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 activeTab="1"/>
  </bookViews>
  <sheets>
    <sheet name="الوارد" sheetId="32" r:id="rId1"/>
    <sheet name="الصادر" sheetId="31" r:id="rId2"/>
    <sheet name="الارباح" sheetId="34" r:id="rId3"/>
    <sheet name="العناصر" sheetId="33" r:id="rId4"/>
    <sheet name="الرصيد" sheetId="30" r:id="rId5"/>
  </sheets>
  <definedNames>
    <definedName name="Items" localSheetId="3">العناصر!#REF!</definedName>
    <definedName name="Items">#REF!</definedName>
    <definedName name="Mosques5" localSheetId="3">INDEX(#REF!,MATCH(#REF!,#REF!,0),2)</definedName>
    <definedName name="Mosques5">INDEX(#REF!,MATCH(#REF!,#REF!,0),2)</definedName>
    <definedName name="sto_1">العناصر!$F$3:$K$5000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02" i="31" l="1"/>
  <c r="L203" i="31"/>
  <c r="L204" i="31"/>
  <c r="L205" i="31"/>
  <c r="L206" i="31"/>
  <c r="L207" i="31"/>
  <c r="L208" i="31"/>
  <c r="L209" i="31"/>
  <c r="L210" i="31"/>
  <c r="L211" i="31"/>
  <c r="L212" i="31"/>
  <c r="L213" i="31"/>
  <c r="L214" i="31"/>
  <c r="L215" i="31"/>
  <c r="L216" i="31"/>
  <c r="L217" i="31"/>
  <c r="L218" i="31"/>
  <c r="L219" i="31"/>
  <c r="L220" i="31"/>
  <c r="L221" i="31"/>
  <c r="L222" i="31"/>
  <c r="L223" i="31"/>
  <c r="L224" i="31"/>
  <c r="L225" i="31"/>
  <c r="L226" i="31"/>
  <c r="L227" i="31"/>
  <c r="L228" i="31"/>
  <c r="L229" i="31"/>
  <c r="L230" i="31"/>
  <c r="L231" i="31"/>
  <c r="L232" i="31"/>
  <c r="L233" i="31"/>
  <c r="L234" i="31"/>
  <c r="L235" i="31"/>
  <c r="L236" i="31"/>
  <c r="L237" i="31"/>
  <c r="L238" i="31"/>
  <c r="L239" i="31"/>
  <c r="L240" i="31"/>
  <c r="L241" i="31"/>
  <c r="L242" i="31"/>
  <c r="L243" i="31"/>
  <c r="L244" i="31"/>
  <c r="L245" i="31"/>
  <c r="L246" i="31"/>
  <c r="L247" i="31"/>
  <c r="L248" i="31"/>
  <c r="L249" i="31"/>
  <c r="L250" i="31"/>
  <c r="L251" i="31"/>
  <c r="L252" i="31"/>
  <c r="L253" i="31"/>
  <c r="L254" i="31"/>
  <c r="L255" i="31"/>
  <c r="L256" i="31"/>
  <c r="L257" i="31"/>
  <c r="L258" i="31"/>
  <c r="L259" i="31"/>
  <c r="L260" i="31"/>
  <c r="L261" i="31"/>
  <c r="L262" i="31"/>
  <c r="L263" i="31"/>
  <c r="L264" i="31"/>
  <c r="L265" i="31"/>
  <c r="L266" i="31"/>
  <c r="L267" i="31"/>
  <c r="L268" i="31"/>
  <c r="L269" i="31"/>
  <c r="L270" i="31"/>
  <c r="L271" i="31"/>
  <c r="L272" i="31"/>
  <c r="L273" i="31"/>
  <c r="L274" i="31"/>
  <c r="L275" i="31"/>
  <c r="L276" i="31"/>
  <c r="L277" i="31"/>
  <c r="L278" i="31"/>
  <c r="L279" i="31"/>
  <c r="L280" i="31"/>
  <c r="L281" i="31"/>
  <c r="L282" i="31"/>
  <c r="L283" i="31"/>
  <c r="L284" i="31"/>
  <c r="L285" i="31"/>
  <c r="L286" i="31"/>
  <c r="L287" i="31"/>
  <c r="L288" i="31"/>
  <c r="L289" i="31"/>
  <c r="L290" i="31"/>
  <c r="L291" i="31"/>
  <c r="L292" i="31"/>
  <c r="L293" i="31"/>
  <c r="L294" i="31"/>
  <c r="L295" i="31"/>
  <c r="L296" i="31"/>
  <c r="L297" i="31"/>
  <c r="L298" i="31"/>
  <c r="L299" i="31"/>
  <c r="L300" i="31"/>
  <c r="L301" i="31"/>
  <c r="L302" i="31"/>
  <c r="L303" i="31"/>
  <c r="L304" i="31"/>
  <c r="L305" i="31"/>
  <c r="L306" i="31"/>
  <c r="L307" i="31"/>
  <c r="L308" i="31"/>
  <c r="L309" i="31"/>
  <c r="L310" i="31"/>
  <c r="L311" i="31"/>
  <c r="L312" i="31"/>
  <c r="L313" i="31"/>
  <c r="L314" i="31"/>
  <c r="L315" i="31"/>
  <c r="L316" i="31"/>
  <c r="L317" i="31"/>
  <c r="L318" i="31"/>
  <c r="L319" i="31"/>
  <c r="L320" i="31"/>
  <c r="L321" i="31"/>
  <c r="L322" i="31"/>
  <c r="L323" i="31"/>
  <c r="L324" i="31"/>
  <c r="L325" i="31"/>
  <c r="L326" i="31"/>
  <c r="L327" i="31"/>
  <c r="L328" i="31"/>
  <c r="L329" i="31"/>
  <c r="L330" i="31"/>
  <c r="L331" i="31"/>
  <c r="L332" i="31"/>
  <c r="L333" i="31"/>
  <c r="L334" i="31"/>
  <c r="L335" i="31"/>
  <c r="L336" i="31"/>
  <c r="L337" i="31"/>
  <c r="L338" i="31"/>
  <c r="L339" i="31"/>
  <c r="L340" i="31"/>
  <c r="L341" i="31"/>
  <c r="L342" i="31"/>
  <c r="L343" i="31"/>
  <c r="L344" i="31"/>
  <c r="L345" i="31"/>
  <c r="L346" i="31"/>
  <c r="L347" i="31"/>
  <c r="L348" i="31"/>
  <c r="L349" i="31"/>
  <c r="L350" i="31"/>
  <c r="L351" i="31"/>
  <c r="L352" i="31"/>
  <c r="L353" i="31"/>
  <c r="L354" i="31"/>
  <c r="L355" i="31"/>
  <c r="L356" i="31"/>
  <c r="L357" i="31"/>
  <c r="L358" i="31"/>
  <c r="L359" i="31"/>
  <c r="L360" i="31"/>
  <c r="L361" i="31"/>
  <c r="L362" i="31"/>
  <c r="L363" i="31"/>
  <c r="L364" i="31"/>
  <c r="L365" i="31"/>
  <c r="L366" i="31"/>
  <c r="L367" i="31"/>
  <c r="L368" i="31"/>
  <c r="L369" i="31"/>
  <c r="L370" i="31"/>
  <c r="L371" i="31"/>
  <c r="L372" i="31"/>
  <c r="L373" i="31"/>
  <c r="L374" i="31"/>
  <c r="L375" i="31"/>
  <c r="L376" i="31"/>
  <c r="L377" i="31"/>
  <c r="L378" i="31"/>
  <c r="L379" i="31"/>
  <c r="L380" i="31"/>
  <c r="L381" i="31"/>
  <c r="L382" i="31"/>
  <c r="L383" i="31"/>
  <c r="L384" i="31"/>
  <c r="L385" i="31"/>
  <c r="L386" i="31"/>
  <c r="L387" i="31"/>
  <c r="L388" i="31"/>
  <c r="L389" i="31"/>
  <c r="L390" i="31"/>
  <c r="L391" i="31"/>
  <c r="L392" i="31"/>
  <c r="L393" i="31"/>
  <c r="L394" i="31"/>
  <c r="L395" i="31"/>
  <c r="L396" i="31"/>
  <c r="L397" i="31"/>
  <c r="L398" i="31"/>
  <c r="L399" i="31"/>
  <c r="L400" i="31"/>
  <c r="L401" i="31"/>
  <c r="L402" i="31"/>
  <c r="L403" i="31"/>
  <c r="L404" i="31"/>
  <c r="L405" i="31"/>
  <c r="L406" i="31"/>
  <c r="L407" i="31"/>
  <c r="L408" i="31"/>
  <c r="L409" i="31"/>
  <c r="L410" i="31"/>
  <c r="L411" i="31"/>
  <c r="L412" i="31"/>
  <c r="L413" i="31"/>
  <c r="L414" i="31"/>
  <c r="L415" i="31"/>
  <c r="L416" i="31"/>
  <c r="L417" i="31"/>
  <c r="L418" i="31"/>
  <c r="L419" i="31"/>
  <c r="L420" i="31"/>
  <c r="L421" i="31"/>
  <c r="L422" i="31"/>
  <c r="L423" i="31"/>
  <c r="L424" i="31"/>
  <c r="L425" i="31"/>
  <c r="L426" i="31"/>
  <c r="L427" i="31"/>
  <c r="L428" i="31"/>
  <c r="L429" i="31"/>
  <c r="L430" i="31"/>
  <c r="L431" i="31"/>
  <c r="L432" i="31"/>
  <c r="L433" i="31"/>
  <c r="L434" i="31"/>
  <c r="L435" i="31"/>
  <c r="L436" i="31"/>
  <c r="L437" i="31"/>
  <c r="L438" i="31"/>
  <c r="L439" i="31"/>
  <c r="L440" i="31"/>
  <c r="L441" i="31"/>
  <c r="L442" i="31"/>
  <c r="L443" i="31"/>
  <c r="L444" i="31"/>
  <c r="L445" i="31"/>
  <c r="L446" i="31"/>
  <c r="L447" i="31"/>
  <c r="L448" i="31"/>
  <c r="L449" i="31"/>
  <c r="L450" i="31"/>
  <c r="L451" i="31"/>
  <c r="L452" i="31"/>
  <c r="L453" i="31"/>
  <c r="L454" i="31"/>
  <c r="L455" i="31"/>
  <c r="L456" i="31"/>
  <c r="L457" i="31"/>
  <c r="L458" i="31"/>
  <c r="L459" i="31"/>
  <c r="L460" i="31"/>
  <c r="L461" i="31"/>
  <c r="L462" i="31"/>
  <c r="L463" i="31"/>
  <c r="L464" i="31"/>
  <c r="L465" i="31"/>
  <c r="L466" i="31"/>
  <c r="L467" i="31"/>
  <c r="L468" i="31"/>
  <c r="L469" i="31"/>
  <c r="L470" i="31"/>
  <c r="L471" i="31"/>
  <c r="L472" i="31"/>
  <c r="L473" i="31"/>
  <c r="L474" i="31"/>
  <c r="L475" i="31"/>
  <c r="L476" i="31"/>
  <c r="L477" i="31"/>
  <c r="L478" i="31"/>
  <c r="L479" i="31"/>
  <c r="L480" i="31"/>
  <c r="L481" i="31"/>
  <c r="L482" i="31"/>
  <c r="L483" i="31"/>
  <c r="L484" i="31"/>
  <c r="L485" i="31"/>
  <c r="L486" i="31"/>
  <c r="L487" i="31"/>
  <c r="L488" i="31"/>
  <c r="L489" i="31"/>
  <c r="L490" i="31"/>
  <c r="L491" i="31"/>
  <c r="L492" i="31"/>
  <c r="L493" i="31"/>
  <c r="L494" i="31"/>
  <c r="L495" i="31"/>
  <c r="L496" i="31"/>
  <c r="L497" i="31"/>
  <c r="L498" i="31"/>
  <c r="L499" i="31"/>
  <c r="L500" i="31"/>
  <c r="L501" i="31"/>
  <c r="L502" i="31"/>
  <c r="L503" i="31"/>
  <c r="L504" i="31"/>
  <c r="L505" i="31"/>
  <c r="L506" i="31"/>
  <c r="L507" i="31"/>
  <c r="L508" i="31"/>
  <c r="L509" i="31"/>
  <c r="L510" i="31"/>
  <c r="L511" i="31"/>
  <c r="L512" i="31"/>
  <c r="L513" i="31"/>
  <c r="L514" i="31"/>
  <c r="L515" i="31"/>
  <c r="L516" i="31"/>
  <c r="L517" i="31"/>
  <c r="L518" i="31"/>
  <c r="L519" i="31"/>
  <c r="L520" i="31"/>
  <c r="L521" i="31"/>
  <c r="L522" i="31"/>
  <c r="L523" i="31"/>
  <c r="L524" i="31"/>
  <c r="L525" i="31"/>
  <c r="L526" i="31"/>
  <c r="L527" i="31"/>
  <c r="L528" i="31"/>
  <c r="L529" i="31"/>
  <c r="L530" i="31"/>
  <c r="L531" i="31"/>
  <c r="L532" i="31"/>
  <c r="L533" i="31"/>
  <c r="L534" i="31"/>
  <c r="L535" i="31"/>
  <c r="L536" i="31"/>
  <c r="L537" i="31"/>
  <c r="L538" i="31"/>
  <c r="L539" i="31"/>
  <c r="L540" i="31"/>
  <c r="L541" i="31"/>
  <c r="L542" i="31"/>
  <c r="L543" i="31"/>
  <c r="L544" i="31"/>
  <c r="L545" i="31"/>
  <c r="L546" i="31"/>
  <c r="L547" i="31"/>
  <c r="L548" i="31"/>
  <c r="L549" i="31"/>
  <c r="L550" i="31"/>
  <c r="L551" i="31"/>
  <c r="L552" i="31"/>
  <c r="L553" i="31"/>
  <c r="L554" i="31"/>
  <c r="L555" i="31"/>
  <c r="L556" i="31"/>
  <c r="L557" i="31"/>
  <c r="L558" i="31"/>
  <c r="L559" i="31"/>
  <c r="L560" i="31"/>
  <c r="L561" i="31"/>
  <c r="L562" i="31"/>
  <c r="L563" i="31"/>
  <c r="L564" i="31"/>
  <c r="L565" i="31"/>
  <c r="L566" i="31"/>
  <c r="L567" i="31"/>
  <c r="L568" i="31"/>
  <c r="L569" i="31"/>
  <c r="L570" i="31"/>
  <c r="L571" i="31"/>
  <c r="L572" i="31"/>
  <c r="L573" i="31"/>
  <c r="L574" i="31"/>
  <c r="L575" i="31"/>
  <c r="L576" i="31"/>
  <c r="L577" i="31"/>
  <c r="L578" i="31"/>
  <c r="L579" i="31"/>
  <c r="L580" i="31"/>
  <c r="L581" i="31"/>
  <c r="L582" i="31"/>
  <c r="L583" i="31"/>
  <c r="L584" i="31"/>
  <c r="L585" i="31"/>
  <c r="L586" i="31"/>
  <c r="L587" i="31"/>
  <c r="L588" i="31"/>
  <c r="L589" i="31"/>
  <c r="L590" i="31"/>
  <c r="L591" i="31"/>
  <c r="L592" i="31"/>
  <c r="L593" i="31"/>
  <c r="L594" i="31"/>
  <c r="L595" i="31"/>
  <c r="L596" i="31"/>
  <c r="L597" i="31"/>
  <c r="L598" i="31"/>
  <c r="L599" i="31"/>
  <c r="L600" i="31"/>
  <c r="L601" i="31"/>
  <c r="L602" i="31"/>
  <c r="L603" i="31"/>
  <c r="L604" i="31"/>
  <c r="L605" i="31"/>
  <c r="L606" i="31"/>
  <c r="L607" i="31"/>
  <c r="L608" i="31"/>
  <c r="L609" i="31"/>
  <c r="L610" i="31"/>
  <c r="L611" i="31"/>
  <c r="L612" i="31"/>
  <c r="L613" i="31"/>
  <c r="L614" i="31"/>
  <c r="L615" i="31"/>
  <c r="L616" i="31"/>
  <c r="L617" i="31"/>
  <c r="L618" i="31"/>
  <c r="L619" i="31"/>
  <c r="L620" i="31"/>
  <c r="L621" i="31"/>
  <c r="L622" i="31"/>
  <c r="L623" i="31"/>
  <c r="L624" i="31"/>
  <c r="L625" i="31"/>
  <c r="L626" i="31"/>
  <c r="L627" i="31"/>
  <c r="L628" i="31"/>
  <c r="L629" i="31"/>
  <c r="L630" i="31"/>
  <c r="L631" i="31"/>
  <c r="L632" i="31"/>
  <c r="L633" i="31"/>
  <c r="L634" i="31"/>
  <c r="L635" i="31"/>
  <c r="L636" i="31"/>
  <c r="L637" i="31"/>
  <c r="L638" i="31"/>
  <c r="L639" i="31"/>
  <c r="L640" i="31"/>
  <c r="L641" i="31"/>
  <c r="L642" i="31"/>
  <c r="L643" i="31"/>
  <c r="L644" i="31"/>
  <c r="L645" i="31"/>
  <c r="L646" i="31"/>
  <c r="L647" i="31"/>
  <c r="L648" i="31"/>
  <c r="L649" i="31"/>
  <c r="L650" i="31"/>
  <c r="L651" i="31"/>
  <c r="L652" i="31"/>
  <c r="L653" i="31"/>
  <c r="L654" i="31"/>
  <c r="L655" i="31"/>
  <c r="L656" i="31"/>
  <c r="L657" i="31"/>
  <c r="L658" i="31"/>
  <c r="L659" i="31"/>
  <c r="L660" i="31"/>
  <c r="L661" i="31"/>
  <c r="L662" i="31"/>
  <c r="L663" i="31"/>
  <c r="L664" i="31"/>
  <c r="L665" i="31"/>
  <c r="L666" i="31"/>
  <c r="L667" i="31"/>
  <c r="L668" i="31"/>
  <c r="L669" i="31"/>
  <c r="L670" i="31"/>
  <c r="L671" i="31"/>
  <c r="L672" i="31"/>
  <c r="L673" i="31"/>
  <c r="L674" i="31"/>
  <c r="L675" i="31"/>
  <c r="L676" i="31"/>
  <c r="L677" i="31"/>
  <c r="L678" i="31"/>
  <c r="L679" i="31"/>
  <c r="L680" i="31"/>
  <c r="L681" i="31"/>
  <c r="L682" i="31"/>
  <c r="L683" i="31"/>
  <c r="L684" i="31"/>
  <c r="L685" i="31"/>
  <c r="L686" i="31"/>
  <c r="L687" i="31"/>
  <c r="L688" i="31"/>
  <c r="L689" i="31"/>
  <c r="L690" i="31"/>
  <c r="L691" i="31"/>
  <c r="L692" i="31"/>
  <c r="L693" i="31"/>
  <c r="L694" i="31"/>
  <c r="L695" i="31"/>
  <c r="L696" i="31"/>
  <c r="L697" i="31"/>
  <c r="L698" i="31"/>
  <c r="L699" i="31"/>
  <c r="L700" i="31"/>
  <c r="L701" i="31"/>
  <c r="L702" i="31"/>
  <c r="L703" i="31"/>
  <c r="L704" i="31"/>
  <c r="L705" i="31"/>
  <c r="L706" i="31"/>
  <c r="L707" i="31"/>
  <c r="L708" i="31"/>
  <c r="L709" i="31"/>
  <c r="L710" i="31"/>
  <c r="L711" i="31"/>
  <c r="L712" i="31"/>
  <c r="L713" i="31"/>
  <c r="L714" i="31"/>
  <c r="L715" i="31"/>
  <c r="L716" i="31"/>
  <c r="L717" i="31"/>
  <c r="L718" i="31"/>
  <c r="L719" i="31"/>
  <c r="L720" i="31"/>
  <c r="L721" i="31"/>
  <c r="L722" i="31"/>
  <c r="L723" i="31"/>
  <c r="L724" i="31"/>
  <c r="L725" i="31"/>
  <c r="L726" i="31"/>
  <c r="L727" i="31"/>
  <c r="L728" i="31"/>
  <c r="L729" i="31"/>
  <c r="L730" i="31"/>
  <c r="L731" i="31"/>
  <c r="L732" i="31"/>
  <c r="L733" i="31"/>
  <c r="L734" i="31"/>
  <c r="L735" i="31"/>
  <c r="L736" i="31"/>
  <c r="L737" i="31"/>
  <c r="L738" i="31"/>
  <c r="L739" i="31"/>
  <c r="L740" i="31"/>
  <c r="L741" i="31"/>
  <c r="L742" i="31"/>
  <c r="L743" i="31"/>
  <c r="L744" i="31"/>
  <c r="L745" i="31"/>
  <c r="L746" i="31"/>
  <c r="L747" i="31"/>
  <c r="L748" i="31"/>
  <c r="L749" i="31"/>
  <c r="L750" i="31"/>
  <c r="L751" i="31"/>
  <c r="L752" i="31"/>
  <c r="L753" i="31"/>
  <c r="L754" i="31"/>
  <c r="L755" i="31"/>
  <c r="L756" i="31"/>
  <c r="L757" i="31"/>
  <c r="L758" i="31"/>
  <c r="L759" i="31"/>
  <c r="L760" i="31"/>
  <c r="L761" i="31"/>
  <c r="L762" i="31"/>
  <c r="L763" i="31"/>
  <c r="L764" i="31"/>
  <c r="L765" i="31"/>
  <c r="L766" i="31"/>
  <c r="L767" i="31"/>
  <c r="L768" i="31"/>
  <c r="L769" i="31"/>
  <c r="L770" i="31"/>
  <c r="L771" i="31"/>
  <c r="L772" i="31"/>
  <c r="L773" i="31"/>
  <c r="L774" i="31"/>
  <c r="L775" i="31"/>
  <c r="L776" i="31"/>
  <c r="L777" i="31"/>
  <c r="L778" i="31"/>
  <c r="L779" i="31"/>
  <c r="L780" i="31"/>
  <c r="L781" i="31"/>
  <c r="L782" i="31"/>
  <c r="L783" i="31"/>
  <c r="L784" i="31"/>
  <c r="L785" i="31"/>
  <c r="L786" i="31"/>
  <c r="L787" i="31"/>
  <c r="L788" i="31"/>
  <c r="L789" i="31"/>
  <c r="L790" i="31"/>
  <c r="L791" i="31"/>
  <c r="L792" i="31"/>
  <c r="L793" i="31"/>
  <c r="L794" i="31"/>
  <c r="L795" i="31"/>
  <c r="L796" i="31"/>
  <c r="L797" i="31"/>
  <c r="L798" i="31"/>
  <c r="L799" i="31"/>
  <c r="L800" i="31"/>
  <c r="L801" i="31"/>
  <c r="L802" i="31"/>
  <c r="L803" i="31"/>
  <c r="L804" i="31"/>
  <c r="L805" i="31"/>
  <c r="L806" i="31"/>
  <c r="L807" i="31"/>
  <c r="L808" i="31"/>
  <c r="L809" i="31"/>
  <c r="L810" i="31"/>
  <c r="L811" i="31"/>
  <c r="L812" i="31"/>
  <c r="L813" i="31"/>
  <c r="L814" i="31"/>
  <c r="L815" i="31"/>
  <c r="L816" i="31"/>
  <c r="L817" i="31"/>
  <c r="L818" i="31"/>
  <c r="L819" i="31"/>
  <c r="L820" i="31"/>
  <c r="L821" i="31"/>
  <c r="L822" i="31"/>
  <c r="L823" i="31"/>
  <c r="L824" i="31"/>
  <c r="L825" i="31"/>
  <c r="L826" i="31"/>
  <c r="L827" i="31"/>
  <c r="L828" i="31"/>
  <c r="L829" i="31"/>
  <c r="L830" i="31"/>
  <c r="L831" i="31"/>
  <c r="L832" i="31"/>
  <c r="L833" i="31"/>
  <c r="L834" i="31"/>
  <c r="L835" i="31"/>
  <c r="L836" i="31"/>
  <c r="L837" i="31"/>
  <c r="L838" i="31"/>
  <c r="L839" i="31"/>
  <c r="L840" i="31"/>
  <c r="L841" i="31"/>
  <c r="L842" i="31"/>
  <c r="L843" i="31"/>
  <c r="L844" i="31"/>
  <c r="L845" i="31"/>
  <c r="L846" i="31"/>
  <c r="L847" i="31"/>
  <c r="L848" i="31"/>
  <c r="L849" i="31"/>
  <c r="L850" i="31"/>
  <c r="L851" i="31"/>
  <c r="L852" i="31"/>
  <c r="L853" i="31"/>
  <c r="L854" i="31"/>
  <c r="L855" i="31"/>
  <c r="L856" i="31"/>
  <c r="L857" i="31"/>
  <c r="L858" i="31"/>
  <c r="L859" i="31"/>
  <c r="L860" i="31"/>
  <c r="L861" i="31"/>
  <c r="L862" i="31"/>
  <c r="L863" i="31"/>
  <c r="L864" i="31"/>
  <c r="L865" i="31"/>
  <c r="L866" i="31"/>
  <c r="L867" i="31"/>
  <c r="L868" i="31"/>
  <c r="L869" i="31"/>
  <c r="L870" i="31"/>
  <c r="L871" i="31"/>
  <c r="L872" i="31"/>
  <c r="L873" i="31"/>
  <c r="L874" i="31"/>
  <c r="L875" i="31"/>
  <c r="L876" i="31"/>
  <c r="L877" i="31"/>
  <c r="L878" i="31"/>
  <c r="L879" i="31"/>
  <c r="L880" i="31"/>
  <c r="L881" i="31"/>
  <c r="L882" i="31"/>
  <c r="L883" i="31"/>
  <c r="L884" i="31"/>
  <c r="L885" i="31"/>
  <c r="L886" i="31"/>
  <c r="L887" i="31"/>
  <c r="L888" i="31"/>
  <c r="L889" i="31"/>
  <c r="L890" i="31"/>
  <c r="L891" i="31"/>
  <c r="L892" i="31"/>
  <c r="L893" i="31"/>
  <c r="L894" i="31"/>
  <c r="L895" i="31"/>
  <c r="L896" i="31"/>
  <c r="L897" i="31"/>
  <c r="L898" i="31"/>
  <c r="L899" i="31"/>
  <c r="L900" i="31"/>
  <c r="L901" i="31"/>
  <c r="L902" i="31"/>
  <c r="L903" i="31"/>
  <c r="L904" i="31"/>
  <c r="L905" i="31"/>
  <c r="L906" i="31"/>
  <c r="L907" i="31"/>
  <c r="L908" i="31"/>
  <c r="L909" i="31"/>
  <c r="L910" i="31"/>
  <c r="L911" i="31"/>
  <c r="L912" i="31"/>
  <c r="L913" i="31"/>
  <c r="L914" i="31"/>
  <c r="L915" i="31"/>
  <c r="L916" i="31"/>
  <c r="L917" i="31"/>
  <c r="L918" i="31"/>
  <c r="L919" i="31"/>
  <c r="L920" i="31"/>
  <c r="L921" i="31"/>
  <c r="L922" i="31"/>
  <c r="L923" i="31"/>
  <c r="L924" i="31"/>
  <c r="L925" i="31"/>
  <c r="L926" i="31"/>
  <c r="L927" i="31"/>
  <c r="L928" i="31"/>
  <c r="L929" i="31"/>
  <c r="L930" i="31"/>
  <c r="L931" i="31"/>
  <c r="L932" i="31"/>
  <c r="L933" i="31"/>
  <c r="L934" i="31"/>
  <c r="L935" i="31"/>
  <c r="L936" i="31"/>
  <c r="L937" i="31"/>
  <c r="L938" i="31"/>
  <c r="L939" i="31"/>
  <c r="L940" i="31"/>
  <c r="L941" i="31"/>
  <c r="L942" i="31"/>
  <c r="L943" i="31"/>
  <c r="L944" i="31"/>
  <c r="L945" i="31"/>
  <c r="L946" i="31"/>
  <c r="L947" i="31"/>
  <c r="L948" i="31"/>
  <c r="L949" i="31"/>
  <c r="L950" i="31"/>
  <c r="L951" i="31"/>
  <c r="L952" i="31"/>
  <c r="L953" i="31"/>
  <c r="L954" i="31"/>
  <c r="L955" i="31"/>
  <c r="L956" i="31"/>
  <c r="L957" i="31"/>
  <c r="L958" i="31"/>
  <c r="L959" i="31"/>
  <c r="L960" i="31"/>
  <c r="L961" i="31"/>
  <c r="L962" i="31"/>
  <c r="L963" i="31"/>
  <c r="L964" i="31"/>
  <c r="L965" i="31"/>
  <c r="L966" i="31"/>
  <c r="L967" i="31"/>
  <c r="L968" i="31"/>
  <c r="L969" i="31"/>
  <c r="L970" i="31"/>
  <c r="L971" i="31"/>
  <c r="L972" i="31"/>
  <c r="L973" i="31"/>
  <c r="L974" i="31"/>
  <c r="L975" i="31"/>
  <c r="L976" i="31"/>
  <c r="L977" i="31"/>
  <c r="L978" i="31"/>
  <c r="L979" i="31"/>
  <c r="L980" i="31"/>
  <c r="L981" i="31"/>
  <c r="L982" i="31"/>
  <c r="L983" i="31"/>
  <c r="L984" i="31"/>
  <c r="L985" i="31"/>
  <c r="L986" i="31"/>
  <c r="L987" i="31"/>
  <c r="L988" i="31"/>
  <c r="L989" i="31"/>
  <c r="L990" i="31"/>
  <c r="L991" i="31"/>
  <c r="L992" i="31"/>
  <c r="L993" i="31"/>
  <c r="L994" i="31"/>
  <c r="L995" i="31"/>
  <c r="L996" i="31"/>
  <c r="L997" i="31"/>
  <c r="L998" i="31"/>
  <c r="L999" i="31"/>
  <c r="L1000" i="31"/>
  <c r="L1001" i="31"/>
  <c r="L1002" i="31"/>
  <c r="L1003" i="31"/>
  <c r="L1004" i="31"/>
  <c r="L1005" i="31"/>
  <c r="L1006" i="31"/>
  <c r="L1007" i="31"/>
  <c r="L1008" i="31"/>
  <c r="L1009" i="31"/>
  <c r="L1010" i="31"/>
  <c r="L1011" i="31"/>
  <c r="L1012" i="31"/>
  <c r="L1013" i="31"/>
  <c r="L1014" i="31"/>
  <c r="L1015" i="31"/>
  <c r="L1016" i="31"/>
  <c r="L1017" i="31"/>
  <c r="L1018" i="31"/>
  <c r="L1019" i="31"/>
  <c r="L1020" i="31"/>
  <c r="L1021" i="31"/>
  <c r="L1022" i="31"/>
  <c r="L1023" i="31"/>
  <c r="L1024" i="31"/>
  <c r="L1025" i="31"/>
  <c r="L1026" i="31"/>
  <c r="L1027" i="31"/>
  <c r="L1028" i="31"/>
  <c r="L1029" i="31"/>
  <c r="L1030" i="31"/>
  <c r="L1031" i="31"/>
  <c r="L1032" i="31"/>
  <c r="L1033" i="31"/>
  <c r="L1034" i="31"/>
  <c r="L1035" i="31"/>
  <c r="L1036" i="31"/>
  <c r="L1037" i="31"/>
  <c r="L1038" i="31"/>
  <c r="L1039" i="31"/>
  <c r="L1040" i="31"/>
  <c r="L1041" i="31"/>
  <c r="L1042" i="31"/>
  <c r="L1043" i="31"/>
  <c r="L1044" i="31"/>
  <c r="L1045" i="31"/>
  <c r="L1046" i="31"/>
  <c r="L1047" i="31"/>
  <c r="L1048" i="31"/>
  <c r="L1049" i="31"/>
  <c r="L1050" i="31"/>
  <c r="L1051" i="31"/>
  <c r="L1052" i="31"/>
  <c r="L1053" i="31"/>
  <c r="L1054" i="31"/>
  <c r="L1055" i="31"/>
  <c r="L1056" i="31"/>
  <c r="L1057" i="31"/>
  <c r="L1058" i="31"/>
  <c r="L1059" i="31"/>
  <c r="L1060" i="31"/>
  <c r="L1061" i="31"/>
  <c r="L1062" i="31"/>
  <c r="L1063" i="31"/>
  <c r="L1064" i="31"/>
  <c r="L1065" i="31"/>
  <c r="L1066" i="31"/>
  <c r="L1067" i="31"/>
  <c r="L1068" i="31"/>
  <c r="L1069" i="31"/>
  <c r="L1070" i="31"/>
  <c r="L1071" i="31"/>
  <c r="L1072" i="31"/>
  <c r="L1073" i="31"/>
  <c r="L1074" i="31"/>
  <c r="L1075" i="31"/>
  <c r="L1076" i="31"/>
  <c r="L1077" i="31"/>
  <c r="L1078" i="31"/>
  <c r="L1079" i="31"/>
  <c r="L1080" i="31"/>
  <c r="L1081" i="31"/>
  <c r="L1082" i="31"/>
  <c r="L1083" i="31"/>
  <c r="L1084" i="31"/>
  <c r="L1085" i="31"/>
  <c r="L1086" i="31"/>
  <c r="L1087" i="31"/>
  <c r="L1088" i="31"/>
  <c r="L1089" i="31"/>
  <c r="L1090" i="31"/>
  <c r="L1091" i="31"/>
  <c r="L1092" i="31"/>
  <c r="L1093" i="31"/>
  <c r="L1094" i="31"/>
  <c r="L1095" i="31"/>
  <c r="L1096" i="31"/>
  <c r="L1097" i="31"/>
  <c r="L1098" i="31"/>
  <c r="L1099" i="31"/>
  <c r="L1100" i="31"/>
  <c r="L1101" i="31"/>
  <c r="L1102" i="31"/>
  <c r="L1103" i="31"/>
  <c r="L1104" i="31"/>
  <c r="L1105" i="31"/>
  <c r="L1106" i="31"/>
  <c r="L1107" i="31"/>
  <c r="L1108" i="31"/>
  <c r="L1109" i="31"/>
  <c r="L1110" i="31"/>
  <c r="L1111" i="31"/>
  <c r="L1112" i="31"/>
  <c r="L1113" i="31"/>
  <c r="L1114" i="31"/>
  <c r="L1115" i="31"/>
  <c r="L1116" i="31"/>
  <c r="L1117" i="31"/>
  <c r="L1118" i="31"/>
  <c r="L1119" i="31"/>
  <c r="L1120" i="31"/>
  <c r="L1121" i="31"/>
  <c r="L1122" i="31"/>
  <c r="L1123" i="31"/>
  <c r="L1124" i="31"/>
  <c r="L1125" i="31"/>
  <c r="L1126" i="31"/>
  <c r="L1127" i="31"/>
  <c r="L1128" i="31"/>
  <c r="L1129" i="31"/>
  <c r="L1130" i="31"/>
  <c r="L1131" i="31"/>
  <c r="L1132" i="31"/>
  <c r="L1133" i="31"/>
  <c r="L1134" i="31"/>
  <c r="L1135" i="31"/>
  <c r="L1136" i="31"/>
  <c r="L1137" i="31"/>
  <c r="L1138" i="31"/>
  <c r="L1139" i="31"/>
  <c r="L1140" i="31"/>
  <c r="L1141" i="31"/>
  <c r="L1142" i="31"/>
  <c r="L1143" i="31"/>
  <c r="L1144" i="31"/>
  <c r="L1145" i="31"/>
  <c r="L1146" i="31"/>
  <c r="L1147" i="31"/>
  <c r="L1148" i="31"/>
  <c r="L1149" i="31"/>
  <c r="L1150" i="31"/>
  <c r="L1151" i="31"/>
  <c r="L1152" i="31"/>
  <c r="L1153" i="31"/>
  <c r="L1154" i="31"/>
  <c r="L1155" i="31"/>
  <c r="L1156" i="31"/>
  <c r="L1157" i="31"/>
  <c r="L1158" i="31"/>
  <c r="L1159" i="31"/>
  <c r="L1160" i="31"/>
  <c r="L1161" i="31"/>
  <c r="L1162" i="31"/>
  <c r="L1163" i="31"/>
  <c r="L1164" i="31"/>
  <c r="L1165" i="31"/>
  <c r="L1166" i="31"/>
  <c r="L1167" i="31"/>
  <c r="L1168" i="31"/>
  <c r="L1169" i="31"/>
  <c r="L1170" i="31"/>
  <c r="L1171" i="31"/>
  <c r="L1172" i="31"/>
  <c r="L1173" i="31"/>
  <c r="L1174" i="31"/>
  <c r="L1175" i="31"/>
  <c r="L1176" i="31"/>
  <c r="L1177" i="31"/>
  <c r="L1178" i="31"/>
  <c r="L1179" i="31"/>
  <c r="L1180" i="31"/>
  <c r="L1181" i="31"/>
  <c r="L1182" i="31"/>
  <c r="L1183" i="31"/>
  <c r="L1184" i="31"/>
  <c r="L1185" i="31"/>
  <c r="L1186" i="31"/>
  <c r="L1187" i="31"/>
  <c r="L1188" i="31"/>
  <c r="L1189" i="31"/>
  <c r="L1190" i="31"/>
  <c r="L1191" i="31"/>
  <c r="L1192" i="31"/>
  <c r="L1193" i="31"/>
  <c r="L1194" i="31"/>
  <c r="L1195" i="31"/>
  <c r="L1196" i="31"/>
  <c r="L1197" i="31"/>
  <c r="L1198" i="31"/>
  <c r="L1199" i="31"/>
  <c r="L1200" i="31"/>
  <c r="L1201" i="31"/>
  <c r="L1202" i="31"/>
  <c r="L1203" i="31"/>
  <c r="L1204" i="31"/>
  <c r="L1205" i="31"/>
  <c r="L1206" i="31"/>
  <c r="L1207" i="31"/>
  <c r="L1208" i="31"/>
  <c r="L1209" i="31"/>
  <c r="L1210" i="31"/>
  <c r="L1211" i="31"/>
  <c r="L1212" i="31"/>
  <c r="L1213" i="31"/>
  <c r="L1214" i="31"/>
  <c r="L1215" i="31"/>
  <c r="L1216" i="31"/>
  <c r="L1217" i="31"/>
  <c r="L1218" i="31"/>
  <c r="L1219" i="31"/>
  <c r="L1220" i="31"/>
  <c r="L1221" i="31"/>
  <c r="L1222" i="31"/>
  <c r="L1223" i="31"/>
  <c r="L1224" i="31"/>
  <c r="L1225" i="31"/>
  <c r="L1226" i="31"/>
  <c r="L1227" i="31"/>
  <c r="L1228" i="31"/>
  <c r="L1229" i="31"/>
  <c r="L1230" i="31"/>
  <c r="L1231" i="31"/>
  <c r="L1232" i="31"/>
  <c r="L1233" i="31"/>
  <c r="L1234" i="31"/>
  <c r="L1235" i="31"/>
  <c r="L1236" i="31"/>
  <c r="L1237" i="31"/>
  <c r="L1238" i="31"/>
  <c r="L1239" i="31"/>
  <c r="L1240" i="31"/>
  <c r="L1241" i="31"/>
  <c r="L1242" i="31"/>
  <c r="L1243" i="31"/>
  <c r="L1244" i="31"/>
  <c r="L1245" i="31"/>
  <c r="L1246" i="31"/>
  <c r="L1247" i="31"/>
  <c r="L1248" i="31"/>
  <c r="L1249" i="31"/>
  <c r="L1250" i="31"/>
  <c r="L1251" i="31"/>
  <c r="L1252" i="31"/>
  <c r="L1253" i="31"/>
  <c r="L1254" i="31"/>
  <c r="L1255" i="31"/>
  <c r="L1256" i="31"/>
  <c r="L1257" i="31"/>
  <c r="L1258" i="31"/>
  <c r="L1259" i="31"/>
  <c r="L1260" i="31"/>
  <c r="L1261" i="31"/>
  <c r="L1262" i="31"/>
  <c r="L1263" i="31"/>
  <c r="L1264" i="31"/>
  <c r="L1265" i="31"/>
  <c r="L1266" i="31"/>
  <c r="L1267" i="31"/>
  <c r="L1268" i="31"/>
  <c r="L1269" i="31"/>
  <c r="L1270" i="31"/>
  <c r="L1271" i="31"/>
  <c r="L1272" i="31"/>
  <c r="L1273" i="31"/>
  <c r="L1274" i="31"/>
  <c r="L1275" i="31"/>
  <c r="L1276" i="31"/>
  <c r="L1277" i="31"/>
  <c r="L1278" i="31"/>
  <c r="L1279" i="31"/>
  <c r="L1280" i="31"/>
  <c r="L1281" i="31"/>
  <c r="L1282" i="31"/>
  <c r="L1283" i="31"/>
  <c r="L1284" i="31"/>
  <c r="L1285" i="31"/>
  <c r="L1286" i="31"/>
  <c r="L1287" i="31"/>
  <c r="L1288" i="31"/>
  <c r="L1289" i="31"/>
  <c r="L1290" i="31"/>
  <c r="L1291" i="31"/>
  <c r="L1292" i="31"/>
  <c r="L1293" i="31"/>
  <c r="L1294" i="31"/>
  <c r="L1295" i="31"/>
  <c r="L1296" i="31"/>
  <c r="L1297" i="31"/>
  <c r="L1298" i="31"/>
  <c r="L1299" i="31"/>
  <c r="L1300" i="31"/>
  <c r="L1301" i="31"/>
  <c r="L1302" i="31"/>
  <c r="L1303" i="31"/>
  <c r="L1304" i="31"/>
  <c r="L1305" i="31"/>
  <c r="L1306" i="31"/>
  <c r="L1307" i="31"/>
  <c r="L1308" i="31"/>
  <c r="L1309" i="31"/>
  <c r="L1310" i="31"/>
  <c r="L1311" i="31"/>
  <c r="L1312" i="31"/>
  <c r="L1313" i="31"/>
  <c r="L1314" i="31"/>
  <c r="L1315" i="31"/>
  <c r="L1316" i="31"/>
  <c r="L1317" i="31"/>
  <c r="L1318" i="31"/>
  <c r="L1319" i="31"/>
  <c r="L1320" i="31"/>
  <c r="L1321" i="31"/>
  <c r="L1322" i="31"/>
  <c r="L1323" i="31"/>
  <c r="L1324" i="31"/>
  <c r="L1325" i="31"/>
  <c r="L1326" i="31"/>
  <c r="L1327" i="31"/>
  <c r="L1328" i="31"/>
  <c r="L1329" i="31"/>
  <c r="L1330" i="31"/>
  <c r="L1331" i="31"/>
  <c r="L1332" i="31"/>
  <c r="L1333" i="31"/>
  <c r="L1334" i="31"/>
  <c r="L1335" i="31"/>
  <c r="L1336" i="31"/>
  <c r="L1337" i="31"/>
  <c r="L1338" i="31"/>
  <c r="L1339" i="31"/>
  <c r="L1340" i="31"/>
  <c r="L1341" i="31"/>
  <c r="L1342" i="31"/>
  <c r="L1343" i="31"/>
  <c r="L1344" i="31"/>
  <c r="L1345" i="31"/>
  <c r="L1346" i="31"/>
  <c r="L1347" i="31"/>
  <c r="L1348" i="31"/>
  <c r="L1349" i="31"/>
  <c r="L1350" i="31"/>
  <c r="L1351" i="31"/>
  <c r="L1352" i="31"/>
  <c r="L1353" i="31"/>
  <c r="L1354" i="31"/>
  <c r="L1355" i="31"/>
  <c r="L1356" i="31"/>
  <c r="L1357" i="31"/>
  <c r="L1358" i="31"/>
  <c r="L1359" i="31"/>
  <c r="L1360" i="31"/>
  <c r="L1361" i="31"/>
  <c r="L1362" i="31"/>
  <c r="L1363" i="31"/>
  <c r="L1364" i="31"/>
  <c r="L1365" i="31"/>
  <c r="L1366" i="31"/>
  <c r="L1367" i="31"/>
  <c r="L1368" i="31"/>
  <c r="L1369" i="31"/>
  <c r="L1370" i="31"/>
  <c r="L1371" i="31"/>
  <c r="L1372" i="31"/>
  <c r="L1373" i="31"/>
  <c r="L1374" i="31"/>
  <c r="L1375" i="31"/>
  <c r="L1376" i="31"/>
  <c r="L1377" i="31"/>
  <c r="L1378" i="31"/>
  <c r="L1379" i="31"/>
  <c r="L1380" i="31"/>
  <c r="L1381" i="31"/>
  <c r="L1382" i="31"/>
  <c r="L1383" i="31"/>
  <c r="L1384" i="31"/>
  <c r="L1385" i="31"/>
  <c r="L1386" i="31"/>
  <c r="L1387" i="31"/>
  <c r="L1388" i="31"/>
  <c r="L1389" i="31"/>
  <c r="L1390" i="31"/>
  <c r="L1391" i="31"/>
  <c r="L1392" i="31"/>
  <c r="L1393" i="31"/>
  <c r="L1394" i="31"/>
  <c r="L1395" i="31"/>
  <c r="L1396" i="31"/>
  <c r="L1397" i="31"/>
  <c r="L1398" i="31"/>
  <c r="L1399" i="31"/>
  <c r="L1400" i="31"/>
  <c r="L1401" i="31"/>
  <c r="L1402" i="31"/>
  <c r="L1403" i="31"/>
  <c r="L1404" i="31"/>
  <c r="L1405" i="31"/>
  <c r="L1406" i="31"/>
  <c r="L1407" i="31"/>
  <c r="L1408" i="31"/>
  <c r="L1409" i="31"/>
  <c r="L1410" i="31"/>
  <c r="L1411" i="31"/>
  <c r="L1412" i="31"/>
  <c r="L1413" i="31"/>
  <c r="L1414" i="31"/>
  <c r="L1415" i="31"/>
  <c r="L1416" i="31"/>
  <c r="L1417" i="31"/>
  <c r="L1418" i="31"/>
  <c r="L1419" i="31"/>
  <c r="L1420" i="31"/>
  <c r="L1421" i="31"/>
  <c r="L1422" i="31"/>
  <c r="L1423" i="31"/>
  <c r="L1424" i="31"/>
  <c r="L1425" i="31"/>
  <c r="L1426" i="31"/>
  <c r="L1427" i="31"/>
  <c r="L1428" i="31"/>
  <c r="L1429" i="31"/>
  <c r="L1430" i="31"/>
  <c r="L1431" i="31"/>
  <c r="L1432" i="31"/>
  <c r="L1433" i="31"/>
  <c r="L1434" i="31"/>
  <c r="L1435" i="31"/>
  <c r="L1436" i="31"/>
  <c r="L1437" i="31"/>
  <c r="L1438" i="31"/>
  <c r="L1439" i="31"/>
  <c r="L1440" i="31"/>
  <c r="L1441" i="31"/>
  <c r="L1442" i="31"/>
  <c r="L1443" i="31"/>
  <c r="L1444" i="31"/>
  <c r="L1445" i="31"/>
  <c r="L1446" i="31"/>
  <c r="L1447" i="31"/>
  <c r="L1448" i="31"/>
  <c r="L1449" i="31"/>
  <c r="L1450" i="31"/>
  <c r="L1451" i="31"/>
  <c r="L1452" i="31"/>
  <c r="L1453" i="31"/>
  <c r="L1454" i="31"/>
  <c r="L1455" i="31"/>
  <c r="L1456" i="31"/>
  <c r="L1457" i="31"/>
  <c r="L1458" i="31"/>
  <c r="L1459" i="31"/>
  <c r="L1460" i="31"/>
  <c r="L1461" i="31"/>
  <c r="L1462" i="31"/>
  <c r="L1463" i="31"/>
  <c r="L1464" i="31"/>
  <c r="L1465" i="31"/>
  <c r="L1466" i="31"/>
  <c r="L1467" i="31"/>
  <c r="L1468" i="31"/>
  <c r="L1469" i="31"/>
  <c r="L1470" i="31"/>
  <c r="L1471" i="31"/>
  <c r="L1472" i="31"/>
  <c r="L1473" i="31"/>
  <c r="L1474" i="31"/>
  <c r="L1475" i="31"/>
  <c r="L1476" i="31"/>
  <c r="L1477" i="31"/>
  <c r="L1478" i="31"/>
  <c r="L1479" i="31"/>
  <c r="L1480" i="31"/>
  <c r="L1481" i="31"/>
  <c r="L1482" i="31"/>
  <c r="L1483" i="31"/>
  <c r="L1484" i="31"/>
  <c r="L1485" i="31"/>
  <c r="L1486" i="31"/>
  <c r="L1487" i="31"/>
  <c r="L1488" i="31"/>
  <c r="L1489" i="31"/>
  <c r="L1490" i="31"/>
  <c r="L1491" i="31"/>
  <c r="L1492" i="31"/>
  <c r="L1493" i="31"/>
  <c r="L1494" i="31"/>
  <c r="L1495" i="31"/>
  <c r="L1496" i="31"/>
  <c r="L1497" i="31"/>
  <c r="L1498" i="31"/>
  <c r="L1499" i="31"/>
  <c r="L1500" i="31"/>
  <c r="L1501" i="31"/>
  <c r="L1502" i="31"/>
  <c r="L1503" i="31"/>
  <c r="L1504" i="31"/>
  <c r="L1505" i="31"/>
  <c r="L1506" i="31"/>
  <c r="L1507" i="31"/>
  <c r="L1508" i="31"/>
  <c r="L1509" i="31"/>
  <c r="L1510" i="31"/>
  <c r="L1511" i="31"/>
  <c r="L1512" i="31"/>
  <c r="L1513" i="31"/>
  <c r="L1514" i="31"/>
  <c r="L1515" i="31"/>
  <c r="L1516" i="31"/>
  <c r="L1517" i="31"/>
  <c r="L1518" i="31"/>
  <c r="L1519" i="31"/>
  <c r="L1520" i="31"/>
  <c r="L1521" i="31"/>
  <c r="L1522" i="31"/>
  <c r="L1523" i="31"/>
  <c r="L1524" i="31"/>
  <c r="L1525" i="31"/>
  <c r="L1526" i="31"/>
  <c r="L1527" i="31"/>
  <c r="L1528" i="31"/>
  <c r="L1529" i="31"/>
  <c r="L1530" i="31"/>
  <c r="L1531" i="31"/>
  <c r="L1532" i="31"/>
  <c r="L1533" i="31"/>
  <c r="L1534" i="31"/>
  <c r="L1535" i="31"/>
  <c r="L1536" i="31"/>
  <c r="L1537" i="31"/>
  <c r="L1538" i="31"/>
  <c r="L1539" i="31"/>
  <c r="L1540" i="31"/>
  <c r="L1541" i="31"/>
  <c r="L1542" i="31"/>
  <c r="L1543" i="31"/>
  <c r="L1544" i="31"/>
  <c r="L1545" i="31"/>
  <c r="L1546" i="31"/>
  <c r="L1547" i="31"/>
  <c r="L1548" i="31"/>
  <c r="L1549" i="31"/>
  <c r="L1550" i="31"/>
  <c r="L1551" i="31"/>
  <c r="L1552" i="31"/>
  <c r="L1553" i="31"/>
  <c r="L1554" i="31"/>
  <c r="L1555" i="31"/>
  <c r="L1556" i="31"/>
  <c r="L1557" i="31"/>
  <c r="L1558" i="31"/>
  <c r="L1559" i="31"/>
  <c r="L1560" i="31"/>
  <c r="L1561" i="31"/>
  <c r="L1562" i="31"/>
  <c r="L1563" i="31"/>
  <c r="L1564" i="31"/>
  <c r="L1565" i="31"/>
  <c r="L1566" i="31"/>
  <c r="L1567" i="31"/>
  <c r="L1568" i="31"/>
  <c r="L1569" i="31"/>
  <c r="L1570" i="31"/>
  <c r="L1571" i="31"/>
  <c r="L1572" i="31"/>
  <c r="L1573" i="31"/>
  <c r="L1574" i="31"/>
  <c r="L1575" i="31"/>
  <c r="L1576" i="31"/>
  <c r="L1577" i="31"/>
  <c r="L1578" i="31"/>
  <c r="L1579" i="31"/>
  <c r="L1580" i="31"/>
  <c r="L1581" i="31"/>
  <c r="L1582" i="31"/>
  <c r="L1583" i="31"/>
  <c r="L1584" i="31"/>
  <c r="L1585" i="31"/>
  <c r="L1586" i="31"/>
  <c r="L1587" i="31"/>
  <c r="L1588" i="31"/>
  <c r="L1589" i="31"/>
  <c r="L1590" i="31"/>
  <c r="L1591" i="31"/>
  <c r="L1592" i="31"/>
  <c r="L1593" i="31"/>
  <c r="L1594" i="31"/>
  <c r="L1595" i="31"/>
  <c r="L1596" i="31"/>
  <c r="L1597" i="31"/>
  <c r="L1598" i="31"/>
  <c r="L1599" i="31"/>
  <c r="L1600" i="31"/>
  <c r="L1601" i="31"/>
  <c r="L1602" i="31"/>
  <c r="L1603" i="31"/>
  <c r="L1604" i="31"/>
  <c r="L1605" i="31"/>
  <c r="L1606" i="31"/>
  <c r="L1607" i="31"/>
  <c r="L1608" i="31"/>
  <c r="L1609" i="31"/>
  <c r="L1610" i="31"/>
  <c r="L1611" i="31"/>
  <c r="L1612" i="31"/>
  <c r="L1613" i="31"/>
  <c r="L1614" i="31"/>
  <c r="L1615" i="31"/>
  <c r="L1616" i="31"/>
  <c r="L1617" i="31"/>
  <c r="L1618" i="31"/>
  <c r="L1619" i="31"/>
  <c r="L1620" i="31"/>
  <c r="L1621" i="31"/>
  <c r="L1622" i="31"/>
  <c r="L1623" i="31"/>
  <c r="L1624" i="31"/>
  <c r="L1625" i="31"/>
  <c r="L1626" i="31"/>
  <c r="L1627" i="31"/>
  <c r="L1628" i="31"/>
  <c r="L1629" i="31"/>
  <c r="L1630" i="31"/>
  <c r="L1631" i="31"/>
  <c r="L1632" i="31"/>
  <c r="L1633" i="31"/>
  <c r="L1634" i="31"/>
  <c r="L1635" i="31"/>
  <c r="L1636" i="31"/>
  <c r="L1637" i="31"/>
  <c r="L1638" i="31"/>
  <c r="L1639" i="31"/>
  <c r="L1640" i="31"/>
  <c r="L1641" i="31"/>
  <c r="L1642" i="31"/>
  <c r="L1643" i="31"/>
  <c r="L1644" i="31"/>
  <c r="L1645" i="31"/>
  <c r="L1646" i="31"/>
  <c r="L1647" i="31"/>
  <c r="L1648" i="31"/>
  <c r="L1649" i="31"/>
  <c r="L1650" i="31"/>
  <c r="L1651" i="31"/>
  <c r="L1652" i="31"/>
  <c r="L1653" i="31"/>
  <c r="L1654" i="31"/>
  <c r="L1655" i="31"/>
  <c r="L1656" i="31"/>
  <c r="L1657" i="31"/>
  <c r="L1658" i="31"/>
  <c r="L1659" i="31"/>
  <c r="L1660" i="31"/>
  <c r="L1661" i="31"/>
  <c r="L1662" i="31"/>
  <c r="L1663" i="31"/>
  <c r="L1664" i="31"/>
  <c r="L1665" i="31"/>
  <c r="L1666" i="31"/>
  <c r="L1667" i="31"/>
  <c r="L1668" i="31"/>
  <c r="L1669" i="31"/>
  <c r="L1670" i="31"/>
  <c r="L1671" i="31"/>
  <c r="L1672" i="31"/>
  <c r="L1673" i="31"/>
  <c r="L1674" i="31"/>
  <c r="L1675" i="31"/>
  <c r="L1676" i="31"/>
  <c r="L1677" i="31"/>
  <c r="L1678" i="31"/>
  <c r="L1679" i="31"/>
  <c r="L1680" i="31"/>
  <c r="L1681" i="31"/>
  <c r="L1682" i="31"/>
  <c r="L1683" i="31"/>
  <c r="L1684" i="31"/>
  <c r="L1685" i="31"/>
  <c r="L1686" i="31"/>
  <c r="L1687" i="31"/>
  <c r="L1688" i="31"/>
  <c r="L1689" i="31"/>
  <c r="L1690" i="31"/>
  <c r="L1691" i="31"/>
  <c r="L1692" i="31"/>
  <c r="L1693" i="31"/>
  <c r="L1694" i="31"/>
  <c r="L1695" i="31"/>
  <c r="L1696" i="31"/>
  <c r="L1697" i="31"/>
  <c r="L1698" i="31"/>
  <c r="L1699" i="31"/>
  <c r="L1700" i="31"/>
  <c r="L1701" i="31"/>
  <c r="L1702" i="31"/>
  <c r="L1703" i="31"/>
  <c r="L1704" i="31"/>
  <c r="L1705" i="31"/>
  <c r="L1706" i="31"/>
  <c r="L1707" i="31"/>
  <c r="L1708" i="31"/>
  <c r="L1709" i="31"/>
  <c r="L1710" i="31"/>
  <c r="L1711" i="31"/>
  <c r="L1712" i="31"/>
  <c r="L1713" i="31"/>
  <c r="L1714" i="31"/>
  <c r="L1715" i="31"/>
  <c r="L1716" i="31"/>
  <c r="L1717" i="31"/>
  <c r="L1718" i="31"/>
  <c r="L1719" i="31"/>
  <c r="L1720" i="31"/>
  <c r="L1721" i="31"/>
  <c r="L1722" i="31"/>
  <c r="L1723" i="31"/>
  <c r="L1724" i="31"/>
  <c r="L1725" i="31"/>
  <c r="L1726" i="31"/>
  <c r="L1727" i="31"/>
  <c r="L1728" i="31"/>
  <c r="L1729" i="31"/>
  <c r="L1730" i="31"/>
  <c r="L1731" i="31"/>
  <c r="L1732" i="31"/>
  <c r="L1733" i="31"/>
  <c r="L1734" i="31"/>
  <c r="L1735" i="31"/>
  <c r="L1736" i="31"/>
  <c r="L1737" i="31"/>
  <c r="L1738" i="31"/>
  <c r="L1739" i="31"/>
  <c r="L1740" i="31"/>
  <c r="L1741" i="31"/>
  <c r="L1742" i="31"/>
  <c r="L1743" i="31"/>
  <c r="L1744" i="31"/>
  <c r="L1745" i="31"/>
  <c r="L1746" i="31"/>
  <c r="L1747" i="31"/>
  <c r="L1748" i="31"/>
  <c r="L1749" i="31"/>
  <c r="L1750" i="31"/>
  <c r="L1751" i="31"/>
  <c r="L1752" i="31"/>
  <c r="L1753" i="31"/>
  <c r="L1754" i="31"/>
  <c r="L1755" i="31"/>
  <c r="L1756" i="31"/>
  <c r="L1757" i="31"/>
  <c r="L1758" i="31"/>
  <c r="L1759" i="31"/>
  <c r="L1760" i="31"/>
  <c r="L1761" i="31"/>
  <c r="L1762" i="31"/>
  <c r="L1763" i="31"/>
  <c r="L1764" i="31"/>
  <c r="L1765" i="31"/>
  <c r="L1766" i="31"/>
  <c r="L1767" i="31"/>
  <c r="L1768" i="31"/>
  <c r="L1769" i="31"/>
  <c r="L1770" i="31"/>
  <c r="L1771" i="31"/>
  <c r="L1772" i="31"/>
  <c r="L1773" i="31"/>
  <c r="L1774" i="31"/>
  <c r="L1775" i="31"/>
  <c r="L1776" i="31"/>
  <c r="L1777" i="31"/>
  <c r="L1778" i="31"/>
  <c r="L1779" i="31"/>
  <c r="L1780" i="31"/>
  <c r="L1781" i="31"/>
  <c r="L1782" i="31"/>
  <c r="L1783" i="31"/>
  <c r="L1784" i="31"/>
  <c r="L1785" i="31"/>
  <c r="L1786" i="31"/>
  <c r="L1787" i="31"/>
  <c r="L1788" i="31"/>
  <c r="L1789" i="31"/>
  <c r="L1790" i="31"/>
  <c r="L1791" i="31"/>
  <c r="L1792" i="31"/>
  <c r="L1793" i="31"/>
  <c r="L1794" i="31"/>
  <c r="L1795" i="31"/>
  <c r="L1796" i="31"/>
  <c r="L1797" i="31"/>
  <c r="L1798" i="31"/>
  <c r="L1799" i="31"/>
  <c r="L1800" i="31"/>
  <c r="L1801" i="31"/>
  <c r="L1802" i="31"/>
  <c r="L1803" i="31"/>
  <c r="L1804" i="31"/>
  <c r="L1805" i="31"/>
  <c r="L1806" i="31"/>
  <c r="L1807" i="31"/>
  <c r="L1808" i="31"/>
  <c r="L1809" i="31"/>
  <c r="L1810" i="31"/>
  <c r="L1811" i="31"/>
  <c r="L1812" i="31"/>
  <c r="L1813" i="31"/>
  <c r="L1814" i="31"/>
  <c r="L1815" i="31"/>
  <c r="L1816" i="31"/>
  <c r="L1817" i="31"/>
  <c r="L1818" i="31"/>
  <c r="L1819" i="31"/>
  <c r="L1820" i="31"/>
  <c r="L1821" i="31"/>
  <c r="L1822" i="31"/>
  <c r="L1823" i="31"/>
  <c r="L4" i="31"/>
  <c r="L5" i="31"/>
  <c r="L6" i="31"/>
  <c r="L7" i="31"/>
  <c r="L8" i="31"/>
  <c r="L9" i="31"/>
  <c r="L10" i="31"/>
  <c r="L11" i="31"/>
  <c r="L12" i="31"/>
  <c r="L13" i="31"/>
  <c r="L14" i="31"/>
  <c r="L15" i="31"/>
  <c r="L16" i="31"/>
  <c r="L17" i="31"/>
  <c r="L18" i="31"/>
  <c r="L19" i="31"/>
  <c r="L20" i="31"/>
  <c r="L21" i="31"/>
  <c r="L22" i="31"/>
  <c r="L23" i="31"/>
  <c r="L24" i="31"/>
  <c r="L25" i="31"/>
  <c r="L26" i="31"/>
  <c r="L27" i="31"/>
  <c r="L28" i="31"/>
  <c r="L29" i="31"/>
  <c r="L30" i="31"/>
  <c r="L31" i="31"/>
  <c r="L32" i="31"/>
  <c r="L33" i="31"/>
  <c r="L34" i="31"/>
  <c r="L35" i="31"/>
  <c r="L36" i="31"/>
  <c r="L37" i="31"/>
  <c r="L38" i="31"/>
  <c r="L39" i="31"/>
  <c r="L40" i="31"/>
  <c r="L41" i="31"/>
  <c r="L42" i="31"/>
  <c r="L43" i="31"/>
  <c r="L44" i="31"/>
  <c r="L45" i="31"/>
  <c r="L46" i="31"/>
  <c r="L47" i="31"/>
  <c r="L48" i="31"/>
  <c r="L49" i="31"/>
  <c r="L50" i="31"/>
  <c r="L51" i="31"/>
  <c r="L52" i="31"/>
  <c r="L53" i="31"/>
  <c r="L54" i="31"/>
  <c r="L55" i="31"/>
  <c r="L56" i="31"/>
  <c r="L57" i="31"/>
  <c r="L58" i="31"/>
  <c r="L59" i="31"/>
  <c r="L60" i="31"/>
  <c r="L61" i="31"/>
  <c r="L62" i="31"/>
  <c r="L63" i="31"/>
  <c r="L64" i="31"/>
  <c r="L65" i="31"/>
  <c r="L66" i="31"/>
  <c r="L67" i="31"/>
  <c r="L68" i="31"/>
  <c r="L69" i="31"/>
  <c r="L70" i="31"/>
  <c r="L71" i="31"/>
  <c r="L72" i="31"/>
  <c r="L73" i="31"/>
  <c r="L74" i="31"/>
  <c r="L75" i="31"/>
  <c r="L76" i="31"/>
  <c r="L77" i="31"/>
  <c r="L78" i="31"/>
  <c r="L79" i="31"/>
  <c r="L80" i="31"/>
  <c r="L81" i="31"/>
  <c r="L82" i="31"/>
  <c r="L83" i="31"/>
  <c r="L84" i="31"/>
  <c r="L85" i="31"/>
  <c r="L86" i="31"/>
  <c r="L87" i="31"/>
  <c r="L88" i="31"/>
  <c r="L89" i="31"/>
  <c r="L90" i="31"/>
  <c r="L91" i="31"/>
  <c r="L92" i="31"/>
  <c r="L93" i="31"/>
  <c r="L94" i="31"/>
  <c r="L95" i="31"/>
  <c r="L96" i="31"/>
  <c r="L97" i="31"/>
  <c r="L98" i="31"/>
  <c r="L99" i="31"/>
  <c r="L100" i="31"/>
  <c r="L101" i="31"/>
  <c r="L102" i="31"/>
  <c r="L103" i="31"/>
  <c r="L104" i="31"/>
  <c r="L105" i="31"/>
  <c r="L106" i="31"/>
  <c r="L107" i="31"/>
  <c r="L108" i="31"/>
  <c r="L109" i="31"/>
  <c r="L110" i="31"/>
  <c r="L111" i="31"/>
  <c r="L112" i="31"/>
  <c r="L113" i="31"/>
  <c r="L114" i="31"/>
  <c r="L115" i="31"/>
  <c r="L116" i="31"/>
  <c r="L117" i="31"/>
  <c r="L118" i="31"/>
  <c r="L119" i="31"/>
  <c r="L120" i="31"/>
  <c r="L121" i="31"/>
  <c r="L122" i="31"/>
  <c r="L123" i="31"/>
  <c r="L124" i="31"/>
  <c r="L125" i="31"/>
  <c r="L126" i="31"/>
  <c r="L127" i="31"/>
  <c r="L128" i="31"/>
  <c r="L129" i="31"/>
  <c r="L130" i="31"/>
  <c r="L131" i="31"/>
  <c r="L132" i="31"/>
  <c r="L133" i="31"/>
  <c r="L134" i="31"/>
  <c r="L135" i="31"/>
  <c r="L136" i="31"/>
  <c r="L137" i="31"/>
  <c r="L138" i="31"/>
  <c r="L139" i="31"/>
  <c r="L140" i="31"/>
  <c r="L141" i="31"/>
  <c r="L142" i="31"/>
  <c r="L143" i="31"/>
  <c r="L144" i="31"/>
  <c r="L145" i="31"/>
  <c r="L146" i="31"/>
  <c r="L147" i="31"/>
  <c r="L148" i="31"/>
  <c r="L149" i="31"/>
  <c r="L150" i="31"/>
  <c r="L151" i="31"/>
  <c r="L152" i="31"/>
  <c r="L153" i="31"/>
  <c r="L154" i="31"/>
  <c r="L155" i="31"/>
  <c r="L156" i="31"/>
  <c r="L157" i="31"/>
  <c r="L158" i="31"/>
  <c r="L159" i="31"/>
  <c r="L160" i="31"/>
  <c r="L161" i="31"/>
  <c r="L162" i="31"/>
  <c r="L163" i="31"/>
  <c r="L164" i="31"/>
  <c r="L165" i="31"/>
  <c r="L166" i="31"/>
  <c r="L167" i="31"/>
  <c r="L168" i="31"/>
  <c r="L169" i="31"/>
  <c r="L170" i="31"/>
  <c r="L171" i="31"/>
  <c r="L172" i="31"/>
  <c r="L173" i="31"/>
  <c r="L174" i="31"/>
  <c r="L175" i="31"/>
  <c r="L176" i="31"/>
  <c r="L177" i="31"/>
  <c r="L178" i="31"/>
  <c r="L179" i="31"/>
  <c r="L180" i="31"/>
  <c r="L181" i="31"/>
  <c r="L182" i="31"/>
  <c r="L183" i="31"/>
  <c r="L184" i="31"/>
  <c r="L185" i="31"/>
  <c r="L186" i="31"/>
  <c r="L187" i="31"/>
  <c r="L188" i="31"/>
  <c r="L189" i="31"/>
  <c r="L190" i="31"/>
  <c r="L191" i="31"/>
  <c r="L192" i="31"/>
  <c r="L193" i="31"/>
  <c r="L194" i="31"/>
  <c r="L195" i="31"/>
  <c r="L196" i="31"/>
  <c r="L197" i="31"/>
  <c r="L198" i="31"/>
  <c r="L199" i="31"/>
  <c r="L200" i="31"/>
  <c r="L201" i="31"/>
  <c r="L3" i="31"/>
  <c r="E3" i="31" l="1"/>
  <c r="C36" i="34"/>
  <c r="K367" i="32"/>
  <c r="K368" i="32"/>
  <c r="K369" i="32"/>
  <c r="K370" i="32"/>
  <c r="K371" i="32"/>
  <c r="K372" i="32"/>
  <c r="K373" i="32"/>
  <c r="K374" i="32"/>
  <c r="K375" i="32"/>
  <c r="K376" i="32"/>
  <c r="K377" i="32"/>
  <c r="K378" i="32"/>
  <c r="K379" i="32"/>
  <c r="K380" i="32"/>
  <c r="K381" i="32"/>
  <c r="K382" i="32"/>
  <c r="K383" i="32"/>
  <c r="K384" i="32"/>
  <c r="K385" i="32"/>
  <c r="K386" i="32"/>
  <c r="K387" i="32"/>
  <c r="K388" i="32"/>
  <c r="K389" i="32"/>
  <c r="K390" i="32"/>
  <c r="K391" i="32"/>
  <c r="K392" i="32"/>
  <c r="K393" i="32"/>
  <c r="K394" i="32"/>
  <c r="K395" i="32"/>
  <c r="K396" i="32"/>
  <c r="K397" i="32"/>
  <c r="K398" i="32"/>
  <c r="K399" i="32"/>
  <c r="K400" i="32"/>
  <c r="K401" i="32"/>
  <c r="K402" i="32"/>
  <c r="K403" i="32"/>
  <c r="K404" i="32"/>
  <c r="K405" i="32"/>
  <c r="K406" i="32"/>
  <c r="K407" i="32"/>
  <c r="K408" i="32"/>
  <c r="K409" i="32"/>
  <c r="K410" i="32"/>
  <c r="K411" i="32"/>
  <c r="K412" i="32"/>
  <c r="K413" i="32"/>
  <c r="K414" i="32"/>
  <c r="K415" i="32"/>
  <c r="K416" i="32"/>
  <c r="K417" i="32"/>
  <c r="K418" i="32"/>
  <c r="K419" i="32"/>
  <c r="K420" i="32"/>
  <c r="K421" i="32"/>
  <c r="K422" i="32"/>
  <c r="K423" i="32"/>
  <c r="K424" i="32"/>
  <c r="K425" i="32"/>
  <c r="K426" i="32"/>
  <c r="K427" i="32"/>
  <c r="K428" i="32"/>
  <c r="K429" i="32"/>
  <c r="K430" i="32"/>
  <c r="K431" i="32"/>
  <c r="K432" i="32"/>
  <c r="K433" i="32"/>
  <c r="K434" i="32"/>
  <c r="K435" i="32"/>
  <c r="K436" i="32"/>
  <c r="K437" i="32"/>
  <c r="K438" i="32"/>
  <c r="K439" i="32"/>
  <c r="K440" i="32"/>
  <c r="K441" i="32"/>
  <c r="K442" i="32"/>
  <c r="K443" i="32"/>
  <c r="K444" i="32"/>
  <c r="K445" i="32"/>
  <c r="K446" i="32"/>
  <c r="K447" i="32"/>
  <c r="K448" i="32"/>
  <c r="K449" i="32"/>
  <c r="K450" i="32"/>
  <c r="K451" i="32"/>
  <c r="K452" i="32"/>
  <c r="K453" i="32"/>
  <c r="K454" i="32"/>
  <c r="K455" i="32"/>
  <c r="K456" i="32"/>
  <c r="K457" i="32"/>
  <c r="K458" i="32"/>
  <c r="K459" i="32"/>
  <c r="K460" i="32"/>
  <c r="K461" i="32"/>
  <c r="K462" i="32"/>
  <c r="K463" i="32"/>
  <c r="K464" i="32"/>
  <c r="K465" i="32"/>
  <c r="K466" i="32"/>
  <c r="K467" i="32"/>
  <c r="K468" i="32"/>
  <c r="K469" i="32"/>
  <c r="K470" i="32"/>
  <c r="K471" i="32"/>
  <c r="K472" i="32"/>
  <c r="K473" i="32"/>
  <c r="K474" i="32"/>
  <c r="K475" i="32"/>
  <c r="K476" i="32"/>
  <c r="K477" i="32"/>
  <c r="K478" i="32"/>
  <c r="K479" i="32"/>
  <c r="K480" i="32"/>
  <c r="K481" i="32"/>
  <c r="K482" i="32"/>
  <c r="K483" i="32"/>
  <c r="K484" i="32"/>
  <c r="K485" i="32"/>
  <c r="K486" i="32"/>
  <c r="K487" i="32"/>
  <c r="K488" i="32"/>
  <c r="K489" i="32"/>
  <c r="K490" i="32"/>
  <c r="K491" i="32"/>
  <c r="K492" i="32"/>
  <c r="K493" i="32"/>
  <c r="K494" i="32"/>
  <c r="K495" i="32"/>
  <c r="K496" i="32"/>
  <c r="K497" i="32"/>
  <c r="K498" i="32"/>
  <c r="K499" i="32"/>
  <c r="K500" i="32"/>
  <c r="K501" i="32"/>
  <c r="K502" i="32"/>
  <c r="K503" i="32"/>
  <c r="K504" i="32"/>
  <c r="K505" i="32"/>
  <c r="K506" i="32"/>
  <c r="K507" i="32"/>
  <c r="K508" i="32"/>
  <c r="K509" i="32"/>
  <c r="K510" i="32"/>
  <c r="K511" i="32"/>
  <c r="K512" i="32"/>
  <c r="K513" i="32"/>
  <c r="K514" i="32"/>
  <c r="K515" i="32"/>
  <c r="K516" i="32"/>
  <c r="K517" i="32"/>
  <c r="K518" i="32"/>
  <c r="K519" i="32"/>
  <c r="K520" i="32"/>
  <c r="K521" i="32"/>
  <c r="K522" i="32"/>
  <c r="K523" i="32"/>
  <c r="K524" i="32"/>
  <c r="K525" i="32"/>
  <c r="K526" i="32"/>
  <c r="K527" i="32"/>
  <c r="K528" i="32"/>
  <c r="K529" i="32"/>
  <c r="K530" i="32"/>
  <c r="K531" i="32"/>
  <c r="K532" i="32"/>
  <c r="K533" i="32"/>
  <c r="K534" i="32"/>
  <c r="K535" i="32"/>
  <c r="K536" i="32"/>
  <c r="K537" i="32"/>
  <c r="K538" i="32"/>
  <c r="K539" i="32"/>
  <c r="K540" i="32"/>
  <c r="K541" i="32"/>
  <c r="K542" i="32"/>
  <c r="K543" i="32"/>
  <c r="K544" i="32"/>
  <c r="K545" i="32"/>
  <c r="K546" i="32"/>
  <c r="K547" i="32"/>
  <c r="K548" i="32"/>
  <c r="K549" i="32"/>
  <c r="K550" i="32"/>
  <c r="K551" i="32"/>
  <c r="K552" i="32"/>
  <c r="K553" i="32"/>
  <c r="K554" i="32"/>
  <c r="K555" i="32"/>
  <c r="K556" i="32"/>
  <c r="K557" i="32"/>
  <c r="K558" i="32"/>
  <c r="K559" i="32"/>
  <c r="K560" i="32"/>
  <c r="K561" i="32"/>
  <c r="K562" i="32"/>
  <c r="K563" i="32"/>
  <c r="K564" i="32"/>
  <c r="K565" i="32"/>
  <c r="K566" i="32"/>
  <c r="K567" i="32"/>
  <c r="K568" i="32"/>
  <c r="K569" i="32"/>
  <c r="K570" i="32"/>
  <c r="K571" i="32"/>
  <c r="K572" i="32"/>
  <c r="K573" i="32"/>
  <c r="K574" i="32"/>
  <c r="K575" i="32"/>
  <c r="K576" i="32"/>
  <c r="K577" i="32"/>
  <c r="K578" i="32"/>
  <c r="K579" i="32"/>
  <c r="K580" i="32"/>
  <c r="K581" i="32"/>
  <c r="K582" i="32"/>
  <c r="K583" i="32"/>
  <c r="K584" i="32"/>
  <c r="K585" i="32"/>
  <c r="K586" i="32"/>
  <c r="K587" i="32"/>
  <c r="K588" i="32"/>
  <c r="K589" i="32"/>
  <c r="K590" i="32"/>
  <c r="K591" i="32"/>
  <c r="K592" i="32"/>
  <c r="K593" i="32"/>
  <c r="K594" i="32"/>
  <c r="K595" i="32"/>
  <c r="K596" i="32"/>
  <c r="K597" i="32"/>
  <c r="K598" i="32"/>
  <c r="K599" i="32"/>
  <c r="K600" i="32"/>
  <c r="K601" i="32"/>
  <c r="K602" i="32"/>
  <c r="K603" i="32"/>
  <c r="K604" i="32"/>
  <c r="K605" i="32"/>
  <c r="K606" i="32"/>
  <c r="K607" i="32"/>
  <c r="K608" i="32"/>
  <c r="K609" i="32"/>
  <c r="K610" i="32"/>
  <c r="K611" i="32"/>
  <c r="K612" i="32"/>
  <c r="K613" i="32"/>
  <c r="K614" i="32"/>
  <c r="K615" i="32"/>
  <c r="K616" i="32"/>
  <c r="K617" i="32"/>
  <c r="K618" i="32"/>
  <c r="K619" i="32"/>
  <c r="K620" i="32"/>
  <c r="K621" i="32"/>
  <c r="K622" i="32"/>
  <c r="K623" i="32"/>
  <c r="K624" i="32"/>
  <c r="K625" i="32"/>
  <c r="K626" i="32"/>
  <c r="K627" i="32"/>
  <c r="K628" i="32"/>
  <c r="K629" i="32"/>
  <c r="K630" i="32"/>
  <c r="K631" i="32"/>
  <c r="K632" i="32"/>
  <c r="K633" i="32"/>
  <c r="K634" i="32"/>
  <c r="K635" i="32"/>
  <c r="K636" i="32"/>
  <c r="K637" i="32"/>
  <c r="K638" i="32"/>
  <c r="K639" i="32"/>
  <c r="K640" i="32"/>
  <c r="K641" i="32"/>
  <c r="K642" i="32"/>
  <c r="K643" i="32"/>
  <c r="K644" i="32"/>
  <c r="K645" i="32"/>
  <c r="K646" i="32"/>
  <c r="K647" i="32"/>
  <c r="K648" i="32"/>
  <c r="K649" i="32"/>
  <c r="K650" i="32"/>
  <c r="K651" i="32"/>
  <c r="K652" i="32"/>
  <c r="K653" i="32"/>
  <c r="K654" i="32"/>
  <c r="K655" i="32"/>
  <c r="K656" i="32"/>
  <c r="K657" i="32"/>
  <c r="K658" i="32"/>
  <c r="K659" i="32"/>
  <c r="K660" i="32"/>
  <c r="K661" i="32"/>
  <c r="K662" i="32"/>
  <c r="K663" i="32"/>
  <c r="K664" i="32"/>
  <c r="K665" i="32"/>
  <c r="K666" i="32"/>
  <c r="K667" i="32"/>
  <c r="K668" i="32"/>
  <c r="K669" i="32"/>
  <c r="K670" i="32"/>
  <c r="K671" i="32"/>
  <c r="K672" i="32"/>
  <c r="K673" i="32"/>
  <c r="K674" i="32"/>
  <c r="K675" i="32"/>
  <c r="K676" i="32"/>
  <c r="K677" i="32"/>
  <c r="K678" i="32"/>
  <c r="K679" i="32"/>
  <c r="K680" i="32"/>
  <c r="K681" i="32"/>
  <c r="K682" i="32"/>
  <c r="K683" i="32"/>
  <c r="K684" i="32"/>
  <c r="K685" i="32"/>
  <c r="K686" i="32"/>
  <c r="K687" i="32"/>
  <c r="K688" i="32"/>
  <c r="K689" i="32"/>
  <c r="K690" i="32"/>
  <c r="K691" i="32"/>
  <c r="K692" i="32"/>
  <c r="K693" i="32"/>
  <c r="K694" i="32"/>
  <c r="K695" i="32"/>
  <c r="K696" i="32"/>
  <c r="K697" i="32"/>
  <c r="K698" i="32"/>
  <c r="K699" i="32"/>
  <c r="K700" i="32"/>
  <c r="K701" i="32"/>
  <c r="K702" i="32"/>
  <c r="K703" i="32"/>
  <c r="K704" i="32"/>
  <c r="K705" i="32"/>
  <c r="K706" i="32"/>
  <c r="K707" i="32"/>
  <c r="K708" i="32"/>
  <c r="K709" i="32"/>
  <c r="K710" i="32"/>
  <c r="K711" i="32"/>
  <c r="K712" i="32"/>
  <c r="K713" i="32"/>
  <c r="K714" i="32"/>
  <c r="K715" i="32"/>
  <c r="K716" i="32"/>
  <c r="K717" i="32"/>
  <c r="K718" i="32"/>
  <c r="K719" i="32"/>
  <c r="K720" i="32"/>
  <c r="K721" i="32"/>
  <c r="K722" i="32"/>
  <c r="K723" i="32"/>
  <c r="K724" i="32"/>
  <c r="K725" i="32"/>
  <c r="K726" i="32"/>
  <c r="K727" i="32"/>
  <c r="K728" i="32"/>
  <c r="K729" i="32"/>
  <c r="K730" i="32"/>
  <c r="K731" i="32"/>
  <c r="K732" i="32"/>
  <c r="K733" i="32"/>
  <c r="K734" i="32"/>
  <c r="K735" i="32"/>
  <c r="K736" i="32"/>
  <c r="K737" i="32"/>
  <c r="K738" i="32"/>
  <c r="K739" i="32"/>
  <c r="K740" i="32"/>
  <c r="K741" i="32"/>
  <c r="K742" i="32"/>
  <c r="K743" i="32"/>
  <c r="K744" i="32"/>
  <c r="K745" i="32"/>
  <c r="K746" i="32"/>
  <c r="K747" i="32"/>
  <c r="K748" i="32"/>
  <c r="K749" i="32"/>
  <c r="K750" i="32"/>
  <c r="K751" i="32"/>
  <c r="K752" i="32"/>
  <c r="K753" i="32"/>
  <c r="K754" i="32"/>
  <c r="K755" i="32"/>
  <c r="K756" i="32"/>
  <c r="K757" i="32"/>
  <c r="K758" i="32"/>
  <c r="K759" i="32"/>
  <c r="K760" i="32"/>
  <c r="K761" i="32"/>
  <c r="K762" i="32"/>
  <c r="K763" i="32"/>
  <c r="K764" i="32"/>
  <c r="K765" i="32"/>
  <c r="K766" i="32"/>
  <c r="K767" i="32"/>
  <c r="K768" i="32"/>
  <c r="K769" i="32"/>
  <c r="K770" i="32"/>
  <c r="K771" i="32"/>
  <c r="K772" i="32"/>
  <c r="K773" i="32"/>
  <c r="K774" i="32"/>
  <c r="K775" i="32"/>
  <c r="K776" i="32"/>
  <c r="K777" i="32"/>
  <c r="K778" i="32"/>
  <c r="K779" i="32"/>
  <c r="K780" i="32"/>
  <c r="K781" i="32"/>
  <c r="K782" i="32"/>
  <c r="K783" i="32"/>
  <c r="K784" i="32"/>
  <c r="K785" i="32"/>
  <c r="K786" i="32"/>
  <c r="K787" i="32"/>
  <c r="K788" i="32"/>
  <c r="K789" i="32"/>
  <c r="K790" i="32"/>
  <c r="K791" i="32"/>
  <c r="K792" i="32"/>
  <c r="K793" i="32"/>
  <c r="K794" i="32"/>
  <c r="K795" i="32"/>
  <c r="K796" i="32"/>
  <c r="K797" i="32"/>
  <c r="K798" i="32"/>
  <c r="K799" i="32"/>
  <c r="K800" i="32"/>
  <c r="K801" i="32"/>
  <c r="K802" i="32"/>
  <c r="K803" i="32"/>
  <c r="K804" i="32"/>
  <c r="K805" i="32"/>
  <c r="K806" i="32"/>
  <c r="K807" i="32"/>
  <c r="K808" i="32"/>
  <c r="K809" i="32"/>
  <c r="K810" i="32"/>
  <c r="K811" i="32"/>
  <c r="K812" i="32"/>
  <c r="K813" i="32"/>
  <c r="K814" i="32"/>
  <c r="K815" i="32"/>
  <c r="K816" i="32"/>
  <c r="K817" i="32"/>
  <c r="K818" i="32"/>
  <c r="K819" i="32"/>
  <c r="K820" i="32"/>
  <c r="K821" i="32"/>
  <c r="K822" i="32"/>
  <c r="K823" i="32"/>
  <c r="K824" i="32"/>
  <c r="K825" i="32"/>
  <c r="K826" i="32"/>
  <c r="K827" i="32"/>
  <c r="K828" i="32"/>
  <c r="K829" i="32"/>
  <c r="K830" i="32"/>
  <c r="K831" i="32"/>
  <c r="K832" i="32"/>
  <c r="K833" i="32"/>
  <c r="K834" i="32"/>
  <c r="K835" i="32"/>
  <c r="K836" i="32"/>
  <c r="K837" i="32"/>
  <c r="K838" i="32"/>
  <c r="K839" i="32"/>
  <c r="K840" i="32"/>
  <c r="K841" i="32"/>
  <c r="K842" i="32"/>
  <c r="K843" i="32"/>
  <c r="K844" i="32"/>
  <c r="K845" i="32"/>
  <c r="K846" i="32"/>
  <c r="K847" i="32"/>
  <c r="K848" i="32"/>
  <c r="K849" i="32"/>
  <c r="K850" i="32"/>
  <c r="K851" i="32"/>
  <c r="K852" i="32"/>
  <c r="K853" i="32"/>
  <c r="K854" i="32"/>
  <c r="K855" i="32"/>
  <c r="K856" i="32"/>
  <c r="K857" i="32"/>
  <c r="K858" i="32"/>
  <c r="K859" i="32"/>
  <c r="K860" i="32"/>
  <c r="K861" i="32"/>
  <c r="K862" i="32"/>
  <c r="K863" i="32"/>
  <c r="K864" i="32"/>
  <c r="K865" i="32"/>
  <c r="K866" i="32"/>
  <c r="K867" i="32"/>
  <c r="K868" i="32"/>
  <c r="K869" i="32"/>
  <c r="K870" i="32"/>
  <c r="K871" i="32"/>
  <c r="K872" i="32"/>
  <c r="K873" i="32"/>
  <c r="K874" i="32"/>
  <c r="K875" i="32"/>
  <c r="K876" i="32"/>
  <c r="K877" i="32"/>
  <c r="K878" i="32"/>
  <c r="K879" i="32"/>
  <c r="K880" i="32"/>
  <c r="K881" i="32"/>
  <c r="K882" i="32"/>
  <c r="K883" i="32"/>
  <c r="K884" i="32"/>
  <c r="K885" i="32"/>
  <c r="K886" i="32"/>
  <c r="K887" i="32"/>
  <c r="K888" i="32"/>
  <c r="K889" i="32"/>
  <c r="K890" i="32"/>
  <c r="K891" i="32"/>
  <c r="K892" i="32"/>
  <c r="K893" i="32"/>
  <c r="K894" i="32"/>
  <c r="K895" i="32"/>
  <c r="K896" i="32"/>
  <c r="K897" i="32"/>
  <c r="K898" i="32"/>
  <c r="K899" i="32"/>
  <c r="K900" i="32"/>
  <c r="K901" i="32"/>
  <c r="K902" i="32"/>
  <c r="K903" i="32"/>
  <c r="K904" i="32"/>
  <c r="K905" i="32"/>
  <c r="K906" i="32"/>
  <c r="K907" i="32"/>
  <c r="K908" i="32"/>
  <c r="K909" i="32"/>
  <c r="K910" i="32"/>
  <c r="K911" i="32"/>
  <c r="K912" i="32"/>
  <c r="K913" i="32"/>
  <c r="K914" i="32"/>
  <c r="K915" i="32"/>
  <c r="K916" i="32"/>
  <c r="K917" i="32"/>
  <c r="K918" i="32"/>
  <c r="K919" i="32"/>
  <c r="K920" i="32"/>
  <c r="K921" i="32"/>
  <c r="K922" i="32"/>
  <c r="K923" i="32"/>
  <c r="K924" i="32"/>
  <c r="K925" i="32"/>
  <c r="K926" i="32"/>
  <c r="K927" i="32"/>
  <c r="K928" i="32"/>
  <c r="K929" i="32"/>
  <c r="K930" i="32"/>
  <c r="K931" i="32"/>
  <c r="K932" i="32"/>
  <c r="K933" i="32"/>
  <c r="K934" i="32"/>
  <c r="K935" i="32"/>
  <c r="K936" i="32"/>
  <c r="K937" i="32"/>
  <c r="K938" i="32"/>
  <c r="K939" i="32"/>
  <c r="K940" i="32"/>
  <c r="K941" i="32"/>
  <c r="K942" i="32"/>
  <c r="K943" i="32"/>
  <c r="K944" i="32"/>
  <c r="K945" i="32"/>
  <c r="K946" i="32"/>
  <c r="K947" i="32"/>
  <c r="K948" i="32"/>
  <c r="K949" i="32"/>
  <c r="K950" i="32"/>
  <c r="K951" i="32"/>
  <c r="K952" i="32"/>
  <c r="K953" i="32"/>
  <c r="K954" i="32"/>
  <c r="K955" i="32"/>
  <c r="K956" i="32"/>
  <c r="K957" i="32"/>
  <c r="K958" i="32"/>
  <c r="K959" i="32"/>
  <c r="K960" i="32"/>
  <c r="K961" i="32"/>
  <c r="K962" i="32"/>
  <c r="K963" i="32"/>
  <c r="K964" i="32"/>
  <c r="K965" i="32"/>
  <c r="K966" i="32"/>
  <c r="K967" i="32"/>
  <c r="K968" i="32"/>
  <c r="K969" i="32"/>
  <c r="K970" i="32"/>
  <c r="K971" i="32"/>
  <c r="K972" i="32"/>
  <c r="K973" i="32"/>
  <c r="K974" i="32"/>
  <c r="K975" i="32"/>
  <c r="K976" i="32"/>
  <c r="K977" i="32"/>
  <c r="K978" i="32"/>
  <c r="K979" i="32"/>
  <c r="K980" i="32"/>
  <c r="K981" i="32"/>
  <c r="K982" i="32"/>
  <c r="K983" i="32"/>
  <c r="K984" i="32"/>
  <c r="K985" i="32"/>
  <c r="K986" i="32"/>
  <c r="K987" i="32"/>
  <c r="K988" i="32"/>
  <c r="K989" i="32"/>
  <c r="K990" i="32"/>
  <c r="K991" i="32"/>
  <c r="K992" i="32"/>
  <c r="K993" i="32"/>
  <c r="K994" i="32"/>
  <c r="K995" i="32"/>
  <c r="K996" i="32"/>
  <c r="K997" i="32"/>
  <c r="K998" i="32"/>
  <c r="K999" i="32"/>
  <c r="K1000" i="32"/>
  <c r="K1001" i="32"/>
  <c r="K1002" i="32"/>
  <c r="K1003" i="32"/>
  <c r="K1004" i="32"/>
  <c r="K1005" i="32"/>
  <c r="K1006" i="32"/>
  <c r="K1007" i="32"/>
  <c r="K1008" i="32"/>
  <c r="K1009" i="32"/>
  <c r="K1010" i="32"/>
  <c r="K1011" i="32"/>
  <c r="K1012" i="32"/>
  <c r="K1013" i="32"/>
  <c r="K1014" i="32"/>
  <c r="K1015" i="32"/>
  <c r="K1016" i="32"/>
  <c r="K1017" i="32"/>
  <c r="K1018" i="32"/>
  <c r="K1019" i="32"/>
  <c r="K1020" i="32"/>
  <c r="K1021" i="32"/>
  <c r="K1022" i="32"/>
  <c r="K1023" i="32"/>
  <c r="K1024" i="32"/>
  <c r="K1025" i="32"/>
  <c r="K1026" i="32"/>
  <c r="K1027" i="32"/>
  <c r="K1028" i="32"/>
  <c r="K1029" i="32"/>
  <c r="K1030" i="32"/>
  <c r="K1031" i="32"/>
  <c r="K1032" i="32"/>
  <c r="K1033" i="32"/>
  <c r="K1034" i="32"/>
  <c r="K1035" i="32"/>
  <c r="K1036" i="32"/>
  <c r="K1037" i="32"/>
  <c r="K1038" i="32"/>
  <c r="K1039" i="32"/>
  <c r="K1040" i="32"/>
  <c r="K1041" i="32"/>
  <c r="K1042" i="32"/>
  <c r="K1043" i="32"/>
  <c r="K1044" i="32"/>
  <c r="K1045" i="32"/>
  <c r="K1046" i="32"/>
  <c r="K1047" i="32"/>
  <c r="K1048" i="32"/>
  <c r="K1049" i="32"/>
  <c r="K1050" i="32"/>
  <c r="K1051" i="32"/>
  <c r="K1052" i="32"/>
  <c r="K1053" i="32"/>
  <c r="K1054" i="32"/>
  <c r="K1055" i="32"/>
  <c r="K1056" i="32"/>
  <c r="K1057" i="32"/>
  <c r="K1058" i="32"/>
  <c r="K1059" i="32"/>
  <c r="K1060" i="32"/>
  <c r="K1061" i="32"/>
  <c r="K1062" i="32"/>
  <c r="K1063" i="32"/>
  <c r="K1064" i="32"/>
  <c r="K1065" i="32"/>
  <c r="K1066" i="32"/>
  <c r="K1067" i="32"/>
  <c r="K1068" i="32"/>
  <c r="K1069" i="32"/>
  <c r="K1070" i="32"/>
  <c r="K1071" i="32"/>
  <c r="K1072" i="32"/>
  <c r="K1073" i="32"/>
  <c r="K1074" i="32"/>
  <c r="K1075" i="32"/>
  <c r="K1076" i="32"/>
  <c r="K1077" i="32"/>
  <c r="K1078" i="32"/>
  <c r="K1079" i="32"/>
  <c r="K1080" i="32"/>
  <c r="K1081" i="32"/>
  <c r="K1082" i="32"/>
  <c r="K1083" i="32"/>
  <c r="K1084" i="32"/>
  <c r="K1085" i="32"/>
  <c r="K1086" i="32"/>
  <c r="K1087" i="32"/>
  <c r="K1088" i="32"/>
  <c r="K1089" i="32"/>
  <c r="K1090" i="32"/>
  <c r="K1091" i="32"/>
  <c r="K1092" i="32"/>
  <c r="K1093" i="32"/>
  <c r="K1094" i="32"/>
  <c r="K1095" i="32"/>
  <c r="K1096" i="32"/>
  <c r="K1097" i="32"/>
  <c r="K1098" i="32"/>
  <c r="K1099" i="32"/>
  <c r="K1100" i="32"/>
  <c r="K1101" i="32"/>
  <c r="K1102" i="32"/>
  <c r="K1103" i="32"/>
  <c r="K1104" i="32"/>
  <c r="K1105" i="32"/>
  <c r="K1106" i="32"/>
  <c r="K1107" i="32"/>
  <c r="K1108" i="32"/>
  <c r="K1109" i="32"/>
  <c r="K1110" i="32"/>
  <c r="K1111" i="32"/>
  <c r="K1112" i="32"/>
  <c r="K1113" i="32"/>
  <c r="K1114" i="32"/>
  <c r="K1115" i="32"/>
  <c r="K1116" i="32"/>
  <c r="K1117" i="32"/>
  <c r="K1118" i="32"/>
  <c r="K1119" i="32"/>
  <c r="K1120" i="32"/>
  <c r="K1121" i="32"/>
  <c r="K1122" i="32"/>
  <c r="K1123" i="32"/>
  <c r="K1124" i="32"/>
  <c r="K1125" i="32"/>
  <c r="K1126" i="32"/>
  <c r="K1127" i="32"/>
  <c r="K1128" i="32"/>
  <c r="K1129" i="32"/>
  <c r="K1130" i="32"/>
  <c r="K1131" i="32"/>
  <c r="K1132" i="32"/>
  <c r="K1133" i="32"/>
  <c r="K1134" i="32"/>
  <c r="K1135" i="32"/>
  <c r="K1136" i="32"/>
  <c r="K1137" i="32"/>
  <c r="K1138" i="32"/>
  <c r="K1139" i="32"/>
  <c r="K1140" i="32"/>
  <c r="K1141" i="32"/>
  <c r="K1142" i="32"/>
  <c r="K1143" i="32"/>
  <c r="K1144" i="32"/>
  <c r="K1145" i="32"/>
  <c r="K1146" i="32"/>
  <c r="K1147" i="32"/>
  <c r="K1148" i="32"/>
  <c r="K1149" i="32"/>
  <c r="K1150" i="32"/>
  <c r="K1151" i="32"/>
  <c r="K1152" i="32"/>
  <c r="K1153" i="32"/>
  <c r="K1154" i="32"/>
  <c r="K1155" i="32"/>
  <c r="K1156" i="32"/>
  <c r="K1157" i="32"/>
  <c r="K1158" i="32"/>
  <c r="K1159" i="32"/>
  <c r="K1160" i="32"/>
  <c r="K1161" i="32"/>
  <c r="K1162" i="32"/>
  <c r="K1163" i="32"/>
  <c r="K1164" i="32"/>
  <c r="K1165" i="32"/>
  <c r="K1166" i="32"/>
  <c r="K1167" i="32"/>
  <c r="K1168" i="32"/>
  <c r="K1169" i="32"/>
  <c r="K1170" i="32"/>
  <c r="K1171" i="32"/>
  <c r="K1172" i="32"/>
  <c r="K1173" i="32"/>
  <c r="K1174" i="32"/>
  <c r="K1175" i="32"/>
  <c r="K1176" i="32"/>
  <c r="K1177" i="32"/>
  <c r="K1178" i="32"/>
  <c r="K1179" i="32"/>
  <c r="K1180" i="32"/>
  <c r="K1181" i="32"/>
  <c r="K1182" i="32"/>
  <c r="K1183" i="32"/>
  <c r="K1184" i="32"/>
  <c r="K1185" i="32"/>
  <c r="K1186" i="32"/>
  <c r="K1187" i="32"/>
  <c r="K1188" i="32"/>
  <c r="K1189" i="32"/>
  <c r="K1190" i="32"/>
  <c r="K1191" i="32"/>
  <c r="K1192" i="32"/>
  <c r="K1193" i="32"/>
  <c r="K1194" i="32"/>
  <c r="K1195" i="32"/>
  <c r="K1196" i="32"/>
  <c r="K1197" i="32"/>
  <c r="K1198" i="32"/>
  <c r="K1199" i="32"/>
  <c r="K1200" i="32"/>
  <c r="K1201" i="32"/>
  <c r="K1202" i="32"/>
  <c r="K1203" i="32"/>
  <c r="K1204" i="32"/>
  <c r="K1205" i="32"/>
  <c r="K1206" i="32"/>
  <c r="K1207" i="32"/>
  <c r="K1208" i="32"/>
  <c r="K1209" i="32"/>
  <c r="K1210" i="32"/>
  <c r="K1211" i="32"/>
  <c r="K1212" i="32"/>
  <c r="K1213" i="32"/>
  <c r="K1214" i="32"/>
  <c r="K1215" i="32"/>
  <c r="K1216" i="32"/>
  <c r="K1217" i="32"/>
  <c r="K1218" i="32"/>
  <c r="K1219" i="32"/>
  <c r="K1220" i="32"/>
  <c r="K1221" i="32"/>
  <c r="K1222" i="32"/>
  <c r="K1223" i="32"/>
  <c r="K1224" i="32"/>
  <c r="K1225" i="32"/>
  <c r="K1226" i="32"/>
  <c r="K1227" i="32"/>
  <c r="K1228" i="32"/>
  <c r="K1229" i="32"/>
  <c r="K1230" i="32"/>
  <c r="K1231" i="32"/>
  <c r="K1232" i="32"/>
  <c r="K1233" i="32"/>
  <c r="K1234" i="32"/>
  <c r="K1235" i="32"/>
  <c r="K1236" i="32"/>
  <c r="K1237" i="32"/>
  <c r="K1238" i="32"/>
  <c r="K1239" i="32"/>
  <c r="K1240" i="32"/>
  <c r="K1241" i="32"/>
  <c r="K1242" i="32"/>
  <c r="K1243" i="32"/>
  <c r="K1244" i="32"/>
  <c r="K1245" i="32"/>
  <c r="K1246" i="32"/>
  <c r="K1247" i="32"/>
  <c r="K1248" i="32"/>
  <c r="K1249" i="32"/>
  <c r="K1250" i="32"/>
  <c r="K1251" i="32"/>
  <c r="K1252" i="32"/>
  <c r="K1253" i="32"/>
  <c r="K1254" i="32"/>
  <c r="K1255" i="32"/>
  <c r="K1256" i="32"/>
  <c r="K1257" i="32"/>
  <c r="K1258" i="32"/>
  <c r="K1259" i="32"/>
  <c r="K1260" i="32"/>
  <c r="K1261" i="32"/>
  <c r="K1262" i="32"/>
  <c r="K1263" i="32"/>
  <c r="K1264" i="32"/>
  <c r="K1265" i="32"/>
  <c r="K1266" i="32"/>
  <c r="K1267" i="32"/>
  <c r="K1268" i="32"/>
  <c r="K1269" i="32"/>
  <c r="K1270" i="32"/>
  <c r="K1271" i="32"/>
  <c r="K1272" i="32"/>
  <c r="K1273" i="32"/>
  <c r="K1274" i="32"/>
  <c r="K1275" i="32"/>
  <c r="K1276" i="32"/>
  <c r="K1277" i="32"/>
  <c r="K1278" i="32"/>
  <c r="K1279" i="32"/>
  <c r="K1280" i="32"/>
  <c r="K1281" i="32"/>
  <c r="K1282" i="32"/>
  <c r="K1283" i="32"/>
  <c r="K1284" i="32"/>
  <c r="K1285" i="32"/>
  <c r="K1286" i="32"/>
  <c r="K1287" i="32"/>
  <c r="K1288" i="32"/>
  <c r="K1289" i="32"/>
  <c r="K1290" i="32"/>
  <c r="K1291" i="32"/>
  <c r="K1292" i="32"/>
  <c r="K1293" i="32"/>
  <c r="K1294" i="32"/>
  <c r="K1295" i="32"/>
  <c r="K1296" i="32"/>
  <c r="K1297" i="32"/>
  <c r="K1298" i="32"/>
  <c r="K1299" i="32"/>
  <c r="K1300" i="32"/>
  <c r="K1301" i="32"/>
  <c r="K1302" i="32"/>
  <c r="K1303" i="32"/>
  <c r="K1304" i="32"/>
  <c r="K1305" i="32"/>
  <c r="K1306" i="32"/>
  <c r="K1307" i="32"/>
  <c r="K1308" i="32"/>
  <c r="K1309" i="32"/>
  <c r="K1310" i="32"/>
  <c r="K1311" i="32"/>
  <c r="K1312" i="32"/>
  <c r="K1313" i="32"/>
  <c r="K1314" i="32"/>
  <c r="K1315" i="32"/>
  <c r="K1316" i="32"/>
  <c r="K1317" i="32"/>
  <c r="K1318" i="32"/>
  <c r="K1319" i="32"/>
  <c r="K1320" i="32"/>
  <c r="K1321" i="32"/>
  <c r="K1322" i="32"/>
  <c r="K1323" i="32"/>
  <c r="K1324" i="32"/>
  <c r="K1325" i="32"/>
  <c r="K1326" i="32"/>
  <c r="K1327" i="32"/>
  <c r="K1328" i="32"/>
  <c r="K1329" i="32"/>
  <c r="K1330" i="32"/>
  <c r="K1331" i="32"/>
  <c r="K1332" i="32"/>
  <c r="K1333" i="32"/>
  <c r="K1334" i="32"/>
  <c r="K1335" i="32"/>
  <c r="K1336" i="32"/>
  <c r="K1337" i="32"/>
  <c r="K1338" i="32"/>
  <c r="K1339" i="32"/>
  <c r="K1340" i="32"/>
  <c r="K1341" i="32"/>
  <c r="K1342" i="32"/>
  <c r="K1343" i="32"/>
  <c r="K1344" i="32"/>
  <c r="K1345" i="32"/>
  <c r="K1346" i="32"/>
  <c r="K1347" i="32"/>
  <c r="K1348" i="32"/>
  <c r="K1349" i="32"/>
  <c r="K1350" i="32"/>
  <c r="K1351" i="32"/>
  <c r="K1352" i="32"/>
  <c r="K1353" i="32"/>
  <c r="K1354" i="32"/>
  <c r="K1355" i="32"/>
  <c r="K1356" i="32"/>
  <c r="K1357" i="32"/>
  <c r="K1358" i="32"/>
  <c r="K1359" i="32"/>
  <c r="K1360" i="32"/>
  <c r="K1361" i="32"/>
  <c r="K1362" i="32"/>
  <c r="K1363" i="32"/>
  <c r="K1364" i="32"/>
  <c r="K1365" i="32"/>
  <c r="K1366" i="32"/>
  <c r="K1367" i="32"/>
  <c r="K1368" i="32"/>
  <c r="K1369" i="32"/>
  <c r="K1370" i="32"/>
  <c r="K1371" i="32"/>
  <c r="K1372" i="32"/>
  <c r="K1373" i="32"/>
  <c r="K1374" i="32"/>
  <c r="K1375" i="32"/>
  <c r="K1376" i="32"/>
  <c r="K1377" i="32"/>
  <c r="K1378" i="32"/>
  <c r="K1379" i="32"/>
  <c r="K1380" i="32"/>
  <c r="K1381" i="32"/>
  <c r="K1382" i="32"/>
  <c r="K1383" i="32"/>
  <c r="K1384" i="32"/>
  <c r="K1385" i="32"/>
  <c r="K1386" i="32"/>
  <c r="K1387" i="32"/>
  <c r="K1388" i="32"/>
  <c r="K1389" i="32"/>
  <c r="K1390" i="32"/>
  <c r="K1391" i="32"/>
  <c r="K1392" i="32"/>
  <c r="K1393" i="32"/>
  <c r="K1394" i="32"/>
  <c r="K1395" i="32"/>
  <c r="K1396" i="32"/>
  <c r="K1397" i="32"/>
  <c r="K1398" i="32"/>
  <c r="K1399" i="32"/>
  <c r="K1400" i="32"/>
  <c r="K1401" i="32"/>
  <c r="K1402" i="32"/>
  <c r="K1403" i="32"/>
  <c r="K1404" i="32"/>
  <c r="K1405" i="32"/>
  <c r="K1406" i="32"/>
  <c r="K1407" i="32"/>
  <c r="K1408" i="32"/>
  <c r="K1409" i="32"/>
  <c r="K1410" i="32"/>
  <c r="K1411" i="32"/>
  <c r="K1412" i="32"/>
  <c r="K1413" i="32"/>
  <c r="K1414" i="32"/>
  <c r="K1415" i="32"/>
  <c r="K1416" i="32"/>
  <c r="K1417" i="32"/>
  <c r="K1418" i="32"/>
  <c r="K1419" i="32"/>
  <c r="K1420" i="32"/>
  <c r="K1421" i="32"/>
  <c r="K1422" i="32"/>
  <c r="K1423" i="32"/>
  <c r="K1424" i="32"/>
  <c r="K1425" i="32"/>
  <c r="K1426" i="32"/>
  <c r="K1427" i="32"/>
  <c r="K1428" i="32"/>
  <c r="K1429" i="32"/>
  <c r="K1430" i="32"/>
  <c r="K1431" i="32"/>
  <c r="K1432" i="32"/>
  <c r="K1433" i="32"/>
  <c r="K1434" i="32"/>
  <c r="K1435" i="32"/>
  <c r="K1436" i="32"/>
  <c r="K1437" i="32"/>
  <c r="K1438" i="32"/>
  <c r="K1439" i="32"/>
  <c r="K1440" i="32"/>
  <c r="K1441" i="32"/>
  <c r="K1442" i="32"/>
  <c r="K1443" i="32"/>
  <c r="K1444" i="32"/>
  <c r="K1445" i="32"/>
  <c r="K1446" i="32"/>
  <c r="K1447" i="32"/>
  <c r="K1448" i="32"/>
  <c r="K1449" i="32"/>
  <c r="K1450" i="32"/>
  <c r="K1451" i="32"/>
  <c r="K1452" i="32"/>
  <c r="K1453" i="32"/>
  <c r="K1454" i="32"/>
  <c r="K1455" i="32"/>
  <c r="K1456" i="32"/>
  <c r="K1457" i="32"/>
  <c r="K1458" i="32"/>
  <c r="K1459" i="32"/>
  <c r="K1460" i="32"/>
  <c r="K1461" i="32"/>
  <c r="K1462" i="32"/>
  <c r="K1463" i="32"/>
  <c r="K1464" i="32"/>
  <c r="K1465" i="32"/>
  <c r="K1466" i="32"/>
  <c r="K1467" i="32"/>
  <c r="K1468" i="32"/>
  <c r="K1469" i="32"/>
  <c r="K1470" i="32"/>
  <c r="K1471" i="32"/>
  <c r="K1472" i="32"/>
  <c r="K1473" i="32"/>
  <c r="K1474" i="32"/>
  <c r="K1475" i="32"/>
  <c r="K1476" i="32"/>
  <c r="K1477" i="32"/>
  <c r="K1478" i="32"/>
  <c r="K1479" i="32"/>
  <c r="K1480" i="32"/>
  <c r="K1481" i="32"/>
  <c r="K1482" i="32"/>
  <c r="K1483" i="32"/>
  <c r="K1484" i="32"/>
  <c r="K1485" i="32"/>
  <c r="K1486" i="32"/>
  <c r="K1487" i="32"/>
  <c r="K1488" i="32"/>
  <c r="K1489" i="32"/>
  <c r="K1490" i="32"/>
  <c r="K1491" i="32"/>
  <c r="K1492" i="32"/>
  <c r="K1493" i="32"/>
  <c r="K1494" i="32"/>
  <c r="K1495" i="32"/>
  <c r="K1496" i="32"/>
  <c r="K1497" i="32"/>
  <c r="K1498" i="32"/>
  <c r="K1499" i="32"/>
  <c r="K1500" i="32"/>
  <c r="K1501" i="32"/>
  <c r="K1502" i="32"/>
  <c r="K1503" i="32"/>
  <c r="K1504" i="32"/>
  <c r="K1505" i="32"/>
  <c r="K1506" i="32"/>
  <c r="K1507" i="32"/>
  <c r="K1508" i="32"/>
  <c r="K1509" i="32"/>
  <c r="K1510" i="32"/>
  <c r="K1511" i="32"/>
  <c r="K1512" i="32"/>
  <c r="K1513" i="32"/>
  <c r="K1514" i="32"/>
  <c r="K1515" i="32"/>
  <c r="K1516" i="32"/>
  <c r="K1517" i="32"/>
  <c r="K1518" i="32"/>
  <c r="K1519" i="32"/>
  <c r="K1520" i="32"/>
  <c r="K1521" i="32"/>
  <c r="K1522" i="32"/>
  <c r="K1523" i="32"/>
  <c r="K1524" i="32"/>
  <c r="K1525" i="32"/>
  <c r="K1526" i="32"/>
  <c r="K1527" i="32"/>
  <c r="K1528" i="32"/>
  <c r="K1529" i="32"/>
  <c r="K1530" i="32"/>
  <c r="K1531" i="32"/>
  <c r="K1532" i="32"/>
  <c r="K1533" i="32"/>
  <c r="K1534" i="32"/>
  <c r="K1535" i="32"/>
  <c r="K1536" i="32"/>
  <c r="K1537" i="32"/>
  <c r="K1538" i="32"/>
  <c r="K1539" i="32"/>
  <c r="K1540" i="32"/>
  <c r="K1541" i="32"/>
  <c r="K1542" i="32"/>
  <c r="K1543" i="32"/>
  <c r="K1544" i="32"/>
  <c r="K1545" i="32"/>
  <c r="K1546" i="32"/>
  <c r="K1547" i="32"/>
  <c r="K1548" i="32"/>
  <c r="K1549" i="32"/>
  <c r="K1550" i="32"/>
  <c r="K1551" i="32"/>
  <c r="K1552" i="32"/>
  <c r="K1553" i="32"/>
  <c r="K1554" i="32"/>
  <c r="K1555" i="32"/>
  <c r="K1556" i="32"/>
  <c r="K1557" i="32"/>
  <c r="K1558" i="32"/>
  <c r="K1559" i="32"/>
  <c r="K1560" i="32"/>
  <c r="K1561" i="32"/>
  <c r="K1562" i="32"/>
  <c r="K1563" i="32"/>
  <c r="K1564" i="32"/>
  <c r="K1565" i="32"/>
  <c r="K1566" i="32"/>
  <c r="K1567" i="32"/>
  <c r="K1568" i="32"/>
  <c r="K1569" i="32"/>
  <c r="K1570" i="32"/>
  <c r="K1571" i="32"/>
  <c r="K1572" i="32"/>
  <c r="K1573" i="32"/>
  <c r="K1574" i="32"/>
  <c r="K1575" i="32"/>
  <c r="K1576" i="32"/>
  <c r="K1577" i="32"/>
  <c r="K1578" i="32"/>
  <c r="K1579" i="32"/>
  <c r="K1580" i="32"/>
  <c r="K1581" i="32"/>
  <c r="K1582" i="32"/>
  <c r="K1583" i="32"/>
  <c r="K1584" i="32"/>
  <c r="K1585" i="32"/>
  <c r="K1586" i="32"/>
  <c r="K1587" i="32"/>
  <c r="K1588" i="32"/>
  <c r="K1589" i="32"/>
  <c r="K1590" i="32"/>
  <c r="K1591" i="32"/>
  <c r="K1592" i="32"/>
  <c r="K1593" i="32"/>
  <c r="K1594" i="32"/>
  <c r="K1595" i="32"/>
  <c r="K1596" i="32"/>
  <c r="K1597" i="32"/>
  <c r="K1598" i="32"/>
  <c r="K1599" i="32"/>
  <c r="K1600" i="32"/>
  <c r="K1601" i="32"/>
  <c r="K1602" i="32"/>
  <c r="K1603" i="32"/>
  <c r="K1604" i="32"/>
  <c r="K1605" i="32"/>
  <c r="K1606" i="32"/>
  <c r="K1607" i="32"/>
  <c r="K1608" i="32"/>
  <c r="K1609" i="32"/>
  <c r="K1610" i="32"/>
  <c r="K1611" i="32"/>
  <c r="K1612" i="32"/>
  <c r="K1613" i="32"/>
  <c r="K1614" i="32"/>
  <c r="K1615" i="32"/>
  <c r="K1616" i="32"/>
  <c r="K1617" i="32"/>
  <c r="K1618" i="32"/>
  <c r="K1619" i="32"/>
  <c r="K1620" i="32"/>
  <c r="K1621" i="32"/>
  <c r="K1622" i="32"/>
  <c r="K1623" i="32"/>
  <c r="K1624" i="32"/>
  <c r="K1625" i="32"/>
  <c r="K1626" i="32"/>
  <c r="K1627" i="32"/>
  <c r="K1628" i="32"/>
  <c r="K1629" i="32"/>
  <c r="K1630" i="32"/>
  <c r="K1631" i="32"/>
  <c r="K1632" i="32"/>
  <c r="K1633" i="32"/>
  <c r="K1634" i="32"/>
  <c r="K1635" i="32"/>
  <c r="K1636" i="32"/>
  <c r="K1637" i="32"/>
  <c r="K1638" i="32"/>
  <c r="K1639" i="32"/>
  <c r="K1640" i="32"/>
  <c r="K1641" i="32"/>
  <c r="K1642" i="32"/>
  <c r="K1643" i="32"/>
  <c r="K1644" i="32"/>
  <c r="K1645" i="32"/>
  <c r="K1646" i="32"/>
  <c r="K1647" i="32"/>
  <c r="K1648" i="32"/>
  <c r="K1649" i="32"/>
  <c r="K1650" i="32"/>
  <c r="K1651" i="32"/>
  <c r="K1652" i="32"/>
  <c r="K1653" i="32"/>
  <c r="K1654" i="32"/>
  <c r="K1655" i="32"/>
  <c r="K1656" i="32"/>
  <c r="K1657" i="32"/>
  <c r="K1658" i="32"/>
  <c r="K1659" i="32"/>
  <c r="K1660" i="32"/>
  <c r="K1661" i="32"/>
  <c r="K1662" i="32"/>
  <c r="K1663" i="32"/>
  <c r="K1664" i="32"/>
  <c r="K1665" i="32"/>
  <c r="K1666" i="32"/>
  <c r="K1667" i="32"/>
  <c r="K1668" i="32"/>
  <c r="K1669" i="32"/>
  <c r="K1670" i="32"/>
  <c r="K1671" i="32"/>
  <c r="K1672" i="32"/>
  <c r="K1673" i="32"/>
  <c r="K1674" i="32"/>
  <c r="K1675" i="32"/>
  <c r="K1676" i="32"/>
  <c r="K1677" i="32"/>
  <c r="K1678" i="32"/>
  <c r="K1679" i="32"/>
  <c r="K1680" i="32"/>
  <c r="K1681" i="32"/>
  <c r="K1682" i="32"/>
  <c r="K1683" i="32"/>
  <c r="K1684" i="32"/>
  <c r="K1685" i="32"/>
  <c r="K1686" i="32"/>
  <c r="K1687" i="32"/>
  <c r="K1688" i="32"/>
  <c r="K1689" i="32"/>
  <c r="K1690" i="32"/>
  <c r="K1691" i="32"/>
  <c r="K1692" i="32"/>
  <c r="K1693" i="32"/>
  <c r="K1694" i="32"/>
  <c r="K1695" i="32"/>
  <c r="K1696" i="32"/>
  <c r="K1697" i="32"/>
  <c r="K1698" i="32"/>
  <c r="K1699" i="32"/>
  <c r="K1700" i="32"/>
  <c r="K1701" i="32"/>
  <c r="K1702" i="32"/>
  <c r="K1703" i="32"/>
  <c r="K1704" i="32"/>
  <c r="K1705" i="32"/>
  <c r="K1706" i="32"/>
  <c r="K1707" i="32"/>
  <c r="K1708" i="32"/>
  <c r="K1709" i="32"/>
  <c r="K1710" i="32"/>
  <c r="K1711" i="32"/>
  <c r="K1712" i="32"/>
  <c r="K1713" i="32"/>
  <c r="K1714" i="32"/>
  <c r="K1715" i="32"/>
  <c r="K1716" i="32"/>
  <c r="K1717" i="32"/>
  <c r="K1718" i="32"/>
  <c r="K1719" i="32"/>
  <c r="K1720" i="32"/>
  <c r="K1721" i="32"/>
  <c r="K1722" i="32"/>
  <c r="K1723" i="32"/>
  <c r="K1724" i="32"/>
  <c r="K1725" i="32"/>
  <c r="K1726" i="32"/>
  <c r="K1727" i="32"/>
  <c r="K1728" i="32"/>
  <c r="K1729" i="32"/>
  <c r="K1730" i="32"/>
  <c r="K1731" i="32"/>
  <c r="K1732" i="32"/>
  <c r="K1733" i="32"/>
  <c r="K1734" i="32"/>
  <c r="K1735" i="32"/>
  <c r="K1736" i="32"/>
  <c r="K1737" i="32"/>
  <c r="K1738" i="32"/>
  <c r="K1739" i="32"/>
  <c r="K1740" i="32"/>
  <c r="K1741" i="32"/>
  <c r="K1742" i="32"/>
  <c r="K1743" i="32"/>
  <c r="K1744" i="32"/>
  <c r="K1745" i="32"/>
  <c r="K1746" i="32"/>
  <c r="K1747" i="32"/>
  <c r="K1748" i="32"/>
  <c r="K1749" i="32"/>
  <c r="K1750" i="32"/>
  <c r="K1751" i="32"/>
  <c r="K1752" i="32"/>
  <c r="K1753" i="32"/>
  <c r="K1754" i="32"/>
  <c r="K1755" i="32"/>
  <c r="K1756" i="32"/>
  <c r="K1757" i="32"/>
  <c r="K1758" i="32"/>
  <c r="K1759" i="32"/>
  <c r="K1760" i="32"/>
  <c r="K1761" i="32"/>
  <c r="K1762" i="32"/>
  <c r="K1763" i="32"/>
  <c r="K1764" i="32"/>
  <c r="K1765" i="32"/>
  <c r="K1766" i="32"/>
  <c r="K1767" i="32"/>
  <c r="K1768" i="32"/>
  <c r="K1769" i="32"/>
  <c r="K1770" i="32"/>
  <c r="K1771" i="32"/>
  <c r="K1772" i="32"/>
  <c r="K1773" i="32"/>
  <c r="K1774" i="32"/>
  <c r="K1775" i="32"/>
  <c r="K1776" i="32"/>
  <c r="K1777" i="32"/>
  <c r="K1778" i="32"/>
  <c r="K1779" i="32"/>
  <c r="K1780" i="32"/>
  <c r="K1781" i="32"/>
  <c r="K1782" i="32"/>
  <c r="K1783" i="32"/>
  <c r="K1784" i="32"/>
  <c r="K1785" i="32"/>
  <c r="K1786" i="32"/>
  <c r="K1787" i="32"/>
  <c r="K1788" i="32"/>
  <c r="K1789" i="32"/>
  <c r="K1790" i="32"/>
  <c r="K1791" i="32"/>
  <c r="K1792" i="32"/>
  <c r="K1793" i="32"/>
  <c r="K1794" i="32"/>
  <c r="K1795" i="32"/>
  <c r="K1796" i="32"/>
  <c r="K1797" i="32"/>
  <c r="K1798" i="32"/>
  <c r="K1799" i="32"/>
  <c r="K1800" i="32"/>
  <c r="K1801" i="32"/>
  <c r="C4" i="34"/>
  <c r="C6" i="34"/>
  <c r="C18" i="34"/>
  <c r="C30" i="34"/>
  <c r="C31" i="34"/>
  <c r="C34" i="34"/>
  <c r="C38" i="34"/>
  <c r="F366" i="32"/>
  <c r="C22" i="34"/>
  <c r="C32" i="34"/>
  <c r="C33" i="34"/>
  <c r="C35" i="34"/>
  <c r="C37" i="34"/>
  <c r="C39" i="34"/>
  <c r="C40" i="34"/>
  <c r="C41" i="34"/>
  <c r="C42" i="34"/>
  <c r="C43" i="34"/>
  <c r="C44" i="34"/>
  <c r="C45" i="34"/>
  <c r="C46" i="34"/>
  <c r="C47" i="34"/>
  <c r="C48" i="34"/>
  <c r="C49" i="34"/>
  <c r="C50" i="34"/>
  <c r="C51" i="34"/>
  <c r="C52" i="34"/>
  <c r="C53" i="34"/>
  <c r="C54" i="34"/>
  <c r="C55" i="34"/>
  <c r="C56" i="34"/>
  <c r="C57" i="34"/>
  <c r="C58" i="34"/>
  <c r="C59" i="34"/>
  <c r="C60" i="34"/>
  <c r="C61" i="34"/>
  <c r="C62" i="34"/>
  <c r="C63" i="34"/>
  <c r="C64" i="34"/>
  <c r="C65" i="34"/>
  <c r="C66" i="34"/>
  <c r="C67" i="34"/>
  <c r="C68" i="34"/>
  <c r="C69" i="34"/>
  <c r="C70" i="34"/>
  <c r="C71" i="34"/>
  <c r="C72" i="34"/>
  <c r="C73" i="34"/>
  <c r="C74" i="34"/>
  <c r="C75" i="34"/>
  <c r="C76" i="34"/>
  <c r="C77" i="34"/>
  <c r="C78" i="34"/>
  <c r="C79" i="34"/>
  <c r="C80" i="34"/>
  <c r="C81" i="34"/>
  <c r="C82" i="34"/>
  <c r="C83" i="34"/>
  <c r="C84" i="34"/>
  <c r="C85" i="34"/>
  <c r="C86" i="34"/>
  <c r="C87" i="34"/>
  <c r="C88" i="34"/>
  <c r="C89" i="34"/>
  <c r="C90" i="34"/>
  <c r="C91" i="34"/>
  <c r="C92" i="34"/>
  <c r="C93" i="34"/>
  <c r="C94" i="34"/>
  <c r="C95" i="34"/>
  <c r="C96" i="34"/>
  <c r="C97" i="34"/>
  <c r="C98" i="34"/>
  <c r="C99" i="34"/>
  <c r="C100" i="34"/>
  <c r="C101" i="34"/>
  <c r="C102" i="34"/>
  <c r="C103" i="34"/>
  <c r="C104" i="34"/>
  <c r="C105" i="34"/>
  <c r="C106" i="34"/>
  <c r="C107" i="34"/>
  <c r="C108" i="34"/>
  <c r="C109" i="34"/>
  <c r="C110" i="34"/>
  <c r="C111" i="34"/>
  <c r="C112" i="34"/>
  <c r="C113" i="34"/>
  <c r="C114" i="34"/>
  <c r="C115" i="34"/>
  <c r="C116" i="34"/>
  <c r="C117" i="34"/>
  <c r="C118" i="34"/>
  <c r="C119" i="34"/>
  <c r="C120" i="34"/>
  <c r="C121" i="34"/>
  <c r="C122" i="34"/>
  <c r="C123" i="34"/>
  <c r="C124" i="34"/>
  <c r="C125" i="34"/>
  <c r="C126" i="34"/>
  <c r="C127" i="34"/>
  <c r="C128" i="34"/>
  <c r="C129" i="34"/>
  <c r="C130" i="34"/>
  <c r="C131" i="34"/>
  <c r="C132" i="34"/>
  <c r="C133" i="34"/>
  <c r="C134" i="34"/>
  <c r="C135" i="34"/>
  <c r="C136" i="34"/>
  <c r="C137" i="34"/>
  <c r="C138" i="34"/>
  <c r="C139" i="34"/>
  <c r="C140" i="34"/>
  <c r="C141" i="34"/>
  <c r="C142" i="34"/>
  <c r="C143" i="34"/>
  <c r="C144" i="34"/>
  <c r="C145" i="34"/>
  <c r="C146" i="34"/>
  <c r="C147" i="34"/>
  <c r="C148" i="34"/>
  <c r="C149" i="34"/>
  <c r="C150" i="34"/>
  <c r="C151" i="34"/>
  <c r="C152" i="34"/>
  <c r="C153" i="34"/>
  <c r="C154" i="34"/>
  <c r="C155" i="34"/>
  <c r="C156" i="34"/>
  <c r="C157" i="34"/>
  <c r="C158" i="34"/>
  <c r="C159" i="34"/>
  <c r="C160" i="34"/>
  <c r="C161" i="34"/>
  <c r="C162" i="34"/>
  <c r="C163" i="34"/>
  <c r="C164" i="34"/>
  <c r="C165" i="34"/>
  <c r="C166" i="34"/>
  <c r="C167" i="34"/>
  <c r="C168" i="34"/>
  <c r="C169" i="34"/>
  <c r="C170" i="34"/>
  <c r="C171" i="34"/>
  <c r="C172" i="34"/>
  <c r="C173" i="34"/>
  <c r="C174" i="34"/>
  <c r="C175" i="34"/>
  <c r="C176" i="34"/>
  <c r="C177" i="34"/>
  <c r="C178" i="34"/>
  <c r="C179" i="34"/>
  <c r="C180" i="34"/>
  <c r="C181" i="34"/>
  <c r="C182" i="34"/>
  <c r="C183" i="34"/>
  <c r="C184" i="34"/>
  <c r="C185" i="34"/>
  <c r="C186" i="34"/>
  <c r="C187" i="34"/>
  <c r="C188" i="34"/>
  <c r="C189" i="34"/>
  <c r="C190" i="34"/>
  <c r="C191" i="34"/>
  <c r="C192" i="34"/>
  <c r="C193" i="34"/>
  <c r="C194" i="34"/>
  <c r="C195" i="34"/>
  <c r="C196" i="34"/>
  <c r="C197" i="34"/>
  <c r="C198" i="34"/>
  <c r="C199" i="34"/>
  <c r="C200" i="34"/>
  <c r="C201" i="34"/>
  <c r="C202" i="34"/>
  <c r="C203" i="34"/>
  <c r="C204" i="34"/>
  <c r="C205" i="34"/>
  <c r="C206" i="34"/>
  <c r="C207" i="34"/>
  <c r="C208" i="34"/>
  <c r="C209" i="34"/>
  <c r="C210" i="34"/>
  <c r="C211" i="34"/>
  <c r="C212" i="34"/>
  <c r="C213" i="34"/>
  <c r="C214" i="34"/>
  <c r="C215" i="34"/>
  <c r="C216" i="34"/>
  <c r="C217" i="34"/>
  <c r="C218" i="34"/>
  <c r="C219" i="34"/>
  <c r="C220" i="34"/>
  <c r="C221" i="34"/>
  <c r="C222" i="34"/>
  <c r="C223" i="34"/>
  <c r="C224" i="34"/>
  <c r="C225" i="34"/>
  <c r="C226" i="34"/>
  <c r="C227" i="34"/>
  <c r="C228" i="34"/>
  <c r="C229" i="34"/>
  <c r="C230" i="34"/>
  <c r="C231" i="34"/>
  <c r="C232" i="34"/>
  <c r="C233" i="34"/>
  <c r="C234" i="34"/>
  <c r="C235" i="34"/>
  <c r="C236" i="34"/>
  <c r="C237" i="34"/>
  <c r="C238" i="34"/>
  <c r="C239" i="34"/>
  <c r="C240" i="34"/>
  <c r="C241" i="34"/>
  <c r="C242" i="34"/>
  <c r="C243" i="34"/>
  <c r="C244" i="34"/>
  <c r="C245" i="34"/>
  <c r="C246" i="34"/>
  <c r="C247" i="34"/>
  <c r="C248" i="34"/>
  <c r="C249" i="34"/>
  <c r="C250" i="34"/>
  <c r="C251" i="34"/>
  <c r="C252" i="34"/>
  <c r="C253" i="34"/>
  <c r="C254" i="34"/>
  <c r="C255" i="34"/>
  <c r="C256" i="34"/>
  <c r="C257" i="34"/>
  <c r="C258" i="34"/>
  <c r="C259" i="34"/>
  <c r="C260" i="34"/>
  <c r="C261" i="34"/>
  <c r="C262" i="34"/>
  <c r="C263" i="34"/>
  <c r="C264" i="34"/>
  <c r="C265" i="34"/>
  <c r="C266" i="34"/>
  <c r="C267" i="34"/>
  <c r="C268" i="34"/>
  <c r="C269" i="34"/>
  <c r="C270" i="34"/>
  <c r="C271" i="34"/>
  <c r="C272" i="34"/>
  <c r="C273" i="34"/>
  <c r="C274" i="34"/>
  <c r="C275" i="34"/>
  <c r="C276" i="34"/>
  <c r="C277" i="34"/>
  <c r="C278" i="34"/>
  <c r="C279" i="34"/>
  <c r="C280" i="34"/>
  <c r="C281" i="34"/>
  <c r="C282" i="34"/>
  <c r="C283" i="34"/>
  <c r="C284" i="34"/>
  <c r="C285" i="34"/>
  <c r="C286" i="34"/>
  <c r="C287" i="34"/>
  <c r="C288" i="34"/>
  <c r="C289" i="34"/>
  <c r="C290" i="34"/>
  <c r="C291" i="34"/>
  <c r="C292" i="34"/>
  <c r="C293" i="34"/>
  <c r="C294" i="34"/>
  <c r="C295" i="34"/>
  <c r="C296" i="34"/>
  <c r="C297" i="34"/>
  <c r="C298" i="34"/>
  <c r="C299" i="34"/>
  <c r="C300" i="34"/>
  <c r="C301" i="34"/>
  <c r="C302" i="34"/>
  <c r="C303" i="34"/>
  <c r="C304" i="34"/>
  <c r="C21" i="34" l="1"/>
  <c r="C8" i="34"/>
  <c r="C23" i="34"/>
  <c r="C7" i="34"/>
  <c r="C29" i="34"/>
  <c r="C19" i="34"/>
  <c r="C12" i="34"/>
  <c r="C24" i="34"/>
  <c r="C26" i="34"/>
  <c r="C13" i="34"/>
  <c r="C28" i="34"/>
  <c r="C16" i="34"/>
  <c r="C27" i="34"/>
  <c r="C25" i="34"/>
  <c r="C20" i="34"/>
  <c r="C17" i="34"/>
  <c r="C15" i="34"/>
  <c r="C14" i="34"/>
  <c r="C11" i="34"/>
  <c r="C10" i="34"/>
  <c r="C9" i="34"/>
  <c r="C5" i="34"/>
  <c r="E4" i="31" l="1"/>
  <c r="F4" i="31"/>
  <c r="G4" i="31"/>
  <c r="K4" i="31"/>
  <c r="E5" i="31"/>
  <c r="F5" i="31"/>
  <c r="G5" i="31"/>
  <c r="K5" i="31"/>
  <c r="E6" i="31"/>
  <c r="F6" i="31"/>
  <c r="G6" i="31"/>
  <c r="K6" i="31"/>
  <c r="E7" i="31"/>
  <c r="F7" i="31"/>
  <c r="G7" i="31"/>
  <c r="K7" i="31"/>
  <c r="E8" i="31"/>
  <c r="F8" i="31"/>
  <c r="G8" i="31"/>
  <c r="K8" i="31"/>
  <c r="E9" i="31"/>
  <c r="F9" i="31"/>
  <c r="G9" i="31"/>
  <c r="K9" i="31"/>
  <c r="E10" i="31"/>
  <c r="F10" i="31"/>
  <c r="G10" i="31"/>
  <c r="K10" i="31"/>
  <c r="K22" i="31" l="1"/>
  <c r="B22" i="34" l="1"/>
  <c r="B34" i="34"/>
  <c r="B36" i="34"/>
  <c r="B39" i="34"/>
  <c r="B40" i="34"/>
  <c r="B41" i="34"/>
  <c r="B42" i="34"/>
  <c r="B43" i="34"/>
  <c r="B44" i="34"/>
  <c r="B45" i="34"/>
  <c r="B46" i="34"/>
  <c r="B47" i="34"/>
  <c r="B48" i="34"/>
  <c r="B49" i="34"/>
  <c r="B50" i="34"/>
  <c r="B51" i="34"/>
  <c r="B52" i="34"/>
  <c r="B53" i="34"/>
  <c r="B54" i="34"/>
  <c r="B55" i="34"/>
  <c r="B56" i="34"/>
  <c r="B57" i="34"/>
  <c r="B58" i="34"/>
  <c r="B59" i="34"/>
  <c r="B60" i="34"/>
  <c r="B61" i="34"/>
  <c r="B62" i="34"/>
  <c r="B63" i="34"/>
  <c r="B64" i="34"/>
  <c r="B65" i="34"/>
  <c r="B66" i="34"/>
  <c r="B67" i="34"/>
  <c r="B68" i="34"/>
  <c r="B69" i="34"/>
  <c r="B70" i="34"/>
  <c r="B71" i="34"/>
  <c r="B72" i="34"/>
  <c r="B73" i="34"/>
  <c r="B74" i="34"/>
  <c r="B75" i="34"/>
  <c r="B76" i="34"/>
  <c r="B77" i="34"/>
  <c r="B78" i="34"/>
  <c r="B79" i="34"/>
  <c r="B80" i="34"/>
  <c r="B81" i="34"/>
  <c r="B82" i="34"/>
  <c r="B83" i="34"/>
  <c r="B84" i="34"/>
  <c r="B85" i="34"/>
  <c r="B86" i="34"/>
  <c r="B87" i="34"/>
  <c r="B88" i="34"/>
  <c r="B89" i="34"/>
  <c r="B90" i="34"/>
  <c r="B91" i="34"/>
  <c r="B92" i="34"/>
  <c r="B93" i="34"/>
  <c r="B94" i="34"/>
  <c r="B95" i="34"/>
  <c r="B96" i="34"/>
  <c r="B97" i="34"/>
  <c r="B98" i="34"/>
  <c r="B99" i="34"/>
  <c r="B100" i="34"/>
  <c r="B101" i="34"/>
  <c r="B102" i="34"/>
  <c r="B103" i="34"/>
  <c r="B104" i="34"/>
  <c r="B105" i="34"/>
  <c r="B106" i="34"/>
  <c r="B107" i="34"/>
  <c r="B108" i="34"/>
  <c r="B109" i="34"/>
  <c r="B110" i="34"/>
  <c r="B111" i="34"/>
  <c r="B112" i="34"/>
  <c r="B113" i="34"/>
  <c r="B114" i="34"/>
  <c r="B115" i="34"/>
  <c r="B116" i="34"/>
  <c r="B117" i="34"/>
  <c r="B118" i="34"/>
  <c r="B119" i="34"/>
  <c r="B120" i="34"/>
  <c r="B121" i="34"/>
  <c r="B122" i="34"/>
  <c r="B123" i="34"/>
  <c r="B124" i="34"/>
  <c r="B125" i="34"/>
  <c r="B126" i="34"/>
  <c r="B127" i="34"/>
  <c r="B128" i="34"/>
  <c r="B129" i="34"/>
  <c r="B130" i="34"/>
  <c r="B131" i="34"/>
  <c r="B132" i="34"/>
  <c r="B133" i="34"/>
  <c r="B134" i="34"/>
  <c r="B135" i="34"/>
  <c r="B136" i="34"/>
  <c r="B137" i="34"/>
  <c r="B138" i="34"/>
  <c r="B139" i="34"/>
  <c r="B140" i="34"/>
  <c r="B141" i="34"/>
  <c r="B142" i="34"/>
  <c r="B143" i="34"/>
  <c r="B144" i="34"/>
  <c r="B145" i="34"/>
  <c r="B146" i="34"/>
  <c r="B147" i="34"/>
  <c r="B148" i="34"/>
  <c r="B149" i="34"/>
  <c r="B150" i="34"/>
  <c r="B151" i="34"/>
  <c r="B152" i="34"/>
  <c r="B153" i="34"/>
  <c r="B154" i="34"/>
  <c r="B155" i="34"/>
  <c r="B156" i="34"/>
  <c r="B157" i="34"/>
  <c r="B158" i="34"/>
  <c r="B159" i="34"/>
  <c r="B160" i="34"/>
  <c r="B161" i="34"/>
  <c r="B162" i="34"/>
  <c r="B163" i="34"/>
  <c r="B164" i="34"/>
  <c r="B165" i="34"/>
  <c r="B166" i="34"/>
  <c r="B167" i="34"/>
  <c r="B168" i="34"/>
  <c r="B169" i="34"/>
  <c r="B170" i="34"/>
  <c r="B171" i="34"/>
  <c r="B172" i="34"/>
  <c r="B173" i="34"/>
  <c r="B174" i="34"/>
  <c r="B175" i="34"/>
  <c r="B176" i="34"/>
  <c r="B177" i="34"/>
  <c r="B178" i="34"/>
  <c r="B179" i="34"/>
  <c r="B180" i="34"/>
  <c r="B181" i="34"/>
  <c r="B182" i="34"/>
  <c r="B183" i="34"/>
  <c r="B184" i="34"/>
  <c r="B185" i="34"/>
  <c r="B186" i="34"/>
  <c r="B187" i="34"/>
  <c r="B188" i="34"/>
  <c r="B189" i="34"/>
  <c r="B190" i="34"/>
  <c r="B191" i="34"/>
  <c r="B192" i="34"/>
  <c r="B193" i="34"/>
  <c r="B194" i="34"/>
  <c r="B195" i="34"/>
  <c r="B196" i="34"/>
  <c r="B197" i="34"/>
  <c r="B198" i="34"/>
  <c r="B199" i="34"/>
  <c r="B200" i="34"/>
  <c r="B201" i="34"/>
  <c r="B202" i="34"/>
  <c r="B203" i="34"/>
  <c r="B204" i="34"/>
  <c r="B205" i="34"/>
  <c r="B206" i="34"/>
  <c r="D206" i="34" s="1"/>
  <c r="B207" i="34"/>
  <c r="D207" i="34" s="1"/>
  <c r="B208" i="34"/>
  <c r="D208" i="34" s="1"/>
  <c r="B209" i="34"/>
  <c r="D209" i="34" s="1"/>
  <c r="B210" i="34"/>
  <c r="D210" i="34" s="1"/>
  <c r="B211" i="34"/>
  <c r="D211" i="34" s="1"/>
  <c r="B212" i="34"/>
  <c r="D212" i="34" s="1"/>
  <c r="B213" i="34"/>
  <c r="D213" i="34" s="1"/>
  <c r="B214" i="34"/>
  <c r="D214" i="34" s="1"/>
  <c r="B215" i="34"/>
  <c r="D215" i="34" s="1"/>
  <c r="B216" i="34"/>
  <c r="D216" i="34" s="1"/>
  <c r="B217" i="34"/>
  <c r="D217" i="34" s="1"/>
  <c r="B218" i="34"/>
  <c r="D218" i="34" s="1"/>
  <c r="B219" i="34"/>
  <c r="D219" i="34" s="1"/>
  <c r="B220" i="34"/>
  <c r="D220" i="34" s="1"/>
  <c r="B221" i="34"/>
  <c r="D221" i="34" s="1"/>
  <c r="B222" i="34"/>
  <c r="D222" i="34" s="1"/>
  <c r="B223" i="34"/>
  <c r="D223" i="34" s="1"/>
  <c r="B224" i="34"/>
  <c r="D224" i="34" s="1"/>
  <c r="B225" i="34"/>
  <c r="D225" i="34" s="1"/>
  <c r="B226" i="34"/>
  <c r="D226" i="34" s="1"/>
  <c r="B227" i="34"/>
  <c r="D227" i="34" s="1"/>
  <c r="B228" i="34"/>
  <c r="D228" i="34" s="1"/>
  <c r="B229" i="34"/>
  <c r="D229" i="34" s="1"/>
  <c r="B230" i="34"/>
  <c r="D230" i="34" s="1"/>
  <c r="B231" i="34"/>
  <c r="D231" i="34" s="1"/>
  <c r="B232" i="34"/>
  <c r="D232" i="34" s="1"/>
  <c r="B233" i="34"/>
  <c r="D233" i="34" s="1"/>
  <c r="B234" i="34"/>
  <c r="D234" i="34" s="1"/>
  <c r="B235" i="34"/>
  <c r="D235" i="34" s="1"/>
  <c r="B236" i="34"/>
  <c r="D236" i="34" s="1"/>
  <c r="B237" i="34"/>
  <c r="D237" i="34" s="1"/>
  <c r="B238" i="34"/>
  <c r="D238" i="34" s="1"/>
  <c r="B239" i="34"/>
  <c r="D239" i="34" s="1"/>
  <c r="B240" i="34"/>
  <c r="D240" i="34" s="1"/>
  <c r="B241" i="34"/>
  <c r="D241" i="34" s="1"/>
  <c r="B242" i="34"/>
  <c r="D242" i="34" s="1"/>
  <c r="B243" i="34"/>
  <c r="D243" i="34" s="1"/>
  <c r="B244" i="34"/>
  <c r="D244" i="34" s="1"/>
  <c r="B245" i="34"/>
  <c r="D245" i="34" s="1"/>
  <c r="B246" i="34"/>
  <c r="D246" i="34" s="1"/>
  <c r="B247" i="34"/>
  <c r="D247" i="34" s="1"/>
  <c r="B248" i="34"/>
  <c r="D248" i="34" s="1"/>
  <c r="B249" i="34"/>
  <c r="D249" i="34" s="1"/>
  <c r="B250" i="34"/>
  <c r="D250" i="34" s="1"/>
  <c r="B251" i="34"/>
  <c r="D251" i="34" s="1"/>
  <c r="B252" i="34"/>
  <c r="D252" i="34" s="1"/>
  <c r="B253" i="34"/>
  <c r="D253" i="34" s="1"/>
  <c r="B254" i="34"/>
  <c r="D254" i="34" s="1"/>
  <c r="B255" i="34"/>
  <c r="D255" i="34" s="1"/>
  <c r="B256" i="34"/>
  <c r="D256" i="34" s="1"/>
  <c r="B257" i="34"/>
  <c r="D257" i="34" s="1"/>
  <c r="B258" i="34"/>
  <c r="D258" i="34" s="1"/>
  <c r="B259" i="34"/>
  <c r="D259" i="34" s="1"/>
  <c r="B260" i="34"/>
  <c r="D260" i="34" s="1"/>
  <c r="B261" i="34"/>
  <c r="D261" i="34" s="1"/>
  <c r="B262" i="34"/>
  <c r="D262" i="34" s="1"/>
  <c r="B263" i="34"/>
  <c r="D263" i="34" s="1"/>
  <c r="B264" i="34"/>
  <c r="D264" i="34" s="1"/>
  <c r="B265" i="34"/>
  <c r="D265" i="34" s="1"/>
  <c r="B266" i="34"/>
  <c r="D266" i="34" s="1"/>
  <c r="B267" i="34"/>
  <c r="D267" i="34" s="1"/>
  <c r="B268" i="34"/>
  <c r="D268" i="34" s="1"/>
  <c r="B269" i="34"/>
  <c r="D269" i="34" s="1"/>
  <c r="B270" i="34"/>
  <c r="D270" i="34" s="1"/>
  <c r="B271" i="34"/>
  <c r="D271" i="34" s="1"/>
  <c r="B272" i="34"/>
  <c r="D272" i="34" s="1"/>
  <c r="B273" i="34"/>
  <c r="D273" i="34" s="1"/>
  <c r="B274" i="34"/>
  <c r="D274" i="34" s="1"/>
  <c r="B275" i="34"/>
  <c r="D275" i="34" s="1"/>
  <c r="B276" i="34"/>
  <c r="D276" i="34" s="1"/>
  <c r="B277" i="34"/>
  <c r="D277" i="34" s="1"/>
  <c r="B278" i="34"/>
  <c r="D278" i="34" s="1"/>
  <c r="B279" i="34"/>
  <c r="D279" i="34" s="1"/>
  <c r="B280" i="34"/>
  <c r="D280" i="34" s="1"/>
  <c r="B281" i="34"/>
  <c r="D281" i="34" s="1"/>
  <c r="B282" i="34"/>
  <c r="D282" i="34" s="1"/>
  <c r="B283" i="34"/>
  <c r="D283" i="34" s="1"/>
  <c r="B284" i="34"/>
  <c r="D284" i="34" s="1"/>
  <c r="B285" i="34"/>
  <c r="D285" i="34" s="1"/>
  <c r="B286" i="34"/>
  <c r="D286" i="34" s="1"/>
  <c r="B287" i="34"/>
  <c r="D287" i="34" s="1"/>
  <c r="B288" i="34"/>
  <c r="D288" i="34" s="1"/>
  <c r="B289" i="34"/>
  <c r="D289" i="34" s="1"/>
  <c r="B290" i="34"/>
  <c r="D290" i="34" s="1"/>
  <c r="B291" i="34"/>
  <c r="D291" i="34" s="1"/>
  <c r="B292" i="34"/>
  <c r="D292" i="34" s="1"/>
  <c r="B293" i="34"/>
  <c r="D293" i="34" s="1"/>
  <c r="B294" i="34"/>
  <c r="D294" i="34" s="1"/>
  <c r="B295" i="34"/>
  <c r="D295" i="34" s="1"/>
  <c r="B296" i="34"/>
  <c r="D296" i="34" s="1"/>
  <c r="B297" i="34"/>
  <c r="D297" i="34" s="1"/>
  <c r="B298" i="34"/>
  <c r="D298" i="34" s="1"/>
  <c r="B299" i="34"/>
  <c r="D299" i="34" s="1"/>
  <c r="B300" i="34"/>
  <c r="D300" i="34" s="1"/>
  <c r="B301" i="34"/>
  <c r="D301" i="34" s="1"/>
  <c r="B302" i="34"/>
  <c r="D302" i="34" s="1"/>
  <c r="B303" i="34"/>
  <c r="D303" i="34" s="1"/>
  <c r="B304" i="34"/>
  <c r="D304" i="34" s="1"/>
  <c r="A4" i="34"/>
  <c r="A5" i="34"/>
  <c r="A6" i="34"/>
  <c r="A7" i="34"/>
  <c r="A8" i="34"/>
  <c r="A9" i="34"/>
  <c r="A10" i="34"/>
  <c r="A11" i="34"/>
  <c r="A12" i="34"/>
  <c r="A13" i="34"/>
  <c r="A14" i="34"/>
  <c r="A15" i="34"/>
  <c r="A16" i="34"/>
  <c r="A17" i="34"/>
  <c r="A18" i="34"/>
  <c r="A19" i="34"/>
  <c r="A20" i="34"/>
  <c r="A21" i="34"/>
  <c r="A22" i="34"/>
  <c r="A23" i="34"/>
  <c r="A24" i="34"/>
  <c r="A25" i="34"/>
  <c r="A26" i="34"/>
  <c r="A27" i="34"/>
  <c r="A28" i="34"/>
  <c r="A29" i="34"/>
  <c r="A30" i="34"/>
  <c r="A31" i="34"/>
  <c r="A32" i="34"/>
  <c r="A33" i="34"/>
  <c r="A34" i="34"/>
  <c r="A35" i="34"/>
  <c r="A36" i="34"/>
  <c r="A37" i="34"/>
  <c r="A38" i="34"/>
  <c r="A39" i="34"/>
  <c r="A40" i="34"/>
  <c r="A41" i="34"/>
  <c r="A42" i="34"/>
  <c r="A43" i="34"/>
  <c r="A44" i="34"/>
  <c r="A45" i="34"/>
  <c r="A46" i="34"/>
  <c r="A47" i="34"/>
  <c r="A48" i="34"/>
  <c r="A49" i="34"/>
  <c r="A50" i="34"/>
  <c r="A51" i="34"/>
  <c r="A52" i="34"/>
  <c r="A53" i="34"/>
  <c r="A54" i="34"/>
  <c r="A55" i="34"/>
  <c r="A56" i="34"/>
  <c r="A57" i="34"/>
  <c r="A58" i="34"/>
  <c r="A59" i="34"/>
  <c r="A60" i="34"/>
  <c r="A61" i="34"/>
  <c r="A62" i="34"/>
  <c r="A63" i="34"/>
  <c r="A64" i="34"/>
  <c r="A65" i="34"/>
  <c r="A66" i="34"/>
  <c r="A67" i="34"/>
  <c r="A68" i="34"/>
  <c r="A69" i="34"/>
  <c r="A70" i="34"/>
  <c r="A71" i="34"/>
  <c r="A72" i="34"/>
  <c r="A73" i="34"/>
  <c r="A74" i="34"/>
  <c r="A75" i="34"/>
  <c r="A76" i="34"/>
  <c r="A77" i="34"/>
  <c r="A78" i="34"/>
  <c r="A79" i="34"/>
  <c r="A80" i="34"/>
  <c r="A81" i="34"/>
  <c r="A82" i="34"/>
  <c r="A83" i="34"/>
  <c r="A84" i="34"/>
  <c r="A85" i="34"/>
  <c r="A86" i="34"/>
  <c r="A87" i="34"/>
  <c r="A88" i="34"/>
  <c r="A89" i="34"/>
  <c r="A90" i="34"/>
  <c r="A91" i="34"/>
  <c r="A92" i="34"/>
  <c r="A93" i="34"/>
  <c r="A94" i="34"/>
  <c r="A95" i="34"/>
  <c r="A96" i="34"/>
  <c r="A97" i="34"/>
  <c r="A98" i="34"/>
  <c r="A99" i="34"/>
  <c r="A100" i="34"/>
  <c r="A101" i="34"/>
  <c r="A102" i="34"/>
  <c r="A103" i="34"/>
  <c r="A104" i="34"/>
  <c r="A105" i="34"/>
  <c r="A106" i="34"/>
  <c r="A107" i="34"/>
  <c r="A108" i="34"/>
  <c r="A109" i="34"/>
  <c r="A110" i="34"/>
  <c r="A111" i="34"/>
  <c r="A112" i="34"/>
  <c r="A113" i="34"/>
  <c r="A114" i="34"/>
  <c r="A115" i="34"/>
  <c r="A116" i="34"/>
  <c r="A117" i="34"/>
  <c r="A118" i="34"/>
  <c r="A119" i="34"/>
  <c r="A120" i="34"/>
  <c r="A121" i="34"/>
  <c r="A122" i="34"/>
  <c r="A123" i="34"/>
  <c r="A124" i="34"/>
  <c r="A125" i="34"/>
  <c r="A126" i="34"/>
  <c r="A127" i="34"/>
  <c r="A128" i="34"/>
  <c r="A129" i="34"/>
  <c r="A130" i="34"/>
  <c r="A131" i="34"/>
  <c r="A132" i="34"/>
  <c r="A133" i="34"/>
  <c r="A134" i="34"/>
  <c r="A135" i="34"/>
  <c r="A136" i="34"/>
  <c r="A137" i="34"/>
  <c r="A138" i="34"/>
  <c r="A139" i="34"/>
  <c r="A140" i="34"/>
  <c r="A141" i="34"/>
  <c r="A142" i="34"/>
  <c r="A143" i="34"/>
  <c r="A144" i="34"/>
  <c r="A145" i="34"/>
  <c r="A146" i="34"/>
  <c r="A147" i="34"/>
  <c r="A148" i="34"/>
  <c r="A149" i="34"/>
  <c r="A150" i="34"/>
  <c r="A151" i="34"/>
  <c r="A152" i="34"/>
  <c r="A153" i="34"/>
  <c r="A154" i="34"/>
  <c r="A155" i="34"/>
  <c r="A156" i="34"/>
  <c r="A157" i="34"/>
  <c r="A158" i="34"/>
  <c r="A159" i="34"/>
  <c r="A160" i="34"/>
  <c r="A161" i="34"/>
  <c r="A162" i="34"/>
  <c r="A163" i="34"/>
  <c r="A164" i="34"/>
  <c r="A165" i="34"/>
  <c r="A166" i="34"/>
  <c r="A167" i="34"/>
  <c r="A168" i="34"/>
  <c r="A169" i="34"/>
  <c r="A170" i="34"/>
  <c r="A171" i="34"/>
  <c r="A172" i="34"/>
  <c r="A173" i="34"/>
  <c r="A174" i="34"/>
  <c r="A175" i="34"/>
  <c r="A176" i="34"/>
  <c r="A177" i="34"/>
  <c r="A178" i="34"/>
  <c r="A179" i="34"/>
  <c r="A180" i="34"/>
  <c r="A181" i="34"/>
  <c r="A182" i="34"/>
  <c r="A183" i="34"/>
  <c r="A184" i="34"/>
  <c r="A185" i="34"/>
  <c r="A186" i="34"/>
  <c r="A187" i="34"/>
  <c r="A188" i="34"/>
  <c r="A189" i="34"/>
  <c r="A190" i="34"/>
  <c r="A191" i="34"/>
  <c r="A192" i="34"/>
  <c r="A193" i="34"/>
  <c r="A194" i="34"/>
  <c r="A195" i="34"/>
  <c r="A196" i="34"/>
  <c r="A197" i="34"/>
  <c r="A198" i="34"/>
  <c r="A199" i="34"/>
  <c r="A200" i="34"/>
  <c r="A201" i="34"/>
  <c r="A202" i="34"/>
  <c r="A203" i="34"/>
  <c r="A204" i="34"/>
  <c r="A205" i="34"/>
  <c r="A206" i="34"/>
  <c r="A207" i="34"/>
  <c r="A208" i="34"/>
  <c r="A209" i="34"/>
  <c r="A210" i="34"/>
  <c r="A211" i="34"/>
  <c r="A212" i="34"/>
  <c r="A213" i="34"/>
  <c r="A214" i="34"/>
  <c r="A215" i="34"/>
  <c r="A216" i="34"/>
  <c r="A217" i="34"/>
  <c r="A218" i="34"/>
  <c r="A219" i="34"/>
  <c r="A220" i="34"/>
  <c r="A221" i="34"/>
  <c r="A222" i="34"/>
  <c r="A223" i="34"/>
  <c r="A224" i="34"/>
  <c r="A225" i="34"/>
  <c r="A226" i="34"/>
  <c r="A227" i="34"/>
  <c r="A228" i="34"/>
  <c r="A229" i="34"/>
  <c r="A230" i="34"/>
  <c r="A231" i="34"/>
  <c r="A232" i="34"/>
  <c r="A233" i="34"/>
  <c r="A234" i="34"/>
  <c r="A235" i="34"/>
  <c r="A236" i="34"/>
  <c r="A237" i="34"/>
  <c r="A238" i="34"/>
  <c r="A239" i="34"/>
  <c r="A240" i="34"/>
  <c r="A241" i="34"/>
  <c r="A242" i="34"/>
  <c r="A243" i="34"/>
  <c r="A244" i="34"/>
  <c r="A245" i="34"/>
  <c r="A246" i="34"/>
  <c r="A247" i="34"/>
  <c r="A248" i="34"/>
  <c r="A249" i="34"/>
  <c r="A250" i="34"/>
  <c r="A251" i="34"/>
  <c r="A252" i="34"/>
  <c r="A253" i="34"/>
  <c r="A254" i="34"/>
  <c r="A255" i="34"/>
  <c r="A256" i="34"/>
  <c r="A257" i="34"/>
  <c r="A258" i="34"/>
  <c r="A259" i="34"/>
  <c r="A260" i="34"/>
  <c r="A261" i="34"/>
  <c r="A262" i="34"/>
  <c r="A263" i="34"/>
  <c r="A264" i="34"/>
  <c r="A265" i="34"/>
  <c r="A266" i="34"/>
  <c r="A267" i="34"/>
  <c r="A268" i="34"/>
  <c r="A269" i="34"/>
  <c r="A270" i="34"/>
  <c r="A271" i="34"/>
  <c r="A272" i="34"/>
  <c r="A273" i="34"/>
  <c r="A274" i="34"/>
  <c r="A275" i="34"/>
  <c r="A276" i="34"/>
  <c r="A277" i="34"/>
  <c r="A278" i="34"/>
  <c r="A279" i="34"/>
  <c r="A280" i="34"/>
  <c r="A281" i="34"/>
  <c r="A282" i="34"/>
  <c r="A283" i="34"/>
  <c r="A284" i="34"/>
  <c r="A285" i="34"/>
  <c r="A286" i="34"/>
  <c r="A287" i="34"/>
  <c r="A288" i="34"/>
  <c r="A289" i="34"/>
  <c r="A290" i="34"/>
  <c r="A291" i="34"/>
  <c r="A292" i="34"/>
  <c r="A293" i="34"/>
  <c r="A294" i="34"/>
  <c r="A295" i="34"/>
  <c r="A296" i="34"/>
  <c r="A297" i="34"/>
  <c r="A298" i="34"/>
  <c r="A299" i="34"/>
  <c r="A300" i="34"/>
  <c r="A301" i="34"/>
  <c r="A302" i="34"/>
  <c r="A303" i="34"/>
  <c r="A304" i="34"/>
  <c r="A3" i="34"/>
  <c r="G11" i="31" l="1"/>
  <c r="G12" i="31"/>
  <c r="G13" i="31"/>
  <c r="G14" i="31"/>
  <c r="G15" i="31"/>
  <c r="G16" i="31"/>
  <c r="G17" i="31"/>
  <c r="G18" i="31"/>
  <c r="G19" i="31"/>
  <c r="G20" i="31"/>
  <c r="G21" i="31"/>
  <c r="G22" i="31"/>
  <c r="G23" i="31"/>
  <c r="G24" i="31"/>
  <c r="G25" i="31"/>
  <c r="G26" i="31"/>
  <c r="G27" i="31"/>
  <c r="G28" i="31"/>
  <c r="G29" i="31"/>
  <c r="G30" i="31"/>
  <c r="G31" i="31"/>
  <c r="G32" i="31"/>
  <c r="G33" i="31"/>
  <c r="G34" i="31"/>
  <c r="G35" i="31"/>
  <c r="G36" i="31"/>
  <c r="G37" i="31"/>
  <c r="G38" i="31"/>
  <c r="G39" i="31"/>
  <c r="G40" i="31"/>
  <c r="G41" i="31"/>
  <c r="G42" i="31"/>
  <c r="G43" i="31"/>
  <c r="G44" i="31"/>
  <c r="G45" i="31"/>
  <c r="G46" i="31"/>
  <c r="G47" i="31"/>
  <c r="G48" i="31"/>
  <c r="G49" i="31"/>
  <c r="G50" i="31"/>
  <c r="G51" i="31"/>
  <c r="G52" i="31"/>
  <c r="G53" i="31"/>
  <c r="G54" i="31"/>
  <c r="G55" i="31"/>
  <c r="G56" i="31"/>
  <c r="G57" i="31"/>
  <c r="G58" i="31"/>
  <c r="G59" i="31"/>
  <c r="G60" i="31"/>
  <c r="G61" i="31"/>
  <c r="G62" i="31"/>
  <c r="G63" i="31"/>
  <c r="G64" i="31"/>
  <c r="G65" i="31"/>
  <c r="G66" i="31"/>
  <c r="G67" i="31"/>
  <c r="G68" i="31"/>
  <c r="G69" i="31"/>
  <c r="G70" i="31"/>
  <c r="G71" i="31"/>
  <c r="G72" i="31"/>
  <c r="G73" i="31"/>
  <c r="G74" i="31"/>
  <c r="G75" i="31"/>
  <c r="G76" i="31"/>
  <c r="G77" i="31"/>
  <c r="G78" i="31"/>
  <c r="G79" i="31"/>
  <c r="G80" i="31"/>
  <c r="G81" i="31"/>
  <c r="G82" i="31"/>
  <c r="G83" i="31"/>
  <c r="G84" i="31"/>
  <c r="G85" i="31"/>
  <c r="G86" i="31"/>
  <c r="G87" i="31"/>
  <c r="G88" i="31"/>
  <c r="G89" i="31"/>
  <c r="G90" i="31"/>
  <c r="G91" i="31"/>
  <c r="G92" i="31"/>
  <c r="G93" i="31"/>
  <c r="G94" i="31"/>
  <c r="G95" i="31"/>
  <c r="G96" i="31"/>
  <c r="G97" i="31"/>
  <c r="G98" i="31"/>
  <c r="G99" i="31"/>
  <c r="G100" i="31"/>
  <c r="G101" i="31"/>
  <c r="G102" i="31"/>
  <c r="G103" i="31"/>
  <c r="G104" i="31"/>
  <c r="G105" i="31"/>
  <c r="G106" i="31"/>
  <c r="G107" i="31"/>
  <c r="G108" i="31"/>
  <c r="G109" i="31"/>
  <c r="G110" i="31"/>
  <c r="G111" i="31"/>
  <c r="G112" i="31"/>
  <c r="G113" i="31"/>
  <c r="G114" i="31"/>
  <c r="G115" i="31"/>
  <c r="G116" i="31"/>
  <c r="G117" i="31"/>
  <c r="G118" i="31"/>
  <c r="G119" i="31"/>
  <c r="G120" i="31"/>
  <c r="G121" i="31"/>
  <c r="G122" i="31"/>
  <c r="G123" i="31"/>
  <c r="G124" i="31"/>
  <c r="G125" i="31"/>
  <c r="G126" i="31"/>
  <c r="G127" i="31"/>
  <c r="G128" i="31"/>
  <c r="G129" i="31"/>
  <c r="G130" i="31"/>
  <c r="G131" i="31"/>
  <c r="G132" i="31"/>
  <c r="G133" i="31"/>
  <c r="G134" i="31"/>
  <c r="G135" i="31"/>
  <c r="G136" i="31"/>
  <c r="G137" i="31"/>
  <c r="G138" i="31"/>
  <c r="G139" i="31"/>
  <c r="G140" i="31"/>
  <c r="G141" i="31"/>
  <c r="G142" i="31"/>
  <c r="G143" i="31"/>
  <c r="G144" i="31"/>
  <c r="G145" i="31"/>
  <c r="G146" i="31"/>
  <c r="G147" i="31"/>
  <c r="G148" i="31"/>
  <c r="G149" i="31"/>
  <c r="G150" i="31"/>
  <c r="G151" i="31"/>
  <c r="G152" i="31"/>
  <c r="G153" i="31"/>
  <c r="G154" i="31"/>
  <c r="G155" i="31"/>
  <c r="G156" i="31"/>
  <c r="G157" i="31"/>
  <c r="G158" i="31"/>
  <c r="G159" i="31"/>
  <c r="G160" i="31"/>
  <c r="G161" i="31"/>
  <c r="G162" i="31"/>
  <c r="G163" i="31"/>
  <c r="G164" i="31"/>
  <c r="G165" i="31"/>
  <c r="G166" i="31"/>
  <c r="G167" i="31"/>
  <c r="G168" i="31"/>
  <c r="G169" i="31"/>
  <c r="G170" i="31"/>
  <c r="G171" i="31"/>
  <c r="G172" i="31"/>
  <c r="G173" i="31"/>
  <c r="G174" i="31"/>
  <c r="G175" i="31"/>
  <c r="G176" i="31"/>
  <c r="G177" i="31"/>
  <c r="G178" i="31"/>
  <c r="G179" i="31"/>
  <c r="G180" i="31"/>
  <c r="G181" i="31"/>
  <c r="G182" i="31"/>
  <c r="G183" i="31"/>
  <c r="G184" i="31"/>
  <c r="G185" i="31"/>
  <c r="G186" i="31"/>
  <c r="G187" i="31"/>
  <c r="G188" i="31"/>
  <c r="G189" i="31"/>
  <c r="G190" i="31"/>
  <c r="G191" i="31"/>
  <c r="G192" i="31"/>
  <c r="G193" i="31"/>
  <c r="G194" i="31"/>
  <c r="G195" i="31"/>
  <c r="G196" i="31"/>
  <c r="G197" i="31"/>
  <c r="G198" i="31"/>
  <c r="G199" i="31"/>
  <c r="G200" i="31"/>
  <c r="G201" i="31"/>
  <c r="G202" i="31"/>
  <c r="G203" i="31"/>
  <c r="G204" i="31"/>
  <c r="G205" i="31"/>
  <c r="G206" i="31"/>
  <c r="G207" i="31"/>
  <c r="G208" i="31"/>
  <c r="G209" i="31"/>
  <c r="G210" i="31"/>
  <c r="G211" i="31"/>
  <c r="G212" i="31"/>
  <c r="G213" i="31"/>
  <c r="G214" i="31"/>
  <c r="G215" i="31"/>
  <c r="G216" i="31"/>
  <c r="G217" i="31"/>
  <c r="G218" i="31"/>
  <c r="G219" i="31"/>
  <c r="G220" i="31"/>
  <c r="G221" i="31"/>
  <c r="G222" i="31"/>
  <c r="G223" i="31"/>
  <c r="G224" i="31"/>
  <c r="G225" i="31"/>
  <c r="G226" i="31"/>
  <c r="G227" i="31"/>
  <c r="G228" i="31"/>
  <c r="G229" i="31"/>
  <c r="G230" i="31"/>
  <c r="G231" i="31"/>
  <c r="G232" i="31"/>
  <c r="G233" i="31"/>
  <c r="G234" i="31"/>
  <c r="G235" i="31"/>
  <c r="G236" i="31"/>
  <c r="G237" i="31"/>
  <c r="G238" i="31"/>
  <c r="G239" i="31"/>
  <c r="G240" i="31"/>
  <c r="G241" i="31"/>
  <c r="G242" i="31"/>
  <c r="G243" i="31"/>
  <c r="G244" i="31"/>
  <c r="G245" i="31"/>
  <c r="G246" i="31"/>
  <c r="G247" i="31"/>
  <c r="G248" i="31"/>
  <c r="G249" i="31"/>
  <c r="G250" i="31"/>
  <c r="G251" i="31"/>
  <c r="G252" i="31"/>
  <c r="G253" i="31"/>
  <c r="G254" i="31"/>
  <c r="G255" i="31"/>
  <c r="G256" i="31"/>
  <c r="G257" i="31"/>
  <c r="G258" i="31"/>
  <c r="G259" i="31"/>
  <c r="G260" i="31"/>
  <c r="G261" i="31"/>
  <c r="G262" i="31"/>
  <c r="G263" i="31"/>
  <c r="G264" i="31"/>
  <c r="G265" i="31"/>
  <c r="G266" i="31"/>
  <c r="G267" i="31"/>
  <c r="G268" i="31"/>
  <c r="G269" i="31"/>
  <c r="G270" i="31"/>
  <c r="G271" i="31"/>
  <c r="G272" i="31"/>
  <c r="G273" i="31"/>
  <c r="G274" i="31"/>
  <c r="G275" i="31"/>
  <c r="G276" i="31"/>
  <c r="G277" i="31"/>
  <c r="G278" i="31"/>
  <c r="G279" i="31"/>
  <c r="G280" i="31"/>
  <c r="G281" i="31"/>
  <c r="G282" i="31"/>
  <c r="G283" i="31"/>
  <c r="G284" i="31"/>
  <c r="G285" i="31"/>
  <c r="G286" i="31"/>
  <c r="G287" i="31"/>
  <c r="G288" i="31"/>
  <c r="G289" i="31"/>
  <c r="G290" i="31"/>
  <c r="G291" i="31"/>
  <c r="G292" i="31"/>
  <c r="G293" i="31"/>
  <c r="G294" i="31"/>
  <c r="G295" i="31"/>
  <c r="G296" i="31"/>
  <c r="G297" i="31"/>
  <c r="G298" i="31"/>
  <c r="G299" i="31"/>
  <c r="G300" i="31"/>
  <c r="G301" i="31"/>
  <c r="G302" i="31"/>
  <c r="G303" i="31"/>
  <c r="G304" i="31"/>
  <c r="G305" i="31"/>
  <c r="G306" i="31"/>
  <c r="G307" i="31"/>
  <c r="G308" i="31"/>
  <c r="G309" i="31"/>
  <c r="G310" i="31"/>
  <c r="G311" i="31"/>
  <c r="G312" i="31"/>
  <c r="G313" i="31"/>
  <c r="G314" i="31"/>
  <c r="G315" i="31"/>
  <c r="G316" i="31"/>
  <c r="G317" i="31"/>
  <c r="G318" i="31"/>
  <c r="G319" i="31"/>
  <c r="G320" i="31"/>
  <c r="G321" i="31"/>
  <c r="G322" i="31"/>
  <c r="G323" i="31"/>
  <c r="G324" i="31"/>
  <c r="G325" i="31"/>
  <c r="G326" i="31"/>
  <c r="G327" i="31"/>
  <c r="G328" i="31"/>
  <c r="G329" i="31"/>
  <c r="G330" i="31"/>
  <c r="G331" i="31"/>
  <c r="G332" i="31"/>
  <c r="G333" i="31"/>
  <c r="G334" i="31"/>
  <c r="G335" i="31"/>
  <c r="G336" i="31"/>
  <c r="G337" i="31"/>
  <c r="G338" i="31"/>
  <c r="G339" i="31"/>
  <c r="G340" i="31"/>
  <c r="G341" i="31"/>
  <c r="G342" i="31"/>
  <c r="G343" i="31"/>
  <c r="G344" i="31"/>
  <c r="G345" i="31"/>
  <c r="G346" i="31"/>
  <c r="G347" i="31"/>
  <c r="G348" i="31"/>
  <c r="G349" i="31"/>
  <c r="G350" i="31"/>
  <c r="G351" i="31"/>
  <c r="G352" i="31"/>
  <c r="G353" i="31"/>
  <c r="G354" i="31"/>
  <c r="G355" i="31"/>
  <c r="G356" i="31"/>
  <c r="G357" i="31"/>
  <c r="G358" i="31"/>
  <c r="G359" i="31"/>
  <c r="G360" i="31"/>
  <c r="G361" i="31"/>
  <c r="G362" i="31"/>
  <c r="G363" i="31"/>
  <c r="G364" i="31"/>
  <c r="G365" i="31"/>
  <c r="G366" i="31"/>
  <c r="G367" i="31"/>
  <c r="G368" i="31"/>
  <c r="G369" i="31"/>
  <c r="G370" i="31"/>
  <c r="G371" i="31"/>
  <c r="G372" i="31"/>
  <c r="G373" i="31"/>
  <c r="G374" i="31"/>
  <c r="G375" i="31"/>
  <c r="G376" i="31"/>
  <c r="G377" i="31"/>
  <c r="G378" i="31"/>
  <c r="G379" i="31"/>
  <c r="G380" i="31"/>
  <c r="G381" i="31"/>
  <c r="G382" i="31"/>
  <c r="G383" i="31"/>
  <c r="G384" i="31"/>
  <c r="G385" i="31"/>
  <c r="G386" i="31"/>
  <c r="G387" i="31"/>
  <c r="G388" i="31"/>
  <c r="G389" i="31"/>
  <c r="G390" i="31"/>
  <c r="G391" i="31"/>
  <c r="G392" i="31"/>
  <c r="G393" i="31"/>
  <c r="G394" i="31"/>
  <c r="G395" i="31"/>
  <c r="G396" i="31"/>
  <c r="G397" i="31"/>
  <c r="G398" i="31"/>
  <c r="G399" i="31"/>
  <c r="G400" i="31"/>
  <c r="G401" i="31"/>
  <c r="G402" i="31"/>
  <c r="G403" i="31"/>
  <c r="G404" i="31"/>
  <c r="G405" i="31"/>
  <c r="G406" i="31"/>
  <c r="G407" i="31"/>
  <c r="G408" i="31"/>
  <c r="G409" i="31"/>
  <c r="G410" i="31"/>
  <c r="G411" i="31"/>
  <c r="G412" i="31"/>
  <c r="G413" i="31"/>
  <c r="G414" i="31"/>
  <c r="G415" i="31"/>
  <c r="G416" i="31"/>
  <c r="G417" i="31"/>
  <c r="G418" i="31"/>
  <c r="G419" i="31"/>
  <c r="G420" i="31"/>
  <c r="G421" i="31"/>
  <c r="G422" i="31"/>
  <c r="G423" i="31"/>
  <c r="G424" i="31"/>
  <c r="G425" i="31"/>
  <c r="G426" i="31"/>
  <c r="G427" i="31"/>
  <c r="G428" i="31"/>
  <c r="G429" i="31"/>
  <c r="G430" i="31"/>
  <c r="G431" i="31"/>
  <c r="G432" i="31"/>
  <c r="G433" i="31"/>
  <c r="G434" i="31"/>
  <c r="G435" i="31"/>
  <c r="G436" i="31"/>
  <c r="G437" i="31"/>
  <c r="G438" i="31"/>
  <c r="G439" i="31"/>
  <c r="G440" i="31"/>
  <c r="G441" i="31"/>
  <c r="G442" i="31"/>
  <c r="G443" i="31"/>
  <c r="G444" i="31"/>
  <c r="G445" i="31"/>
  <c r="G446" i="31"/>
  <c r="G447" i="31"/>
  <c r="G448" i="31"/>
  <c r="G449" i="31"/>
  <c r="G450" i="31"/>
  <c r="G451" i="31"/>
  <c r="G452" i="31"/>
  <c r="G453" i="31"/>
  <c r="G454" i="31"/>
  <c r="G455" i="31"/>
  <c r="G456" i="31"/>
  <c r="G457" i="31"/>
  <c r="G458" i="31"/>
  <c r="G459" i="31"/>
  <c r="G460" i="31"/>
  <c r="G461" i="31"/>
  <c r="G462" i="31"/>
  <c r="G463" i="31"/>
  <c r="G464" i="31"/>
  <c r="G465" i="31"/>
  <c r="G466" i="31"/>
  <c r="G467" i="31"/>
  <c r="G468" i="31"/>
  <c r="G469" i="31"/>
  <c r="G470" i="31"/>
  <c r="G471" i="31"/>
  <c r="G472" i="31"/>
  <c r="G473" i="31"/>
  <c r="G474" i="31"/>
  <c r="G475" i="31"/>
  <c r="G476" i="31"/>
  <c r="G477" i="31"/>
  <c r="G478" i="31"/>
  <c r="G479" i="31"/>
  <c r="G480" i="31"/>
  <c r="G481" i="31"/>
  <c r="G482" i="31"/>
  <c r="G483" i="31"/>
  <c r="G484" i="31"/>
  <c r="G485" i="31"/>
  <c r="G486" i="31"/>
  <c r="G487" i="31"/>
  <c r="G488" i="31"/>
  <c r="G489" i="31"/>
  <c r="G490" i="31"/>
  <c r="G491" i="31"/>
  <c r="G492" i="31"/>
  <c r="G493" i="31"/>
  <c r="G494" i="31"/>
  <c r="G495" i="31"/>
  <c r="G496" i="31"/>
  <c r="G497" i="31"/>
  <c r="G498" i="31"/>
  <c r="G499" i="31"/>
  <c r="G500" i="31"/>
  <c r="G501" i="31"/>
  <c r="G502" i="31"/>
  <c r="G503" i="31"/>
  <c r="G504" i="31"/>
  <c r="G505" i="31"/>
  <c r="G506" i="31"/>
  <c r="G507" i="31"/>
  <c r="G508" i="31"/>
  <c r="G509" i="31"/>
  <c r="G510" i="31"/>
  <c r="G511" i="31"/>
  <c r="G512" i="31"/>
  <c r="G513" i="31"/>
  <c r="G514" i="31"/>
  <c r="G515" i="31"/>
  <c r="G516" i="31"/>
  <c r="G517" i="31"/>
  <c r="G518" i="31"/>
  <c r="G519" i="31"/>
  <c r="G520" i="31"/>
  <c r="G521" i="31"/>
  <c r="G522" i="31"/>
  <c r="G523" i="31"/>
  <c r="G524" i="31"/>
  <c r="G525" i="31"/>
  <c r="G526" i="31"/>
  <c r="G527" i="31"/>
  <c r="G528" i="31"/>
  <c r="G529" i="31"/>
  <c r="G530" i="31"/>
  <c r="G531" i="31"/>
  <c r="G532" i="31"/>
  <c r="G533" i="31"/>
  <c r="G534" i="31"/>
  <c r="G535" i="31"/>
  <c r="G536" i="31"/>
  <c r="G537" i="31"/>
  <c r="G538" i="31"/>
  <c r="G539" i="31"/>
  <c r="G540" i="31"/>
  <c r="G541" i="31"/>
  <c r="G542" i="31"/>
  <c r="G543" i="31"/>
  <c r="G544" i="31"/>
  <c r="G545" i="31"/>
  <c r="G546" i="31"/>
  <c r="G547" i="31"/>
  <c r="G548" i="31"/>
  <c r="G549" i="31"/>
  <c r="G550" i="31"/>
  <c r="G551" i="31"/>
  <c r="G552" i="31"/>
  <c r="G553" i="31"/>
  <c r="G554" i="31"/>
  <c r="G555" i="31"/>
  <c r="G556" i="31"/>
  <c r="G557" i="31"/>
  <c r="G558" i="31"/>
  <c r="G559" i="31"/>
  <c r="G560" i="31"/>
  <c r="G561" i="31"/>
  <c r="G562" i="31"/>
  <c r="G563" i="31"/>
  <c r="G564" i="31"/>
  <c r="G565" i="31"/>
  <c r="G566" i="31"/>
  <c r="G567" i="31"/>
  <c r="G568" i="31"/>
  <c r="G569" i="31"/>
  <c r="G570" i="31"/>
  <c r="G571" i="31"/>
  <c r="G572" i="31"/>
  <c r="G573" i="31"/>
  <c r="G574" i="31"/>
  <c r="G575" i="31"/>
  <c r="G576" i="31"/>
  <c r="G577" i="31"/>
  <c r="G578" i="31"/>
  <c r="G579" i="31"/>
  <c r="G580" i="31"/>
  <c r="G581" i="31"/>
  <c r="G582" i="31"/>
  <c r="G583" i="31"/>
  <c r="G584" i="31"/>
  <c r="G585" i="31"/>
  <c r="G586" i="31"/>
  <c r="G587" i="31"/>
  <c r="G588" i="31"/>
  <c r="G589" i="31"/>
  <c r="G590" i="31"/>
  <c r="G591" i="31"/>
  <c r="G592" i="31"/>
  <c r="G593" i="31"/>
  <c r="G594" i="31"/>
  <c r="G595" i="31"/>
  <c r="G596" i="31"/>
  <c r="G597" i="31"/>
  <c r="G598" i="31"/>
  <c r="G599" i="31"/>
  <c r="G600" i="31"/>
  <c r="G601" i="31"/>
  <c r="G602" i="31"/>
  <c r="G603" i="31"/>
  <c r="G604" i="31"/>
  <c r="G605" i="31"/>
  <c r="G606" i="31"/>
  <c r="G607" i="31"/>
  <c r="G608" i="31"/>
  <c r="G609" i="31"/>
  <c r="G610" i="31"/>
  <c r="G611" i="31"/>
  <c r="G612" i="31"/>
  <c r="G613" i="31"/>
  <c r="G614" i="31"/>
  <c r="G615" i="31"/>
  <c r="G616" i="31"/>
  <c r="G617" i="31"/>
  <c r="G618" i="31"/>
  <c r="G619" i="31"/>
  <c r="G620" i="31"/>
  <c r="G621" i="31"/>
  <c r="G622" i="31"/>
  <c r="G623" i="31"/>
  <c r="G624" i="31"/>
  <c r="G625" i="31"/>
  <c r="G626" i="31"/>
  <c r="G627" i="31"/>
  <c r="G628" i="31"/>
  <c r="G629" i="31"/>
  <c r="G630" i="31"/>
  <c r="G631" i="31"/>
  <c r="G632" i="31"/>
  <c r="G633" i="31"/>
  <c r="G634" i="31"/>
  <c r="G635" i="31"/>
  <c r="G636" i="31"/>
  <c r="G637" i="31"/>
  <c r="G638" i="31"/>
  <c r="G639" i="31"/>
  <c r="G640" i="31"/>
  <c r="G641" i="31"/>
  <c r="G642" i="31"/>
  <c r="G643" i="31"/>
  <c r="G644" i="31"/>
  <c r="G645" i="31"/>
  <c r="G646" i="31"/>
  <c r="G647" i="31"/>
  <c r="G648" i="31"/>
  <c r="G649" i="31"/>
  <c r="G650" i="31"/>
  <c r="G651" i="31"/>
  <c r="G652" i="31"/>
  <c r="G653" i="31"/>
  <c r="G654" i="31"/>
  <c r="G655" i="31"/>
  <c r="G656" i="31"/>
  <c r="G657" i="31"/>
  <c r="G658" i="31"/>
  <c r="G659" i="31"/>
  <c r="G660" i="31"/>
  <c r="G661" i="31"/>
  <c r="G662" i="31"/>
  <c r="G663" i="31"/>
  <c r="G664" i="31"/>
  <c r="G665" i="31"/>
  <c r="G666" i="31"/>
  <c r="G667" i="31"/>
  <c r="G668" i="31"/>
  <c r="G669" i="31"/>
  <c r="G670" i="31"/>
  <c r="G671" i="31"/>
  <c r="G672" i="31"/>
  <c r="G673" i="31"/>
  <c r="G674" i="31"/>
  <c r="G675" i="31"/>
  <c r="G676" i="31"/>
  <c r="G677" i="31"/>
  <c r="G678" i="31"/>
  <c r="G679" i="31"/>
  <c r="G680" i="31"/>
  <c r="G681" i="31"/>
  <c r="G682" i="31"/>
  <c r="G683" i="31"/>
  <c r="G684" i="31"/>
  <c r="G685" i="31"/>
  <c r="G686" i="31"/>
  <c r="G687" i="31"/>
  <c r="G688" i="31"/>
  <c r="G689" i="31"/>
  <c r="G690" i="31"/>
  <c r="G691" i="31"/>
  <c r="G692" i="31"/>
  <c r="G693" i="31"/>
  <c r="G694" i="31"/>
  <c r="G695" i="31"/>
  <c r="G696" i="31"/>
  <c r="G697" i="31"/>
  <c r="G698" i="31"/>
  <c r="G699" i="31"/>
  <c r="G700" i="31"/>
  <c r="G701" i="31"/>
  <c r="G702" i="31"/>
  <c r="G703" i="31"/>
  <c r="G704" i="31"/>
  <c r="G705" i="31"/>
  <c r="G706" i="31"/>
  <c r="G707" i="31"/>
  <c r="G708" i="31"/>
  <c r="G709" i="31"/>
  <c r="G710" i="31"/>
  <c r="G711" i="31"/>
  <c r="G712" i="31"/>
  <c r="G713" i="31"/>
  <c r="G714" i="31"/>
  <c r="G715" i="31"/>
  <c r="G716" i="31"/>
  <c r="G717" i="31"/>
  <c r="G718" i="31"/>
  <c r="G719" i="31"/>
  <c r="G720" i="31"/>
  <c r="G721" i="31"/>
  <c r="G722" i="31"/>
  <c r="G723" i="31"/>
  <c r="G724" i="31"/>
  <c r="G725" i="31"/>
  <c r="G726" i="31"/>
  <c r="G727" i="31"/>
  <c r="G728" i="31"/>
  <c r="G729" i="31"/>
  <c r="G730" i="31"/>
  <c r="G731" i="31"/>
  <c r="G732" i="31"/>
  <c r="G733" i="31"/>
  <c r="G734" i="31"/>
  <c r="G735" i="31"/>
  <c r="G736" i="31"/>
  <c r="G737" i="31"/>
  <c r="G738" i="31"/>
  <c r="G739" i="31"/>
  <c r="G740" i="31"/>
  <c r="G741" i="31"/>
  <c r="G742" i="31"/>
  <c r="G743" i="31"/>
  <c r="G744" i="31"/>
  <c r="G745" i="31"/>
  <c r="G746" i="31"/>
  <c r="G747" i="31"/>
  <c r="G748" i="31"/>
  <c r="G749" i="31"/>
  <c r="G750" i="31"/>
  <c r="G751" i="31"/>
  <c r="G752" i="31"/>
  <c r="G753" i="31"/>
  <c r="G754" i="31"/>
  <c r="G755" i="31"/>
  <c r="G756" i="31"/>
  <c r="G757" i="31"/>
  <c r="G758" i="31"/>
  <c r="G759" i="31"/>
  <c r="G760" i="31"/>
  <c r="G761" i="31"/>
  <c r="G762" i="31"/>
  <c r="G763" i="31"/>
  <c r="G764" i="31"/>
  <c r="G765" i="31"/>
  <c r="G766" i="31"/>
  <c r="G767" i="31"/>
  <c r="G768" i="31"/>
  <c r="G769" i="31"/>
  <c r="G770" i="31"/>
  <c r="G771" i="31"/>
  <c r="G772" i="31"/>
  <c r="G773" i="31"/>
  <c r="G774" i="31"/>
  <c r="G775" i="31"/>
  <c r="G776" i="31"/>
  <c r="G777" i="31"/>
  <c r="G778" i="31"/>
  <c r="G779" i="31"/>
  <c r="G780" i="31"/>
  <c r="G781" i="31"/>
  <c r="G782" i="31"/>
  <c r="G783" i="31"/>
  <c r="G784" i="31"/>
  <c r="G785" i="31"/>
  <c r="G786" i="31"/>
  <c r="G787" i="31"/>
  <c r="G788" i="31"/>
  <c r="G789" i="31"/>
  <c r="G790" i="31"/>
  <c r="G791" i="31"/>
  <c r="G792" i="31"/>
  <c r="G793" i="31"/>
  <c r="G794" i="31"/>
  <c r="G795" i="31"/>
  <c r="G796" i="31"/>
  <c r="G797" i="31"/>
  <c r="G798" i="31"/>
  <c r="G799" i="31"/>
  <c r="G800" i="31"/>
  <c r="G801" i="31"/>
  <c r="G802" i="31"/>
  <c r="G803" i="31"/>
  <c r="G804" i="31"/>
  <c r="G805" i="31"/>
  <c r="G806" i="31"/>
  <c r="G807" i="31"/>
  <c r="G808" i="31"/>
  <c r="G809" i="31"/>
  <c r="G810" i="31"/>
  <c r="G811" i="31"/>
  <c r="G812" i="31"/>
  <c r="G813" i="31"/>
  <c r="G814" i="31"/>
  <c r="G815" i="31"/>
  <c r="G816" i="31"/>
  <c r="G817" i="31"/>
  <c r="G818" i="31"/>
  <c r="G819" i="31"/>
  <c r="G820" i="31"/>
  <c r="G821" i="31"/>
  <c r="G822" i="31"/>
  <c r="G823" i="31"/>
  <c r="G824" i="31"/>
  <c r="G825" i="31"/>
  <c r="G826" i="31"/>
  <c r="G827" i="31"/>
  <c r="G828" i="31"/>
  <c r="G829" i="31"/>
  <c r="G830" i="31"/>
  <c r="G831" i="31"/>
  <c r="G832" i="31"/>
  <c r="G833" i="31"/>
  <c r="G834" i="31"/>
  <c r="G835" i="31"/>
  <c r="G836" i="31"/>
  <c r="G837" i="31"/>
  <c r="G838" i="31"/>
  <c r="G839" i="31"/>
  <c r="G840" i="31"/>
  <c r="G841" i="31"/>
  <c r="G842" i="31"/>
  <c r="G843" i="31"/>
  <c r="G844" i="31"/>
  <c r="G845" i="31"/>
  <c r="G846" i="31"/>
  <c r="G847" i="31"/>
  <c r="G848" i="31"/>
  <c r="G849" i="31"/>
  <c r="G850" i="31"/>
  <c r="G851" i="31"/>
  <c r="G852" i="31"/>
  <c r="G853" i="31"/>
  <c r="G854" i="31"/>
  <c r="G855" i="31"/>
  <c r="G856" i="31"/>
  <c r="G857" i="31"/>
  <c r="G858" i="31"/>
  <c r="G859" i="31"/>
  <c r="G860" i="31"/>
  <c r="G861" i="31"/>
  <c r="G862" i="31"/>
  <c r="G863" i="31"/>
  <c r="G864" i="31"/>
  <c r="G865" i="31"/>
  <c r="G866" i="31"/>
  <c r="G867" i="31"/>
  <c r="G868" i="31"/>
  <c r="G869" i="31"/>
  <c r="G870" i="31"/>
  <c r="G871" i="31"/>
  <c r="G872" i="31"/>
  <c r="G873" i="31"/>
  <c r="G874" i="31"/>
  <c r="G875" i="31"/>
  <c r="G876" i="31"/>
  <c r="G877" i="31"/>
  <c r="G878" i="31"/>
  <c r="G879" i="31"/>
  <c r="G880" i="31"/>
  <c r="G881" i="31"/>
  <c r="G882" i="31"/>
  <c r="G883" i="31"/>
  <c r="G884" i="31"/>
  <c r="G885" i="31"/>
  <c r="G886" i="31"/>
  <c r="G887" i="31"/>
  <c r="G888" i="31"/>
  <c r="G889" i="31"/>
  <c r="G890" i="31"/>
  <c r="G891" i="31"/>
  <c r="G892" i="31"/>
  <c r="G893" i="31"/>
  <c r="G894" i="31"/>
  <c r="G895" i="31"/>
  <c r="G896" i="31"/>
  <c r="G897" i="31"/>
  <c r="G898" i="31"/>
  <c r="G899" i="31"/>
  <c r="G900" i="31"/>
  <c r="G901" i="31"/>
  <c r="G902" i="31"/>
  <c r="G903" i="31"/>
  <c r="G904" i="31"/>
  <c r="G905" i="31"/>
  <c r="G906" i="31"/>
  <c r="G907" i="31"/>
  <c r="G908" i="31"/>
  <c r="G909" i="31"/>
  <c r="G910" i="31"/>
  <c r="G911" i="31"/>
  <c r="G912" i="31"/>
  <c r="G913" i="31"/>
  <c r="G914" i="31"/>
  <c r="G915" i="31"/>
  <c r="G916" i="31"/>
  <c r="G917" i="31"/>
  <c r="G918" i="31"/>
  <c r="G919" i="31"/>
  <c r="G920" i="31"/>
  <c r="G921" i="31"/>
  <c r="G922" i="31"/>
  <c r="G923" i="31"/>
  <c r="G924" i="31"/>
  <c r="G925" i="31"/>
  <c r="G926" i="31"/>
  <c r="G927" i="31"/>
  <c r="G928" i="31"/>
  <c r="G929" i="31"/>
  <c r="G930" i="31"/>
  <c r="G931" i="31"/>
  <c r="G932" i="31"/>
  <c r="G933" i="31"/>
  <c r="G934" i="31"/>
  <c r="G935" i="31"/>
  <c r="G936" i="31"/>
  <c r="G937" i="31"/>
  <c r="G938" i="31"/>
  <c r="G939" i="31"/>
  <c r="G940" i="31"/>
  <c r="G941" i="31"/>
  <c r="G942" i="31"/>
  <c r="G943" i="31"/>
  <c r="G944" i="31"/>
  <c r="G945" i="31"/>
  <c r="G946" i="31"/>
  <c r="G947" i="31"/>
  <c r="G948" i="31"/>
  <c r="G949" i="31"/>
  <c r="G950" i="31"/>
  <c r="G951" i="31"/>
  <c r="G952" i="31"/>
  <c r="G953" i="31"/>
  <c r="G954" i="31"/>
  <c r="G955" i="31"/>
  <c r="G956" i="31"/>
  <c r="G957" i="31"/>
  <c r="G958" i="31"/>
  <c r="G959" i="31"/>
  <c r="G960" i="31"/>
  <c r="G961" i="31"/>
  <c r="G962" i="31"/>
  <c r="G963" i="31"/>
  <c r="G964" i="31"/>
  <c r="G965" i="31"/>
  <c r="G966" i="31"/>
  <c r="G967" i="31"/>
  <c r="G968" i="31"/>
  <c r="G969" i="31"/>
  <c r="G970" i="31"/>
  <c r="G971" i="31"/>
  <c r="G972" i="31"/>
  <c r="G973" i="31"/>
  <c r="G974" i="31"/>
  <c r="G975" i="31"/>
  <c r="G976" i="31"/>
  <c r="G977" i="31"/>
  <c r="G978" i="31"/>
  <c r="G979" i="31"/>
  <c r="G980" i="31"/>
  <c r="G981" i="31"/>
  <c r="G982" i="31"/>
  <c r="G983" i="31"/>
  <c r="G984" i="31"/>
  <c r="G985" i="31"/>
  <c r="G986" i="31"/>
  <c r="G987" i="31"/>
  <c r="G988" i="31"/>
  <c r="G989" i="31"/>
  <c r="G990" i="31"/>
  <c r="G991" i="31"/>
  <c r="G992" i="31"/>
  <c r="G993" i="31"/>
  <c r="G994" i="31"/>
  <c r="G995" i="31"/>
  <c r="G996" i="31"/>
  <c r="G997" i="31"/>
  <c r="G998" i="31"/>
  <c r="G999" i="31"/>
  <c r="G1000" i="31"/>
  <c r="G1001" i="31"/>
  <c r="G1002" i="31"/>
  <c r="G1003" i="31"/>
  <c r="G1004" i="31"/>
  <c r="G1005" i="31"/>
  <c r="G1006" i="31"/>
  <c r="G1007" i="31"/>
  <c r="G1008" i="31"/>
  <c r="G1009" i="31"/>
  <c r="G1010" i="31"/>
  <c r="G1011" i="31"/>
  <c r="G1012" i="31"/>
  <c r="G1013" i="31"/>
  <c r="G1014" i="31"/>
  <c r="G1015" i="31"/>
  <c r="G1016" i="31"/>
  <c r="G1017" i="31"/>
  <c r="G1018" i="31"/>
  <c r="G1019" i="31"/>
  <c r="G1020" i="31"/>
  <c r="G1021" i="31"/>
  <c r="G1022" i="31"/>
  <c r="G1023" i="31"/>
  <c r="G1024" i="31"/>
  <c r="G1025" i="31"/>
  <c r="G1026" i="31"/>
  <c r="G1027" i="31"/>
  <c r="G1028" i="31"/>
  <c r="G1029" i="31"/>
  <c r="G1030" i="31"/>
  <c r="G1031" i="31"/>
  <c r="G1032" i="31"/>
  <c r="G1033" i="31"/>
  <c r="G1034" i="31"/>
  <c r="G1035" i="31"/>
  <c r="G1036" i="31"/>
  <c r="G1037" i="31"/>
  <c r="G1038" i="31"/>
  <c r="G1039" i="31"/>
  <c r="G1040" i="31"/>
  <c r="G1041" i="31"/>
  <c r="G1042" i="31"/>
  <c r="G1043" i="31"/>
  <c r="G1044" i="31"/>
  <c r="G1045" i="31"/>
  <c r="G1046" i="31"/>
  <c r="G1047" i="31"/>
  <c r="G1048" i="31"/>
  <c r="G1049" i="31"/>
  <c r="G1050" i="31"/>
  <c r="G1051" i="31"/>
  <c r="G1052" i="31"/>
  <c r="G1053" i="31"/>
  <c r="G1054" i="31"/>
  <c r="G1055" i="31"/>
  <c r="G1056" i="31"/>
  <c r="G1057" i="31"/>
  <c r="G1058" i="31"/>
  <c r="G1059" i="31"/>
  <c r="G1060" i="31"/>
  <c r="G1061" i="31"/>
  <c r="G1062" i="31"/>
  <c r="G1063" i="31"/>
  <c r="G1064" i="31"/>
  <c r="G1065" i="31"/>
  <c r="G1066" i="31"/>
  <c r="G1067" i="31"/>
  <c r="G1068" i="31"/>
  <c r="G1069" i="31"/>
  <c r="G1070" i="31"/>
  <c r="G1071" i="31"/>
  <c r="G1072" i="31"/>
  <c r="G1073" i="31"/>
  <c r="G1074" i="31"/>
  <c r="G1075" i="31"/>
  <c r="G1076" i="31"/>
  <c r="G1077" i="31"/>
  <c r="G1078" i="31"/>
  <c r="G1079" i="31"/>
  <c r="G1080" i="31"/>
  <c r="G1081" i="31"/>
  <c r="G1082" i="31"/>
  <c r="G1083" i="31"/>
  <c r="G1084" i="31"/>
  <c r="G1085" i="31"/>
  <c r="G1086" i="31"/>
  <c r="G1087" i="31"/>
  <c r="G1088" i="31"/>
  <c r="G1089" i="31"/>
  <c r="G1090" i="31"/>
  <c r="G1091" i="31"/>
  <c r="G1092" i="31"/>
  <c r="G1093" i="31"/>
  <c r="G1094" i="31"/>
  <c r="G1095" i="31"/>
  <c r="G1096" i="31"/>
  <c r="G1097" i="31"/>
  <c r="G1098" i="31"/>
  <c r="G1099" i="31"/>
  <c r="G1100" i="31"/>
  <c r="G1101" i="31"/>
  <c r="G1102" i="31"/>
  <c r="G1103" i="31"/>
  <c r="G1104" i="31"/>
  <c r="G1105" i="31"/>
  <c r="G1106" i="31"/>
  <c r="G1107" i="31"/>
  <c r="G1108" i="31"/>
  <c r="G1109" i="31"/>
  <c r="G1110" i="31"/>
  <c r="G1111" i="31"/>
  <c r="G1112" i="31"/>
  <c r="G1113" i="31"/>
  <c r="G1114" i="31"/>
  <c r="G1115" i="31"/>
  <c r="G1116" i="31"/>
  <c r="G1117" i="31"/>
  <c r="G1118" i="31"/>
  <c r="G1119" i="31"/>
  <c r="G1120" i="31"/>
  <c r="G1121" i="31"/>
  <c r="G1122" i="31"/>
  <c r="G1123" i="31"/>
  <c r="G1124" i="31"/>
  <c r="G1125" i="31"/>
  <c r="G1126" i="31"/>
  <c r="G1127" i="31"/>
  <c r="G1128" i="31"/>
  <c r="G1129" i="31"/>
  <c r="G1130" i="31"/>
  <c r="G1131" i="31"/>
  <c r="G1132" i="31"/>
  <c r="G1133" i="31"/>
  <c r="G1134" i="31"/>
  <c r="G1135" i="31"/>
  <c r="G1136" i="31"/>
  <c r="G1137" i="31"/>
  <c r="G1138" i="31"/>
  <c r="G1139" i="31"/>
  <c r="G1140" i="31"/>
  <c r="G1141" i="31"/>
  <c r="G1142" i="31"/>
  <c r="G1143" i="31"/>
  <c r="G1144" i="31"/>
  <c r="G1145" i="31"/>
  <c r="G1146" i="31"/>
  <c r="G1147" i="31"/>
  <c r="G1148" i="31"/>
  <c r="G1149" i="31"/>
  <c r="G1150" i="31"/>
  <c r="G1151" i="31"/>
  <c r="G1152" i="31"/>
  <c r="G1153" i="31"/>
  <c r="G1154" i="31"/>
  <c r="G1155" i="31"/>
  <c r="G1156" i="31"/>
  <c r="G1157" i="31"/>
  <c r="G1158" i="31"/>
  <c r="G1159" i="31"/>
  <c r="G1160" i="31"/>
  <c r="G1161" i="31"/>
  <c r="G1162" i="31"/>
  <c r="G1163" i="31"/>
  <c r="G1164" i="31"/>
  <c r="G1165" i="31"/>
  <c r="G1166" i="31"/>
  <c r="G1167" i="31"/>
  <c r="G1168" i="31"/>
  <c r="G1169" i="31"/>
  <c r="G1170" i="31"/>
  <c r="G1171" i="31"/>
  <c r="G1172" i="31"/>
  <c r="G1173" i="31"/>
  <c r="G1174" i="31"/>
  <c r="G1175" i="31"/>
  <c r="G1176" i="31"/>
  <c r="G1177" i="31"/>
  <c r="G1178" i="31"/>
  <c r="G1179" i="31"/>
  <c r="G1180" i="31"/>
  <c r="G1181" i="31"/>
  <c r="G1182" i="31"/>
  <c r="G1183" i="31"/>
  <c r="G1184" i="31"/>
  <c r="G1185" i="31"/>
  <c r="G1186" i="31"/>
  <c r="G1187" i="31"/>
  <c r="G1188" i="31"/>
  <c r="G1189" i="31"/>
  <c r="G1190" i="31"/>
  <c r="G1191" i="31"/>
  <c r="G1192" i="31"/>
  <c r="G1193" i="31"/>
  <c r="G1194" i="31"/>
  <c r="G1195" i="31"/>
  <c r="G1196" i="31"/>
  <c r="G1197" i="31"/>
  <c r="G1198" i="31"/>
  <c r="G1199" i="31"/>
  <c r="G1200" i="31"/>
  <c r="G1201" i="31"/>
  <c r="G1202" i="31"/>
  <c r="G1203" i="31"/>
  <c r="G1204" i="31"/>
  <c r="G1205" i="31"/>
  <c r="G1206" i="31"/>
  <c r="G1207" i="31"/>
  <c r="G1208" i="31"/>
  <c r="G1209" i="31"/>
  <c r="G1210" i="31"/>
  <c r="G1211" i="31"/>
  <c r="G1212" i="31"/>
  <c r="G1213" i="31"/>
  <c r="G1214" i="31"/>
  <c r="G1215" i="31"/>
  <c r="G1216" i="31"/>
  <c r="G1217" i="31"/>
  <c r="G1218" i="31"/>
  <c r="G1219" i="31"/>
  <c r="G1220" i="31"/>
  <c r="G1221" i="31"/>
  <c r="G1222" i="31"/>
  <c r="G1223" i="31"/>
  <c r="G1224" i="31"/>
  <c r="G1225" i="31"/>
  <c r="G1226" i="31"/>
  <c r="G1227" i="31"/>
  <c r="G1228" i="31"/>
  <c r="G1229" i="31"/>
  <c r="G1230" i="31"/>
  <c r="G1231" i="31"/>
  <c r="G1232" i="31"/>
  <c r="G1233" i="31"/>
  <c r="G1234" i="31"/>
  <c r="G1235" i="31"/>
  <c r="G1236" i="31"/>
  <c r="G1237" i="31"/>
  <c r="G1238" i="31"/>
  <c r="G1239" i="31"/>
  <c r="G1240" i="31"/>
  <c r="G1241" i="31"/>
  <c r="G1242" i="31"/>
  <c r="G1243" i="31"/>
  <c r="G1244" i="31"/>
  <c r="G1245" i="31"/>
  <c r="G1246" i="31"/>
  <c r="G1247" i="31"/>
  <c r="G1248" i="31"/>
  <c r="G1249" i="31"/>
  <c r="G1250" i="31"/>
  <c r="G1251" i="31"/>
  <c r="G1252" i="31"/>
  <c r="G1253" i="31"/>
  <c r="G1254" i="31"/>
  <c r="G1255" i="31"/>
  <c r="G1256" i="31"/>
  <c r="G1257" i="31"/>
  <c r="G1258" i="31"/>
  <c r="G1259" i="31"/>
  <c r="G1260" i="31"/>
  <c r="G1261" i="31"/>
  <c r="G1262" i="31"/>
  <c r="G1263" i="31"/>
  <c r="G1264" i="31"/>
  <c r="G1265" i="31"/>
  <c r="G1266" i="31"/>
  <c r="G1267" i="31"/>
  <c r="G1268" i="31"/>
  <c r="G1269" i="31"/>
  <c r="G1270" i="31"/>
  <c r="G1271" i="31"/>
  <c r="G1272" i="31"/>
  <c r="G1273" i="31"/>
  <c r="G1274" i="31"/>
  <c r="G1275" i="31"/>
  <c r="G1276" i="31"/>
  <c r="G1277" i="31"/>
  <c r="G1278" i="31"/>
  <c r="G1279" i="31"/>
  <c r="G1280" i="31"/>
  <c r="G1281" i="31"/>
  <c r="G1282" i="31"/>
  <c r="G1283" i="31"/>
  <c r="G1284" i="31"/>
  <c r="G1285" i="31"/>
  <c r="G1286" i="31"/>
  <c r="G1287" i="31"/>
  <c r="G1288" i="31"/>
  <c r="G1289" i="31"/>
  <c r="G1290" i="31"/>
  <c r="G1291" i="31"/>
  <c r="G1292" i="31"/>
  <c r="G1293" i="31"/>
  <c r="G1294" i="31"/>
  <c r="G1295" i="31"/>
  <c r="G1296" i="31"/>
  <c r="G1297" i="31"/>
  <c r="G1298" i="31"/>
  <c r="G1299" i="31"/>
  <c r="G1300" i="31"/>
  <c r="G1301" i="31"/>
  <c r="G1302" i="31"/>
  <c r="G1303" i="31"/>
  <c r="G1304" i="31"/>
  <c r="G1305" i="31"/>
  <c r="G1306" i="31"/>
  <c r="G1307" i="31"/>
  <c r="G1308" i="31"/>
  <c r="G1309" i="31"/>
  <c r="G1310" i="31"/>
  <c r="G1311" i="31"/>
  <c r="G1312" i="31"/>
  <c r="G1313" i="31"/>
  <c r="G1314" i="31"/>
  <c r="G1315" i="31"/>
  <c r="G1316" i="31"/>
  <c r="G1317" i="31"/>
  <c r="G1318" i="31"/>
  <c r="G1319" i="31"/>
  <c r="G1320" i="31"/>
  <c r="G1321" i="31"/>
  <c r="G1322" i="31"/>
  <c r="G1323" i="31"/>
  <c r="G1324" i="31"/>
  <c r="G1325" i="31"/>
  <c r="G1326" i="31"/>
  <c r="G1327" i="31"/>
  <c r="G1328" i="31"/>
  <c r="G1329" i="31"/>
  <c r="G1330" i="31"/>
  <c r="G1331" i="31"/>
  <c r="G1332" i="31"/>
  <c r="G1333" i="31"/>
  <c r="G1334" i="31"/>
  <c r="G1335" i="31"/>
  <c r="G1336" i="31"/>
  <c r="G1337" i="31"/>
  <c r="G1338" i="31"/>
  <c r="G1339" i="31"/>
  <c r="G1340" i="31"/>
  <c r="G1341" i="31"/>
  <c r="G1342" i="31"/>
  <c r="G1343" i="31"/>
  <c r="G1344" i="31"/>
  <c r="G1345" i="31"/>
  <c r="G1346" i="31"/>
  <c r="G1347" i="31"/>
  <c r="G1348" i="31"/>
  <c r="G1349" i="31"/>
  <c r="G1350" i="31"/>
  <c r="G1351" i="31"/>
  <c r="G1352" i="31"/>
  <c r="G1353" i="31"/>
  <c r="G1354" i="31"/>
  <c r="G1355" i="31"/>
  <c r="G1356" i="31"/>
  <c r="G1357" i="31"/>
  <c r="G1358" i="31"/>
  <c r="G1359" i="31"/>
  <c r="G1360" i="31"/>
  <c r="G1361" i="31"/>
  <c r="G1362" i="31"/>
  <c r="G1363" i="31"/>
  <c r="G1364" i="31"/>
  <c r="G1365" i="31"/>
  <c r="G1366" i="31"/>
  <c r="G1367" i="31"/>
  <c r="G1368" i="31"/>
  <c r="G1369" i="31"/>
  <c r="G1370" i="31"/>
  <c r="G1371" i="31"/>
  <c r="G1372" i="31"/>
  <c r="G1373" i="31"/>
  <c r="G1374" i="31"/>
  <c r="G1375" i="31"/>
  <c r="G1376" i="31"/>
  <c r="G1377" i="31"/>
  <c r="G1378" i="31"/>
  <c r="G1379" i="31"/>
  <c r="G1380" i="31"/>
  <c r="G1381" i="31"/>
  <c r="G1382" i="31"/>
  <c r="G1383" i="31"/>
  <c r="G1384" i="31"/>
  <c r="G1385" i="31"/>
  <c r="G1386" i="31"/>
  <c r="G1387" i="31"/>
  <c r="G1388" i="31"/>
  <c r="G1389" i="31"/>
  <c r="G1390" i="31"/>
  <c r="G1391" i="31"/>
  <c r="G1392" i="31"/>
  <c r="G1393" i="31"/>
  <c r="G1394" i="31"/>
  <c r="G1395" i="31"/>
  <c r="G1396" i="31"/>
  <c r="G1397" i="31"/>
  <c r="G1398" i="31"/>
  <c r="G1399" i="31"/>
  <c r="G1400" i="31"/>
  <c r="G1401" i="31"/>
  <c r="G1402" i="31"/>
  <c r="G1403" i="31"/>
  <c r="G1404" i="31"/>
  <c r="G1405" i="31"/>
  <c r="G1406" i="31"/>
  <c r="G1407" i="31"/>
  <c r="G1408" i="31"/>
  <c r="G1409" i="31"/>
  <c r="G1410" i="31"/>
  <c r="G1411" i="31"/>
  <c r="G1412" i="31"/>
  <c r="G1413" i="31"/>
  <c r="G1414" i="31"/>
  <c r="G1415" i="31"/>
  <c r="G1416" i="31"/>
  <c r="G1417" i="31"/>
  <c r="G1418" i="31"/>
  <c r="G1419" i="31"/>
  <c r="G1420" i="31"/>
  <c r="G1421" i="31"/>
  <c r="G1422" i="31"/>
  <c r="G1423" i="31"/>
  <c r="G1424" i="31"/>
  <c r="G1425" i="31"/>
  <c r="G1426" i="31"/>
  <c r="G1427" i="31"/>
  <c r="G1428" i="31"/>
  <c r="G1429" i="31"/>
  <c r="G1430" i="31"/>
  <c r="G1431" i="31"/>
  <c r="G1432" i="31"/>
  <c r="G1433" i="31"/>
  <c r="G1434" i="31"/>
  <c r="G1435" i="31"/>
  <c r="G1436" i="31"/>
  <c r="G1437" i="31"/>
  <c r="G1438" i="31"/>
  <c r="G1439" i="31"/>
  <c r="G1440" i="31"/>
  <c r="G1441" i="31"/>
  <c r="G1442" i="31"/>
  <c r="G1443" i="31"/>
  <c r="G1444" i="31"/>
  <c r="G1445" i="31"/>
  <c r="G1446" i="31"/>
  <c r="G1447" i="31"/>
  <c r="G1448" i="31"/>
  <c r="G1449" i="31"/>
  <c r="G1450" i="31"/>
  <c r="G1451" i="31"/>
  <c r="G1452" i="31"/>
  <c r="G1453" i="31"/>
  <c r="G1454" i="31"/>
  <c r="G1455" i="31"/>
  <c r="G1456" i="31"/>
  <c r="G1457" i="31"/>
  <c r="G1458" i="31"/>
  <c r="G1459" i="31"/>
  <c r="G1460" i="31"/>
  <c r="G1461" i="31"/>
  <c r="G1462" i="31"/>
  <c r="G1463" i="31"/>
  <c r="G1464" i="31"/>
  <c r="G1465" i="31"/>
  <c r="G1466" i="31"/>
  <c r="G1467" i="31"/>
  <c r="G1468" i="31"/>
  <c r="G1469" i="31"/>
  <c r="G1470" i="31"/>
  <c r="G1471" i="31"/>
  <c r="G1472" i="31"/>
  <c r="G1473" i="31"/>
  <c r="G1474" i="31"/>
  <c r="G1475" i="31"/>
  <c r="G1476" i="31"/>
  <c r="G1477" i="31"/>
  <c r="G1478" i="31"/>
  <c r="G1479" i="31"/>
  <c r="G1480" i="31"/>
  <c r="G1481" i="31"/>
  <c r="G1482" i="31"/>
  <c r="G1483" i="31"/>
  <c r="G1484" i="31"/>
  <c r="G1485" i="31"/>
  <c r="G1486" i="31"/>
  <c r="G1487" i="31"/>
  <c r="G1488" i="31"/>
  <c r="G1489" i="31"/>
  <c r="G1490" i="31"/>
  <c r="G1491" i="31"/>
  <c r="G1492" i="31"/>
  <c r="G1493" i="31"/>
  <c r="G1494" i="31"/>
  <c r="G1495" i="31"/>
  <c r="G1496" i="31"/>
  <c r="G1497" i="31"/>
  <c r="G1498" i="31"/>
  <c r="G1499" i="31"/>
  <c r="G1500" i="31"/>
  <c r="G1501" i="31"/>
  <c r="G1502" i="31"/>
  <c r="G1503" i="31"/>
  <c r="G1504" i="31"/>
  <c r="G1505" i="31"/>
  <c r="G1506" i="31"/>
  <c r="G1507" i="31"/>
  <c r="G1508" i="31"/>
  <c r="G1509" i="31"/>
  <c r="G1510" i="31"/>
  <c r="G1511" i="31"/>
  <c r="G1512" i="31"/>
  <c r="G1513" i="31"/>
  <c r="G1514" i="31"/>
  <c r="G1515" i="31"/>
  <c r="G1516" i="31"/>
  <c r="G1517" i="31"/>
  <c r="G1518" i="31"/>
  <c r="G1519" i="31"/>
  <c r="G1520" i="31"/>
  <c r="G1521" i="31"/>
  <c r="G1522" i="31"/>
  <c r="G1523" i="31"/>
  <c r="G1524" i="31"/>
  <c r="G1525" i="31"/>
  <c r="G1526" i="31"/>
  <c r="G1527" i="31"/>
  <c r="G1528" i="31"/>
  <c r="G1529" i="31"/>
  <c r="G1530" i="31"/>
  <c r="G1531" i="31"/>
  <c r="G1532" i="31"/>
  <c r="G1533" i="31"/>
  <c r="G1534" i="31"/>
  <c r="G1535" i="31"/>
  <c r="G1536" i="31"/>
  <c r="G1537" i="31"/>
  <c r="G1538" i="31"/>
  <c r="G1539" i="31"/>
  <c r="G1540" i="31"/>
  <c r="G1541" i="31"/>
  <c r="G1542" i="31"/>
  <c r="G1543" i="31"/>
  <c r="G1544" i="31"/>
  <c r="G1545" i="31"/>
  <c r="G1546" i="31"/>
  <c r="G1547" i="31"/>
  <c r="G1548" i="31"/>
  <c r="G1549" i="31"/>
  <c r="G1550" i="31"/>
  <c r="G1551" i="31"/>
  <c r="G1552" i="31"/>
  <c r="G1553" i="31"/>
  <c r="G1554" i="31"/>
  <c r="G1555" i="31"/>
  <c r="G1556" i="31"/>
  <c r="G1557" i="31"/>
  <c r="G1558" i="31"/>
  <c r="G1559" i="31"/>
  <c r="G1560" i="31"/>
  <c r="G1561" i="31"/>
  <c r="G1562" i="31"/>
  <c r="G1563" i="31"/>
  <c r="G1564" i="31"/>
  <c r="G1565" i="31"/>
  <c r="G1566" i="31"/>
  <c r="G1567" i="31"/>
  <c r="G1568" i="31"/>
  <c r="G1569" i="31"/>
  <c r="G1570" i="31"/>
  <c r="G1571" i="31"/>
  <c r="G1572" i="31"/>
  <c r="G1573" i="31"/>
  <c r="G1574" i="31"/>
  <c r="G1575" i="31"/>
  <c r="G1576" i="31"/>
  <c r="G1577" i="31"/>
  <c r="G1578" i="31"/>
  <c r="G1579" i="31"/>
  <c r="G1580" i="31"/>
  <c r="G1581" i="31"/>
  <c r="G1582" i="31"/>
  <c r="G1583" i="31"/>
  <c r="G1584" i="31"/>
  <c r="G1585" i="31"/>
  <c r="G1586" i="31"/>
  <c r="G1587" i="31"/>
  <c r="G1588" i="31"/>
  <c r="G1589" i="31"/>
  <c r="G1590" i="31"/>
  <c r="G1591" i="31"/>
  <c r="G1592" i="31"/>
  <c r="G1593" i="31"/>
  <c r="G1594" i="31"/>
  <c r="G1595" i="31"/>
  <c r="G1596" i="31"/>
  <c r="G1597" i="31"/>
  <c r="G1598" i="31"/>
  <c r="G1599" i="31"/>
  <c r="G1600" i="31"/>
  <c r="G1601" i="31"/>
  <c r="G1602" i="31"/>
  <c r="G1603" i="31"/>
  <c r="G1604" i="31"/>
  <c r="G1605" i="31"/>
  <c r="G1606" i="31"/>
  <c r="G1607" i="31"/>
  <c r="G1608" i="31"/>
  <c r="G1609" i="31"/>
  <c r="G1610" i="31"/>
  <c r="G1611" i="31"/>
  <c r="G1612" i="31"/>
  <c r="G1613" i="31"/>
  <c r="G1614" i="31"/>
  <c r="G1615" i="31"/>
  <c r="G1616" i="31"/>
  <c r="G1617" i="31"/>
  <c r="G1618" i="31"/>
  <c r="G1619" i="31"/>
  <c r="G1620" i="31"/>
  <c r="G1621" i="31"/>
  <c r="G1622" i="31"/>
  <c r="G1623" i="31"/>
  <c r="G1624" i="31"/>
  <c r="G1625" i="31"/>
  <c r="G1626" i="31"/>
  <c r="G1627" i="31"/>
  <c r="G1628" i="31"/>
  <c r="G1629" i="31"/>
  <c r="G1630" i="31"/>
  <c r="G1631" i="31"/>
  <c r="G1632" i="31"/>
  <c r="G1633" i="31"/>
  <c r="G1634" i="31"/>
  <c r="G1635" i="31"/>
  <c r="G1636" i="31"/>
  <c r="G1637" i="31"/>
  <c r="G1638" i="31"/>
  <c r="G1639" i="31"/>
  <c r="G1640" i="31"/>
  <c r="G1641" i="31"/>
  <c r="G1642" i="31"/>
  <c r="G1643" i="31"/>
  <c r="G1644" i="31"/>
  <c r="G1645" i="31"/>
  <c r="G1646" i="31"/>
  <c r="G1647" i="31"/>
  <c r="G1648" i="31"/>
  <c r="G1649" i="31"/>
  <c r="G1650" i="31"/>
  <c r="G1651" i="31"/>
  <c r="G1652" i="31"/>
  <c r="G1653" i="31"/>
  <c r="G1654" i="31"/>
  <c r="G1655" i="31"/>
  <c r="G1656" i="31"/>
  <c r="G1657" i="31"/>
  <c r="G1658" i="31"/>
  <c r="G1659" i="31"/>
  <c r="G1660" i="31"/>
  <c r="G1661" i="31"/>
  <c r="G1662" i="31"/>
  <c r="G1663" i="31"/>
  <c r="G1664" i="31"/>
  <c r="G1665" i="31"/>
  <c r="G1666" i="31"/>
  <c r="G1667" i="31"/>
  <c r="G1668" i="31"/>
  <c r="G1669" i="31"/>
  <c r="G1670" i="31"/>
  <c r="G1671" i="31"/>
  <c r="G1672" i="31"/>
  <c r="G1673" i="31"/>
  <c r="G1674" i="31"/>
  <c r="G1675" i="31"/>
  <c r="G1676" i="31"/>
  <c r="G1677" i="31"/>
  <c r="G1678" i="31"/>
  <c r="G1679" i="31"/>
  <c r="G1680" i="31"/>
  <c r="G1681" i="31"/>
  <c r="G1682" i="31"/>
  <c r="G1683" i="31"/>
  <c r="G1684" i="31"/>
  <c r="G1685" i="31"/>
  <c r="G1686" i="31"/>
  <c r="G1687" i="31"/>
  <c r="G1688" i="31"/>
  <c r="G1689" i="31"/>
  <c r="G1690" i="31"/>
  <c r="G1691" i="31"/>
  <c r="G1692" i="31"/>
  <c r="G1693" i="31"/>
  <c r="G1694" i="31"/>
  <c r="G1695" i="31"/>
  <c r="G1696" i="31"/>
  <c r="G1697" i="31"/>
  <c r="G1698" i="31"/>
  <c r="G1699" i="31"/>
  <c r="G1700" i="31"/>
  <c r="G1701" i="31"/>
  <c r="G1702" i="31"/>
  <c r="G1703" i="31"/>
  <c r="G1704" i="31"/>
  <c r="G1705" i="31"/>
  <c r="G1706" i="31"/>
  <c r="G1707" i="31"/>
  <c r="G1708" i="31"/>
  <c r="G1709" i="31"/>
  <c r="G1710" i="31"/>
  <c r="G1711" i="31"/>
  <c r="G1712" i="31"/>
  <c r="G1713" i="31"/>
  <c r="G1714" i="31"/>
  <c r="G1715" i="31"/>
  <c r="G1716" i="31"/>
  <c r="G1717" i="31"/>
  <c r="G1718" i="31"/>
  <c r="G1719" i="31"/>
  <c r="G1720" i="31"/>
  <c r="G1721" i="31"/>
  <c r="G1722" i="31"/>
  <c r="G1723" i="31"/>
  <c r="G1724" i="31"/>
  <c r="G1725" i="31"/>
  <c r="G1726" i="31"/>
  <c r="G1727" i="31"/>
  <c r="G1728" i="31"/>
  <c r="G1729" i="31"/>
  <c r="G1730" i="31"/>
  <c r="G1731" i="31"/>
  <c r="G1732" i="31"/>
  <c r="G1733" i="31"/>
  <c r="G1734" i="31"/>
  <c r="G1735" i="31"/>
  <c r="G1736" i="31"/>
  <c r="G1737" i="31"/>
  <c r="G1738" i="31"/>
  <c r="G1739" i="31"/>
  <c r="G1740" i="31"/>
  <c r="G1741" i="31"/>
  <c r="G1742" i="31"/>
  <c r="G1743" i="31"/>
  <c r="G1744" i="31"/>
  <c r="G1745" i="31"/>
  <c r="G1746" i="31"/>
  <c r="G1747" i="31"/>
  <c r="G1748" i="31"/>
  <c r="G1749" i="31"/>
  <c r="G1750" i="31"/>
  <c r="G1751" i="31"/>
  <c r="G1752" i="31"/>
  <c r="G1753" i="31"/>
  <c r="G1754" i="31"/>
  <c r="G1755" i="31"/>
  <c r="G1756" i="31"/>
  <c r="G1757" i="31"/>
  <c r="G1758" i="31"/>
  <c r="G1759" i="31"/>
  <c r="G1760" i="31"/>
  <c r="G1761" i="31"/>
  <c r="G1762" i="31"/>
  <c r="G1763" i="31"/>
  <c r="G1764" i="31"/>
  <c r="G1765" i="31"/>
  <c r="G1766" i="31"/>
  <c r="G1767" i="31"/>
  <c r="G1768" i="31"/>
  <c r="G1769" i="31"/>
  <c r="G1770" i="31"/>
  <c r="G1771" i="31"/>
  <c r="G1772" i="31"/>
  <c r="G1773" i="31"/>
  <c r="G1774" i="31"/>
  <c r="G1775" i="31"/>
  <c r="G1776" i="31"/>
  <c r="G1777" i="31"/>
  <c r="G1778" i="31"/>
  <c r="G1779" i="31"/>
  <c r="G1780" i="31"/>
  <c r="G1781" i="31"/>
  <c r="G1782" i="31"/>
  <c r="G1783" i="31"/>
  <c r="G1784" i="31"/>
  <c r="G1785" i="31"/>
  <c r="G1786" i="31"/>
  <c r="G1787" i="31"/>
  <c r="G1788" i="31"/>
  <c r="G1789" i="31"/>
  <c r="G1790" i="31"/>
  <c r="G1791" i="31"/>
  <c r="G1792" i="31"/>
  <c r="G1793" i="31"/>
  <c r="G1794" i="31"/>
  <c r="G1795" i="31"/>
  <c r="G1796" i="31"/>
  <c r="G1797" i="31"/>
  <c r="G1798" i="31"/>
  <c r="G1799" i="31"/>
  <c r="G1800" i="31"/>
  <c r="G1801" i="31"/>
  <c r="G1802" i="31"/>
  <c r="G1803" i="31"/>
  <c r="G1804" i="31"/>
  <c r="G1805" i="31"/>
  <c r="G1806" i="31"/>
  <c r="G1807" i="31"/>
  <c r="G1808" i="31"/>
  <c r="G1809" i="31"/>
  <c r="G1810" i="31"/>
  <c r="G1811" i="31"/>
  <c r="G1812" i="31"/>
  <c r="G1813" i="31"/>
  <c r="G1814" i="31"/>
  <c r="G1815" i="31"/>
  <c r="G1816" i="31"/>
  <c r="G1817" i="31"/>
  <c r="G1818" i="31"/>
  <c r="G1819" i="31"/>
  <c r="G1820" i="31"/>
  <c r="G1821" i="31"/>
  <c r="G1822" i="31"/>
  <c r="G1823" i="31"/>
  <c r="G3" i="31"/>
  <c r="H4" i="32"/>
  <c r="H5" i="32"/>
  <c r="H6" i="32"/>
  <c r="H7" i="32"/>
  <c r="H8" i="32"/>
  <c r="H9" i="32"/>
  <c r="H10" i="32"/>
  <c r="H11" i="32"/>
  <c r="H12" i="32"/>
  <c r="H13" i="32"/>
  <c r="H14" i="32"/>
  <c r="H15" i="32"/>
  <c r="H16" i="32"/>
  <c r="H17" i="32"/>
  <c r="H18" i="32"/>
  <c r="H19" i="32"/>
  <c r="H20" i="32"/>
  <c r="H21" i="32"/>
  <c r="H22" i="32"/>
  <c r="H23" i="32"/>
  <c r="H24" i="32"/>
  <c r="H25" i="32"/>
  <c r="H26" i="32"/>
  <c r="H27" i="32"/>
  <c r="H28" i="32"/>
  <c r="H29" i="32"/>
  <c r="H30" i="32"/>
  <c r="H31" i="32"/>
  <c r="H32" i="32"/>
  <c r="H33" i="32"/>
  <c r="H34" i="32"/>
  <c r="H35" i="32"/>
  <c r="H36" i="32"/>
  <c r="H37" i="32"/>
  <c r="H38" i="32"/>
  <c r="H39" i="32"/>
  <c r="H40" i="32"/>
  <c r="H41" i="32"/>
  <c r="H42" i="32"/>
  <c r="H43" i="32"/>
  <c r="H44" i="32"/>
  <c r="H45" i="32"/>
  <c r="H46" i="32"/>
  <c r="H47" i="32"/>
  <c r="H48" i="32"/>
  <c r="H49" i="32"/>
  <c r="H50" i="32"/>
  <c r="H51" i="32"/>
  <c r="H52" i="32"/>
  <c r="H53" i="32"/>
  <c r="H54" i="32"/>
  <c r="H55" i="32"/>
  <c r="H56" i="32"/>
  <c r="H57" i="32"/>
  <c r="H58" i="32"/>
  <c r="H59" i="32"/>
  <c r="H60" i="32"/>
  <c r="H61" i="32"/>
  <c r="H62" i="32"/>
  <c r="H63" i="32"/>
  <c r="H64" i="32"/>
  <c r="H65" i="32"/>
  <c r="H66" i="32"/>
  <c r="H67" i="32"/>
  <c r="H68" i="32"/>
  <c r="H69" i="32"/>
  <c r="H70" i="32"/>
  <c r="H71" i="32"/>
  <c r="H72" i="32"/>
  <c r="H73" i="32"/>
  <c r="H74" i="32"/>
  <c r="H75" i="32"/>
  <c r="H76" i="32"/>
  <c r="H77" i="32"/>
  <c r="H78" i="32"/>
  <c r="H79" i="32"/>
  <c r="H80" i="32"/>
  <c r="H81" i="32"/>
  <c r="H82" i="32"/>
  <c r="H83" i="32"/>
  <c r="H84" i="32"/>
  <c r="H85" i="32"/>
  <c r="H86" i="32"/>
  <c r="H87" i="32"/>
  <c r="H88" i="32"/>
  <c r="H89" i="32"/>
  <c r="H90" i="32"/>
  <c r="H91" i="32"/>
  <c r="H92" i="32"/>
  <c r="H93" i="32"/>
  <c r="H94" i="32"/>
  <c r="H95" i="32"/>
  <c r="H96" i="32"/>
  <c r="H97" i="32"/>
  <c r="H98" i="32"/>
  <c r="H99" i="32"/>
  <c r="H100" i="32"/>
  <c r="H101" i="32"/>
  <c r="H102" i="32"/>
  <c r="H103" i="32"/>
  <c r="H104" i="32"/>
  <c r="H105" i="32"/>
  <c r="H106" i="32"/>
  <c r="H107" i="32"/>
  <c r="H108" i="32"/>
  <c r="H109" i="32"/>
  <c r="H110" i="32"/>
  <c r="H111" i="32"/>
  <c r="H112" i="32"/>
  <c r="H113" i="32"/>
  <c r="H114" i="32"/>
  <c r="H115" i="32"/>
  <c r="H116" i="32"/>
  <c r="H117" i="32"/>
  <c r="H118" i="32"/>
  <c r="H119" i="32"/>
  <c r="H120" i="32"/>
  <c r="H121" i="32"/>
  <c r="H122" i="32"/>
  <c r="H123" i="32"/>
  <c r="H124" i="32"/>
  <c r="H125" i="32"/>
  <c r="H126" i="32"/>
  <c r="H127" i="32"/>
  <c r="H128" i="32"/>
  <c r="H129" i="32"/>
  <c r="H130" i="32"/>
  <c r="H131" i="32"/>
  <c r="H132" i="32"/>
  <c r="H133" i="32"/>
  <c r="H134" i="32"/>
  <c r="H135" i="32"/>
  <c r="H136" i="32"/>
  <c r="H137" i="32"/>
  <c r="H138" i="32"/>
  <c r="H139" i="32"/>
  <c r="H140" i="32"/>
  <c r="H141" i="32"/>
  <c r="H142" i="32"/>
  <c r="H143" i="32"/>
  <c r="H144" i="32"/>
  <c r="H145" i="32"/>
  <c r="H146" i="32"/>
  <c r="H147" i="32"/>
  <c r="H148" i="32"/>
  <c r="H149" i="32"/>
  <c r="H150" i="32"/>
  <c r="H151" i="32"/>
  <c r="H152" i="32"/>
  <c r="H153" i="32"/>
  <c r="H154" i="32"/>
  <c r="H155" i="32"/>
  <c r="H156" i="32"/>
  <c r="H157" i="32"/>
  <c r="H158" i="32"/>
  <c r="H159" i="32"/>
  <c r="H160" i="32"/>
  <c r="H161" i="32"/>
  <c r="H162" i="32"/>
  <c r="H163" i="32"/>
  <c r="H164" i="32"/>
  <c r="H165" i="32"/>
  <c r="H166" i="32"/>
  <c r="H167" i="32"/>
  <c r="H168" i="32"/>
  <c r="H169" i="32"/>
  <c r="H170" i="32"/>
  <c r="H171" i="32"/>
  <c r="H172" i="32"/>
  <c r="H173" i="32"/>
  <c r="H174" i="32"/>
  <c r="H175" i="32"/>
  <c r="H176" i="32"/>
  <c r="H177" i="32"/>
  <c r="H178" i="32"/>
  <c r="H179" i="32"/>
  <c r="H180" i="32"/>
  <c r="H181" i="32"/>
  <c r="H182" i="32"/>
  <c r="H183" i="32"/>
  <c r="H184" i="32"/>
  <c r="H185" i="32"/>
  <c r="H186" i="32"/>
  <c r="H187" i="32"/>
  <c r="H188" i="32"/>
  <c r="H189" i="32"/>
  <c r="H190" i="32"/>
  <c r="H191" i="32"/>
  <c r="H192" i="32"/>
  <c r="H193" i="32"/>
  <c r="H194" i="32"/>
  <c r="H195" i="32"/>
  <c r="H196" i="32"/>
  <c r="H197" i="32"/>
  <c r="H198" i="32"/>
  <c r="H199" i="32"/>
  <c r="H200" i="32"/>
  <c r="H201" i="32"/>
  <c r="H202" i="32"/>
  <c r="H203" i="32"/>
  <c r="H204" i="32"/>
  <c r="H205" i="32"/>
  <c r="H206" i="32"/>
  <c r="H207" i="32"/>
  <c r="H208" i="32"/>
  <c r="H209" i="32"/>
  <c r="H210" i="32"/>
  <c r="H211" i="32"/>
  <c r="H212" i="32"/>
  <c r="H213" i="32"/>
  <c r="H214" i="32"/>
  <c r="H215" i="32"/>
  <c r="H216" i="32"/>
  <c r="H217" i="32"/>
  <c r="H218" i="32"/>
  <c r="H219" i="32"/>
  <c r="H220" i="32"/>
  <c r="H221" i="32"/>
  <c r="H222" i="32"/>
  <c r="H223" i="32"/>
  <c r="H224" i="32"/>
  <c r="H225" i="32"/>
  <c r="H226" i="32"/>
  <c r="H227" i="32"/>
  <c r="H228" i="32"/>
  <c r="H229" i="32"/>
  <c r="H230" i="32"/>
  <c r="H231" i="32"/>
  <c r="H232" i="32"/>
  <c r="H233" i="32"/>
  <c r="H234" i="32"/>
  <c r="H235" i="32"/>
  <c r="H236" i="32"/>
  <c r="H237" i="32"/>
  <c r="H238" i="32"/>
  <c r="H239" i="32"/>
  <c r="H240" i="32"/>
  <c r="H241" i="32"/>
  <c r="H242" i="32"/>
  <c r="H243" i="32"/>
  <c r="H244" i="32"/>
  <c r="H245" i="32"/>
  <c r="H246" i="32"/>
  <c r="H247" i="32"/>
  <c r="H248" i="32"/>
  <c r="H249" i="32"/>
  <c r="H250" i="32"/>
  <c r="H251" i="32"/>
  <c r="H252" i="32"/>
  <c r="H253" i="32"/>
  <c r="H254" i="32"/>
  <c r="H255" i="32"/>
  <c r="H256" i="32"/>
  <c r="H257" i="32"/>
  <c r="H258" i="32"/>
  <c r="H259" i="32"/>
  <c r="H260" i="32"/>
  <c r="H261" i="32"/>
  <c r="H262" i="32"/>
  <c r="H263" i="32"/>
  <c r="H264" i="32"/>
  <c r="H265" i="32"/>
  <c r="H266" i="32"/>
  <c r="H267" i="32"/>
  <c r="H268" i="32"/>
  <c r="H269" i="32"/>
  <c r="H270" i="32"/>
  <c r="H271" i="32"/>
  <c r="H272" i="32"/>
  <c r="H273" i="32"/>
  <c r="H274" i="32"/>
  <c r="H275" i="32"/>
  <c r="H276" i="32"/>
  <c r="H277" i="32"/>
  <c r="H278" i="32"/>
  <c r="H279" i="32"/>
  <c r="H280" i="32"/>
  <c r="H281" i="32"/>
  <c r="H282" i="32"/>
  <c r="H283" i="32"/>
  <c r="H284" i="32"/>
  <c r="H285" i="32"/>
  <c r="H286" i="32"/>
  <c r="H287" i="32"/>
  <c r="H288" i="32"/>
  <c r="H289" i="32"/>
  <c r="H290" i="32"/>
  <c r="H291" i="32"/>
  <c r="H292" i="32"/>
  <c r="H293" i="32"/>
  <c r="H294" i="32"/>
  <c r="H295" i="32"/>
  <c r="H296" i="32"/>
  <c r="H297" i="32"/>
  <c r="H298" i="32"/>
  <c r="H299" i="32"/>
  <c r="H300" i="32"/>
  <c r="H301" i="32"/>
  <c r="H302" i="32"/>
  <c r="H303" i="32"/>
  <c r="H304" i="32"/>
  <c r="H305" i="32"/>
  <c r="H306" i="32"/>
  <c r="H307" i="32"/>
  <c r="H308" i="32"/>
  <c r="H309" i="32"/>
  <c r="H310" i="32"/>
  <c r="H311" i="32"/>
  <c r="H312" i="32"/>
  <c r="H313" i="32"/>
  <c r="H314" i="32"/>
  <c r="H315" i="32"/>
  <c r="H316" i="32"/>
  <c r="H317" i="32"/>
  <c r="H318" i="32"/>
  <c r="H319" i="32"/>
  <c r="H320" i="32"/>
  <c r="H321" i="32"/>
  <c r="H322" i="32"/>
  <c r="H323" i="32"/>
  <c r="H324" i="32"/>
  <c r="H325" i="32"/>
  <c r="H326" i="32"/>
  <c r="H327" i="32"/>
  <c r="H328" i="32"/>
  <c r="H329" i="32"/>
  <c r="H330" i="32"/>
  <c r="H331" i="32"/>
  <c r="H332" i="32"/>
  <c r="H333" i="32"/>
  <c r="H334" i="32"/>
  <c r="H335" i="32"/>
  <c r="H336" i="32"/>
  <c r="H337" i="32"/>
  <c r="H338" i="32"/>
  <c r="H339" i="32"/>
  <c r="H340" i="32"/>
  <c r="H341" i="32"/>
  <c r="H342" i="32"/>
  <c r="H343" i="32"/>
  <c r="H344" i="32"/>
  <c r="H345" i="32"/>
  <c r="H346" i="32"/>
  <c r="H347" i="32"/>
  <c r="H348" i="32"/>
  <c r="H349" i="32"/>
  <c r="H350" i="32"/>
  <c r="H351" i="32"/>
  <c r="H352" i="32"/>
  <c r="H353" i="32"/>
  <c r="H354" i="32"/>
  <c r="H355" i="32"/>
  <c r="H356" i="32"/>
  <c r="H357" i="32"/>
  <c r="H358" i="32"/>
  <c r="H359" i="32"/>
  <c r="H360" i="32"/>
  <c r="H361" i="32"/>
  <c r="H362" i="32"/>
  <c r="H363" i="32"/>
  <c r="H364" i="32"/>
  <c r="H365" i="32"/>
  <c r="H366" i="32"/>
  <c r="H367" i="32"/>
  <c r="H368" i="32"/>
  <c r="H369" i="32"/>
  <c r="H370" i="32"/>
  <c r="H371" i="32"/>
  <c r="H372" i="32"/>
  <c r="H373" i="32"/>
  <c r="H374" i="32"/>
  <c r="H375" i="32"/>
  <c r="H376" i="32"/>
  <c r="H377" i="32"/>
  <c r="H378" i="32"/>
  <c r="H379" i="32"/>
  <c r="H380" i="32"/>
  <c r="H381" i="32"/>
  <c r="H382" i="32"/>
  <c r="H383" i="32"/>
  <c r="H384" i="32"/>
  <c r="H385" i="32"/>
  <c r="H386" i="32"/>
  <c r="H387" i="32"/>
  <c r="H388" i="32"/>
  <c r="H389" i="32"/>
  <c r="H390" i="32"/>
  <c r="H391" i="32"/>
  <c r="H392" i="32"/>
  <c r="H393" i="32"/>
  <c r="H394" i="32"/>
  <c r="H395" i="32"/>
  <c r="H396" i="32"/>
  <c r="H397" i="32"/>
  <c r="H398" i="32"/>
  <c r="H399" i="32"/>
  <c r="H400" i="32"/>
  <c r="H401" i="32"/>
  <c r="H402" i="32"/>
  <c r="H403" i="32"/>
  <c r="H404" i="32"/>
  <c r="H405" i="32"/>
  <c r="H406" i="32"/>
  <c r="H407" i="32"/>
  <c r="H408" i="32"/>
  <c r="H409" i="32"/>
  <c r="H410" i="32"/>
  <c r="H411" i="32"/>
  <c r="H412" i="32"/>
  <c r="H413" i="32"/>
  <c r="H414" i="32"/>
  <c r="H415" i="32"/>
  <c r="H416" i="32"/>
  <c r="H417" i="32"/>
  <c r="H418" i="32"/>
  <c r="H419" i="32"/>
  <c r="H420" i="32"/>
  <c r="H421" i="32"/>
  <c r="H422" i="32"/>
  <c r="H423" i="32"/>
  <c r="H424" i="32"/>
  <c r="H425" i="32"/>
  <c r="H426" i="32"/>
  <c r="H427" i="32"/>
  <c r="H428" i="32"/>
  <c r="H429" i="32"/>
  <c r="H430" i="32"/>
  <c r="H431" i="32"/>
  <c r="H432" i="32"/>
  <c r="H433" i="32"/>
  <c r="H434" i="32"/>
  <c r="H435" i="32"/>
  <c r="H436" i="32"/>
  <c r="H437" i="32"/>
  <c r="H438" i="32"/>
  <c r="H439" i="32"/>
  <c r="H440" i="32"/>
  <c r="H441" i="32"/>
  <c r="H442" i="32"/>
  <c r="H443" i="32"/>
  <c r="H444" i="32"/>
  <c r="H445" i="32"/>
  <c r="H446" i="32"/>
  <c r="H447" i="32"/>
  <c r="H448" i="32"/>
  <c r="H449" i="32"/>
  <c r="H450" i="32"/>
  <c r="H451" i="32"/>
  <c r="H452" i="32"/>
  <c r="H453" i="32"/>
  <c r="H454" i="32"/>
  <c r="H455" i="32"/>
  <c r="H456" i="32"/>
  <c r="H457" i="32"/>
  <c r="H458" i="32"/>
  <c r="H459" i="32"/>
  <c r="H460" i="32"/>
  <c r="H461" i="32"/>
  <c r="H462" i="32"/>
  <c r="H463" i="32"/>
  <c r="H464" i="32"/>
  <c r="H465" i="32"/>
  <c r="H466" i="32"/>
  <c r="H467" i="32"/>
  <c r="H468" i="32"/>
  <c r="H469" i="32"/>
  <c r="H470" i="32"/>
  <c r="H471" i="32"/>
  <c r="H472" i="32"/>
  <c r="H473" i="32"/>
  <c r="H474" i="32"/>
  <c r="H475" i="32"/>
  <c r="H476" i="32"/>
  <c r="H477" i="32"/>
  <c r="H478" i="32"/>
  <c r="H479" i="32"/>
  <c r="H480" i="32"/>
  <c r="H481" i="32"/>
  <c r="H482" i="32"/>
  <c r="H483" i="32"/>
  <c r="H484" i="32"/>
  <c r="H485" i="32"/>
  <c r="H486" i="32"/>
  <c r="H487" i="32"/>
  <c r="H488" i="32"/>
  <c r="H489" i="32"/>
  <c r="H490" i="32"/>
  <c r="H491" i="32"/>
  <c r="H492" i="32"/>
  <c r="H493" i="32"/>
  <c r="H494" i="32"/>
  <c r="H495" i="32"/>
  <c r="H496" i="32"/>
  <c r="H497" i="32"/>
  <c r="H498" i="32"/>
  <c r="H499" i="32"/>
  <c r="H500" i="32"/>
  <c r="H501" i="32"/>
  <c r="H502" i="32"/>
  <c r="H503" i="32"/>
  <c r="H504" i="32"/>
  <c r="H505" i="32"/>
  <c r="H506" i="32"/>
  <c r="H507" i="32"/>
  <c r="H508" i="32"/>
  <c r="H509" i="32"/>
  <c r="H510" i="32"/>
  <c r="H511" i="32"/>
  <c r="H512" i="32"/>
  <c r="H513" i="32"/>
  <c r="H514" i="32"/>
  <c r="H515" i="32"/>
  <c r="H516" i="32"/>
  <c r="H517" i="32"/>
  <c r="H518" i="32"/>
  <c r="H519" i="32"/>
  <c r="H520" i="32"/>
  <c r="H521" i="32"/>
  <c r="H522" i="32"/>
  <c r="H523" i="32"/>
  <c r="H524" i="32"/>
  <c r="H525" i="32"/>
  <c r="H526" i="32"/>
  <c r="H527" i="32"/>
  <c r="H528" i="32"/>
  <c r="H529" i="32"/>
  <c r="H530" i="32"/>
  <c r="H531" i="32"/>
  <c r="H532" i="32"/>
  <c r="H533" i="32"/>
  <c r="H534" i="32"/>
  <c r="H535" i="32"/>
  <c r="H536" i="32"/>
  <c r="H537" i="32"/>
  <c r="H538" i="32"/>
  <c r="H539" i="32"/>
  <c r="H540" i="32"/>
  <c r="H541" i="32"/>
  <c r="H542" i="32"/>
  <c r="H543" i="32"/>
  <c r="H544" i="32"/>
  <c r="H545" i="32"/>
  <c r="H546" i="32"/>
  <c r="H547" i="32"/>
  <c r="H548" i="32"/>
  <c r="H549" i="32"/>
  <c r="H550" i="32"/>
  <c r="H551" i="32"/>
  <c r="H552" i="32"/>
  <c r="H553" i="32"/>
  <c r="H554" i="32"/>
  <c r="H555" i="32"/>
  <c r="H556" i="32"/>
  <c r="H557" i="32"/>
  <c r="H558" i="32"/>
  <c r="H559" i="32"/>
  <c r="H560" i="32"/>
  <c r="H561" i="32"/>
  <c r="H562" i="32"/>
  <c r="H563" i="32"/>
  <c r="H564" i="32"/>
  <c r="H565" i="32"/>
  <c r="H566" i="32"/>
  <c r="H567" i="32"/>
  <c r="H568" i="32"/>
  <c r="H569" i="32"/>
  <c r="H570" i="32"/>
  <c r="H571" i="32"/>
  <c r="H572" i="32"/>
  <c r="H573" i="32"/>
  <c r="H574" i="32"/>
  <c r="H575" i="32"/>
  <c r="H576" i="32"/>
  <c r="H577" i="32"/>
  <c r="H578" i="32"/>
  <c r="H579" i="32"/>
  <c r="H580" i="32"/>
  <c r="H581" i="32"/>
  <c r="H582" i="32"/>
  <c r="H583" i="32"/>
  <c r="H584" i="32"/>
  <c r="H585" i="32"/>
  <c r="H586" i="32"/>
  <c r="H587" i="32"/>
  <c r="H588" i="32"/>
  <c r="H589" i="32"/>
  <c r="H590" i="32"/>
  <c r="H591" i="32"/>
  <c r="H592" i="32"/>
  <c r="H593" i="32"/>
  <c r="H594" i="32"/>
  <c r="H595" i="32"/>
  <c r="H596" i="32"/>
  <c r="H597" i="32"/>
  <c r="H598" i="32"/>
  <c r="H599" i="32"/>
  <c r="H600" i="32"/>
  <c r="H601" i="32"/>
  <c r="H602" i="32"/>
  <c r="H603" i="32"/>
  <c r="H604" i="32"/>
  <c r="H605" i="32"/>
  <c r="H606" i="32"/>
  <c r="H607" i="32"/>
  <c r="H608" i="32"/>
  <c r="H609" i="32"/>
  <c r="H610" i="32"/>
  <c r="H611" i="32"/>
  <c r="H612" i="32"/>
  <c r="H613" i="32"/>
  <c r="H614" i="32"/>
  <c r="H615" i="32"/>
  <c r="H616" i="32"/>
  <c r="H617" i="32"/>
  <c r="H618" i="32"/>
  <c r="H619" i="32"/>
  <c r="H620" i="32"/>
  <c r="H621" i="32"/>
  <c r="H622" i="32"/>
  <c r="H623" i="32"/>
  <c r="H624" i="32"/>
  <c r="H625" i="32"/>
  <c r="H626" i="32"/>
  <c r="H627" i="32"/>
  <c r="H628" i="32"/>
  <c r="H629" i="32"/>
  <c r="H630" i="32"/>
  <c r="H631" i="32"/>
  <c r="H632" i="32"/>
  <c r="H633" i="32"/>
  <c r="H634" i="32"/>
  <c r="H635" i="32"/>
  <c r="H636" i="32"/>
  <c r="H637" i="32"/>
  <c r="H638" i="32"/>
  <c r="H639" i="32"/>
  <c r="H640" i="32"/>
  <c r="H641" i="32"/>
  <c r="H642" i="32"/>
  <c r="H643" i="32"/>
  <c r="H644" i="32"/>
  <c r="H645" i="32"/>
  <c r="H646" i="32"/>
  <c r="H647" i="32"/>
  <c r="H648" i="32"/>
  <c r="H649" i="32"/>
  <c r="H650" i="32"/>
  <c r="H651" i="32"/>
  <c r="H652" i="32"/>
  <c r="H653" i="32"/>
  <c r="H654" i="32"/>
  <c r="H655" i="32"/>
  <c r="H656" i="32"/>
  <c r="H657" i="32"/>
  <c r="H658" i="32"/>
  <c r="H659" i="32"/>
  <c r="H660" i="32"/>
  <c r="H661" i="32"/>
  <c r="H662" i="32"/>
  <c r="H663" i="32"/>
  <c r="H664" i="32"/>
  <c r="H665" i="32"/>
  <c r="H666" i="32"/>
  <c r="H667" i="32"/>
  <c r="H668" i="32"/>
  <c r="H669" i="32"/>
  <c r="H670" i="32"/>
  <c r="H671" i="32"/>
  <c r="H672" i="32"/>
  <c r="H673" i="32"/>
  <c r="H674" i="32"/>
  <c r="H675" i="32"/>
  <c r="H676" i="32"/>
  <c r="H677" i="32"/>
  <c r="H678" i="32"/>
  <c r="H679" i="32"/>
  <c r="H680" i="32"/>
  <c r="H681" i="32"/>
  <c r="H682" i="32"/>
  <c r="H683" i="32"/>
  <c r="H684" i="32"/>
  <c r="H685" i="32"/>
  <c r="H686" i="32"/>
  <c r="H687" i="32"/>
  <c r="H688" i="32"/>
  <c r="H689" i="32"/>
  <c r="H690" i="32"/>
  <c r="H691" i="32"/>
  <c r="H692" i="32"/>
  <c r="H693" i="32"/>
  <c r="H694" i="32"/>
  <c r="H695" i="32"/>
  <c r="H696" i="32"/>
  <c r="H697" i="32"/>
  <c r="H698" i="32"/>
  <c r="H699" i="32"/>
  <c r="H700" i="32"/>
  <c r="H701" i="32"/>
  <c r="H702" i="32"/>
  <c r="H703" i="32"/>
  <c r="H704" i="32"/>
  <c r="H705" i="32"/>
  <c r="H706" i="32"/>
  <c r="H707" i="32"/>
  <c r="H708" i="32"/>
  <c r="H709" i="32"/>
  <c r="H710" i="32"/>
  <c r="H711" i="32"/>
  <c r="H712" i="32"/>
  <c r="H713" i="32"/>
  <c r="H714" i="32"/>
  <c r="H715" i="32"/>
  <c r="H716" i="32"/>
  <c r="H717" i="32"/>
  <c r="H718" i="32"/>
  <c r="H719" i="32"/>
  <c r="H720" i="32"/>
  <c r="H721" i="32"/>
  <c r="H722" i="32"/>
  <c r="H723" i="32"/>
  <c r="H724" i="32"/>
  <c r="H725" i="32"/>
  <c r="H726" i="32"/>
  <c r="H727" i="32"/>
  <c r="H728" i="32"/>
  <c r="H729" i="32"/>
  <c r="H730" i="32"/>
  <c r="H731" i="32"/>
  <c r="H732" i="32"/>
  <c r="H733" i="32"/>
  <c r="H734" i="32"/>
  <c r="H735" i="32"/>
  <c r="H736" i="32"/>
  <c r="H737" i="32"/>
  <c r="H738" i="32"/>
  <c r="H739" i="32"/>
  <c r="H740" i="32"/>
  <c r="H741" i="32"/>
  <c r="H742" i="32"/>
  <c r="H743" i="32"/>
  <c r="H744" i="32"/>
  <c r="H745" i="32"/>
  <c r="H746" i="32"/>
  <c r="H747" i="32"/>
  <c r="H748" i="32"/>
  <c r="H749" i="32"/>
  <c r="H750" i="32"/>
  <c r="H751" i="32"/>
  <c r="H752" i="32"/>
  <c r="H753" i="32"/>
  <c r="H754" i="32"/>
  <c r="H755" i="32"/>
  <c r="H756" i="32"/>
  <c r="H757" i="32"/>
  <c r="H758" i="32"/>
  <c r="H759" i="32"/>
  <c r="H760" i="32"/>
  <c r="H761" i="32"/>
  <c r="H762" i="32"/>
  <c r="H763" i="32"/>
  <c r="H764" i="32"/>
  <c r="H765" i="32"/>
  <c r="H766" i="32"/>
  <c r="H767" i="32"/>
  <c r="H768" i="32"/>
  <c r="H769" i="32"/>
  <c r="H770" i="32"/>
  <c r="H771" i="32"/>
  <c r="H772" i="32"/>
  <c r="H773" i="32"/>
  <c r="H774" i="32"/>
  <c r="H775" i="32"/>
  <c r="H776" i="32"/>
  <c r="H777" i="32"/>
  <c r="H778" i="32"/>
  <c r="H779" i="32"/>
  <c r="H780" i="32"/>
  <c r="H781" i="32"/>
  <c r="H782" i="32"/>
  <c r="H783" i="32"/>
  <c r="H784" i="32"/>
  <c r="H785" i="32"/>
  <c r="H786" i="32"/>
  <c r="H787" i="32"/>
  <c r="H788" i="32"/>
  <c r="H789" i="32"/>
  <c r="H790" i="32"/>
  <c r="H791" i="32"/>
  <c r="H792" i="32"/>
  <c r="H793" i="32"/>
  <c r="H794" i="32"/>
  <c r="H795" i="32"/>
  <c r="H796" i="32"/>
  <c r="H797" i="32"/>
  <c r="H798" i="32"/>
  <c r="H799" i="32"/>
  <c r="H800" i="32"/>
  <c r="H801" i="32"/>
  <c r="H802" i="32"/>
  <c r="H803" i="32"/>
  <c r="H804" i="32"/>
  <c r="H805" i="32"/>
  <c r="H806" i="32"/>
  <c r="H807" i="32"/>
  <c r="H808" i="32"/>
  <c r="H809" i="32"/>
  <c r="H810" i="32"/>
  <c r="H811" i="32"/>
  <c r="H812" i="32"/>
  <c r="H813" i="32"/>
  <c r="H814" i="32"/>
  <c r="H815" i="32"/>
  <c r="H816" i="32"/>
  <c r="H817" i="32"/>
  <c r="H818" i="32"/>
  <c r="H819" i="32"/>
  <c r="H820" i="32"/>
  <c r="H821" i="32"/>
  <c r="H822" i="32"/>
  <c r="H823" i="32"/>
  <c r="H824" i="32"/>
  <c r="H825" i="32"/>
  <c r="H826" i="32"/>
  <c r="H827" i="32"/>
  <c r="H828" i="32"/>
  <c r="H829" i="32"/>
  <c r="H830" i="32"/>
  <c r="H831" i="32"/>
  <c r="H832" i="32"/>
  <c r="H833" i="32"/>
  <c r="H834" i="32"/>
  <c r="H835" i="32"/>
  <c r="H836" i="32"/>
  <c r="H837" i="32"/>
  <c r="H838" i="32"/>
  <c r="H839" i="32"/>
  <c r="H840" i="32"/>
  <c r="H841" i="32"/>
  <c r="H842" i="32"/>
  <c r="H843" i="32"/>
  <c r="H844" i="32"/>
  <c r="H845" i="32"/>
  <c r="H846" i="32"/>
  <c r="H847" i="32"/>
  <c r="H848" i="32"/>
  <c r="H849" i="32"/>
  <c r="H850" i="32"/>
  <c r="H851" i="32"/>
  <c r="H852" i="32"/>
  <c r="H853" i="32"/>
  <c r="H854" i="32"/>
  <c r="H855" i="32"/>
  <c r="H856" i="32"/>
  <c r="H857" i="32"/>
  <c r="H858" i="32"/>
  <c r="H859" i="32"/>
  <c r="H860" i="32"/>
  <c r="H861" i="32"/>
  <c r="H862" i="32"/>
  <c r="H863" i="32"/>
  <c r="H864" i="32"/>
  <c r="H865" i="32"/>
  <c r="H866" i="32"/>
  <c r="H867" i="32"/>
  <c r="H868" i="32"/>
  <c r="H869" i="32"/>
  <c r="H870" i="32"/>
  <c r="H871" i="32"/>
  <c r="H872" i="32"/>
  <c r="H873" i="32"/>
  <c r="H874" i="32"/>
  <c r="H875" i="32"/>
  <c r="H876" i="32"/>
  <c r="H877" i="32"/>
  <c r="H878" i="32"/>
  <c r="H879" i="32"/>
  <c r="H880" i="32"/>
  <c r="H881" i="32"/>
  <c r="H882" i="32"/>
  <c r="H883" i="32"/>
  <c r="H884" i="32"/>
  <c r="H885" i="32"/>
  <c r="H886" i="32"/>
  <c r="H887" i="32"/>
  <c r="H888" i="32"/>
  <c r="H889" i="32"/>
  <c r="H890" i="32"/>
  <c r="H891" i="32"/>
  <c r="H892" i="32"/>
  <c r="H893" i="32"/>
  <c r="H894" i="32"/>
  <c r="H895" i="32"/>
  <c r="H896" i="32"/>
  <c r="H897" i="32"/>
  <c r="H898" i="32"/>
  <c r="H899" i="32"/>
  <c r="H900" i="32"/>
  <c r="H901" i="32"/>
  <c r="H902" i="32"/>
  <c r="H903" i="32"/>
  <c r="H904" i="32"/>
  <c r="H905" i="32"/>
  <c r="H906" i="32"/>
  <c r="H907" i="32"/>
  <c r="H908" i="32"/>
  <c r="H909" i="32"/>
  <c r="H910" i="32"/>
  <c r="H911" i="32"/>
  <c r="H912" i="32"/>
  <c r="H913" i="32"/>
  <c r="H914" i="32"/>
  <c r="H915" i="32"/>
  <c r="H916" i="32"/>
  <c r="H917" i="32"/>
  <c r="H918" i="32"/>
  <c r="H919" i="32"/>
  <c r="H920" i="32"/>
  <c r="H921" i="32"/>
  <c r="H922" i="32"/>
  <c r="H923" i="32"/>
  <c r="H924" i="32"/>
  <c r="H925" i="32"/>
  <c r="H926" i="32"/>
  <c r="H927" i="32"/>
  <c r="H928" i="32"/>
  <c r="H929" i="32"/>
  <c r="H930" i="32"/>
  <c r="H931" i="32"/>
  <c r="H932" i="32"/>
  <c r="H933" i="32"/>
  <c r="H934" i="32"/>
  <c r="H935" i="32"/>
  <c r="H936" i="32"/>
  <c r="H937" i="32"/>
  <c r="H938" i="32"/>
  <c r="H939" i="32"/>
  <c r="H940" i="32"/>
  <c r="H941" i="32"/>
  <c r="H942" i="32"/>
  <c r="H943" i="32"/>
  <c r="H944" i="32"/>
  <c r="H945" i="32"/>
  <c r="H946" i="32"/>
  <c r="H947" i="32"/>
  <c r="H948" i="32"/>
  <c r="H949" i="32"/>
  <c r="H950" i="32"/>
  <c r="H951" i="32"/>
  <c r="H952" i="32"/>
  <c r="H953" i="32"/>
  <c r="H954" i="32"/>
  <c r="H955" i="32"/>
  <c r="H956" i="32"/>
  <c r="H957" i="32"/>
  <c r="H958" i="32"/>
  <c r="H959" i="32"/>
  <c r="H960" i="32"/>
  <c r="H961" i="32"/>
  <c r="H962" i="32"/>
  <c r="H963" i="32"/>
  <c r="H964" i="32"/>
  <c r="H965" i="32"/>
  <c r="H966" i="32"/>
  <c r="H967" i="32"/>
  <c r="H968" i="32"/>
  <c r="H969" i="32"/>
  <c r="H970" i="32"/>
  <c r="H971" i="32"/>
  <c r="H972" i="32"/>
  <c r="H973" i="32"/>
  <c r="H974" i="32"/>
  <c r="H975" i="32"/>
  <c r="H976" i="32"/>
  <c r="H977" i="32"/>
  <c r="H978" i="32"/>
  <c r="H979" i="32"/>
  <c r="H980" i="32"/>
  <c r="H981" i="32"/>
  <c r="H982" i="32"/>
  <c r="H983" i="32"/>
  <c r="H984" i="32"/>
  <c r="H985" i="32"/>
  <c r="H986" i="32"/>
  <c r="H987" i="32"/>
  <c r="H988" i="32"/>
  <c r="H989" i="32"/>
  <c r="H990" i="32"/>
  <c r="H991" i="32"/>
  <c r="H992" i="32"/>
  <c r="H993" i="32"/>
  <c r="H994" i="32"/>
  <c r="H995" i="32"/>
  <c r="H996" i="32"/>
  <c r="H997" i="32"/>
  <c r="H998" i="32"/>
  <c r="H999" i="32"/>
  <c r="H1000" i="32"/>
  <c r="H1001" i="32"/>
  <c r="H1002" i="32"/>
  <c r="H1003" i="32"/>
  <c r="H1004" i="32"/>
  <c r="H1005" i="32"/>
  <c r="H1006" i="32"/>
  <c r="H1007" i="32"/>
  <c r="H1008" i="32"/>
  <c r="H1009" i="32"/>
  <c r="H1010" i="32"/>
  <c r="H1011" i="32"/>
  <c r="H1012" i="32"/>
  <c r="H1013" i="32"/>
  <c r="H1014" i="32"/>
  <c r="H1015" i="32"/>
  <c r="H1016" i="32"/>
  <c r="H1017" i="32"/>
  <c r="H1018" i="32"/>
  <c r="H1019" i="32"/>
  <c r="H1020" i="32"/>
  <c r="H1021" i="32"/>
  <c r="H1022" i="32"/>
  <c r="H1023" i="32"/>
  <c r="H1024" i="32"/>
  <c r="H1025" i="32"/>
  <c r="H1026" i="32"/>
  <c r="H1027" i="32"/>
  <c r="H1028" i="32"/>
  <c r="H1029" i="32"/>
  <c r="H1030" i="32"/>
  <c r="H1031" i="32"/>
  <c r="H1032" i="32"/>
  <c r="H1033" i="32"/>
  <c r="H1034" i="32"/>
  <c r="H1035" i="32"/>
  <c r="H1036" i="32"/>
  <c r="H1037" i="32"/>
  <c r="H1038" i="32"/>
  <c r="H1039" i="32"/>
  <c r="H1040" i="32"/>
  <c r="H1041" i="32"/>
  <c r="H1042" i="32"/>
  <c r="H1043" i="32"/>
  <c r="H1044" i="32"/>
  <c r="H1045" i="32"/>
  <c r="H1046" i="32"/>
  <c r="H1047" i="32"/>
  <c r="H1048" i="32"/>
  <c r="H1049" i="32"/>
  <c r="H1050" i="32"/>
  <c r="H1051" i="32"/>
  <c r="H1052" i="32"/>
  <c r="H1053" i="32"/>
  <c r="H1054" i="32"/>
  <c r="H1055" i="32"/>
  <c r="H1056" i="32"/>
  <c r="H1057" i="32"/>
  <c r="H1058" i="32"/>
  <c r="H1059" i="32"/>
  <c r="H1060" i="32"/>
  <c r="H1061" i="32"/>
  <c r="H1062" i="32"/>
  <c r="H1063" i="32"/>
  <c r="H1064" i="32"/>
  <c r="H1065" i="32"/>
  <c r="H1066" i="32"/>
  <c r="H1067" i="32"/>
  <c r="H1068" i="32"/>
  <c r="H1069" i="32"/>
  <c r="H1070" i="32"/>
  <c r="H1071" i="32"/>
  <c r="H1072" i="32"/>
  <c r="H1073" i="32"/>
  <c r="H1074" i="32"/>
  <c r="H1075" i="32"/>
  <c r="H1076" i="32"/>
  <c r="H1077" i="32"/>
  <c r="H1078" i="32"/>
  <c r="H1079" i="32"/>
  <c r="H1080" i="32"/>
  <c r="H1081" i="32"/>
  <c r="H1082" i="32"/>
  <c r="H1083" i="32"/>
  <c r="H1084" i="32"/>
  <c r="H1085" i="32"/>
  <c r="H1086" i="32"/>
  <c r="H1087" i="32"/>
  <c r="H1088" i="32"/>
  <c r="H1089" i="32"/>
  <c r="H1090" i="32"/>
  <c r="H1091" i="32"/>
  <c r="H1092" i="32"/>
  <c r="H1093" i="32"/>
  <c r="H1094" i="32"/>
  <c r="H1095" i="32"/>
  <c r="H1096" i="32"/>
  <c r="H1097" i="32"/>
  <c r="H1098" i="32"/>
  <c r="H1099" i="32"/>
  <c r="H1100" i="32"/>
  <c r="H1101" i="32"/>
  <c r="H1102" i="32"/>
  <c r="H1103" i="32"/>
  <c r="H1104" i="32"/>
  <c r="H1105" i="32"/>
  <c r="H1106" i="32"/>
  <c r="H1107" i="32"/>
  <c r="H1108" i="32"/>
  <c r="H1109" i="32"/>
  <c r="H1110" i="32"/>
  <c r="H1111" i="32"/>
  <c r="H1112" i="32"/>
  <c r="H1113" i="32"/>
  <c r="H1114" i="32"/>
  <c r="H1115" i="32"/>
  <c r="H1116" i="32"/>
  <c r="H1117" i="32"/>
  <c r="H1118" i="32"/>
  <c r="H1119" i="32"/>
  <c r="H1120" i="32"/>
  <c r="H1121" i="32"/>
  <c r="H1122" i="32"/>
  <c r="H1123" i="32"/>
  <c r="H1124" i="32"/>
  <c r="H1125" i="32"/>
  <c r="H1126" i="32"/>
  <c r="H1127" i="32"/>
  <c r="H1128" i="32"/>
  <c r="H1129" i="32"/>
  <c r="H1130" i="32"/>
  <c r="H1131" i="32"/>
  <c r="H1132" i="32"/>
  <c r="H1133" i="32"/>
  <c r="H1134" i="32"/>
  <c r="H1135" i="32"/>
  <c r="H1136" i="32"/>
  <c r="H1137" i="32"/>
  <c r="H1138" i="32"/>
  <c r="H1139" i="32"/>
  <c r="H1140" i="32"/>
  <c r="H1141" i="32"/>
  <c r="H1142" i="32"/>
  <c r="H1143" i="32"/>
  <c r="H1144" i="32"/>
  <c r="H1145" i="32"/>
  <c r="H1146" i="32"/>
  <c r="H1147" i="32"/>
  <c r="H1148" i="32"/>
  <c r="H1149" i="32"/>
  <c r="H1150" i="32"/>
  <c r="H1151" i="32"/>
  <c r="H1152" i="32"/>
  <c r="H1153" i="32"/>
  <c r="H1154" i="32"/>
  <c r="H1155" i="32"/>
  <c r="H1156" i="32"/>
  <c r="H1157" i="32"/>
  <c r="H1158" i="32"/>
  <c r="H1159" i="32"/>
  <c r="H1160" i="32"/>
  <c r="H1161" i="32"/>
  <c r="H1162" i="32"/>
  <c r="H1163" i="32"/>
  <c r="H1164" i="32"/>
  <c r="H1165" i="32"/>
  <c r="H1166" i="32"/>
  <c r="H1167" i="32"/>
  <c r="H1168" i="32"/>
  <c r="H1169" i="32"/>
  <c r="H1170" i="32"/>
  <c r="H1171" i="32"/>
  <c r="H1172" i="32"/>
  <c r="H1173" i="32"/>
  <c r="H1174" i="32"/>
  <c r="H1175" i="32"/>
  <c r="H1176" i="32"/>
  <c r="H1177" i="32"/>
  <c r="H1178" i="32"/>
  <c r="H1179" i="32"/>
  <c r="H1180" i="32"/>
  <c r="H1181" i="32"/>
  <c r="H1182" i="32"/>
  <c r="H1183" i="32"/>
  <c r="H1184" i="32"/>
  <c r="H1185" i="32"/>
  <c r="H1186" i="32"/>
  <c r="H1187" i="32"/>
  <c r="H1188" i="32"/>
  <c r="H1189" i="32"/>
  <c r="H1190" i="32"/>
  <c r="H1191" i="32"/>
  <c r="H1192" i="32"/>
  <c r="H1193" i="32"/>
  <c r="H1194" i="32"/>
  <c r="H1195" i="32"/>
  <c r="H1196" i="32"/>
  <c r="H1197" i="32"/>
  <c r="H1198" i="32"/>
  <c r="H1199" i="32"/>
  <c r="H1200" i="32"/>
  <c r="H1201" i="32"/>
  <c r="H1202" i="32"/>
  <c r="H1203" i="32"/>
  <c r="H1204" i="32"/>
  <c r="H1205" i="32"/>
  <c r="H1206" i="32"/>
  <c r="H1207" i="32"/>
  <c r="H1208" i="32"/>
  <c r="H1209" i="32"/>
  <c r="H1210" i="32"/>
  <c r="H1211" i="32"/>
  <c r="H1212" i="32"/>
  <c r="H1213" i="32"/>
  <c r="H1214" i="32"/>
  <c r="H1215" i="32"/>
  <c r="H1216" i="32"/>
  <c r="H1217" i="32"/>
  <c r="H1218" i="32"/>
  <c r="H1219" i="32"/>
  <c r="H1220" i="32"/>
  <c r="H1221" i="32"/>
  <c r="H1222" i="32"/>
  <c r="H1223" i="32"/>
  <c r="H1224" i="32"/>
  <c r="H1225" i="32"/>
  <c r="H1226" i="32"/>
  <c r="H1227" i="32"/>
  <c r="H1228" i="32"/>
  <c r="H1229" i="32"/>
  <c r="H1230" i="32"/>
  <c r="H1231" i="32"/>
  <c r="H1232" i="32"/>
  <c r="H1233" i="32"/>
  <c r="H1234" i="32"/>
  <c r="H1235" i="32"/>
  <c r="H1236" i="32"/>
  <c r="H1237" i="32"/>
  <c r="H1238" i="32"/>
  <c r="H1239" i="32"/>
  <c r="H1240" i="32"/>
  <c r="H1241" i="32"/>
  <c r="H1242" i="32"/>
  <c r="H1243" i="32"/>
  <c r="H1244" i="32"/>
  <c r="H1245" i="32"/>
  <c r="H1246" i="32"/>
  <c r="H1247" i="32"/>
  <c r="H1248" i="32"/>
  <c r="H1249" i="32"/>
  <c r="H1250" i="32"/>
  <c r="H1251" i="32"/>
  <c r="H1252" i="32"/>
  <c r="H1253" i="32"/>
  <c r="H1254" i="32"/>
  <c r="H1255" i="32"/>
  <c r="H1256" i="32"/>
  <c r="H1257" i="32"/>
  <c r="H1258" i="32"/>
  <c r="H1259" i="32"/>
  <c r="H1260" i="32"/>
  <c r="H1261" i="32"/>
  <c r="H1262" i="32"/>
  <c r="H1263" i="32"/>
  <c r="H1264" i="32"/>
  <c r="H1265" i="32"/>
  <c r="H1266" i="32"/>
  <c r="H1267" i="32"/>
  <c r="H1268" i="32"/>
  <c r="H1269" i="32"/>
  <c r="H1270" i="32"/>
  <c r="H1271" i="32"/>
  <c r="H1272" i="32"/>
  <c r="H1273" i="32"/>
  <c r="H1274" i="32"/>
  <c r="H1275" i="32"/>
  <c r="H1276" i="32"/>
  <c r="H1277" i="32"/>
  <c r="H1278" i="32"/>
  <c r="H1279" i="32"/>
  <c r="H1280" i="32"/>
  <c r="H1281" i="32"/>
  <c r="H1282" i="32"/>
  <c r="H1283" i="32"/>
  <c r="H1284" i="32"/>
  <c r="H1285" i="32"/>
  <c r="H1286" i="32"/>
  <c r="H1287" i="32"/>
  <c r="H1288" i="32"/>
  <c r="H1289" i="32"/>
  <c r="H1290" i="32"/>
  <c r="H1291" i="32"/>
  <c r="H1292" i="32"/>
  <c r="H1293" i="32"/>
  <c r="H1294" i="32"/>
  <c r="H1295" i="32"/>
  <c r="H1296" i="32"/>
  <c r="H1297" i="32"/>
  <c r="H1298" i="32"/>
  <c r="H1299" i="32"/>
  <c r="H1300" i="32"/>
  <c r="H1301" i="32"/>
  <c r="H1302" i="32"/>
  <c r="H1303" i="32"/>
  <c r="H1304" i="32"/>
  <c r="H1305" i="32"/>
  <c r="H1306" i="32"/>
  <c r="H1307" i="32"/>
  <c r="H1308" i="32"/>
  <c r="H1309" i="32"/>
  <c r="H1310" i="32"/>
  <c r="H1311" i="32"/>
  <c r="H1312" i="32"/>
  <c r="H1313" i="32"/>
  <c r="H1314" i="32"/>
  <c r="H1315" i="32"/>
  <c r="H1316" i="32"/>
  <c r="H1317" i="32"/>
  <c r="H1318" i="32"/>
  <c r="H1319" i="32"/>
  <c r="H1320" i="32"/>
  <c r="H1321" i="32"/>
  <c r="H1322" i="32"/>
  <c r="H1323" i="32"/>
  <c r="H1324" i="32"/>
  <c r="H1325" i="32"/>
  <c r="H1326" i="32"/>
  <c r="H1327" i="32"/>
  <c r="H1328" i="32"/>
  <c r="H1329" i="32"/>
  <c r="H1330" i="32"/>
  <c r="H1331" i="32"/>
  <c r="H1332" i="32"/>
  <c r="H1333" i="32"/>
  <c r="H1334" i="32"/>
  <c r="H1335" i="32"/>
  <c r="H1336" i="32"/>
  <c r="H1337" i="32"/>
  <c r="H1338" i="32"/>
  <c r="H1339" i="32"/>
  <c r="H1340" i="32"/>
  <c r="H1341" i="32"/>
  <c r="H1342" i="32"/>
  <c r="H1343" i="32"/>
  <c r="H1344" i="32"/>
  <c r="H1345" i="32"/>
  <c r="H1346" i="32"/>
  <c r="H1347" i="32"/>
  <c r="H1348" i="32"/>
  <c r="H1349" i="32"/>
  <c r="H1350" i="32"/>
  <c r="H1351" i="32"/>
  <c r="H1352" i="32"/>
  <c r="H1353" i="32"/>
  <c r="H1354" i="32"/>
  <c r="H1355" i="32"/>
  <c r="H1356" i="32"/>
  <c r="H1357" i="32"/>
  <c r="H1358" i="32"/>
  <c r="H1359" i="32"/>
  <c r="H1360" i="32"/>
  <c r="H1361" i="32"/>
  <c r="H1362" i="32"/>
  <c r="H1363" i="32"/>
  <c r="H1364" i="32"/>
  <c r="H1365" i="32"/>
  <c r="H1366" i="32"/>
  <c r="H1367" i="32"/>
  <c r="H1368" i="32"/>
  <c r="H1369" i="32"/>
  <c r="H1370" i="32"/>
  <c r="H1371" i="32"/>
  <c r="H1372" i="32"/>
  <c r="H1373" i="32"/>
  <c r="H1374" i="32"/>
  <c r="H1375" i="32"/>
  <c r="H1376" i="32"/>
  <c r="H1377" i="32"/>
  <c r="H1378" i="32"/>
  <c r="H1379" i="32"/>
  <c r="H1380" i="32"/>
  <c r="H1381" i="32"/>
  <c r="H1382" i="32"/>
  <c r="H1383" i="32"/>
  <c r="H1384" i="32"/>
  <c r="H1385" i="32"/>
  <c r="H1386" i="32"/>
  <c r="H1387" i="32"/>
  <c r="H1388" i="32"/>
  <c r="H1389" i="32"/>
  <c r="H1390" i="32"/>
  <c r="H1391" i="32"/>
  <c r="H1392" i="32"/>
  <c r="H1393" i="32"/>
  <c r="H1394" i="32"/>
  <c r="H1395" i="32"/>
  <c r="H1396" i="32"/>
  <c r="H1397" i="32"/>
  <c r="H1398" i="32"/>
  <c r="H1399" i="32"/>
  <c r="H1400" i="32"/>
  <c r="H1401" i="32"/>
  <c r="H1402" i="32"/>
  <c r="H1403" i="32"/>
  <c r="H1404" i="32"/>
  <c r="H1405" i="32"/>
  <c r="H1406" i="32"/>
  <c r="H1407" i="32"/>
  <c r="H1408" i="32"/>
  <c r="H1409" i="32"/>
  <c r="H1410" i="32"/>
  <c r="H1411" i="32"/>
  <c r="H1412" i="32"/>
  <c r="H1413" i="32"/>
  <c r="H1414" i="32"/>
  <c r="H1415" i="32"/>
  <c r="H1416" i="32"/>
  <c r="H1417" i="32"/>
  <c r="H1418" i="32"/>
  <c r="H1419" i="32"/>
  <c r="H1420" i="32"/>
  <c r="H1421" i="32"/>
  <c r="H1422" i="32"/>
  <c r="H1423" i="32"/>
  <c r="H1424" i="32"/>
  <c r="H1425" i="32"/>
  <c r="H1426" i="32"/>
  <c r="H1427" i="32"/>
  <c r="H1428" i="32"/>
  <c r="H1429" i="32"/>
  <c r="H1430" i="32"/>
  <c r="H1431" i="32"/>
  <c r="H1432" i="32"/>
  <c r="H1433" i="32"/>
  <c r="H1434" i="32"/>
  <c r="H1435" i="32"/>
  <c r="H1436" i="32"/>
  <c r="H1437" i="32"/>
  <c r="H1438" i="32"/>
  <c r="H1439" i="32"/>
  <c r="H1440" i="32"/>
  <c r="H1441" i="32"/>
  <c r="H1442" i="32"/>
  <c r="H1443" i="32"/>
  <c r="H1444" i="32"/>
  <c r="H1445" i="32"/>
  <c r="H1446" i="32"/>
  <c r="H1447" i="32"/>
  <c r="H1448" i="32"/>
  <c r="H1449" i="32"/>
  <c r="H1450" i="32"/>
  <c r="H1451" i="32"/>
  <c r="H1452" i="32"/>
  <c r="H1453" i="32"/>
  <c r="H1454" i="32"/>
  <c r="H1455" i="32"/>
  <c r="H1456" i="32"/>
  <c r="H1457" i="32"/>
  <c r="H1458" i="32"/>
  <c r="H1459" i="32"/>
  <c r="H1460" i="32"/>
  <c r="H1461" i="32"/>
  <c r="H1462" i="32"/>
  <c r="H1463" i="32"/>
  <c r="H1464" i="32"/>
  <c r="H1465" i="32"/>
  <c r="H1466" i="32"/>
  <c r="H1467" i="32"/>
  <c r="H1468" i="32"/>
  <c r="H1469" i="32"/>
  <c r="H1470" i="32"/>
  <c r="H1471" i="32"/>
  <c r="H1472" i="32"/>
  <c r="H1473" i="32"/>
  <c r="H1474" i="32"/>
  <c r="H1475" i="32"/>
  <c r="H1476" i="32"/>
  <c r="H1477" i="32"/>
  <c r="H1478" i="32"/>
  <c r="H1479" i="32"/>
  <c r="H1480" i="32"/>
  <c r="H1481" i="32"/>
  <c r="H1482" i="32"/>
  <c r="H1483" i="32"/>
  <c r="H1484" i="32"/>
  <c r="H1485" i="32"/>
  <c r="H1486" i="32"/>
  <c r="H1487" i="32"/>
  <c r="H1488" i="32"/>
  <c r="H1489" i="32"/>
  <c r="H1490" i="32"/>
  <c r="H1491" i="32"/>
  <c r="H1492" i="32"/>
  <c r="H1493" i="32"/>
  <c r="H1494" i="32"/>
  <c r="H1495" i="32"/>
  <c r="H1496" i="32"/>
  <c r="H1497" i="32"/>
  <c r="H1498" i="32"/>
  <c r="H1499" i="32"/>
  <c r="H1500" i="32"/>
  <c r="H1501" i="32"/>
  <c r="H1502" i="32"/>
  <c r="H1503" i="32"/>
  <c r="H1504" i="32"/>
  <c r="H1505" i="32"/>
  <c r="H1506" i="32"/>
  <c r="H1507" i="32"/>
  <c r="H1508" i="32"/>
  <c r="H1509" i="32"/>
  <c r="H1510" i="32"/>
  <c r="H1511" i="32"/>
  <c r="H1512" i="32"/>
  <c r="H1513" i="32"/>
  <c r="H1514" i="32"/>
  <c r="H1515" i="32"/>
  <c r="H1516" i="32"/>
  <c r="H1517" i="32"/>
  <c r="H1518" i="32"/>
  <c r="H1519" i="32"/>
  <c r="H1520" i="32"/>
  <c r="H1521" i="32"/>
  <c r="H1522" i="32"/>
  <c r="H1523" i="32"/>
  <c r="H1524" i="32"/>
  <c r="H1525" i="32"/>
  <c r="H1526" i="32"/>
  <c r="H1527" i="32"/>
  <c r="H1528" i="32"/>
  <c r="H1529" i="32"/>
  <c r="H1530" i="32"/>
  <c r="H1531" i="32"/>
  <c r="H1532" i="32"/>
  <c r="H1533" i="32"/>
  <c r="H1534" i="32"/>
  <c r="H1535" i="32"/>
  <c r="H1536" i="32"/>
  <c r="H1537" i="32"/>
  <c r="H1538" i="32"/>
  <c r="H1539" i="32"/>
  <c r="H1540" i="32"/>
  <c r="H1541" i="32"/>
  <c r="H1542" i="32"/>
  <c r="H1543" i="32"/>
  <c r="H1544" i="32"/>
  <c r="H1545" i="32"/>
  <c r="H1546" i="32"/>
  <c r="H1547" i="32"/>
  <c r="H1548" i="32"/>
  <c r="H1549" i="32"/>
  <c r="H1550" i="32"/>
  <c r="H1551" i="32"/>
  <c r="H1552" i="32"/>
  <c r="H1553" i="32"/>
  <c r="H1554" i="32"/>
  <c r="H1555" i="32"/>
  <c r="H1556" i="32"/>
  <c r="H1557" i="32"/>
  <c r="H1558" i="32"/>
  <c r="H1559" i="32"/>
  <c r="H1560" i="32"/>
  <c r="H1561" i="32"/>
  <c r="H1562" i="32"/>
  <c r="H1563" i="32"/>
  <c r="H1564" i="32"/>
  <c r="H1565" i="32"/>
  <c r="H1566" i="32"/>
  <c r="H1567" i="32"/>
  <c r="H1568" i="32"/>
  <c r="H1569" i="32"/>
  <c r="H1570" i="32"/>
  <c r="H1571" i="32"/>
  <c r="H1572" i="32"/>
  <c r="H1573" i="32"/>
  <c r="H1574" i="32"/>
  <c r="H1575" i="32"/>
  <c r="H1576" i="32"/>
  <c r="H1577" i="32"/>
  <c r="H1578" i="32"/>
  <c r="H1579" i="32"/>
  <c r="H1580" i="32"/>
  <c r="H1581" i="32"/>
  <c r="H1582" i="32"/>
  <c r="H1583" i="32"/>
  <c r="H1584" i="32"/>
  <c r="H1585" i="32"/>
  <c r="H1586" i="32"/>
  <c r="H1587" i="32"/>
  <c r="H1588" i="32"/>
  <c r="H1589" i="32"/>
  <c r="H1590" i="32"/>
  <c r="H1591" i="32"/>
  <c r="H1592" i="32"/>
  <c r="H1593" i="32"/>
  <c r="H1594" i="32"/>
  <c r="H1595" i="32"/>
  <c r="H1596" i="32"/>
  <c r="H1597" i="32"/>
  <c r="H1598" i="32"/>
  <c r="H1599" i="32"/>
  <c r="H1600" i="32"/>
  <c r="H1601" i="32"/>
  <c r="H1602" i="32"/>
  <c r="H1603" i="32"/>
  <c r="H1604" i="32"/>
  <c r="H1605" i="32"/>
  <c r="H1606" i="32"/>
  <c r="H1607" i="32"/>
  <c r="H1608" i="32"/>
  <c r="H1609" i="32"/>
  <c r="H1610" i="32"/>
  <c r="H1611" i="32"/>
  <c r="H1612" i="32"/>
  <c r="H1613" i="32"/>
  <c r="H1614" i="32"/>
  <c r="H1615" i="32"/>
  <c r="H1616" i="32"/>
  <c r="H1617" i="32"/>
  <c r="H1618" i="32"/>
  <c r="H1619" i="32"/>
  <c r="H1620" i="32"/>
  <c r="H1621" i="32"/>
  <c r="H1622" i="32"/>
  <c r="H1623" i="32"/>
  <c r="H1624" i="32"/>
  <c r="H1625" i="32"/>
  <c r="H1626" i="32"/>
  <c r="H1627" i="32"/>
  <c r="H1628" i="32"/>
  <c r="H1629" i="32"/>
  <c r="H1630" i="32"/>
  <c r="H1631" i="32"/>
  <c r="H1632" i="32"/>
  <c r="H1633" i="32"/>
  <c r="H1634" i="32"/>
  <c r="H1635" i="32"/>
  <c r="H1636" i="32"/>
  <c r="H1637" i="32"/>
  <c r="H1638" i="32"/>
  <c r="H1639" i="32"/>
  <c r="H1640" i="32"/>
  <c r="H1641" i="32"/>
  <c r="H1642" i="32"/>
  <c r="H1643" i="32"/>
  <c r="H1644" i="32"/>
  <c r="H1645" i="32"/>
  <c r="H1646" i="32"/>
  <c r="H1647" i="32"/>
  <c r="H1648" i="32"/>
  <c r="H1649" i="32"/>
  <c r="H1650" i="32"/>
  <c r="H1651" i="32"/>
  <c r="H1652" i="32"/>
  <c r="H1653" i="32"/>
  <c r="H1654" i="32"/>
  <c r="H1655" i="32"/>
  <c r="H1656" i="32"/>
  <c r="H1657" i="32"/>
  <c r="H1658" i="32"/>
  <c r="H1659" i="32"/>
  <c r="H1660" i="32"/>
  <c r="H1661" i="32"/>
  <c r="H1662" i="32"/>
  <c r="H1663" i="32"/>
  <c r="H1664" i="32"/>
  <c r="H1665" i="32"/>
  <c r="H1666" i="32"/>
  <c r="H1667" i="32"/>
  <c r="H1668" i="32"/>
  <c r="H1669" i="32"/>
  <c r="H1670" i="32"/>
  <c r="H1671" i="32"/>
  <c r="H1672" i="32"/>
  <c r="H1673" i="32"/>
  <c r="H1674" i="32"/>
  <c r="H1675" i="32"/>
  <c r="H1676" i="32"/>
  <c r="H1677" i="32"/>
  <c r="H1678" i="32"/>
  <c r="H1679" i="32"/>
  <c r="H1680" i="32"/>
  <c r="H1681" i="32"/>
  <c r="H1682" i="32"/>
  <c r="H1683" i="32"/>
  <c r="H1684" i="32"/>
  <c r="H1685" i="32"/>
  <c r="H1686" i="32"/>
  <c r="H1687" i="32"/>
  <c r="H1688" i="32"/>
  <c r="H1689" i="32"/>
  <c r="H1690" i="32"/>
  <c r="H1691" i="32"/>
  <c r="H1692" i="32"/>
  <c r="H1693" i="32"/>
  <c r="H1694" i="32"/>
  <c r="H1695" i="32"/>
  <c r="H1696" i="32"/>
  <c r="H1697" i="32"/>
  <c r="H1698" i="32"/>
  <c r="H1699" i="32"/>
  <c r="H1700" i="32"/>
  <c r="H1701" i="32"/>
  <c r="H1702" i="32"/>
  <c r="H1703" i="32"/>
  <c r="H1704" i="32"/>
  <c r="H1705" i="32"/>
  <c r="H1706" i="32"/>
  <c r="H1707" i="32"/>
  <c r="H1708" i="32"/>
  <c r="H1709" i="32"/>
  <c r="H1710" i="32"/>
  <c r="H1711" i="32"/>
  <c r="H1712" i="32"/>
  <c r="H1713" i="32"/>
  <c r="H1714" i="32"/>
  <c r="H1715" i="32"/>
  <c r="H1716" i="32"/>
  <c r="H1717" i="32"/>
  <c r="H1718" i="32"/>
  <c r="H1719" i="32"/>
  <c r="H1720" i="32"/>
  <c r="H1721" i="32"/>
  <c r="H1722" i="32"/>
  <c r="H1723" i="32"/>
  <c r="H1724" i="32"/>
  <c r="H1725" i="32"/>
  <c r="H1726" i="32"/>
  <c r="H1727" i="32"/>
  <c r="H1728" i="32"/>
  <c r="H1729" i="32"/>
  <c r="H1730" i="32"/>
  <c r="H1731" i="32"/>
  <c r="H1732" i="32"/>
  <c r="H1733" i="32"/>
  <c r="H1734" i="32"/>
  <c r="H1735" i="32"/>
  <c r="H1736" i="32"/>
  <c r="H1737" i="32"/>
  <c r="H1738" i="32"/>
  <c r="H1739" i="32"/>
  <c r="H1740" i="32"/>
  <c r="H1741" i="32"/>
  <c r="H1742" i="32"/>
  <c r="H1743" i="32"/>
  <c r="H1744" i="32"/>
  <c r="H1745" i="32"/>
  <c r="H1746" i="32"/>
  <c r="H1747" i="32"/>
  <c r="H1748" i="32"/>
  <c r="H1749" i="32"/>
  <c r="H1750" i="32"/>
  <c r="H1751" i="32"/>
  <c r="H1752" i="32"/>
  <c r="H1753" i="32"/>
  <c r="H1754" i="32"/>
  <c r="H1755" i="32"/>
  <c r="H1756" i="32"/>
  <c r="H1757" i="32"/>
  <c r="H1758" i="32"/>
  <c r="H1759" i="32"/>
  <c r="H1760" i="32"/>
  <c r="H1761" i="32"/>
  <c r="H1762" i="32"/>
  <c r="H1763" i="32"/>
  <c r="H1764" i="32"/>
  <c r="H1765" i="32"/>
  <c r="H1766" i="32"/>
  <c r="H1767" i="32"/>
  <c r="H1768" i="32"/>
  <c r="H1769" i="32"/>
  <c r="H1770" i="32"/>
  <c r="H1771" i="32"/>
  <c r="H1772" i="32"/>
  <c r="H1773" i="32"/>
  <c r="H1774" i="32"/>
  <c r="H1775" i="32"/>
  <c r="H1776" i="32"/>
  <c r="H1777" i="32"/>
  <c r="H1778" i="32"/>
  <c r="H1779" i="32"/>
  <c r="H1780" i="32"/>
  <c r="H1781" i="32"/>
  <c r="H1782" i="32"/>
  <c r="H1783" i="32"/>
  <c r="H1784" i="32"/>
  <c r="H1785" i="32"/>
  <c r="H1786" i="32"/>
  <c r="H1787" i="32"/>
  <c r="H1788" i="32"/>
  <c r="H1789" i="32"/>
  <c r="H1790" i="32"/>
  <c r="H1791" i="32"/>
  <c r="H1792" i="32"/>
  <c r="H1793" i="32"/>
  <c r="H1794" i="32"/>
  <c r="H1795" i="32"/>
  <c r="H1796" i="32"/>
  <c r="H1797" i="32"/>
  <c r="H1798" i="32"/>
  <c r="H1799" i="32"/>
  <c r="H1800" i="32"/>
  <c r="H1801" i="32"/>
  <c r="H3" i="32"/>
  <c r="L3" i="33" l="1"/>
  <c r="C394" i="30"/>
  <c r="C395" i="30"/>
  <c r="C396" i="30"/>
  <c r="C397" i="30"/>
  <c r="D397" i="30" s="1"/>
  <c r="C398" i="30"/>
  <c r="D398" i="30" s="1"/>
  <c r="E398" i="30"/>
  <c r="I398" i="30"/>
  <c r="C399" i="30"/>
  <c r="C400" i="30"/>
  <c r="E400" i="30" s="1"/>
  <c r="C401" i="30"/>
  <c r="D401" i="30" s="1"/>
  <c r="E401" i="30"/>
  <c r="I401" i="30"/>
  <c r="C402" i="30"/>
  <c r="D402" i="30" s="1"/>
  <c r="E402" i="30"/>
  <c r="I402" i="30"/>
  <c r="C403" i="30"/>
  <c r="C404" i="30"/>
  <c r="D404" i="30" s="1"/>
  <c r="E404" i="30"/>
  <c r="I404" i="30"/>
  <c r="C405" i="30"/>
  <c r="C406" i="30"/>
  <c r="D406" i="30" s="1"/>
  <c r="E406" i="30"/>
  <c r="I406" i="30"/>
  <c r="C407" i="30"/>
  <c r="D407" i="30" s="1"/>
  <c r="E407" i="30"/>
  <c r="I407" i="30"/>
  <c r="C408" i="30"/>
  <c r="C409" i="30"/>
  <c r="E409" i="30" s="1"/>
  <c r="C410" i="30"/>
  <c r="D410" i="30" s="1"/>
  <c r="E410" i="30"/>
  <c r="I410" i="30"/>
  <c r="C411" i="30"/>
  <c r="I411" i="30"/>
  <c r="C412" i="30"/>
  <c r="C413" i="30"/>
  <c r="E413" i="30"/>
  <c r="C414" i="30"/>
  <c r="C415" i="30"/>
  <c r="D415" i="30" s="1"/>
  <c r="C416" i="30"/>
  <c r="D416" i="30" s="1"/>
  <c r="E416" i="30"/>
  <c r="I416" i="30"/>
  <c r="C417" i="30"/>
  <c r="C418" i="30"/>
  <c r="E418" i="30" s="1"/>
  <c r="C419" i="30"/>
  <c r="I419" i="30" s="1"/>
  <c r="C420" i="30"/>
  <c r="E420" i="30"/>
  <c r="C421" i="30"/>
  <c r="E421" i="30"/>
  <c r="C422" i="30"/>
  <c r="C423" i="30"/>
  <c r="D423" i="30" s="1"/>
  <c r="C424" i="30"/>
  <c r="D424" i="30" s="1"/>
  <c r="E424" i="30"/>
  <c r="I424" i="30"/>
  <c r="C425" i="30"/>
  <c r="C426" i="30"/>
  <c r="E426" i="30"/>
  <c r="C427" i="30"/>
  <c r="C428" i="30"/>
  <c r="E428" i="30" s="1"/>
  <c r="C429" i="30"/>
  <c r="C430" i="30"/>
  <c r="C431" i="30"/>
  <c r="D431" i="30" s="1"/>
  <c r="E431" i="30"/>
  <c r="C432" i="30"/>
  <c r="C433" i="30"/>
  <c r="E433" i="30"/>
  <c r="C434" i="30"/>
  <c r="D434" i="30" s="1"/>
  <c r="C435" i="30"/>
  <c r="C436" i="30"/>
  <c r="D436" i="30" s="1"/>
  <c r="C437" i="30"/>
  <c r="I437" i="30"/>
  <c r="C438" i="30"/>
  <c r="I438" i="30" s="1"/>
  <c r="C439" i="30"/>
  <c r="D439" i="30" s="1"/>
  <c r="E439" i="30"/>
  <c r="I439" i="30"/>
  <c r="C440" i="30"/>
  <c r="I440" i="30" s="1"/>
  <c r="C441" i="30"/>
  <c r="D441" i="30" s="1"/>
  <c r="C442" i="30"/>
  <c r="C443" i="30"/>
  <c r="E443" i="30" s="1"/>
  <c r="C444" i="30"/>
  <c r="I444" i="30" s="1"/>
  <c r="C445" i="30"/>
  <c r="C446" i="30"/>
  <c r="I446" i="30" s="1"/>
  <c r="C447" i="30"/>
  <c r="D447" i="30" s="1"/>
  <c r="E447" i="30"/>
  <c r="I447" i="30"/>
  <c r="C448" i="30"/>
  <c r="I448" i="30" s="1"/>
  <c r="C449" i="30"/>
  <c r="D449" i="30" s="1"/>
  <c r="I449" i="30"/>
  <c r="C450" i="30"/>
  <c r="C451" i="30"/>
  <c r="C452" i="30"/>
  <c r="C453" i="30"/>
  <c r="I453" i="30" s="1"/>
  <c r="C454" i="30"/>
  <c r="I454" i="30" s="1"/>
  <c r="C455" i="30"/>
  <c r="C456" i="30"/>
  <c r="I456" i="30" s="1"/>
  <c r="C457" i="30"/>
  <c r="I457" i="30" s="1"/>
  <c r="C458" i="30"/>
  <c r="C459" i="30"/>
  <c r="E459" i="30" s="1"/>
  <c r="C460" i="30"/>
  <c r="I460" i="30" s="1"/>
  <c r="C461" i="30"/>
  <c r="I461" i="30" s="1"/>
  <c r="C462" i="30"/>
  <c r="I462" i="30" s="1"/>
  <c r="C463" i="30"/>
  <c r="C464" i="30"/>
  <c r="I464" i="30" s="1"/>
  <c r="C465" i="30"/>
  <c r="I465" i="30"/>
  <c r="C466" i="30"/>
  <c r="C467" i="30"/>
  <c r="E467" i="30" s="1"/>
  <c r="C468" i="30"/>
  <c r="C469" i="30"/>
  <c r="C470" i="30"/>
  <c r="C471" i="30"/>
  <c r="C472" i="30"/>
  <c r="C473" i="30"/>
  <c r="C474" i="30"/>
  <c r="D474" i="30" s="1"/>
  <c r="C475" i="30"/>
  <c r="C476" i="30"/>
  <c r="C477" i="30"/>
  <c r="C478" i="30"/>
  <c r="D478" i="30"/>
  <c r="C479" i="30"/>
  <c r="C480" i="30"/>
  <c r="C481" i="30"/>
  <c r="C482" i="30"/>
  <c r="D482" i="30" s="1"/>
  <c r="C483" i="30"/>
  <c r="C484" i="30"/>
  <c r="D484" i="30"/>
  <c r="C485" i="30"/>
  <c r="C486" i="30"/>
  <c r="C487" i="30"/>
  <c r="C488" i="30"/>
  <c r="C489" i="30"/>
  <c r="C490" i="30"/>
  <c r="D490" i="30" s="1"/>
  <c r="C491" i="30"/>
  <c r="C492" i="30"/>
  <c r="C493" i="30"/>
  <c r="C494" i="30"/>
  <c r="D494" i="30"/>
  <c r="C495" i="30"/>
  <c r="C496" i="30"/>
  <c r="C497" i="30"/>
  <c r="C498" i="30"/>
  <c r="D498" i="30" s="1"/>
  <c r="C499" i="30"/>
  <c r="C500" i="30"/>
  <c r="D500" i="30"/>
  <c r="C501" i="30"/>
  <c r="C502" i="30"/>
  <c r="C503" i="30"/>
  <c r="C504" i="30"/>
  <c r="C505" i="30"/>
  <c r="C506" i="30"/>
  <c r="D506" i="30" s="1"/>
  <c r="C507" i="30"/>
  <c r="C508" i="30"/>
  <c r="C509" i="30"/>
  <c r="C510" i="30"/>
  <c r="D510" i="30"/>
  <c r="C511" i="30"/>
  <c r="C512" i="30"/>
  <c r="C513" i="30"/>
  <c r="C514" i="30"/>
  <c r="I514" i="30" s="1"/>
  <c r="C515" i="30"/>
  <c r="E515" i="30" s="1"/>
  <c r="D515" i="30"/>
  <c r="I515" i="30"/>
  <c r="C516" i="30"/>
  <c r="D516" i="30"/>
  <c r="E516" i="30"/>
  <c r="I516" i="30"/>
  <c r="C517" i="30"/>
  <c r="E517" i="30" s="1"/>
  <c r="D517" i="30"/>
  <c r="I517" i="30"/>
  <c r="C518" i="30"/>
  <c r="D518" i="30" s="1"/>
  <c r="C519" i="30"/>
  <c r="I519" i="30" s="1"/>
  <c r="C520" i="30"/>
  <c r="E520" i="30" s="1"/>
  <c r="I520" i="30"/>
  <c r="C521" i="30"/>
  <c r="C522" i="30"/>
  <c r="I522" i="30" s="1"/>
  <c r="D522" i="30"/>
  <c r="E522" i="30"/>
  <c r="C523" i="30"/>
  <c r="E523" i="30" s="1"/>
  <c r="I523" i="30"/>
  <c r="C524" i="30"/>
  <c r="D524" i="30"/>
  <c r="E524" i="30"/>
  <c r="I524" i="30"/>
  <c r="C525" i="30"/>
  <c r="E525" i="30" s="1"/>
  <c r="D525" i="30"/>
  <c r="I525" i="30"/>
  <c r="C526" i="30"/>
  <c r="D526" i="30" s="1"/>
  <c r="C527" i="30"/>
  <c r="I527" i="30"/>
  <c r="C528" i="30"/>
  <c r="E528" i="30" s="1"/>
  <c r="C529" i="30"/>
  <c r="D529" i="30" s="1"/>
  <c r="C530" i="30"/>
  <c r="I530" i="30" s="1"/>
  <c r="E530" i="30"/>
  <c r="C531" i="30"/>
  <c r="E531" i="30" s="1"/>
  <c r="C532" i="30"/>
  <c r="D532" i="30"/>
  <c r="E532" i="30"/>
  <c r="I532" i="30"/>
  <c r="C533" i="30"/>
  <c r="E533" i="30" s="1"/>
  <c r="D533" i="30"/>
  <c r="I533" i="30"/>
  <c r="C534" i="30"/>
  <c r="D534" i="30" s="1"/>
  <c r="E534" i="30"/>
  <c r="I534" i="30"/>
  <c r="C535" i="30"/>
  <c r="I535" i="30" s="1"/>
  <c r="C536" i="30"/>
  <c r="E536" i="30" s="1"/>
  <c r="C537" i="30"/>
  <c r="D537" i="30"/>
  <c r="C538" i="30"/>
  <c r="I538" i="30" s="1"/>
  <c r="C539" i="30"/>
  <c r="E539" i="30" s="1"/>
  <c r="C540" i="30"/>
  <c r="D540" i="30"/>
  <c r="E540" i="30"/>
  <c r="I540" i="30"/>
  <c r="C541" i="30"/>
  <c r="E541" i="30" s="1"/>
  <c r="D541" i="30"/>
  <c r="I541" i="30"/>
  <c r="C542" i="30"/>
  <c r="D542" i="30" s="1"/>
  <c r="I542" i="30"/>
  <c r="C543" i="30"/>
  <c r="I543" i="30" s="1"/>
  <c r="C544" i="30"/>
  <c r="I544" i="30" s="1"/>
  <c r="E544" i="30"/>
  <c r="C545" i="30"/>
  <c r="E545" i="30" s="1"/>
  <c r="C546" i="30"/>
  <c r="D546" i="30"/>
  <c r="E546" i="30"/>
  <c r="I546" i="30"/>
  <c r="C547" i="30"/>
  <c r="D547" i="30"/>
  <c r="C548" i="30"/>
  <c r="D548" i="30" s="1"/>
  <c r="C549" i="30"/>
  <c r="C550" i="30"/>
  <c r="D550" i="30" s="1"/>
  <c r="C551" i="30"/>
  <c r="D551" i="30" s="1"/>
  <c r="C552" i="30"/>
  <c r="D552" i="30" s="1"/>
  <c r="C553" i="30"/>
  <c r="C554" i="30"/>
  <c r="D554" i="30"/>
  <c r="C555" i="30"/>
  <c r="D555" i="30" s="1"/>
  <c r="C556" i="30"/>
  <c r="D556" i="30"/>
  <c r="C557" i="30"/>
  <c r="C558" i="30"/>
  <c r="D558" i="30" s="1"/>
  <c r="C559" i="30"/>
  <c r="D559" i="30"/>
  <c r="C560" i="30"/>
  <c r="D560" i="30" s="1"/>
  <c r="C561" i="30"/>
  <c r="C562" i="30"/>
  <c r="D562" i="30"/>
  <c r="C563" i="30"/>
  <c r="D563" i="30"/>
  <c r="C564" i="30"/>
  <c r="D564" i="30"/>
  <c r="C565" i="30"/>
  <c r="C566" i="30"/>
  <c r="D566" i="30" s="1"/>
  <c r="C567" i="30"/>
  <c r="D567" i="30" s="1"/>
  <c r="C568" i="30"/>
  <c r="D568" i="30" s="1"/>
  <c r="C569" i="30"/>
  <c r="D569" i="30" s="1"/>
  <c r="C570" i="30"/>
  <c r="D570" i="30" s="1"/>
  <c r="C571" i="30"/>
  <c r="D571" i="30" s="1"/>
  <c r="C572" i="30"/>
  <c r="D572" i="30"/>
  <c r="C573" i="30"/>
  <c r="D573" i="30" s="1"/>
  <c r="C574" i="30"/>
  <c r="C575" i="30"/>
  <c r="D575" i="30"/>
  <c r="C576" i="30"/>
  <c r="D576" i="30"/>
  <c r="C577" i="30"/>
  <c r="D577" i="30"/>
  <c r="C578" i="30"/>
  <c r="C579" i="30"/>
  <c r="D579" i="30" s="1"/>
  <c r="C580" i="30"/>
  <c r="D580" i="30" s="1"/>
  <c r="C581" i="30"/>
  <c r="D581" i="30" s="1"/>
  <c r="C582" i="30"/>
  <c r="C583" i="30"/>
  <c r="D583" i="30"/>
  <c r="C584" i="30"/>
  <c r="D584" i="30" s="1"/>
  <c r="C585" i="30"/>
  <c r="D585" i="30"/>
  <c r="C586" i="30"/>
  <c r="D586" i="30" s="1"/>
  <c r="C587" i="30"/>
  <c r="D587" i="30"/>
  <c r="C588" i="30"/>
  <c r="D588" i="30" s="1"/>
  <c r="C589" i="30"/>
  <c r="D589" i="30"/>
  <c r="C590" i="30"/>
  <c r="C591" i="30"/>
  <c r="D591" i="30" s="1"/>
  <c r="C592" i="30"/>
  <c r="D592" i="30" s="1"/>
  <c r="C593" i="30"/>
  <c r="D593" i="30" s="1"/>
  <c r="C594" i="30"/>
  <c r="C595" i="30"/>
  <c r="D595" i="30" s="1"/>
  <c r="C596" i="30"/>
  <c r="D596" i="30"/>
  <c r="C597" i="30"/>
  <c r="D597" i="30" s="1"/>
  <c r="C598" i="30"/>
  <c r="C599" i="30"/>
  <c r="D599" i="30"/>
  <c r="C600" i="30"/>
  <c r="D600" i="30" s="1"/>
  <c r="C601" i="30"/>
  <c r="D601" i="30" s="1"/>
  <c r="C602" i="30"/>
  <c r="D602" i="30" s="1"/>
  <c r="C603" i="30"/>
  <c r="D603" i="30" s="1"/>
  <c r="C604" i="30"/>
  <c r="D604" i="30" s="1"/>
  <c r="C605" i="30"/>
  <c r="D605" i="30" s="1"/>
  <c r="C606" i="30"/>
  <c r="C607" i="30"/>
  <c r="D607" i="30"/>
  <c r="C608" i="30"/>
  <c r="D608" i="30" s="1"/>
  <c r="C609" i="30"/>
  <c r="D609" i="30"/>
  <c r="C610" i="30"/>
  <c r="C611" i="30"/>
  <c r="D611" i="30" s="1"/>
  <c r="C612" i="30"/>
  <c r="D612" i="30"/>
  <c r="C613" i="30"/>
  <c r="D613" i="30" s="1"/>
  <c r="C614" i="30"/>
  <c r="C615" i="30"/>
  <c r="D615" i="30"/>
  <c r="C616" i="30"/>
  <c r="D616" i="30"/>
  <c r="C617" i="30"/>
  <c r="D617" i="30"/>
  <c r="C618" i="30"/>
  <c r="D618" i="30"/>
  <c r="C619" i="30"/>
  <c r="D619" i="30"/>
  <c r="C620" i="30"/>
  <c r="D620" i="30"/>
  <c r="C621" i="30"/>
  <c r="D621" i="30"/>
  <c r="C622" i="30"/>
  <c r="C623" i="30"/>
  <c r="D623" i="30" s="1"/>
  <c r="C624" i="30"/>
  <c r="D624" i="30" s="1"/>
  <c r="C625" i="30"/>
  <c r="D625" i="30" s="1"/>
  <c r="C626" i="30"/>
  <c r="C627" i="30"/>
  <c r="D627" i="30"/>
  <c r="C628" i="30"/>
  <c r="D628" i="30" s="1"/>
  <c r="C629" i="30"/>
  <c r="D629" i="30"/>
  <c r="C630" i="30"/>
  <c r="C631" i="30"/>
  <c r="D631" i="30" s="1"/>
  <c r="C632" i="30"/>
  <c r="D632" i="30" s="1"/>
  <c r="C633" i="30"/>
  <c r="D633" i="30" s="1"/>
  <c r="C634" i="30"/>
  <c r="D634" i="30"/>
  <c r="C635" i="30"/>
  <c r="D635" i="30" s="1"/>
  <c r="C636" i="30"/>
  <c r="D636" i="30" s="1"/>
  <c r="C637" i="30"/>
  <c r="D637" i="30" s="1"/>
  <c r="C638" i="30"/>
  <c r="C639" i="30"/>
  <c r="D639" i="30" s="1"/>
  <c r="C640" i="30"/>
  <c r="D640" i="30"/>
  <c r="C641" i="30"/>
  <c r="D641" i="30" s="1"/>
  <c r="C642" i="30"/>
  <c r="C643" i="30"/>
  <c r="D643" i="30" s="1"/>
  <c r="C644" i="30"/>
  <c r="D644" i="30" s="1"/>
  <c r="C645" i="30"/>
  <c r="D645" i="30" s="1"/>
  <c r="C646" i="30"/>
  <c r="C647" i="30"/>
  <c r="D647" i="30"/>
  <c r="C648" i="30"/>
  <c r="D648" i="30" s="1"/>
  <c r="C649" i="30"/>
  <c r="D649" i="30"/>
  <c r="C650" i="30"/>
  <c r="D650" i="30" s="1"/>
  <c r="C651" i="30"/>
  <c r="D651" i="30"/>
  <c r="C652" i="30"/>
  <c r="D652" i="30" s="1"/>
  <c r="C653" i="30"/>
  <c r="D653" i="30"/>
  <c r="C654" i="30"/>
  <c r="C655" i="30"/>
  <c r="D655" i="30" s="1"/>
  <c r="C656" i="30"/>
  <c r="D656" i="30"/>
  <c r="C657" i="30"/>
  <c r="D657" i="30" s="1"/>
  <c r="C658" i="30"/>
  <c r="C659" i="30"/>
  <c r="D659" i="30"/>
  <c r="C660" i="30"/>
  <c r="D660" i="30"/>
  <c r="C661" i="30"/>
  <c r="D661" i="30"/>
  <c r="C662" i="30"/>
  <c r="C663" i="30"/>
  <c r="D663" i="30" s="1"/>
  <c r="C664" i="30"/>
  <c r="D664" i="30" s="1"/>
  <c r="C665" i="30"/>
  <c r="D665" i="30" s="1"/>
  <c r="C666" i="30"/>
  <c r="D666" i="30" s="1"/>
  <c r="C667" i="30"/>
  <c r="D667" i="30" s="1"/>
  <c r="C668" i="30"/>
  <c r="D668" i="30" s="1"/>
  <c r="C669" i="30"/>
  <c r="D669" i="30"/>
  <c r="C670" i="30"/>
  <c r="C671" i="30"/>
  <c r="E671" i="30" s="1"/>
  <c r="D671" i="30"/>
  <c r="I671" i="30"/>
  <c r="C672" i="30"/>
  <c r="C673" i="30"/>
  <c r="I673" i="30"/>
  <c r="C674" i="30"/>
  <c r="I674" i="30" s="1"/>
  <c r="C675" i="30"/>
  <c r="I675" i="30"/>
  <c r="C676" i="30"/>
  <c r="E676" i="30" s="1"/>
  <c r="C677" i="30"/>
  <c r="C678" i="30"/>
  <c r="C679" i="30"/>
  <c r="I679" i="30" s="1"/>
  <c r="C680" i="30"/>
  <c r="D680" i="30" s="1"/>
  <c r="C681" i="30"/>
  <c r="I681" i="30" s="1"/>
  <c r="C682" i="30"/>
  <c r="D682" i="30" s="1"/>
  <c r="C683" i="30"/>
  <c r="C684" i="30"/>
  <c r="C685" i="30"/>
  <c r="I685" i="30" s="1"/>
  <c r="C686" i="30"/>
  <c r="D686" i="30" s="1"/>
  <c r="E686" i="30"/>
  <c r="I686" i="30"/>
  <c r="C687" i="30"/>
  <c r="C688" i="30"/>
  <c r="E688" i="30"/>
  <c r="C689" i="30"/>
  <c r="C690" i="30"/>
  <c r="I690" i="30" s="1"/>
  <c r="C691" i="30"/>
  <c r="I691" i="30" s="1"/>
  <c r="C692" i="30"/>
  <c r="I692" i="30"/>
  <c r="C693" i="30"/>
  <c r="I693" i="30" s="1"/>
  <c r="C694" i="30"/>
  <c r="D694" i="30" s="1"/>
  <c r="E694" i="30"/>
  <c r="I694" i="30"/>
  <c r="C695" i="30"/>
  <c r="C696" i="30"/>
  <c r="C697" i="30"/>
  <c r="C698" i="30"/>
  <c r="D698" i="30" s="1"/>
  <c r="C699" i="30"/>
  <c r="C700" i="30"/>
  <c r="I700" i="30"/>
  <c r="C701" i="30"/>
  <c r="I701" i="30" s="1"/>
  <c r="C702" i="30"/>
  <c r="D702" i="30" s="1"/>
  <c r="I702" i="30"/>
  <c r="C703" i="30"/>
  <c r="C704" i="30"/>
  <c r="E704" i="30" s="1"/>
  <c r="C705" i="30"/>
  <c r="I705" i="30"/>
  <c r="C706" i="30"/>
  <c r="D706" i="30" s="1"/>
  <c r="C707" i="30"/>
  <c r="C708" i="30"/>
  <c r="C709" i="30"/>
  <c r="I709" i="30" s="1"/>
  <c r="C710" i="30"/>
  <c r="D710" i="30" s="1"/>
  <c r="C711" i="30"/>
  <c r="C712" i="30"/>
  <c r="E712" i="30" s="1"/>
  <c r="C713" i="30"/>
  <c r="I713" i="30" s="1"/>
  <c r="C714" i="30"/>
  <c r="C715" i="30"/>
  <c r="I715" i="30" s="1"/>
  <c r="C716" i="30"/>
  <c r="C717" i="30"/>
  <c r="I717" i="30" s="1"/>
  <c r="C718" i="30"/>
  <c r="D718" i="30" s="1"/>
  <c r="I718" i="30"/>
  <c r="C719" i="30"/>
  <c r="C720" i="30"/>
  <c r="E720" i="30" s="1"/>
  <c r="C721" i="30"/>
  <c r="C722" i="30"/>
  <c r="D722" i="30" s="1"/>
  <c r="C723" i="30"/>
  <c r="I723" i="30" s="1"/>
  <c r="C724" i="30"/>
  <c r="I724" i="30" s="1"/>
  <c r="C725" i="30"/>
  <c r="I725" i="30" s="1"/>
  <c r="C726" i="30"/>
  <c r="D726" i="30" s="1"/>
  <c r="I726" i="30"/>
  <c r="C727" i="30"/>
  <c r="C728" i="30"/>
  <c r="C729" i="30"/>
  <c r="C730" i="30"/>
  <c r="C731" i="30"/>
  <c r="C732" i="30"/>
  <c r="I732" i="30"/>
  <c r="C733" i="30"/>
  <c r="I733" i="30" s="1"/>
  <c r="C734" i="30"/>
  <c r="D734" i="30" s="1"/>
  <c r="E734" i="30"/>
  <c r="I734" i="30"/>
  <c r="C735" i="30"/>
  <c r="C736" i="30"/>
  <c r="E736" i="30" s="1"/>
  <c r="C737" i="30"/>
  <c r="I737" i="30" s="1"/>
  <c r="C738" i="30"/>
  <c r="D738" i="30" s="1"/>
  <c r="C739" i="30"/>
  <c r="C740" i="30"/>
  <c r="C741" i="30"/>
  <c r="I741" i="30" s="1"/>
  <c r="C742" i="30"/>
  <c r="D742" i="30" s="1"/>
  <c r="E742" i="30"/>
  <c r="I742" i="30"/>
  <c r="C743" i="30"/>
  <c r="C744" i="30"/>
  <c r="E744" i="30"/>
  <c r="C745" i="30"/>
  <c r="I745" i="30" s="1"/>
  <c r="C746" i="30"/>
  <c r="D746" i="30" s="1"/>
  <c r="I746" i="30"/>
  <c r="C747" i="30"/>
  <c r="I747" i="30" s="1"/>
  <c r="C748" i="30"/>
  <c r="C749" i="30"/>
  <c r="I749" i="30" s="1"/>
  <c r="C750" i="30"/>
  <c r="D750" i="30" s="1"/>
  <c r="I750" i="30"/>
  <c r="C751" i="30"/>
  <c r="I751" i="30" s="1"/>
  <c r="C752" i="30"/>
  <c r="D752" i="30" s="1"/>
  <c r="I752" i="30"/>
  <c r="C753" i="30"/>
  <c r="I753" i="30" s="1"/>
  <c r="C754" i="30"/>
  <c r="D754" i="30" s="1"/>
  <c r="E754" i="30"/>
  <c r="I754" i="30"/>
  <c r="C755" i="30"/>
  <c r="C756" i="30"/>
  <c r="D756" i="30" s="1"/>
  <c r="E756" i="30"/>
  <c r="C757" i="30"/>
  <c r="C758" i="30"/>
  <c r="D758" i="30" s="1"/>
  <c r="C759" i="30"/>
  <c r="I759" i="30"/>
  <c r="C760" i="30"/>
  <c r="D760" i="30" s="1"/>
  <c r="C761" i="30"/>
  <c r="I761" i="30"/>
  <c r="C762" i="30"/>
  <c r="D762" i="30" s="1"/>
  <c r="C763" i="30"/>
  <c r="C764" i="30"/>
  <c r="D764" i="30" s="1"/>
  <c r="C765" i="30"/>
  <c r="C766" i="30"/>
  <c r="D766" i="30" s="1"/>
  <c r="C767" i="30"/>
  <c r="I767" i="30" s="1"/>
  <c r="C768" i="30"/>
  <c r="D768" i="30" s="1"/>
  <c r="I768" i="30"/>
  <c r="C769" i="30"/>
  <c r="I769" i="30" s="1"/>
  <c r="C770" i="30"/>
  <c r="D770" i="30" s="1"/>
  <c r="E770" i="30"/>
  <c r="I770" i="30"/>
  <c r="C771" i="30"/>
  <c r="C772" i="30"/>
  <c r="D772" i="30" s="1"/>
  <c r="E772" i="30"/>
  <c r="C773" i="30"/>
  <c r="C774" i="30"/>
  <c r="D774" i="30" s="1"/>
  <c r="C775" i="30"/>
  <c r="I775" i="30"/>
  <c r="C776" i="30"/>
  <c r="D776" i="30" s="1"/>
  <c r="C777" i="30"/>
  <c r="I777" i="30"/>
  <c r="C778" i="30"/>
  <c r="D778" i="30" s="1"/>
  <c r="C779" i="30"/>
  <c r="C780" i="30"/>
  <c r="D780" i="30" s="1"/>
  <c r="C781" i="30"/>
  <c r="C782" i="30"/>
  <c r="D782" i="30" s="1"/>
  <c r="C783" i="30"/>
  <c r="I783" i="30" s="1"/>
  <c r="C784" i="30"/>
  <c r="D784" i="30" s="1"/>
  <c r="I784" i="30"/>
  <c r="C785" i="30"/>
  <c r="I785" i="30" s="1"/>
  <c r="C786" i="30"/>
  <c r="D786" i="30" s="1"/>
  <c r="E786" i="30"/>
  <c r="I786" i="30"/>
  <c r="C787" i="30"/>
  <c r="C788" i="30"/>
  <c r="D788" i="30" s="1"/>
  <c r="E788" i="30"/>
  <c r="C789" i="30"/>
  <c r="C790" i="30"/>
  <c r="D790" i="30" s="1"/>
  <c r="C791" i="30"/>
  <c r="I791" i="30"/>
  <c r="C792" i="30"/>
  <c r="D792" i="30" s="1"/>
  <c r="C793" i="30"/>
  <c r="D793" i="30" s="1"/>
  <c r="E793" i="30"/>
  <c r="I793" i="30"/>
  <c r="C794" i="30"/>
  <c r="D794" i="30" s="1"/>
  <c r="I794" i="30"/>
  <c r="C795" i="30"/>
  <c r="C796" i="30"/>
  <c r="D796" i="30" s="1"/>
  <c r="I796" i="30"/>
  <c r="C797" i="30"/>
  <c r="D797" i="30" s="1"/>
  <c r="C798" i="30"/>
  <c r="C799" i="30"/>
  <c r="D799" i="30" s="1"/>
  <c r="E799" i="30"/>
  <c r="I799" i="30"/>
  <c r="C800" i="30"/>
  <c r="D800" i="30" s="1"/>
  <c r="C801" i="30"/>
  <c r="D801" i="30" s="1"/>
  <c r="E801" i="30"/>
  <c r="I801" i="30"/>
  <c r="C802" i="30"/>
  <c r="D802" i="30" s="1"/>
  <c r="I802" i="30"/>
  <c r="C803" i="30"/>
  <c r="C804" i="30"/>
  <c r="D804" i="30" s="1"/>
  <c r="I804" i="30"/>
  <c r="C805" i="30"/>
  <c r="D805" i="30" s="1"/>
  <c r="C806" i="30"/>
  <c r="C807" i="30"/>
  <c r="D807" i="30" s="1"/>
  <c r="E807" i="30"/>
  <c r="I807" i="30"/>
  <c r="C808" i="30"/>
  <c r="D808" i="30" s="1"/>
  <c r="C809" i="30"/>
  <c r="D809" i="30" s="1"/>
  <c r="E809" i="30"/>
  <c r="I809" i="30"/>
  <c r="C810" i="30"/>
  <c r="D810" i="30" s="1"/>
  <c r="I810" i="30"/>
  <c r="C811" i="30"/>
  <c r="C812" i="30"/>
  <c r="D812" i="30" s="1"/>
  <c r="I812" i="30"/>
  <c r="C813" i="30"/>
  <c r="D813" i="30" s="1"/>
  <c r="C814" i="30"/>
  <c r="C815" i="30"/>
  <c r="D815" i="30" s="1"/>
  <c r="E815" i="30"/>
  <c r="I815" i="30"/>
  <c r="C816" i="30"/>
  <c r="D816" i="30" s="1"/>
  <c r="C817" i="30"/>
  <c r="D817" i="30" s="1"/>
  <c r="E817" i="30"/>
  <c r="I817" i="30"/>
  <c r="C818" i="30"/>
  <c r="D818" i="30" s="1"/>
  <c r="I818" i="30"/>
  <c r="C819" i="30"/>
  <c r="C820" i="30"/>
  <c r="D820" i="30" s="1"/>
  <c r="I820" i="30"/>
  <c r="C821" i="30"/>
  <c r="D821" i="30" s="1"/>
  <c r="C822" i="30"/>
  <c r="C823" i="30"/>
  <c r="D823" i="30" s="1"/>
  <c r="E823" i="30"/>
  <c r="I823" i="30"/>
  <c r="C824" i="30"/>
  <c r="D824" i="30" s="1"/>
  <c r="C825" i="30"/>
  <c r="D825" i="30" s="1"/>
  <c r="E825" i="30"/>
  <c r="I825" i="30"/>
  <c r="C826" i="30"/>
  <c r="D826" i="30" s="1"/>
  <c r="I826" i="30"/>
  <c r="C827" i="30"/>
  <c r="C828" i="30"/>
  <c r="D828" i="30" s="1"/>
  <c r="I828" i="30"/>
  <c r="C829" i="30"/>
  <c r="D829" i="30" s="1"/>
  <c r="C830" i="30"/>
  <c r="C831" i="30"/>
  <c r="D831" i="30" s="1"/>
  <c r="E831" i="30"/>
  <c r="I831" i="30"/>
  <c r="C832" i="30"/>
  <c r="D832" i="30" s="1"/>
  <c r="C833" i="30"/>
  <c r="D833" i="30" s="1"/>
  <c r="E833" i="30"/>
  <c r="I833" i="30"/>
  <c r="C834" i="30"/>
  <c r="D834" i="30" s="1"/>
  <c r="I834" i="30"/>
  <c r="C835" i="30"/>
  <c r="C836" i="30"/>
  <c r="D836" i="30" s="1"/>
  <c r="I836" i="30"/>
  <c r="C837" i="30"/>
  <c r="D837" i="30" s="1"/>
  <c r="C838" i="30"/>
  <c r="C839" i="30"/>
  <c r="D839" i="30" s="1"/>
  <c r="E839" i="30"/>
  <c r="I839" i="30"/>
  <c r="C840" i="30"/>
  <c r="D840" i="30" s="1"/>
  <c r="C841" i="30"/>
  <c r="D841" i="30" s="1"/>
  <c r="E841" i="30"/>
  <c r="I841" i="30"/>
  <c r="C842" i="30"/>
  <c r="D842" i="30" s="1"/>
  <c r="I842" i="30"/>
  <c r="C843" i="30"/>
  <c r="C844" i="30"/>
  <c r="D844" i="30" s="1"/>
  <c r="I844" i="30"/>
  <c r="C845" i="30"/>
  <c r="D845" i="30" s="1"/>
  <c r="C846" i="30"/>
  <c r="C847" i="30"/>
  <c r="D847" i="30" s="1"/>
  <c r="E847" i="30"/>
  <c r="I847" i="30"/>
  <c r="C848" i="30"/>
  <c r="D848" i="30" s="1"/>
  <c r="C849" i="30"/>
  <c r="D849" i="30" s="1"/>
  <c r="E849" i="30"/>
  <c r="I849" i="30"/>
  <c r="C850" i="30"/>
  <c r="D850" i="30" s="1"/>
  <c r="I850" i="30"/>
  <c r="C851" i="30"/>
  <c r="C852" i="30"/>
  <c r="D852" i="30" s="1"/>
  <c r="I852" i="30"/>
  <c r="C853" i="30"/>
  <c r="D853" i="30" s="1"/>
  <c r="C854" i="30"/>
  <c r="C855" i="30"/>
  <c r="D855" i="30" s="1"/>
  <c r="E855" i="30"/>
  <c r="I855" i="30"/>
  <c r="C856" i="30"/>
  <c r="D856" i="30" s="1"/>
  <c r="C857" i="30"/>
  <c r="D857" i="30" s="1"/>
  <c r="E857" i="30"/>
  <c r="I857" i="30"/>
  <c r="C858" i="30"/>
  <c r="D858" i="30" s="1"/>
  <c r="I858" i="30"/>
  <c r="C859" i="30"/>
  <c r="C860" i="30"/>
  <c r="D860" i="30" s="1"/>
  <c r="I860" i="30"/>
  <c r="C861" i="30"/>
  <c r="D861" i="30" s="1"/>
  <c r="C862" i="30"/>
  <c r="C863" i="30"/>
  <c r="D863" i="30" s="1"/>
  <c r="E863" i="30"/>
  <c r="I863" i="30"/>
  <c r="C864" i="30"/>
  <c r="D864" i="30" s="1"/>
  <c r="C865" i="30"/>
  <c r="D865" i="30" s="1"/>
  <c r="E865" i="30"/>
  <c r="I865" i="30"/>
  <c r="C866" i="30"/>
  <c r="D866" i="30" s="1"/>
  <c r="I866" i="30"/>
  <c r="C867" i="30"/>
  <c r="C868" i="30"/>
  <c r="D868" i="30" s="1"/>
  <c r="I868" i="30"/>
  <c r="C869" i="30"/>
  <c r="D869" i="30" s="1"/>
  <c r="C870" i="30"/>
  <c r="C871" i="30"/>
  <c r="D871" i="30" s="1"/>
  <c r="E871" i="30"/>
  <c r="I871" i="30"/>
  <c r="C872" i="30"/>
  <c r="D872" i="30" s="1"/>
  <c r="C873" i="30"/>
  <c r="D873" i="30" s="1"/>
  <c r="E873" i="30"/>
  <c r="I873" i="30"/>
  <c r="C874" i="30"/>
  <c r="D874" i="30" s="1"/>
  <c r="I874" i="30"/>
  <c r="C875" i="30"/>
  <c r="C876" i="30"/>
  <c r="D876" i="30" s="1"/>
  <c r="I876" i="30"/>
  <c r="C877" i="30"/>
  <c r="D877" i="30" s="1"/>
  <c r="C878" i="30"/>
  <c r="C879" i="30"/>
  <c r="D879" i="30" s="1"/>
  <c r="E879" i="30"/>
  <c r="I879" i="30"/>
  <c r="C880" i="30"/>
  <c r="D880" i="30" s="1"/>
  <c r="C881" i="30"/>
  <c r="D881" i="30" s="1"/>
  <c r="E881" i="30"/>
  <c r="I881" i="30"/>
  <c r="C882" i="30"/>
  <c r="D882" i="30" s="1"/>
  <c r="I882" i="30"/>
  <c r="C883" i="30"/>
  <c r="C884" i="30"/>
  <c r="D884" i="30" s="1"/>
  <c r="I884" i="30"/>
  <c r="C885" i="30"/>
  <c r="D885" i="30" s="1"/>
  <c r="C886" i="30"/>
  <c r="C887" i="30"/>
  <c r="D887" i="30" s="1"/>
  <c r="E887" i="30"/>
  <c r="I887" i="30"/>
  <c r="C888" i="30"/>
  <c r="D888" i="30" s="1"/>
  <c r="C889" i="30"/>
  <c r="D889" i="30" s="1"/>
  <c r="E889" i="30"/>
  <c r="I889" i="30"/>
  <c r="C890" i="30"/>
  <c r="D890" i="30" s="1"/>
  <c r="I890" i="30"/>
  <c r="C891" i="30"/>
  <c r="C892" i="30"/>
  <c r="D892" i="30" s="1"/>
  <c r="I892" i="30"/>
  <c r="C893" i="30"/>
  <c r="D893" i="30" s="1"/>
  <c r="C894" i="30"/>
  <c r="C895" i="30"/>
  <c r="D895" i="30" s="1"/>
  <c r="E895" i="30"/>
  <c r="I895" i="30"/>
  <c r="C896" i="30"/>
  <c r="D896" i="30" s="1"/>
  <c r="C897" i="30"/>
  <c r="D897" i="30" s="1"/>
  <c r="E897" i="30"/>
  <c r="I897" i="30"/>
  <c r="C898" i="30"/>
  <c r="D898" i="30" s="1"/>
  <c r="I898" i="30"/>
  <c r="C899" i="30"/>
  <c r="C900" i="30"/>
  <c r="D900" i="30" s="1"/>
  <c r="I900" i="30"/>
  <c r="C901" i="30"/>
  <c r="D901" i="30" s="1"/>
  <c r="C902" i="30"/>
  <c r="C903" i="30"/>
  <c r="D903" i="30" s="1"/>
  <c r="E903" i="30"/>
  <c r="I903" i="30"/>
  <c r="C904" i="30"/>
  <c r="D904" i="30" s="1"/>
  <c r="C905" i="30"/>
  <c r="D905" i="30" s="1"/>
  <c r="E905" i="30"/>
  <c r="I905" i="30"/>
  <c r="C906" i="30"/>
  <c r="D906" i="30" s="1"/>
  <c r="I906" i="30"/>
  <c r="C907" i="30"/>
  <c r="E907" i="30" s="1"/>
  <c r="C908" i="30"/>
  <c r="D908" i="30" s="1"/>
  <c r="C909" i="30"/>
  <c r="I909" i="30" s="1"/>
  <c r="C910" i="30"/>
  <c r="D910" i="30" s="1"/>
  <c r="C911" i="30"/>
  <c r="D911" i="30" s="1"/>
  <c r="E911" i="30"/>
  <c r="I911" i="30"/>
  <c r="C912" i="30"/>
  <c r="C913" i="30"/>
  <c r="D913" i="30" s="1"/>
  <c r="I913" i="30"/>
  <c r="C914" i="30"/>
  <c r="D914" i="30" s="1"/>
  <c r="I914" i="30"/>
  <c r="C915" i="30"/>
  <c r="E915" i="30"/>
  <c r="C916" i="30"/>
  <c r="D916" i="30" s="1"/>
  <c r="I916" i="30"/>
  <c r="C917" i="30"/>
  <c r="I917" i="30"/>
  <c r="C918" i="30"/>
  <c r="D918" i="30" s="1"/>
  <c r="I918" i="30"/>
  <c r="C919" i="30"/>
  <c r="D919" i="30" s="1"/>
  <c r="E919" i="30"/>
  <c r="I919" i="30"/>
  <c r="C920" i="30"/>
  <c r="C921" i="30"/>
  <c r="D921" i="30" s="1"/>
  <c r="E921" i="30"/>
  <c r="I921" i="30"/>
  <c r="C922" i="30"/>
  <c r="D922" i="30" s="1"/>
  <c r="I922" i="30"/>
  <c r="C923" i="30"/>
  <c r="E923" i="30" s="1"/>
  <c r="C924" i="30"/>
  <c r="D924" i="30" s="1"/>
  <c r="C925" i="30"/>
  <c r="I925" i="30" s="1"/>
  <c r="C926" i="30"/>
  <c r="D926" i="30" s="1"/>
  <c r="C927" i="30"/>
  <c r="D927" i="30" s="1"/>
  <c r="E927" i="30"/>
  <c r="I927" i="30"/>
  <c r="C928" i="30"/>
  <c r="C929" i="30"/>
  <c r="D929" i="30" s="1"/>
  <c r="C930" i="30"/>
  <c r="D930" i="30" s="1"/>
  <c r="I930" i="30"/>
  <c r="C931" i="30"/>
  <c r="E931" i="30"/>
  <c r="C932" i="30"/>
  <c r="D932" i="30" s="1"/>
  <c r="I932" i="30"/>
  <c r="C933" i="30"/>
  <c r="I933" i="30"/>
  <c r="C934" i="30"/>
  <c r="D934" i="30" s="1"/>
  <c r="I934" i="30"/>
  <c r="C935" i="30"/>
  <c r="D935" i="30" s="1"/>
  <c r="E935" i="30"/>
  <c r="I935" i="30"/>
  <c r="C936" i="30"/>
  <c r="C937" i="30"/>
  <c r="D937" i="30" s="1"/>
  <c r="E937" i="30"/>
  <c r="C938" i="30"/>
  <c r="D938" i="30" s="1"/>
  <c r="I938" i="30"/>
  <c r="C939" i="30"/>
  <c r="E939" i="30" s="1"/>
  <c r="C940" i="30"/>
  <c r="D940" i="30" s="1"/>
  <c r="C941" i="30"/>
  <c r="I941" i="30" s="1"/>
  <c r="C942" i="30"/>
  <c r="D942" i="30" s="1"/>
  <c r="C943" i="30"/>
  <c r="D943" i="30" s="1"/>
  <c r="E943" i="30"/>
  <c r="I943" i="30"/>
  <c r="C944" i="30"/>
  <c r="C945" i="30"/>
  <c r="D945" i="30" s="1"/>
  <c r="I945" i="30"/>
  <c r="C946" i="30"/>
  <c r="D946" i="30" s="1"/>
  <c r="I946" i="30"/>
  <c r="C947" i="30"/>
  <c r="E947" i="30"/>
  <c r="C948" i="30"/>
  <c r="D948" i="30" s="1"/>
  <c r="I948" i="30"/>
  <c r="C949" i="30"/>
  <c r="I949" i="30"/>
  <c r="C950" i="30"/>
  <c r="D950" i="30" s="1"/>
  <c r="I950" i="30"/>
  <c r="C951" i="30"/>
  <c r="D951" i="30" s="1"/>
  <c r="E951" i="30"/>
  <c r="I951" i="30"/>
  <c r="C952" i="30"/>
  <c r="C953" i="30"/>
  <c r="D953" i="30" s="1"/>
  <c r="E953" i="30"/>
  <c r="I953" i="30"/>
  <c r="C954" i="30"/>
  <c r="D954" i="30" s="1"/>
  <c r="I954" i="30"/>
  <c r="C955" i="30"/>
  <c r="E955" i="30" s="1"/>
  <c r="C956" i="30"/>
  <c r="D956" i="30" s="1"/>
  <c r="C957" i="30"/>
  <c r="I957" i="30" s="1"/>
  <c r="C958" i="30"/>
  <c r="D958" i="30" s="1"/>
  <c r="C959" i="30"/>
  <c r="D959" i="30" s="1"/>
  <c r="E959" i="30"/>
  <c r="I959" i="30"/>
  <c r="C960" i="30"/>
  <c r="C961" i="30"/>
  <c r="D961" i="30" s="1"/>
  <c r="C962" i="30"/>
  <c r="D962" i="30" s="1"/>
  <c r="I962" i="30"/>
  <c r="C963" i="30"/>
  <c r="E963" i="30"/>
  <c r="C964" i="30"/>
  <c r="D964" i="30" s="1"/>
  <c r="I964" i="30"/>
  <c r="C965" i="30"/>
  <c r="I965" i="30"/>
  <c r="C966" i="30"/>
  <c r="D966" i="30" s="1"/>
  <c r="I966" i="30"/>
  <c r="C967" i="30"/>
  <c r="D967" i="30" s="1"/>
  <c r="E967" i="30"/>
  <c r="I967" i="30"/>
  <c r="C968" i="30"/>
  <c r="C969" i="30"/>
  <c r="D969" i="30" s="1"/>
  <c r="E969" i="30"/>
  <c r="C970" i="30"/>
  <c r="D970" i="30" s="1"/>
  <c r="I970" i="30"/>
  <c r="C971" i="30"/>
  <c r="E971" i="30" s="1"/>
  <c r="C972" i="30"/>
  <c r="D972" i="30" s="1"/>
  <c r="C973" i="30"/>
  <c r="I973" i="30" s="1"/>
  <c r="C974" i="30"/>
  <c r="D974" i="30" s="1"/>
  <c r="C975" i="30"/>
  <c r="D975" i="30" s="1"/>
  <c r="E975" i="30"/>
  <c r="I975" i="30"/>
  <c r="C976" i="30"/>
  <c r="C977" i="30"/>
  <c r="D977" i="30" s="1"/>
  <c r="I977" i="30"/>
  <c r="C978" i="30"/>
  <c r="D978" i="30" s="1"/>
  <c r="I978" i="30"/>
  <c r="C979" i="30"/>
  <c r="E979" i="30"/>
  <c r="C980" i="30"/>
  <c r="D980" i="30" s="1"/>
  <c r="I980" i="30"/>
  <c r="C981" i="30"/>
  <c r="I981" i="30"/>
  <c r="C982" i="30"/>
  <c r="D982" i="30" s="1"/>
  <c r="I982" i="30"/>
  <c r="C983" i="30"/>
  <c r="D983" i="30" s="1"/>
  <c r="E983" i="30"/>
  <c r="I983" i="30"/>
  <c r="C984" i="30"/>
  <c r="C985" i="30"/>
  <c r="D985" i="30" s="1"/>
  <c r="E985" i="30"/>
  <c r="I985" i="30"/>
  <c r="C986" i="30"/>
  <c r="D986" i="30" s="1"/>
  <c r="I986" i="30"/>
  <c r="C987" i="30"/>
  <c r="E987" i="30" s="1"/>
  <c r="C988" i="30"/>
  <c r="D988" i="30" s="1"/>
  <c r="C989" i="30"/>
  <c r="I989" i="30" s="1"/>
  <c r="C990" i="30"/>
  <c r="D990" i="30" s="1"/>
  <c r="C991" i="30"/>
  <c r="D991" i="30" s="1"/>
  <c r="E991" i="30"/>
  <c r="I991" i="30"/>
  <c r="C992" i="30"/>
  <c r="C993" i="30"/>
  <c r="D993" i="30" s="1"/>
  <c r="C994" i="30"/>
  <c r="D994" i="30" s="1"/>
  <c r="I994" i="30"/>
  <c r="C995" i="30"/>
  <c r="E995" i="30"/>
  <c r="C996" i="30"/>
  <c r="D996" i="30" s="1"/>
  <c r="I996" i="30"/>
  <c r="C997" i="30"/>
  <c r="I997" i="30"/>
  <c r="C998" i="30"/>
  <c r="D998" i="30" s="1"/>
  <c r="I998" i="30"/>
  <c r="C999" i="30"/>
  <c r="D999" i="30" s="1"/>
  <c r="E999" i="30"/>
  <c r="I999" i="30"/>
  <c r="C1000" i="30"/>
  <c r="C1001" i="30"/>
  <c r="D1001" i="30" s="1"/>
  <c r="E1001" i="30"/>
  <c r="C1002" i="30"/>
  <c r="D1002" i="30" s="1"/>
  <c r="I1002" i="30"/>
  <c r="C1003" i="30"/>
  <c r="E1003" i="30" s="1"/>
  <c r="C1004" i="30"/>
  <c r="D1004" i="30" s="1"/>
  <c r="C1005" i="30"/>
  <c r="I1005" i="30" s="1"/>
  <c r="C1006" i="30"/>
  <c r="D1006" i="30" s="1"/>
  <c r="C1007" i="30"/>
  <c r="D1007" i="30" s="1"/>
  <c r="E1007" i="30"/>
  <c r="I1007" i="30"/>
  <c r="C1008" i="30"/>
  <c r="C1009" i="30"/>
  <c r="D1009" i="30" s="1"/>
  <c r="I1009" i="30"/>
  <c r="C1010" i="30"/>
  <c r="D1010" i="30" s="1"/>
  <c r="I1010" i="30"/>
  <c r="C1011" i="30"/>
  <c r="E1011" i="30"/>
  <c r="C1012" i="30"/>
  <c r="D1012" i="30" s="1"/>
  <c r="E1012" i="30"/>
  <c r="C1013" i="30"/>
  <c r="D1013" i="30" s="1"/>
  <c r="E1013" i="30"/>
  <c r="I1013" i="30"/>
  <c r="C1014" i="30"/>
  <c r="C1015" i="30"/>
  <c r="E1015" i="30" s="1"/>
  <c r="C1016" i="30"/>
  <c r="C1017" i="30"/>
  <c r="E1017" i="30" s="1"/>
  <c r="D1017" i="30"/>
  <c r="C1018" i="30"/>
  <c r="C1019" i="30"/>
  <c r="E1019" i="30" s="1"/>
  <c r="C1020" i="30"/>
  <c r="C1021" i="30"/>
  <c r="E1021" i="30" s="1"/>
  <c r="D1021" i="30"/>
  <c r="C1022" i="30"/>
  <c r="C1023" i="30"/>
  <c r="E1023" i="30" s="1"/>
  <c r="C1024" i="30"/>
  <c r="C1025" i="30"/>
  <c r="E1025" i="30" s="1"/>
  <c r="D1025" i="30"/>
  <c r="C1026" i="30"/>
  <c r="C1027" i="30"/>
  <c r="E1027" i="30" s="1"/>
  <c r="C1028" i="30"/>
  <c r="C1029" i="30"/>
  <c r="E1029" i="30" s="1"/>
  <c r="D1029" i="30"/>
  <c r="C1030" i="30"/>
  <c r="C1031" i="30"/>
  <c r="E1031" i="30" s="1"/>
  <c r="C1032" i="30"/>
  <c r="C1033" i="30"/>
  <c r="E1033" i="30" s="1"/>
  <c r="D1033" i="30"/>
  <c r="C1034" i="30"/>
  <c r="C1035" i="30"/>
  <c r="E1035" i="30" s="1"/>
  <c r="C1036" i="30"/>
  <c r="C1037" i="30"/>
  <c r="E1037" i="30" s="1"/>
  <c r="D1037" i="30"/>
  <c r="C1038" i="30"/>
  <c r="C1039" i="30"/>
  <c r="E1039" i="30" s="1"/>
  <c r="C1040" i="30"/>
  <c r="C1041" i="30"/>
  <c r="E1041" i="30" s="1"/>
  <c r="D1041" i="30"/>
  <c r="C1042" i="30"/>
  <c r="C1043" i="30"/>
  <c r="E1043" i="30" s="1"/>
  <c r="C1044" i="30"/>
  <c r="C1045" i="30"/>
  <c r="E1045" i="30" s="1"/>
  <c r="D1045" i="30"/>
  <c r="C1046" i="30"/>
  <c r="C1047" i="30"/>
  <c r="E1047" i="30" s="1"/>
  <c r="C1048" i="30"/>
  <c r="C1049" i="30"/>
  <c r="E1049" i="30" s="1"/>
  <c r="D1049" i="30"/>
  <c r="C1050" i="30"/>
  <c r="C1051" i="30"/>
  <c r="E1051" i="30" s="1"/>
  <c r="C1052" i="30"/>
  <c r="C1053" i="30"/>
  <c r="E1053" i="30" s="1"/>
  <c r="D1053" i="30"/>
  <c r="C1054" i="30"/>
  <c r="C1055" i="30"/>
  <c r="E1055" i="30" s="1"/>
  <c r="C1056" i="30"/>
  <c r="C1057" i="30"/>
  <c r="E1057" i="30" s="1"/>
  <c r="D1057" i="30"/>
  <c r="C1058" i="30"/>
  <c r="C1059" i="30"/>
  <c r="E1059" i="30" s="1"/>
  <c r="C1060" i="30"/>
  <c r="C1061" i="30"/>
  <c r="E1061" i="30" s="1"/>
  <c r="D1061" i="30"/>
  <c r="C1062" i="30"/>
  <c r="C1063" i="30"/>
  <c r="E1063" i="30" s="1"/>
  <c r="C1064" i="30"/>
  <c r="C1065" i="30"/>
  <c r="E1065" i="30" s="1"/>
  <c r="D1065" i="30"/>
  <c r="C1066" i="30"/>
  <c r="C1067" i="30"/>
  <c r="E1067" i="30" s="1"/>
  <c r="C1068" i="30"/>
  <c r="C1069" i="30"/>
  <c r="E1069" i="30" s="1"/>
  <c r="D1069" i="30"/>
  <c r="C1070" i="30"/>
  <c r="C1071" i="30"/>
  <c r="E1071" i="30" s="1"/>
  <c r="C1072" i="30"/>
  <c r="C1073" i="30"/>
  <c r="E1073" i="30" s="1"/>
  <c r="D1073" i="30"/>
  <c r="C1074" i="30"/>
  <c r="C1075" i="30"/>
  <c r="E1075" i="30" s="1"/>
  <c r="C1076" i="30"/>
  <c r="E1076" i="30" s="1"/>
  <c r="C1077" i="30"/>
  <c r="E1077" i="30" s="1"/>
  <c r="C1078" i="30"/>
  <c r="E1078" i="30" s="1"/>
  <c r="C1079" i="30"/>
  <c r="E1079" i="30" s="1"/>
  <c r="C1080" i="30"/>
  <c r="E1080" i="30" s="1"/>
  <c r="C1081" i="30"/>
  <c r="E1081" i="30" s="1"/>
  <c r="C1082" i="30"/>
  <c r="E1082" i="30" s="1"/>
  <c r="C1083" i="30"/>
  <c r="E1083" i="30" s="1"/>
  <c r="C1084" i="30"/>
  <c r="E1084" i="30" s="1"/>
  <c r="C1085" i="30"/>
  <c r="E1085" i="30" s="1"/>
  <c r="C1086" i="30"/>
  <c r="E1086" i="30" s="1"/>
  <c r="C1087" i="30"/>
  <c r="E1087" i="30" s="1"/>
  <c r="C1088" i="30"/>
  <c r="E1088" i="30" s="1"/>
  <c r="C1089" i="30"/>
  <c r="E1089" i="30" s="1"/>
  <c r="C1090" i="30"/>
  <c r="E1090" i="30" s="1"/>
  <c r="C1091" i="30"/>
  <c r="E1091" i="30" s="1"/>
  <c r="C1092" i="30"/>
  <c r="E1092" i="30" s="1"/>
  <c r="C1093" i="30"/>
  <c r="E1093" i="30" s="1"/>
  <c r="C1094" i="30"/>
  <c r="E1094" i="30" s="1"/>
  <c r="C1095" i="30"/>
  <c r="E1095" i="30" s="1"/>
  <c r="C1096" i="30"/>
  <c r="E1096" i="30" s="1"/>
  <c r="C1097" i="30"/>
  <c r="E1097" i="30" s="1"/>
  <c r="C1098" i="30"/>
  <c r="E1098" i="30" s="1"/>
  <c r="C1099" i="30"/>
  <c r="E1099" i="30" s="1"/>
  <c r="C1100" i="30"/>
  <c r="E1100" i="30" s="1"/>
  <c r="C1101" i="30"/>
  <c r="E1101" i="30" s="1"/>
  <c r="C1102" i="30"/>
  <c r="E1102" i="30" s="1"/>
  <c r="C1103" i="30"/>
  <c r="E1103" i="30" s="1"/>
  <c r="C1104" i="30"/>
  <c r="E1104" i="30" s="1"/>
  <c r="C1105" i="30"/>
  <c r="E1105" i="30" s="1"/>
  <c r="C1106" i="30"/>
  <c r="E1106" i="30" s="1"/>
  <c r="C1107" i="30"/>
  <c r="E1107" i="30" s="1"/>
  <c r="C1108" i="30"/>
  <c r="E1108" i="30" s="1"/>
  <c r="C1109" i="30"/>
  <c r="E1109" i="30" s="1"/>
  <c r="C1110" i="30"/>
  <c r="E1110" i="30" s="1"/>
  <c r="C1111" i="30"/>
  <c r="E1111" i="30" s="1"/>
  <c r="C1112" i="30"/>
  <c r="E1112" i="30" s="1"/>
  <c r="C1113" i="30"/>
  <c r="E1113" i="30" s="1"/>
  <c r="C1114" i="30"/>
  <c r="E1114" i="30" s="1"/>
  <c r="C1115" i="30"/>
  <c r="E1115" i="30" s="1"/>
  <c r="C1116" i="30"/>
  <c r="E1116" i="30" s="1"/>
  <c r="C1117" i="30"/>
  <c r="E1117" i="30" s="1"/>
  <c r="C1118" i="30"/>
  <c r="E1118" i="30" s="1"/>
  <c r="C1119" i="30"/>
  <c r="E1119" i="30" s="1"/>
  <c r="C1120" i="30"/>
  <c r="E1120" i="30" s="1"/>
  <c r="C1121" i="30"/>
  <c r="E1121" i="30" s="1"/>
  <c r="C159" i="30"/>
  <c r="C160" i="30"/>
  <c r="C161" i="30"/>
  <c r="I161" i="30" s="1"/>
  <c r="C162" i="30"/>
  <c r="C163" i="30"/>
  <c r="C164" i="30"/>
  <c r="C165" i="30"/>
  <c r="I165" i="30" s="1"/>
  <c r="C166" i="30"/>
  <c r="I166" i="30" s="1"/>
  <c r="C167" i="30"/>
  <c r="I167" i="30" s="1"/>
  <c r="C168" i="30"/>
  <c r="C169" i="30"/>
  <c r="I169" i="30" s="1"/>
  <c r="C170" i="30"/>
  <c r="I170" i="30" s="1"/>
  <c r="C171" i="30"/>
  <c r="I171" i="30" s="1"/>
  <c r="C172" i="30"/>
  <c r="C173" i="30"/>
  <c r="I173" i="30" s="1"/>
  <c r="C174" i="30"/>
  <c r="I174" i="30" s="1"/>
  <c r="C175" i="30"/>
  <c r="I175" i="30" s="1"/>
  <c r="C176" i="30"/>
  <c r="C177" i="30"/>
  <c r="I177" i="30" s="1"/>
  <c r="C178" i="30"/>
  <c r="C179" i="30"/>
  <c r="C180" i="30"/>
  <c r="C181" i="30"/>
  <c r="I181" i="30" s="1"/>
  <c r="C182" i="30"/>
  <c r="I182" i="30" s="1"/>
  <c r="C183" i="30"/>
  <c r="I183" i="30" s="1"/>
  <c r="C184" i="30"/>
  <c r="C185" i="30"/>
  <c r="I185" i="30" s="1"/>
  <c r="C186" i="30"/>
  <c r="I186" i="30" s="1"/>
  <c r="C187" i="30"/>
  <c r="C188" i="30"/>
  <c r="C189" i="30"/>
  <c r="I189" i="30" s="1"/>
  <c r="C190" i="30"/>
  <c r="I190" i="30" s="1"/>
  <c r="C191" i="30"/>
  <c r="I191" i="30" s="1"/>
  <c r="C192" i="30"/>
  <c r="C193" i="30"/>
  <c r="I193" i="30" s="1"/>
  <c r="C194" i="30"/>
  <c r="I194" i="30" s="1"/>
  <c r="C195" i="30"/>
  <c r="C196" i="30"/>
  <c r="C197" i="30"/>
  <c r="I197" i="30" s="1"/>
  <c r="C198" i="30"/>
  <c r="I198" i="30" s="1"/>
  <c r="C199" i="30"/>
  <c r="I199" i="30" s="1"/>
  <c r="C200" i="30"/>
  <c r="C201" i="30"/>
  <c r="I201" i="30" s="1"/>
  <c r="C202" i="30"/>
  <c r="I202" i="30" s="1"/>
  <c r="C203" i="30"/>
  <c r="C204" i="30"/>
  <c r="C205" i="30"/>
  <c r="I205" i="30" s="1"/>
  <c r="C206" i="30"/>
  <c r="I206" i="30" s="1"/>
  <c r="C207" i="30"/>
  <c r="I207" i="30" s="1"/>
  <c r="C208" i="30"/>
  <c r="C209" i="30"/>
  <c r="I209" i="30" s="1"/>
  <c r="C210" i="30"/>
  <c r="I210" i="30" s="1"/>
  <c r="C211" i="30"/>
  <c r="C212" i="30"/>
  <c r="C213" i="30"/>
  <c r="I213" i="30" s="1"/>
  <c r="C214" i="30"/>
  <c r="I214" i="30" s="1"/>
  <c r="C215" i="30"/>
  <c r="I215" i="30" s="1"/>
  <c r="C216" i="30"/>
  <c r="C217" i="30"/>
  <c r="I217" i="30" s="1"/>
  <c r="C218" i="30"/>
  <c r="I218" i="30" s="1"/>
  <c r="C219" i="30"/>
  <c r="C220" i="30"/>
  <c r="C221" i="30"/>
  <c r="I221" i="30" s="1"/>
  <c r="C222" i="30"/>
  <c r="I222" i="30" s="1"/>
  <c r="C223" i="30"/>
  <c r="I223" i="30" s="1"/>
  <c r="C224" i="30"/>
  <c r="C225" i="30"/>
  <c r="I225" i="30" s="1"/>
  <c r="C226" i="30"/>
  <c r="C227" i="30"/>
  <c r="I227" i="30" s="1"/>
  <c r="C228" i="30"/>
  <c r="C229" i="30"/>
  <c r="I229" i="30" s="1"/>
  <c r="C230" i="30"/>
  <c r="I230" i="30" s="1"/>
  <c r="C231" i="30"/>
  <c r="I231" i="30" s="1"/>
  <c r="C232" i="30"/>
  <c r="C233" i="30"/>
  <c r="I233" i="30" s="1"/>
  <c r="C234" i="30"/>
  <c r="I234" i="30" s="1"/>
  <c r="C235" i="30"/>
  <c r="I235" i="30" s="1"/>
  <c r="C236" i="30"/>
  <c r="C237" i="30"/>
  <c r="I237" i="30" s="1"/>
  <c r="C238" i="30"/>
  <c r="I238" i="30" s="1"/>
  <c r="C239" i="30"/>
  <c r="I239" i="30" s="1"/>
  <c r="C240" i="30"/>
  <c r="C241" i="30"/>
  <c r="I241" i="30" s="1"/>
  <c r="C242" i="30"/>
  <c r="I242" i="30" s="1"/>
  <c r="C243" i="30"/>
  <c r="I243" i="30" s="1"/>
  <c r="C244" i="30"/>
  <c r="C245" i="30"/>
  <c r="C246" i="30"/>
  <c r="I246" i="30" s="1"/>
  <c r="C247" i="30"/>
  <c r="I247" i="30" s="1"/>
  <c r="C248" i="30"/>
  <c r="C249" i="30"/>
  <c r="I249" i="30" s="1"/>
  <c r="C250" i="30"/>
  <c r="I250" i="30" s="1"/>
  <c r="C251" i="30"/>
  <c r="C252" i="30"/>
  <c r="C253" i="30"/>
  <c r="I253" i="30" s="1"/>
  <c r="C254" i="30"/>
  <c r="I254" i="30" s="1"/>
  <c r="C255" i="30"/>
  <c r="I255" i="30" s="1"/>
  <c r="C256" i="30"/>
  <c r="C257" i="30"/>
  <c r="C258" i="30"/>
  <c r="I258" i="30" s="1"/>
  <c r="C259" i="30"/>
  <c r="I259" i="30" s="1"/>
  <c r="C260" i="30"/>
  <c r="C261" i="30"/>
  <c r="I261" i="30" s="1"/>
  <c r="C262" i="30"/>
  <c r="I262" i="30" s="1"/>
  <c r="C263" i="30"/>
  <c r="C264" i="30"/>
  <c r="C265" i="30"/>
  <c r="C266" i="30"/>
  <c r="I266" i="30" s="1"/>
  <c r="C267" i="30"/>
  <c r="I267" i="30" s="1"/>
  <c r="C268" i="30"/>
  <c r="C269" i="30"/>
  <c r="I269" i="30" s="1"/>
  <c r="C270" i="30"/>
  <c r="I270" i="30" s="1"/>
  <c r="C271" i="30"/>
  <c r="I271" i="30" s="1"/>
  <c r="C272" i="30"/>
  <c r="C273" i="30"/>
  <c r="I273" i="30" s="1"/>
  <c r="C274" i="30"/>
  <c r="I274" i="30" s="1"/>
  <c r="C275" i="30"/>
  <c r="C276" i="30"/>
  <c r="C277" i="30"/>
  <c r="C278" i="30"/>
  <c r="I278" i="30" s="1"/>
  <c r="C279" i="30"/>
  <c r="I279" i="30" s="1"/>
  <c r="C280" i="30"/>
  <c r="C281" i="30"/>
  <c r="I281" i="30" s="1"/>
  <c r="C282" i="30"/>
  <c r="I282" i="30" s="1"/>
  <c r="C283" i="30"/>
  <c r="I283" i="30" s="1"/>
  <c r="C284" i="30"/>
  <c r="C285" i="30"/>
  <c r="I285" i="30" s="1"/>
  <c r="C286" i="30"/>
  <c r="I286" i="30" s="1"/>
  <c r="C287" i="30"/>
  <c r="C288" i="30"/>
  <c r="C289" i="30"/>
  <c r="C290" i="30"/>
  <c r="I290" i="30" s="1"/>
  <c r="C291" i="30"/>
  <c r="I291" i="30" s="1"/>
  <c r="C292" i="30"/>
  <c r="C293" i="30"/>
  <c r="I293" i="30" s="1"/>
  <c r="C294" i="30"/>
  <c r="I294" i="30" s="1"/>
  <c r="C295" i="30"/>
  <c r="I295" i="30" s="1"/>
  <c r="C296" i="30"/>
  <c r="C297" i="30"/>
  <c r="C298" i="30"/>
  <c r="I298" i="30" s="1"/>
  <c r="C299" i="30"/>
  <c r="I299" i="30" s="1"/>
  <c r="C300" i="30"/>
  <c r="C301" i="30"/>
  <c r="I301" i="30" s="1"/>
  <c r="C302" i="30"/>
  <c r="I302" i="30" s="1"/>
  <c r="C303" i="30"/>
  <c r="I303" i="30" s="1"/>
  <c r="C304" i="30"/>
  <c r="C305" i="30"/>
  <c r="I305" i="30" s="1"/>
  <c r="C306" i="30"/>
  <c r="I306" i="30" s="1"/>
  <c r="C307" i="30"/>
  <c r="I307" i="30" s="1"/>
  <c r="C308" i="30"/>
  <c r="C309" i="30"/>
  <c r="C310" i="30"/>
  <c r="I310" i="30" s="1"/>
  <c r="C311" i="30"/>
  <c r="I311" i="30" s="1"/>
  <c r="C312" i="30"/>
  <c r="C313" i="30"/>
  <c r="I313" i="30" s="1"/>
  <c r="C314" i="30"/>
  <c r="I314" i="30" s="1"/>
  <c r="C315" i="30"/>
  <c r="C316" i="30"/>
  <c r="C317" i="30"/>
  <c r="I317" i="30" s="1"/>
  <c r="C318" i="30"/>
  <c r="I318" i="30" s="1"/>
  <c r="C319" i="30"/>
  <c r="I319" i="30" s="1"/>
  <c r="C320" i="30"/>
  <c r="C321" i="30"/>
  <c r="C322" i="30"/>
  <c r="I322" i="30" s="1"/>
  <c r="C323" i="30"/>
  <c r="I323" i="30" s="1"/>
  <c r="C324" i="30"/>
  <c r="C325" i="30"/>
  <c r="I325" i="30" s="1"/>
  <c r="C326" i="30"/>
  <c r="I326" i="30" s="1"/>
  <c r="C327" i="30"/>
  <c r="C328" i="30"/>
  <c r="C329" i="30"/>
  <c r="C330" i="30"/>
  <c r="I330" i="30" s="1"/>
  <c r="C331" i="30"/>
  <c r="I331" i="30" s="1"/>
  <c r="C332" i="30"/>
  <c r="C333" i="30"/>
  <c r="I333" i="30" s="1"/>
  <c r="C334" i="30"/>
  <c r="I334" i="30" s="1"/>
  <c r="C335" i="30"/>
  <c r="I335" i="30" s="1"/>
  <c r="C336" i="30"/>
  <c r="C337" i="30"/>
  <c r="I337" i="30" s="1"/>
  <c r="C338" i="30"/>
  <c r="I338" i="30" s="1"/>
  <c r="C339" i="30"/>
  <c r="C340" i="30"/>
  <c r="C341" i="30"/>
  <c r="C342" i="30"/>
  <c r="I342" i="30" s="1"/>
  <c r="C343" i="30"/>
  <c r="I343" i="30" s="1"/>
  <c r="C344" i="30"/>
  <c r="C345" i="30"/>
  <c r="I345" i="30" s="1"/>
  <c r="C346" i="30"/>
  <c r="I346" i="30" s="1"/>
  <c r="C347" i="30"/>
  <c r="I347" i="30" s="1"/>
  <c r="C348" i="30"/>
  <c r="C349" i="30"/>
  <c r="I349" i="30" s="1"/>
  <c r="C350" i="30"/>
  <c r="I350" i="30" s="1"/>
  <c r="C351" i="30"/>
  <c r="C352" i="30"/>
  <c r="C353" i="30"/>
  <c r="C354" i="30"/>
  <c r="I354" i="30" s="1"/>
  <c r="C355" i="30"/>
  <c r="I355" i="30" s="1"/>
  <c r="C356" i="30"/>
  <c r="C357" i="30"/>
  <c r="I357" i="30" s="1"/>
  <c r="C358" i="30"/>
  <c r="I358" i="30" s="1"/>
  <c r="C359" i="30"/>
  <c r="I359" i="30" s="1"/>
  <c r="C360" i="30"/>
  <c r="C361" i="30"/>
  <c r="C362" i="30"/>
  <c r="I362" i="30" s="1"/>
  <c r="C363" i="30"/>
  <c r="I363" i="30" s="1"/>
  <c r="C364" i="30"/>
  <c r="C365" i="30"/>
  <c r="I365" i="30" s="1"/>
  <c r="C366" i="30"/>
  <c r="I366" i="30" s="1"/>
  <c r="C367" i="30"/>
  <c r="C368" i="30"/>
  <c r="C369" i="30"/>
  <c r="C370" i="30"/>
  <c r="I370" i="30" s="1"/>
  <c r="C371" i="30"/>
  <c r="I371" i="30" s="1"/>
  <c r="C372" i="30"/>
  <c r="C373" i="30"/>
  <c r="I373" i="30" s="1"/>
  <c r="C374" i="30"/>
  <c r="I374" i="30" s="1"/>
  <c r="C375" i="30"/>
  <c r="I375" i="30" s="1"/>
  <c r="C376" i="30"/>
  <c r="C377" i="30"/>
  <c r="C378" i="30"/>
  <c r="I378" i="30" s="1"/>
  <c r="C379" i="30"/>
  <c r="I379" i="30" s="1"/>
  <c r="C380" i="30"/>
  <c r="C381" i="30"/>
  <c r="I381" i="30" s="1"/>
  <c r="C382" i="30"/>
  <c r="I382" i="30" s="1"/>
  <c r="C383" i="30"/>
  <c r="C384" i="30"/>
  <c r="C385" i="30"/>
  <c r="C386" i="30"/>
  <c r="I386" i="30" s="1"/>
  <c r="C387" i="30"/>
  <c r="I387" i="30" s="1"/>
  <c r="C388" i="30"/>
  <c r="C389" i="30"/>
  <c r="I389" i="30" s="1"/>
  <c r="C390" i="30"/>
  <c r="I390" i="30" s="1"/>
  <c r="C391" i="30"/>
  <c r="I391" i="30" s="1"/>
  <c r="C392" i="30"/>
  <c r="C393" i="30"/>
  <c r="M4" i="33"/>
  <c r="M5" i="33"/>
  <c r="M6" i="33"/>
  <c r="M7" i="33"/>
  <c r="M8" i="33"/>
  <c r="M9" i="33"/>
  <c r="M10" i="33"/>
  <c r="M11" i="33"/>
  <c r="M12" i="33"/>
  <c r="M13" i="33"/>
  <c r="M14" i="33"/>
  <c r="M15" i="33"/>
  <c r="M16" i="33"/>
  <c r="M17" i="33"/>
  <c r="M18" i="33"/>
  <c r="M19" i="33"/>
  <c r="M20" i="33"/>
  <c r="M21" i="33"/>
  <c r="M22" i="33"/>
  <c r="M23" i="33"/>
  <c r="M24" i="33"/>
  <c r="M25" i="33"/>
  <c r="M26" i="33"/>
  <c r="M27" i="33"/>
  <c r="M28" i="33"/>
  <c r="M29" i="33"/>
  <c r="M30" i="33"/>
  <c r="M31" i="33"/>
  <c r="M32" i="33"/>
  <c r="M33" i="33"/>
  <c r="M34" i="33"/>
  <c r="M35" i="33"/>
  <c r="M36" i="33"/>
  <c r="M37" i="33"/>
  <c r="M38" i="33"/>
  <c r="M39" i="33"/>
  <c r="M40" i="33"/>
  <c r="M41" i="33"/>
  <c r="M42" i="33"/>
  <c r="M43" i="33"/>
  <c r="M44" i="33"/>
  <c r="M45" i="33"/>
  <c r="M46" i="33"/>
  <c r="M47" i="33"/>
  <c r="M48" i="33"/>
  <c r="M49" i="33"/>
  <c r="M50" i="33"/>
  <c r="M51" i="33"/>
  <c r="M52" i="33"/>
  <c r="M53" i="33"/>
  <c r="M54" i="33"/>
  <c r="M55" i="33"/>
  <c r="M56" i="33"/>
  <c r="M57" i="33"/>
  <c r="M58" i="33"/>
  <c r="M59" i="33"/>
  <c r="M60" i="33"/>
  <c r="M61" i="33"/>
  <c r="M62" i="33"/>
  <c r="M63" i="33"/>
  <c r="M64" i="33"/>
  <c r="M65" i="33"/>
  <c r="M66" i="33"/>
  <c r="M67" i="33"/>
  <c r="M68" i="33"/>
  <c r="M69" i="33"/>
  <c r="M70" i="33"/>
  <c r="M71" i="33"/>
  <c r="M72" i="33"/>
  <c r="M73" i="33"/>
  <c r="M74" i="33"/>
  <c r="M75" i="33"/>
  <c r="M76" i="33"/>
  <c r="M77" i="33"/>
  <c r="M78" i="33"/>
  <c r="M79" i="33"/>
  <c r="M80" i="33"/>
  <c r="M81" i="33"/>
  <c r="M82" i="33"/>
  <c r="M83" i="33"/>
  <c r="M84" i="33"/>
  <c r="M85" i="33"/>
  <c r="M86" i="33"/>
  <c r="M87" i="33"/>
  <c r="M88" i="33"/>
  <c r="M89" i="33"/>
  <c r="M90" i="33"/>
  <c r="M91" i="33"/>
  <c r="M92" i="33"/>
  <c r="M93" i="33"/>
  <c r="M94" i="33"/>
  <c r="M95" i="33"/>
  <c r="M96" i="33"/>
  <c r="M97" i="33"/>
  <c r="M98" i="33"/>
  <c r="M99" i="33"/>
  <c r="M100" i="33"/>
  <c r="M101" i="33"/>
  <c r="M102" i="33"/>
  <c r="M103" i="33"/>
  <c r="M104" i="33"/>
  <c r="M105" i="33"/>
  <c r="M106" i="33"/>
  <c r="M107" i="33"/>
  <c r="M108" i="33"/>
  <c r="M109" i="33"/>
  <c r="M110" i="33"/>
  <c r="M111" i="33"/>
  <c r="M112" i="33"/>
  <c r="M113" i="33"/>
  <c r="M114" i="33"/>
  <c r="M115" i="33"/>
  <c r="M116" i="33"/>
  <c r="M117" i="33"/>
  <c r="M118" i="33"/>
  <c r="M119" i="33"/>
  <c r="M120" i="33"/>
  <c r="M121" i="33"/>
  <c r="M122" i="33"/>
  <c r="M123" i="33"/>
  <c r="M124" i="33"/>
  <c r="M125" i="33"/>
  <c r="M126" i="33"/>
  <c r="M127" i="33"/>
  <c r="M128" i="33"/>
  <c r="M129" i="33"/>
  <c r="M130" i="33"/>
  <c r="M131" i="33"/>
  <c r="M132" i="33"/>
  <c r="M133" i="33"/>
  <c r="M134" i="33"/>
  <c r="M135" i="33"/>
  <c r="M136" i="33"/>
  <c r="M137" i="33"/>
  <c r="M138" i="33"/>
  <c r="M139" i="33"/>
  <c r="M140" i="33"/>
  <c r="M141" i="33"/>
  <c r="M142" i="33"/>
  <c r="M143" i="33"/>
  <c r="M144" i="33"/>
  <c r="M145" i="33"/>
  <c r="M146" i="33"/>
  <c r="M147" i="33"/>
  <c r="M148" i="33"/>
  <c r="M149" i="33"/>
  <c r="M150" i="33"/>
  <c r="M151" i="33"/>
  <c r="M152" i="33"/>
  <c r="M153" i="33"/>
  <c r="M154" i="33"/>
  <c r="M155" i="33"/>
  <c r="M156" i="33"/>
  <c r="M157" i="33"/>
  <c r="M158" i="33"/>
  <c r="M3" i="33"/>
  <c r="L4" i="33"/>
  <c r="N4" i="33" s="1"/>
  <c r="L5" i="33"/>
  <c r="N5" i="33" s="1"/>
  <c r="L6" i="33"/>
  <c r="L7" i="33"/>
  <c r="N7" i="33" s="1"/>
  <c r="L8" i="33"/>
  <c r="N8" i="33" s="1"/>
  <c r="L9" i="33"/>
  <c r="N9" i="33" s="1"/>
  <c r="L10" i="33"/>
  <c r="L11" i="33"/>
  <c r="L12" i="33"/>
  <c r="N12" i="33" s="1"/>
  <c r="L13" i="33"/>
  <c r="N13" i="33" s="1"/>
  <c r="L14" i="33"/>
  <c r="N14" i="33" s="1"/>
  <c r="L15" i="33"/>
  <c r="N15" i="33" s="1"/>
  <c r="L16" i="33"/>
  <c r="L17" i="33"/>
  <c r="L18" i="33"/>
  <c r="N18" i="33" s="1"/>
  <c r="L19" i="33"/>
  <c r="N19" i="33" s="1"/>
  <c r="L20" i="33"/>
  <c r="N20" i="33" s="1"/>
  <c r="L21" i="33"/>
  <c r="N21" i="33" s="1"/>
  <c r="L22" i="33"/>
  <c r="N22" i="33" s="1"/>
  <c r="L23" i="33"/>
  <c r="N23" i="33" s="1"/>
  <c r="L24" i="33"/>
  <c r="L25" i="33"/>
  <c r="L26" i="33"/>
  <c r="L27" i="33"/>
  <c r="L28" i="33"/>
  <c r="N28" i="33" s="1"/>
  <c r="L29" i="33"/>
  <c r="N29" i="33" s="1"/>
  <c r="L30" i="33"/>
  <c r="N30" i="33" s="1"/>
  <c r="L31" i="33"/>
  <c r="N31" i="33" s="1"/>
  <c r="L32" i="33"/>
  <c r="N32" i="33" s="1"/>
  <c r="L33" i="33"/>
  <c r="L34" i="33"/>
  <c r="N34" i="33" s="1"/>
  <c r="L35" i="33"/>
  <c r="N35" i="33" s="1"/>
  <c r="L36" i="33"/>
  <c r="N36" i="33" s="1"/>
  <c r="L37" i="33"/>
  <c r="N37" i="33" s="1"/>
  <c r="L38" i="33"/>
  <c r="N38" i="33" s="1"/>
  <c r="L39" i="33"/>
  <c r="N39" i="33" s="1"/>
  <c r="L40" i="33"/>
  <c r="L41" i="33"/>
  <c r="L42" i="33"/>
  <c r="L43" i="33"/>
  <c r="L44" i="33"/>
  <c r="N44" i="33" s="1"/>
  <c r="L45" i="33"/>
  <c r="L46" i="33"/>
  <c r="N46" i="33" s="1"/>
  <c r="L47" i="33"/>
  <c r="N47" i="33" s="1"/>
  <c r="L48" i="33"/>
  <c r="N48" i="33" s="1"/>
  <c r="L49" i="33"/>
  <c r="L50" i="33"/>
  <c r="L51" i="33"/>
  <c r="L52" i="33"/>
  <c r="N52" i="33" s="1"/>
  <c r="L53" i="33"/>
  <c r="L54" i="33"/>
  <c r="L55" i="33"/>
  <c r="N55" i="33" s="1"/>
  <c r="L56" i="33"/>
  <c r="N56" i="33" s="1"/>
  <c r="L57" i="33"/>
  <c r="L58" i="33"/>
  <c r="L59" i="33"/>
  <c r="L60" i="33"/>
  <c r="N60" i="33" s="1"/>
  <c r="L61" i="33"/>
  <c r="N61" i="33" s="1"/>
  <c r="L62" i="33"/>
  <c r="N62" i="33" s="1"/>
  <c r="L63" i="33"/>
  <c r="N63" i="33" s="1"/>
  <c r="L64" i="33"/>
  <c r="L65" i="33"/>
  <c r="L66" i="33"/>
  <c r="N66" i="33" s="1"/>
  <c r="L67" i="33"/>
  <c r="N67" i="33" s="1"/>
  <c r="L68" i="33"/>
  <c r="N68" i="33" s="1"/>
  <c r="L69" i="33"/>
  <c r="N69" i="33" s="1"/>
  <c r="L70" i="33"/>
  <c r="N70" i="33" s="1"/>
  <c r="L71" i="33"/>
  <c r="L72" i="33"/>
  <c r="L73" i="33"/>
  <c r="L74" i="33"/>
  <c r="L75" i="33"/>
  <c r="L76" i="33"/>
  <c r="N76" i="33" s="1"/>
  <c r="L77" i="33"/>
  <c r="N77" i="33" s="1"/>
  <c r="L78" i="33"/>
  <c r="N78" i="33" s="1"/>
  <c r="L79" i="33"/>
  <c r="L80" i="33"/>
  <c r="N80" i="33" s="1"/>
  <c r="L81" i="33"/>
  <c r="L82" i="33"/>
  <c r="N82" i="33" s="1"/>
  <c r="L83" i="33"/>
  <c r="N83" i="33" s="1"/>
  <c r="L84" i="33"/>
  <c r="N84" i="33" s="1"/>
  <c r="L85" i="33"/>
  <c r="N85" i="33" s="1"/>
  <c r="L86" i="33"/>
  <c r="N86" i="33" s="1"/>
  <c r="L87" i="33"/>
  <c r="N87" i="33" s="1"/>
  <c r="L88" i="33"/>
  <c r="L89" i="33"/>
  <c r="L90" i="33"/>
  <c r="L91" i="33"/>
  <c r="L92" i="33"/>
  <c r="L93" i="33"/>
  <c r="N93" i="33" s="1"/>
  <c r="L94" i="33"/>
  <c r="N94" i="33" s="1"/>
  <c r="L95" i="33"/>
  <c r="N95" i="33" s="1"/>
  <c r="L96" i="33"/>
  <c r="N96" i="33" s="1"/>
  <c r="L97" i="33"/>
  <c r="L98" i="33"/>
  <c r="N98" i="33" s="1"/>
  <c r="L99" i="33"/>
  <c r="L100" i="33"/>
  <c r="L101" i="33"/>
  <c r="N101" i="33" s="1"/>
  <c r="L102" i="33"/>
  <c r="N102" i="33" s="1"/>
  <c r="L103" i="33"/>
  <c r="L104" i="33"/>
  <c r="L105" i="33"/>
  <c r="L106" i="33"/>
  <c r="L107" i="33"/>
  <c r="L108" i="33"/>
  <c r="L109" i="33"/>
  <c r="N109" i="33" s="1"/>
  <c r="L110" i="33"/>
  <c r="L111" i="33"/>
  <c r="L112" i="33"/>
  <c r="N112" i="33" s="1"/>
  <c r="L113" i="33"/>
  <c r="L114" i="33"/>
  <c r="N114" i="33" s="1"/>
  <c r="L115" i="33"/>
  <c r="L116" i="33"/>
  <c r="N116" i="33" s="1"/>
  <c r="L117" i="33"/>
  <c r="L118" i="33"/>
  <c r="N118" i="33" s="1"/>
  <c r="L119" i="33"/>
  <c r="N119" i="33" s="1"/>
  <c r="L120" i="33"/>
  <c r="L121" i="33"/>
  <c r="L122" i="33"/>
  <c r="L123" i="33"/>
  <c r="L124" i="33"/>
  <c r="L125" i="33"/>
  <c r="N125" i="33" s="1"/>
  <c r="L126" i="33"/>
  <c r="N126" i="33" s="1"/>
  <c r="L127" i="33"/>
  <c r="N127" i="33" s="1"/>
  <c r="L128" i="33"/>
  <c r="L129" i="33"/>
  <c r="L130" i="33"/>
  <c r="L131" i="33"/>
  <c r="N131" i="33" s="1"/>
  <c r="L132" i="33"/>
  <c r="L133" i="33"/>
  <c r="L134" i="33"/>
  <c r="N134" i="33" s="1"/>
  <c r="L135" i="33"/>
  <c r="N135" i="33" s="1"/>
  <c r="L136" i="33"/>
  <c r="L137" i="33"/>
  <c r="L138" i="33"/>
  <c r="L139" i="33"/>
  <c r="L140" i="33"/>
  <c r="N140" i="33" s="1"/>
  <c r="L141" i="33"/>
  <c r="N141" i="33" s="1"/>
  <c r="L142" i="33"/>
  <c r="N142" i="33" s="1"/>
  <c r="L143" i="33"/>
  <c r="L144" i="33"/>
  <c r="L145" i="33"/>
  <c r="L146" i="33"/>
  <c r="L147" i="33"/>
  <c r="N147" i="33" s="1"/>
  <c r="L148" i="33"/>
  <c r="L149" i="33"/>
  <c r="L150" i="33"/>
  <c r="N150" i="33" s="1"/>
  <c r="L151" i="33"/>
  <c r="L152" i="33"/>
  <c r="L153" i="33"/>
  <c r="L154" i="33"/>
  <c r="L155" i="33"/>
  <c r="L156" i="33"/>
  <c r="L157" i="33"/>
  <c r="L158" i="33"/>
  <c r="N99" i="33"/>
  <c r="I159" i="30"/>
  <c r="I160" i="30"/>
  <c r="I162" i="30"/>
  <c r="I163" i="30"/>
  <c r="I164" i="30"/>
  <c r="I168" i="30"/>
  <c r="I172" i="30"/>
  <c r="I176" i="30"/>
  <c r="I178" i="30"/>
  <c r="I179" i="30"/>
  <c r="I180" i="30"/>
  <c r="I184" i="30"/>
  <c r="I187" i="30"/>
  <c r="I188" i="30"/>
  <c r="I192" i="30"/>
  <c r="I195" i="30"/>
  <c r="I196" i="30"/>
  <c r="I200" i="30"/>
  <c r="I203" i="30"/>
  <c r="I204" i="30"/>
  <c r="I208" i="30"/>
  <c r="I211" i="30"/>
  <c r="I212" i="30"/>
  <c r="I216" i="30"/>
  <c r="I219" i="30"/>
  <c r="I220" i="30"/>
  <c r="I224" i="30"/>
  <c r="I226" i="30"/>
  <c r="I228" i="30"/>
  <c r="I232" i="30"/>
  <c r="I236" i="30"/>
  <c r="I240" i="30"/>
  <c r="I244" i="30"/>
  <c r="I245" i="30"/>
  <c r="I248" i="30"/>
  <c r="I251" i="30"/>
  <c r="I252" i="30"/>
  <c r="I256" i="30"/>
  <c r="I257" i="30"/>
  <c r="I260" i="30"/>
  <c r="I263" i="30"/>
  <c r="I264" i="30"/>
  <c r="I265" i="30"/>
  <c r="I268" i="30"/>
  <c r="I272" i="30"/>
  <c r="I275" i="30"/>
  <c r="I276" i="30"/>
  <c r="I277" i="30"/>
  <c r="I280" i="30"/>
  <c r="I284" i="30"/>
  <c r="I287" i="30"/>
  <c r="I288" i="30"/>
  <c r="I289" i="30"/>
  <c r="I292" i="30"/>
  <c r="I296" i="30"/>
  <c r="I297" i="30"/>
  <c r="I300" i="30"/>
  <c r="I304" i="30"/>
  <c r="I308" i="30"/>
  <c r="I309" i="30"/>
  <c r="I312" i="30"/>
  <c r="I315" i="30"/>
  <c r="I316" i="30"/>
  <c r="I320" i="30"/>
  <c r="I321" i="30"/>
  <c r="I324" i="30"/>
  <c r="I327" i="30"/>
  <c r="I328" i="30"/>
  <c r="I329" i="30"/>
  <c r="I332" i="30"/>
  <c r="I336" i="30"/>
  <c r="I339" i="30"/>
  <c r="I340" i="30"/>
  <c r="I341" i="30"/>
  <c r="I344" i="30"/>
  <c r="I348" i="30"/>
  <c r="I351" i="30"/>
  <c r="I352" i="30"/>
  <c r="I353" i="30"/>
  <c r="I356" i="30"/>
  <c r="I360" i="30"/>
  <c r="I361" i="30"/>
  <c r="I364" i="30"/>
  <c r="I367" i="30"/>
  <c r="I368" i="30"/>
  <c r="I369" i="30"/>
  <c r="I372" i="30"/>
  <c r="I376" i="30"/>
  <c r="I377" i="30"/>
  <c r="I380" i="30"/>
  <c r="I383" i="30"/>
  <c r="I384" i="30"/>
  <c r="I385" i="30"/>
  <c r="I388" i="30"/>
  <c r="I392" i="30"/>
  <c r="I393" i="30"/>
  <c r="K14" i="32"/>
  <c r="K15" i="32"/>
  <c r="K16" i="32"/>
  <c r="K17" i="32"/>
  <c r="K18" i="32"/>
  <c r="K19" i="32"/>
  <c r="K20" i="32"/>
  <c r="K21" i="32"/>
  <c r="K22" i="32"/>
  <c r="K23" i="32"/>
  <c r="K24" i="32"/>
  <c r="K25" i="32"/>
  <c r="K26" i="32"/>
  <c r="K27" i="32"/>
  <c r="K28" i="32"/>
  <c r="K29" i="32"/>
  <c r="K30" i="32"/>
  <c r="K31" i="32"/>
  <c r="K32" i="32"/>
  <c r="K33" i="32"/>
  <c r="K34" i="32"/>
  <c r="K35" i="32"/>
  <c r="K36" i="32"/>
  <c r="K37" i="32"/>
  <c r="K38" i="32"/>
  <c r="K39" i="32"/>
  <c r="K40" i="32"/>
  <c r="K41" i="32"/>
  <c r="K42" i="32"/>
  <c r="K43" i="32"/>
  <c r="K44" i="32"/>
  <c r="K45" i="32"/>
  <c r="K46" i="32"/>
  <c r="K47" i="32"/>
  <c r="K48" i="32"/>
  <c r="K49" i="32"/>
  <c r="K50" i="32"/>
  <c r="K51" i="32"/>
  <c r="K52" i="32"/>
  <c r="K53" i="32"/>
  <c r="K54" i="32"/>
  <c r="K55" i="32"/>
  <c r="K56" i="32"/>
  <c r="K57" i="32"/>
  <c r="K58" i="32"/>
  <c r="K59" i="32"/>
  <c r="K60" i="32"/>
  <c r="K61" i="32"/>
  <c r="K62" i="32"/>
  <c r="K63" i="32"/>
  <c r="K64" i="32"/>
  <c r="K65" i="32"/>
  <c r="K66" i="32"/>
  <c r="K67" i="32"/>
  <c r="K68" i="32"/>
  <c r="K69" i="32"/>
  <c r="K70" i="32"/>
  <c r="K71" i="32"/>
  <c r="K72" i="32"/>
  <c r="K73" i="32"/>
  <c r="K74" i="32"/>
  <c r="K75" i="32"/>
  <c r="K76" i="32"/>
  <c r="K77" i="32"/>
  <c r="K78" i="32"/>
  <c r="K79" i="32"/>
  <c r="K80" i="32"/>
  <c r="K81" i="32"/>
  <c r="K82" i="32"/>
  <c r="K83" i="32"/>
  <c r="K84" i="32"/>
  <c r="K85" i="32"/>
  <c r="K86" i="32"/>
  <c r="K87" i="32"/>
  <c r="K88" i="32"/>
  <c r="K89" i="32"/>
  <c r="K90" i="32"/>
  <c r="K91" i="32"/>
  <c r="K92" i="32"/>
  <c r="K93" i="32"/>
  <c r="K94" i="32"/>
  <c r="K95" i="32"/>
  <c r="K96" i="32"/>
  <c r="K97" i="32"/>
  <c r="K98" i="32"/>
  <c r="K99" i="32"/>
  <c r="K100" i="32"/>
  <c r="K101" i="32"/>
  <c r="K102" i="32"/>
  <c r="K103" i="32"/>
  <c r="K104" i="32"/>
  <c r="K105" i="32"/>
  <c r="K106" i="32"/>
  <c r="K107" i="32"/>
  <c r="K108" i="32"/>
  <c r="K109" i="32"/>
  <c r="K110" i="32"/>
  <c r="K111" i="32"/>
  <c r="K112" i="32"/>
  <c r="K113" i="32"/>
  <c r="K114" i="32"/>
  <c r="K115" i="32"/>
  <c r="K116" i="32"/>
  <c r="K117" i="32"/>
  <c r="K118" i="32"/>
  <c r="K119" i="32"/>
  <c r="K120" i="32"/>
  <c r="K121" i="32"/>
  <c r="K122" i="32"/>
  <c r="K123" i="32"/>
  <c r="K124" i="32"/>
  <c r="K125" i="32"/>
  <c r="K126" i="32"/>
  <c r="K127" i="32"/>
  <c r="K128" i="32"/>
  <c r="K129" i="32"/>
  <c r="K130" i="32"/>
  <c r="K131" i="32"/>
  <c r="K132" i="32"/>
  <c r="K133" i="32"/>
  <c r="K134" i="32"/>
  <c r="K135" i="32"/>
  <c r="K136" i="32"/>
  <c r="K137" i="32"/>
  <c r="K138" i="32"/>
  <c r="K139" i="32"/>
  <c r="K140" i="32"/>
  <c r="K141" i="32"/>
  <c r="K142" i="32"/>
  <c r="K143" i="32"/>
  <c r="K144" i="32"/>
  <c r="K145" i="32"/>
  <c r="K146" i="32"/>
  <c r="K147" i="32"/>
  <c r="K148" i="32"/>
  <c r="K149" i="32"/>
  <c r="K150" i="32"/>
  <c r="K151" i="32"/>
  <c r="K152" i="32"/>
  <c r="K153" i="32"/>
  <c r="K154" i="32"/>
  <c r="K155" i="32"/>
  <c r="K156" i="32"/>
  <c r="K157" i="32"/>
  <c r="K158" i="32"/>
  <c r="K159" i="32"/>
  <c r="K160" i="32"/>
  <c r="K161" i="32"/>
  <c r="K162" i="32"/>
  <c r="K163" i="32"/>
  <c r="K164" i="32"/>
  <c r="K165" i="32"/>
  <c r="K166" i="32"/>
  <c r="K167" i="32"/>
  <c r="K168" i="32"/>
  <c r="K169" i="32"/>
  <c r="K170" i="32"/>
  <c r="K171" i="32"/>
  <c r="K172" i="32"/>
  <c r="K173" i="32"/>
  <c r="K174" i="32"/>
  <c r="K175" i="32"/>
  <c r="K176" i="32"/>
  <c r="K177" i="32"/>
  <c r="K178" i="32"/>
  <c r="K179" i="32"/>
  <c r="K180" i="32"/>
  <c r="K181" i="32"/>
  <c r="K182" i="32"/>
  <c r="K183" i="32"/>
  <c r="K184" i="32"/>
  <c r="K185" i="32"/>
  <c r="K186" i="32"/>
  <c r="K187" i="32"/>
  <c r="K188" i="32"/>
  <c r="K189" i="32"/>
  <c r="K190" i="32"/>
  <c r="K191" i="32"/>
  <c r="K192" i="32"/>
  <c r="K193" i="32"/>
  <c r="K194" i="32"/>
  <c r="K195" i="32"/>
  <c r="K196" i="32"/>
  <c r="K197" i="32"/>
  <c r="K198" i="32"/>
  <c r="K199" i="32"/>
  <c r="K200" i="32"/>
  <c r="K201" i="32"/>
  <c r="K202" i="32"/>
  <c r="K203" i="32"/>
  <c r="K204" i="32"/>
  <c r="K205" i="32"/>
  <c r="K206" i="32"/>
  <c r="K207" i="32"/>
  <c r="K208" i="32"/>
  <c r="K209" i="32"/>
  <c r="K210" i="32"/>
  <c r="K211" i="32"/>
  <c r="K212" i="32"/>
  <c r="K213" i="32"/>
  <c r="K214" i="32"/>
  <c r="K215" i="32"/>
  <c r="K216" i="32"/>
  <c r="K217" i="32"/>
  <c r="K218" i="32"/>
  <c r="K219" i="32"/>
  <c r="K220" i="32"/>
  <c r="K221" i="32"/>
  <c r="K222" i="32"/>
  <c r="K223" i="32"/>
  <c r="K224" i="32"/>
  <c r="K225" i="32"/>
  <c r="K226" i="32"/>
  <c r="K227" i="32"/>
  <c r="K228" i="32"/>
  <c r="K229" i="32"/>
  <c r="K230" i="32"/>
  <c r="K231" i="32"/>
  <c r="K232" i="32"/>
  <c r="K233" i="32"/>
  <c r="K234" i="32"/>
  <c r="K235" i="32"/>
  <c r="K236" i="32"/>
  <c r="K237" i="32"/>
  <c r="K238" i="32"/>
  <c r="K239" i="32"/>
  <c r="K240" i="32"/>
  <c r="K241" i="32"/>
  <c r="K242" i="32"/>
  <c r="K243" i="32"/>
  <c r="K244" i="32"/>
  <c r="K245" i="32"/>
  <c r="K246" i="32"/>
  <c r="K247" i="32"/>
  <c r="K248" i="32"/>
  <c r="K249" i="32"/>
  <c r="K250" i="32"/>
  <c r="K251" i="32"/>
  <c r="K252" i="32"/>
  <c r="K253" i="32"/>
  <c r="K254" i="32"/>
  <c r="K255" i="32"/>
  <c r="K256" i="32"/>
  <c r="K257" i="32"/>
  <c r="K258" i="32"/>
  <c r="K259" i="32"/>
  <c r="K260" i="32"/>
  <c r="K261" i="32"/>
  <c r="K262" i="32"/>
  <c r="K263" i="32"/>
  <c r="K264" i="32"/>
  <c r="K265" i="32"/>
  <c r="K266" i="32"/>
  <c r="K267" i="32"/>
  <c r="K268" i="32"/>
  <c r="K269" i="32"/>
  <c r="K270" i="32"/>
  <c r="K271" i="32"/>
  <c r="K272" i="32"/>
  <c r="K273" i="32"/>
  <c r="K274" i="32"/>
  <c r="K275" i="32"/>
  <c r="K276" i="32"/>
  <c r="K277" i="32"/>
  <c r="K278" i="32"/>
  <c r="K279" i="32"/>
  <c r="K280" i="32"/>
  <c r="K281" i="32"/>
  <c r="K282" i="32"/>
  <c r="K283" i="32"/>
  <c r="K284" i="32"/>
  <c r="K285" i="32"/>
  <c r="K286" i="32"/>
  <c r="K287" i="32"/>
  <c r="K288" i="32"/>
  <c r="K289" i="32"/>
  <c r="K290" i="32"/>
  <c r="K291" i="32"/>
  <c r="K292" i="32"/>
  <c r="K293" i="32"/>
  <c r="K294" i="32"/>
  <c r="K295" i="32"/>
  <c r="K296" i="32"/>
  <c r="K297" i="32"/>
  <c r="K298" i="32"/>
  <c r="K299" i="32"/>
  <c r="K300" i="32"/>
  <c r="K301" i="32"/>
  <c r="K302" i="32"/>
  <c r="K303" i="32"/>
  <c r="K304" i="32"/>
  <c r="K305" i="32"/>
  <c r="K306" i="32"/>
  <c r="K307" i="32"/>
  <c r="K308" i="32"/>
  <c r="K309" i="32"/>
  <c r="K310" i="32"/>
  <c r="K311" i="32"/>
  <c r="K312" i="32"/>
  <c r="K313" i="32"/>
  <c r="K314" i="32"/>
  <c r="K315" i="32"/>
  <c r="K316" i="32"/>
  <c r="K317" i="32"/>
  <c r="K318" i="32"/>
  <c r="K319" i="32"/>
  <c r="K320" i="32"/>
  <c r="K321" i="32"/>
  <c r="K322" i="32"/>
  <c r="K323" i="32"/>
  <c r="K324" i="32"/>
  <c r="K325" i="32"/>
  <c r="K326" i="32"/>
  <c r="K327" i="32"/>
  <c r="K328" i="32"/>
  <c r="K329" i="32"/>
  <c r="K330" i="32"/>
  <c r="K331" i="32"/>
  <c r="K332" i="32"/>
  <c r="K333" i="32"/>
  <c r="K334" i="32"/>
  <c r="K335" i="32"/>
  <c r="K336" i="32"/>
  <c r="K337" i="32"/>
  <c r="K338" i="32"/>
  <c r="K339" i="32"/>
  <c r="K340" i="32"/>
  <c r="K341" i="32"/>
  <c r="K342" i="32"/>
  <c r="K343" i="32"/>
  <c r="K344" i="32"/>
  <c r="K345" i="32"/>
  <c r="K346" i="32"/>
  <c r="K347" i="32"/>
  <c r="K348" i="32"/>
  <c r="K349" i="32"/>
  <c r="K350" i="32"/>
  <c r="K351" i="32"/>
  <c r="K352" i="32"/>
  <c r="K353" i="32"/>
  <c r="K354" i="32"/>
  <c r="K355" i="32"/>
  <c r="K356" i="32"/>
  <c r="K357" i="32"/>
  <c r="K358" i="32"/>
  <c r="K359" i="32"/>
  <c r="K360" i="32"/>
  <c r="K361" i="32"/>
  <c r="K362" i="32"/>
  <c r="K363" i="32"/>
  <c r="K364" i="32"/>
  <c r="K365" i="32"/>
  <c r="K366" i="32"/>
  <c r="F25" i="32"/>
  <c r="G25" i="32"/>
  <c r="F26" i="32"/>
  <c r="G26" i="32"/>
  <c r="F27" i="32"/>
  <c r="G27" i="32"/>
  <c r="F28" i="32"/>
  <c r="G28" i="32"/>
  <c r="F29" i="32"/>
  <c r="G29" i="32"/>
  <c r="F30" i="32"/>
  <c r="G30" i="32"/>
  <c r="F31" i="32"/>
  <c r="G31" i="32"/>
  <c r="F32" i="32"/>
  <c r="G32" i="32"/>
  <c r="F33" i="32"/>
  <c r="G33" i="32"/>
  <c r="F34" i="32"/>
  <c r="G34" i="32"/>
  <c r="F35" i="32"/>
  <c r="G35" i="32"/>
  <c r="F36" i="32"/>
  <c r="G36" i="32"/>
  <c r="F37" i="32"/>
  <c r="G37" i="32"/>
  <c r="F38" i="32"/>
  <c r="G38" i="32"/>
  <c r="F39" i="32"/>
  <c r="G39" i="32"/>
  <c r="F40" i="32"/>
  <c r="G40" i="32"/>
  <c r="F41" i="32"/>
  <c r="G41" i="32"/>
  <c r="F42" i="32"/>
  <c r="G42" i="32"/>
  <c r="F43" i="32"/>
  <c r="G43" i="32"/>
  <c r="F44" i="32"/>
  <c r="G44" i="32"/>
  <c r="F45" i="32"/>
  <c r="G45" i="32"/>
  <c r="F46" i="32"/>
  <c r="G46" i="32"/>
  <c r="F47" i="32"/>
  <c r="G47" i="32"/>
  <c r="F48" i="32"/>
  <c r="G48" i="32"/>
  <c r="F49" i="32"/>
  <c r="G49" i="32"/>
  <c r="F50" i="32"/>
  <c r="G50" i="32"/>
  <c r="F51" i="32"/>
  <c r="G51" i="32"/>
  <c r="F52" i="32"/>
  <c r="G52" i="32"/>
  <c r="F53" i="32"/>
  <c r="G53" i="32"/>
  <c r="F54" i="32"/>
  <c r="G54" i="32"/>
  <c r="F55" i="32"/>
  <c r="G55" i="32"/>
  <c r="F56" i="32"/>
  <c r="G56" i="32"/>
  <c r="F57" i="32"/>
  <c r="G57" i="32"/>
  <c r="F58" i="32"/>
  <c r="G58" i="32"/>
  <c r="F59" i="32"/>
  <c r="G59" i="32"/>
  <c r="F60" i="32"/>
  <c r="G60" i="32"/>
  <c r="F61" i="32"/>
  <c r="G61" i="32"/>
  <c r="F62" i="32"/>
  <c r="G62" i="32"/>
  <c r="F63" i="32"/>
  <c r="G63" i="32"/>
  <c r="F64" i="32"/>
  <c r="G64" i="32"/>
  <c r="F65" i="32"/>
  <c r="G65" i="32"/>
  <c r="F66" i="32"/>
  <c r="G66" i="32"/>
  <c r="F67" i="32"/>
  <c r="G67" i="32"/>
  <c r="F68" i="32"/>
  <c r="G68" i="32"/>
  <c r="F69" i="32"/>
  <c r="G69" i="32"/>
  <c r="F70" i="32"/>
  <c r="G70" i="32"/>
  <c r="F71" i="32"/>
  <c r="G71" i="32"/>
  <c r="F72" i="32"/>
  <c r="G72" i="32"/>
  <c r="F73" i="32"/>
  <c r="G73" i="32"/>
  <c r="F74" i="32"/>
  <c r="G74" i="32"/>
  <c r="F75" i="32"/>
  <c r="G75" i="32"/>
  <c r="F76" i="32"/>
  <c r="G76" i="32"/>
  <c r="F77" i="32"/>
  <c r="G77" i="32"/>
  <c r="F78" i="32"/>
  <c r="G78" i="32"/>
  <c r="F79" i="32"/>
  <c r="G79" i="32"/>
  <c r="F80" i="32"/>
  <c r="G80" i="32"/>
  <c r="F81" i="32"/>
  <c r="G81" i="32"/>
  <c r="F82" i="32"/>
  <c r="G82" i="32"/>
  <c r="F83" i="32"/>
  <c r="G83" i="32"/>
  <c r="F84" i="32"/>
  <c r="G84" i="32"/>
  <c r="F85" i="32"/>
  <c r="G85" i="32"/>
  <c r="F86" i="32"/>
  <c r="G86" i="32"/>
  <c r="F87" i="32"/>
  <c r="G87" i="32"/>
  <c r="F88" i="32"/>
  <c r="G88" i="32"/>
  <c r="F89" i="32"/>
  <c r="G89" i="32"/>
  <c r="F90" i="32"/>
  <c r="G90" i="32"/>
  <c r="F91" i="32"/>
  <c r="G91" i="32"/>
  <c r="F92" i="32"/>
  <c r="G92" i="32"/>
  <c r="F93" i="32"/>
  <c r="G93" i="32"/>
  <c r="F94" i="32"/>
  <c r="G94" i="32"/>
  <c r="F95" i="32"/>
  <c r="G95" i="32"/>
  <c r="F96" i="32"/>
  <c r="G96" i="32"/>
  <c r="F97" i="32"/>
  <c r="G97" i="32"/>
  <c r="F98" i="32"/>
  <c r="G98" i="32"/>
  <c r="F99" i="32"/>
  <c r="G99" i="32"/>
  <c r="F100" i="32"/>
  <c r="G100" i="32"/>
  <c r="F101" i="32"/>
  <c r="G101" i="32"/>
  <c r="F102" i="32"/>
  <c r="G102" i="32"/>
  <c r="F103" i="32"/>
  <c r="G103" i="32"/>
  <c r="F104" i="32"/>
  <c r="G104" i="32"/>
  <c r="F105" i="32"/>
  <c r="G105" i="32"/>
  <c r="F106" i="32"/>
  <c r="G106" i="32"/>
  <c r="F107" i="32"/>
  <c r="G107" i="32"/>
  <c r="F108" i="32"/>
  <c r="G108" i="32"/>
  <c r="F109" i="32"/>
  <c r="G109" i="32"/>
  <c r="F110" i="32"/>
  <c r="G110" i="32"/>
  <c r="F111" i="32"/>
  <c r="G111" i="32"/>
  <c r="F112" i="32"/>
  <c r="G112" i="32"/>
  <c r="F113" i="32"/>
  <c r="G113" i="32"/>
  <c r="F114" i="32"/>
  <c r="G114" i="32"/>
  <c r="F115" i="32"/>
  <c r="G115" i="32"/>
  <c r="F116" i="32"/>
  <c r="G116" i="32"/>
  <c r="F117" i="32"/>
  <c r="G117" i="32"/>
  <c r="F118" i="32"/>
  <c r="G118" i="32"/>
  <c r="F119" i="32"/>
  <c r="G119" i="32"/>
  <c r="F120" i="32"/>
  <c r="G120" i="32"/>
  <c r="F121" i="32"/>
  <c r="G121" i="32"/>
  <c r="F122" i="32"/>
  <c r="G122" i="32"/>
  <c r="F123" i="32"/>
  <c r="G123" i="32"/>
  <c r="F124" i="32"/>
  <c r="G124" i="32"/>
  <c r="F125" i="32"/>
  <c r="G125" i="32"/>
  <c r="F126" i="32"/>
  <c r="G126" i="32"/>
  <c r="F127" i="32"/>
  <c r="G127" i="32"/>
  <c r="F128" i="32"/>
  <c r="G128" i="32"/>
  <c r="F129" i="32"/>
  <c r="G129" i="32"/>
  <c r="F130" i="32"/>
  <c r="G130" i="32"/>
  <c r="F131" i="32"/>
  <c r="G131" i="32"/>
  <c r="F132" i="32"/>
  <c r="G132" i="32"/>
  <c r="F133" i="32"/>
  <c r="G133" i="32"/>
  <c r="F134" i="32"/>
  <c r="G134" i="32"/>
  <c r="F135" i="32"/>
  <c r="G135" i="32"/>
  <c r="F136" i="32"/>
  <c r="G136" i="32"/>
  <c r="F137" i="32"/>
  <c r="G137" i="32"/>
  <c r="F138" i="32"/>
  <c r="G138" i="32"/>
  <c r="F139" i="32"/>
  <c r="G139" i="32"/>
  <c r="F140" i="32"/>
  <c r="G140" i="32"/>
  <c r="F141" i="32"/>
  <c r="G141" i="32"/>
  <c r="F142" i="32"/>
  <c r="G142" i="32"/>
  <c r="F143" i="32"/>
  <c r="G143" i="32"/>
  <c r="F144" i="32"/>
  <c r="G144" i="32"/>
  <c r="F145" i="32"/>
  <c r="G145" i="32"/>
  <c r="F146" i="32"/>
  <c r="G146" i="32"/>
  <c r="F147" i="32"/>
  <c r="G147" i="32"/>
  <c r="F148" i="32"/>
  <c r="G148" i="32"/>
  <c r="F149" i="32"/>
  <c r="G149" i="32"/>
  <c r="F150" i="32"/>
  <c r="G150" i="32"/>
  <c r="F151" i="32"/>
  <c r="G151" i="32"/>
  <c r="F152" i="32"/>
  <c r="G152" i="32"/>
  <c r="F153" i="32"/>
  <c r="G153" i="32"/>
  <c r="F154" i="32"/>
  <c r="G154" i="32"/>
  <c r="F155" i="32"/>
  <c r="G155" i="32"/>
  <c r="F156" i="32"/>
  <c r="G156" i="32"/>
  <c r="F157" i="32"/>
  <c r="G157" i="32"/>
  <c r="F158" i="32"/>
  <c r="G158" i="32"/>
  <c r="F159" i="32"/>
  <c r="G159" i="32"/>
  <c r="F160" i="32"/>
  <c r="G160" i="32"/>
  <c r="F161" i="32"/>
  <c r="G161" i="32"/>
  <c r="F162" i="32"/>
  <c r="G162" i="32"/>
  <c r="F163" i="32"/>
  <c r="G163" i="32"/>
  <c r="F164" i="32"/>
  <c r="G164" i="32"/>
  <c r="F165" i="32"/>
  <c r="G165" i="32"/>
  <c r="F166" i="32"/>
  <c r="G166" i="32"/>
  <c r="F167" i="32"/>
  <c r="G167" i="32"/>
  <c r="F168" i="32"/>
  <c r="G168" i="32"/>
  <c r="F169" i="32"/>
  <c r="G169" i="32"/>
  <c r="F170" i="32"/>
  <c r="G170" i="32"/>
  <c r="F171" i="32"/>
  <c r="G171" i="32"/>
  <c r="F172" i="32"/>
  <c r="G172" i="32"/>
  <c r="F173" i="32"/>
  <c r="G173" i="32"/>
  <c r="F174" i="32"/>
  <c r="G174" i="32"/>
  <c r="F175" i="32"/>
  <c r="G175" i="32"/>
  <c r="F176" i="32"/>
  <c r="G176" i="32"/>
  <c r="F177" i="32"/>
  <c r="G177" i="32"/>
  <c r="F178" i="32"/>
  <c r="G178" i="32"/>
  <c r="F179" i="32"/>
  <c r="G179" i="32"/>
  <c r="F180" i="32"/>
  <c r="G180" i="32"/>
  <c r="F181" i="32"/>
  <c r="G181" i="32"/>
  <c r="F182" i="32"/>
  <c r="G182" i="32"/>
  <c r="F183" i="32"/>
  <c r="G183" i="32"/>
  <c r="F184" i="32"/>
  <c r="G184" i="32"/>
  <c r="F185" i="32"/>
  <c r="G185" i="32"/>
  <c r="F186" i="32"/>
  <c r="G186" i="32"/>
  <c r="F187" i="32"/>
  <c r="G187" i="32"/>
  <c r="F188" i="32"/>
  <c r="G188" i="32"/>
  <c r="F189" i="32"/>
  <c r="G189" i="32"/>
  <c r="F190" i="32"/>
  <c r="G190" i="32"/>
  <c r="F191" i="32"/>
  <c r="G191" i="32"/>
  <c r="F192" i="32"/>
  <c r="G192" i="32"/>
  <c r="F193" i="32"/>
  <c r="G193" i="32"/>
  <c r="F194" i="32"/>
  <c r="G194" i="32"/>
  <c r="F195" i="32"/>
  <c r="G195" i="32"/>
  <c r="F196" i="32"/>
  <c r="G196" i="32"/>
  <c r="F197" i="32"/>
  <c r="G197" i="32"/>
  <c r="F198" i="32"/>
  <c r="G198" i="32"/>
  <c r="F199" i="32"/>
  <c r="G199" i="32"/>
  <c r="F200" i="32"/>
  <c r="G200" i="32"/>
  <c r="F201" i="32"/>
  <c r="G201" i="32"/>
  <c r="F202" i="32"/>
  <c r="G202" i="32"/>
  <c r="F203" i="32"/>
  <c r="G203" i="32"/>
  <c r="F204" i="32"/>
  <c r="G204" i="32"/>
  <c r="F205" i="32"/>
  <c r="G205" i="32"/>
  <c r="F206" i="32"/>
  <c r="G206" i="32"/>
  <c r="F207" i="32"/>
  <c r="G207" i="32"/>
  <c r="F208" i="32"/>
  <c r="G208" i="32"/>
  <c r="F209" i="32"/>
  <c r="G209" i="32"/>
  <c r="F210" i="32"/>
  <c r="G210" i="32"/>
  <c r="F211" i="32"/>
  <c r="G211" i="32"/>
  <c r="F212" i="32"/>
  <c r="G212" i="32"/>
  <c r="F213" i="32"/>
  <c r="G213" i="32"/>
  <c r="F214" i="32"/>
  <c r="G214" i="32"/>
  <c r="F215" i="32"/>
  <c r="G215" i="32"/>
  <c r="F216" i="32"/>
  <c r="G216" i="32"/>
  <c r="F217" i="32"/>
  <c r="G217" i="32"/>
  <c r="F218" i="32"/>
  <c r="G218" i="32"/>
  <c r="F219" i="32"/>
  <c r="G219" i="32"/>
  <c r="F220" i="32"/>
  <c r="G220" i="32"/>
  <c r="F221" i="32"/>
  <c r="G221" i="32"/>
  <c r="F222" i="32"/>
  <c r="G222" i="32"/>
  <c r="F223" i="32"/>
  <c r="G223" i="32"/>
  <c r="F224" i="32"/>
  <c r="G224" i="32"/>
  <c r="F225" i="32"/>
  <c r="G225" i="32"/>
  <c r="F226" i="32"/>
  <c r="G226" i="32"/>
  <c r="F227" i="32"/>
  <c r="G227" i="32"/>
  <c r="F228" i="32"/>
  <c r="G228" i="32"/>
  <c r="F229" i="32"/>
  <c r="G229" i="32"/>
  <c r="F230" i="32"/>
  <c r="G230" i="32"/>
  <c r="F231" i="32"/>
  <c r="G231" i="32"/>
  <c r="F232" i="32"/>
  <c r="G232" i="32"/>
  <c r="F233" i="32"/>
  <c r="G233" i="32"/>
  <c r="F234" i="32"/>
  <c r="G234" i="32"/>
  <c r="F235" i="32"/>
  <c r="G235" i="32"/>
  <c r="F236" i="32"/>
  <c r="G236" i="32"/>
  <c r="F237" i="32"/>
  <c r="G237" i="32"/>
  <c r="F238" i="32"/>
  <c r="G238" i="32"/>
  <c r="F239" i="32"/>
  <c r="G239" i="32"/>
  <c r="F240" i="32"/>
  <c r="G240" i="32"/>
  <c r="F241" i="32"/>
  <c r="G241" i="32"/>
  <c r="F242" i="32"/>
  <c r="G242" i="32"/>
  <c r="F243" i="32"/>
  <c r="G243" i="32"/>
  <c r="F244" i="32"/>
  <c r="G244" i="32"/>
  <c r="F245" i="32"/>
  <c r="G245" i="32"/>
  <c r="F246" i="32"/>
  <c r="G246" i="32"/>
  <c r="F247" i="32"/>
  <c r="G247" i="32"/>
  <c r="F248" i="32"/>
  <c r="G248" i="32"/>
  <c r="F249" i="32"/>
  <c r="G249" i="32"/>
  <c r="F250" i="32"/>
  <c r="G250" i="32"/>
  <c r="F251" i="32"/>
  <c r="G251" i="32"/>
  <c r="F252" i="32"/>
  <c r="G252" i="32"/>
  <c r="F253" i="32"/>
  <c r="G253" i="32"/>
  <c r="F254" i="32"/>
  <c r="G254" i="32"/>
  <c r="F255" i="32"/>
  <c r="G255" i="32"/>
  <c r="F256" i="32"/>
  <c r="G256" i="32"/>
  <c r="F257" i="32"/>
  <c r="G257" i="32"/>
  <c r="F258" i="32"/>
  <c r="G258" i="32"/>
  <c r="F259" i="32"/>
  <c r="G259" i="32"/>
  <c r="F260" i="32"/>
  <c r="G260" i="32"/>
  <c r="F261" i="32"/>
  <c r="G261" i="32"/>
  <c r="F262" i="32"/>
  <c r="G262" i="32"/>
  <c r="F263" i="32"/>
  <c r="G263" i="32"/>
  <c r="F264" i="32"/>
  <c r="G264" i="32"/>
  <c r="F265" i="32"/>
  <c r="G265" i="32"/>
  <c r="F266" i="32"/>
  <c r="G266" i="32"/>
  <c r="F267" i="32"/>
  <c r="G267" i="32"/>
  <c r="F268" i="32"/>
  <c r="G268" i="32"/>
  <c r="F269" i="32"/>
  <c r="G269" i="32"/>
  <c r="F270" i="32"/>
  <c r="G270" i="32"/>
  <c r="F271" i="32"/>
  <c r="G271" i="32"/>
  <c r="F272" i="32"/>
  <c r="G272" i="32"/>
  <c r="F273" i="32"/>
  <c r="G273" i="32"/>
  <c r="F274" i="32"/>
  <c r="G274" i="32"/>
  <c r="F275" i="32"/>
  <c r="G275" i="32"/>
  <c r="F276" i="32"/>
  <c r="G276" i="32"/>
  <c r="F277" i="32"/>
  <c r="G277" i="32"/>
  <c r="F278" i="32"/>
  <c r="G278" i="32"/>
  <c r="F279" i="32"/>
  <c r="G279" i="32"/>
  <c r="F280" i="32"/>
  <c r="G280" i="32"/>
  <c r="F281" i="32"/>
  <c r="G281" i="32"/>
  <c r="F282" i="32"/>
  <c r="G282" i="32"/>
  <c r="F283" i="32"/>
  <c r="G283" i="32"/>
  <c r="F284" i="32"/>
  <c r="G284" i="32"/>
  <c r="F285" i="32"/>
  <c r="G285" i="32"/>
  <c r="F286" i="32"/>
  <c r="G286" i="32"/>
  <c r="F287" i="32"/>
  <c r="G287" i="32"/>
  <c r="F288" i="32"/>
  <c r="G288" i="32"/>
  <c r="F289" i="32"/>
  <c r="G289" i="32"/>
  <c r="F290" i="32"/>
  <c r="G290" i="32"/>
  <c r="F291" i="32"/>
  <c r="G291" i="32"/>
  <c r="F292" i="32"/>
  <c r="G292" i="32"/>
  <c r="F293" i="32"/>
  <c r="G293" i="32"/>
  <c r="F294" i="32"/>
  <c r="G294" i="32"/>
  <c r="F295" i="32"/>
  <c r="G295" i="32"/>
  <c r="F296" i="32"/>
  <c r="G296" i="32"/>
  <c r="F297" i="32"/>
  <c r="G297" i="32"/>
  <c r="F298" i="32"/>
  <c r="G298" i="32"/>
  <c r="F299" i="32"/>
  <c r="G299" i="32"/>
  <c r="F300" i="32"/>
  <c r="G300" i="32"/>
  <c r="F301" i="32"/>
  <c r="G301" i="32"/>
  <c r="F302" i="32"/>
  <c r="G302" i="32"/>
  <c r="F303" i="32"/>
  <c r="G303" i="32"/>
  <c r="F304" i="32"/>
  <c r="G304" i="32"/>
  <c r="F305" i="32"/>
  <c r="G305" i="32"/>
  <c r="F306" i="32"/>
  <c r="G306" i="32"/>
  <c r="F307" i="32"/>
  <c r="G307" i="32"/>
  <c r="F308" i="32"/>
  <c r="G308" i="32"/>
  <c r="F309" i="32"/>
  <c r="G309" i="32"/>
  <c r="F310" i="32"/>
  <c r="G310" i="32"/>
  <c r="F311" i="32"/>
  <c r="G311" i="32"/>
  <c r="F312" i="32"/>
  <c r="G312" i="32"/>
  <c r="F313" i="32"/>
  <c r="G313" i="32"/>
  <c r="F314" i="32"/>
  <c r="G314" i="32"/>
  <c r="F315" i="32"/>
  <c r="G315" i="32"/>
  <c r="F316" i="32"/>
  <c r="G316" i="32"/>
  <c r="F317" i="32"/>
  <c r="G317" i="32"/>
  <c r="F318" i="32"/>
  <c r="G318" i="32"/>
  <c r="F319" i="32"/>
  <c r="G319" i="32"/>
  <c r="F320" i="32"/>
  <c r="G320" i="32"/>
  <c r="F321" i="32"/>
  <c r="G321" i="32"/>
  <c r="F322" i="32"/>
  <c r="G322" i="32"/>
  <c r="F323" i="32"/>
  <c r="G323" i="32"/>
  <c r="F324" i="32"/>
  <c r="G324" i="32"/>
  <c r="F325" i="32"/>
  <c r="G325" i="32"/>
  <c r="F326" i="32"/>
  <c r="G326" i="32"/>
  <c r="F327" i="32"/>
  <c r="G327" i="32"/>
  <c r="F328" i="32"/>
  <c r="G328" i="32"/>
  <c r="F329" i="32"/>
  <c r="G329" i="32"/>
  <c r="F330" i="32"/>
  <c r="G330" i="32"/>
  <c r="F331" i="32"/>
  <c r="G331" i="32"/>
  <c r="F332" i="32"/>
  <c r="G332" i="32"/>
  <c r="F333" i="32"/>
  <c r="G333" i="32"/>
  <c r="F334" i="32"/>
  <c r="G334" i="32"/>
  <c r="F335" i="32"/>
  <c r="G335" i="32"/>
  <c r="F336" i="32"/>
  <c r="G336" i="32"/>
  <c r="F337" i="32"/>
  <c r="G337" i="32"/>
  <c r="F338" i="32"/>
  <c r="G338" i="32"/>
  <c r="F339" i="32"/>
  <c r="G339" i="32"/>
  <c r="F340" i="32"/>
  <c r="G340" i="32"/>
  <c r="F341" i="32"/>
  <c r="G341" i="32"/>
  <c r="F342" i="32"/>
  <c r="G342" i="32"/>
  <c r="F343" i="32"/>
  <c r="G343" i="32"/>
  <c r="F344" i="32"/>
  <c r="G344" i="32"/>
  <c r="F345" i="32"/>
  <c r="G345" i="32"/>
  <c r="F346" i="32"/>
  <c r="G346" i="32"/>
  <c r="F347" i="32"/>
  <c r="G347" i="32"/>
  <c r="F348" i="32"/>
  <c r="G348" i="32"/>
  <c r="F349" i="32"/>
  <c r="G349" i="32"/>
  <c r="F350" i="32"/>
  <c r="G350" i="32"/>
  <c r="F351" i="32"/>
  <c r="G351" i="32"/>
  <c r="F352" i="32"/>
  <c r="G352" i="32"/>
  <c r="F353" i="32"/>
  <c r="G353" i="32"/>
  <c r="F354" i="32"/>
  <c r="G354" i="32"/>
  <c r="F355" i="32"/>
  <c r="G355" i="32"/>
  <c r="F356" i="32"/>
  <c r="G356" i="32"/>
  <c r="F357" i="32"/>
  <c r="G357" i="32"/>
  <c r="F358" i="32"/>
  <c r="G358" i="32"/>
  <c r="F359" i="32"/>
  <c r="G359" i="32"/>
  <c r="F360" i="32"/>
  <c r="G360" i="32"/>
  <c r="F361" i="32"/>
  <c r="G361" i="32"/>
  <c r="F362" i="32"/>
  <c r="G362" i="32"/>
  <c r="F363" i="32"/>
  <c r="G363" i="32"/>
  <c r="F364" i="32"/>
  <c r="G364" i="32"/>
  <c r="F365" i="32"/>
  <c r="G365" i="32"/>
  <c r="G366" i="32"/>
  <c r="F367" i="32"/>
  <c r="G367" i="32"/>
  <c r="F368" i="32"/>
  <c r="G368" i="32"/>
  <c r="F369" i="32"/>
  <c r="G369" i="32"/>
  <c r="F370" i="32"/>
  <c r="G370" i="32"/>
  <c r="F371" i="32"/>
  <c r="G371" i="32"/>
  <c r="F372" i="32"/>
  <c r="G372" i="32"/>
  <c r="F373" i="32"/>
  <c r="G373" i="32"/>
  <c r="F374" i="32"/>
  <c r="G374" i="32"/>
  <c r="F375" i="32"/>
  <c r="G375" i="32"/>
  <c r="F376" i="32"/>
  <c r="G376" i="32"/>
  <c r="F377" i="32"/>
  <c r="G377" i="32"/>
  <c r="F378" i="32"/>
  <c r="G378" i="32"/>
  <c r="F379" i="32"/>
  <c r="G379" i="32"/>
  <c r="F380" i="32"/>
  <c r="G380" i="32"/>
  <c r="F381" i="32"/>
  <c r="G381" i="32"/>
  <c r="F382" i="32"/>
  <c r="G382" i="32"/>
  <c r="F383" i="32"/>
  <c r="G383" i="32"/>
  <c r="F384" i="32"/>
  <c r="G384" i="32"/>
  <c r="F385" i="32"/>
  <c r="G385" i="32"/>
  <c r="F386" i="32"/>
  <c r="G386" i="32"/>
  <c r="F387" i="32"/>
  <c r="G387" i="32"/>
  <c r="F388" i="32"/>
  <c r="G388" i="32"/>
  <c r="F389" i="32"/>
  <c r="G389" i="32"/>
  <c r="F390" i="32"/>
  <c r="G390" i="32"/>
  <c r="F391" i="32"/>
  <c r="G391" i="32"/>
  <c r="F392" i="32"/>
  <c r="G392" i="32"/>
  <c r="F393" i="32"/>
  <c r="G393" i="32"/>
  <c r="F394" i="32"/>
  <c r="G394" i="32"/>
  <c r="F395" i="32"/>
  <c r="G395" i="32"/>
  <c r="F396" i="32"/>
  <c r="G396" i="32"/>
  <c r="F397" i="32"/>
  <c r="G397" i="32"/>
  <c r="F398" i="32"/>
  <c r="G398" i="32"/>
  <c r="F399" i="32"/>
  <c r="G399" i="32"/>
  <c r="F400" i="32"/>
  <c r="G400" i="32"/>
  <c r="F401" i="32"/>
  <c r="G401" i="32"/>
  <c r="F402" i="32"/>
  <c r="G402" i="32"/>
  <c r="F403" i="32"/>
  <c r="G403" i="32"/>
  <c r="F404" i="32"/>
  <c r="G404" i="32"/>
  <c r="F405" i="32"/>
  <c r="G405" i="32"/>
  <c r="F406" i="32"/>
  <c r="G406" i="32"/>
  <c r="F407" i="32"/>
  <c r="G407" i="32"/>
  <c r="F408" i="32"/>
  <c r="G408" i="32"/>
  <c r="F409" i="32"/>
  <c r="G409" i="32"/>
  <c r="F410" i="32"/>
  <c r="G410" i="32"/>
  <c r="F411" i="32"/>
  <c r="G411" i="32"/>
  <c r="F412" i="32"/>
  <c r="G412" i="32"/>
  <c r="F413" i="32"/>
  <c r="G413" i="32"/>
  <c r="F414" i="32"/>
  <c r="G414" i="32"/>
  <c r="F415" i="32"/>
  <c r="G415" i="32"/>
  <c r="F416" i="32"/>
  <c r="G416" i="32"/>
  <c r="F417" i="32"/>
  <c r="G417" i="32"/>
  <c r="F418" i="32"/>
  <c r="G418" i="32"/>
  <c r="F419" i="32"/>
  <c r="G419" i="32"/>
  <c r="F420" i="32"/>
  <c r="G420" i="32"/>
  <c r="F421" i="32"/>
  <c r="G421" i="32"/>
  <c r="F422" i="32"/>
  <c r="G422" i="32"/>
  <c r="F423" i="32"/>
  <c r="G423" i="32"/>
  <c r="F424" i="32"/>
  <c r="G424" i="32"/>
  <c r="F425" i="32"/>
  <c r="G425" i="32"/>
  <c r="F426" i="32"/>
  <c r="G426" i="32"/>
  <c r="F427" i="32"/>
  <c r="G427" i="32"/>
  <c r="F428" i="32"/>
  <c r="G428" i="32"/>
  <c r="F429" i="32"/>
  <c r="G429" i="32"/>
  <c r="F430" i="32"/>
  <c r="G430" i="32"/>
  <c r="F431" i="32"/>
  <c r="G431" i="32"/>
  <c r="F432" i="32"/>
  <c r="G432" i="32"/>
  <c r="F433" i="32"/>
  <c r="G433" i="32"/>
  <c r="F434" i="32"/>
  <c r="G434" i="32"/>
  <c r="F435" i="32"/>
  <c r="G435" i="32"/>
  <c r="F436" i="32"/>
  <c r="G436" i="32"/>
  <c r="F437" i="32"/>
  <c r="G437" i="32"/>
  <c r="F438" i="32"/>
  <c r="G438" i="32"/>
  <c r="F439" i="32"/>
  <c r="G439" i="32"/>
  <c r="F440" i="32"/>
  <c r="G440" i="32"/>
  <c r="F441" i="32"/>
  <c r="G441" i="32"/>
  <c r="F442" i="32"/>
  <c r="G442" i="32"/>
  <c r="F443" i="32"/>
  <c r="G443" i="32"/>
  <c r="F444" i="32"/>
  <c r="G444" i="32"/>
  <c r="F445" i="32"/>
  <c r="G445" i="32"/>
  <c r="F446" i="32"/>
  <c r="G446" i="32"/>
  <c r="F447" i="32"/>
  <c r="G447" i="32"/>
  <c r="F448" i="32"/>
  <c r="G448" i="32"/>
  <c r="F449" i="32"/>
  <c r="G449" i="32"/>
  <c r="F450" i="32"/>
  <c r="G450" i="32"/>
  <c r="F451" i="32"/>
  <c r="G451" i="32"/>
  <c r="F452" i="32"/>
  <c r="G452" i="32"/>
  <c r="F453" i="32"/>
  <c r="G453" i="32"/>
  <c r="F454" i="32"/>
  <c r="G454" i="32"/>
  <c r="F455" i="32"/>
  <c r="G455" i="32"/>
  <c r="F456" i="32"/>
  <c r="G456" i="32"/>
  <c r="F457" i="32"/>
  <c r="G457" i="32"/>
  <c r="F458" i="32"/>
  <c r="G458" i="32"/>
  <c r="F459" i="32"/>
  <c r="G459" i="32"/>
  <c r="F460" i="32"/>
  <c r="G460" i="32"/>
  <c r="F461" i="32"/>
  <c r="G461" i="32"/>
  <c r="F462" i="32"/>
  <c r="G462" i="32"/>
  <c r="F463" i="32"/>
  <c r="G463" i="32"/>
  <c r="F464" i="32"/>
  <c r="G464" i="32"/>
  <c r="F465" i="32"/>
  <c r="G465" i="32"/>
  <c r="F466" i="32"/>
  <c r="G466" i="32"/>
  <c r="F467" i="32"/>
  <c r="G467" i="32"/>
  <c r="F468" i="32"/>
  <c r="G468" i="32"/>
  <c r="F469" i="32"/>
  <c r="G469" i="32"/>
  <c r="F470" i="32"/>
  <c r="G470" i="32"/>
  <c r="F471" i="32"/>
  <c r="G471" i="32"/>
  <c r="F472" i="32"/>
  <c r="G472" i="32"/>
  <c r="F473" i="32"/>
  <c r="G473" i="32"/>
  <c r="F474" i="32"/>
  <c r="G474" i="32"/>
  <c r="F475" i="32"/>
  <c r="G475" i="32"/>
  <c r="F476" i="32"/>
  <c r="G476" i="32"/>
  <c r="F477" i="32"/>
  <c r="G477" i="32"/>
  <c r="F478" i="32"/>
  <c r="G478" i="32"/>
  <c r="F479" i="32"/>
  <c r="G479" i="32"/>
  <c r="F480" i="32"/>
  <c r="G480" i="32"/>
  <c r="F481" i="32"/>
  <c r="G481" i="32"/>
  <c r="F482" i="32"/>
  <c r="G482" i="32"/>
  <c r="F483" i="32"/>
  <c r="G483" i="32"/>
  <c r="F484" i="32"/>
  <c r="G484" i="32"/>
  <c r="F485" i="32"/>
  <c r="G485" i="32"/>
  <c r="F486" i="32"/>
  <c r="G486" i="32"/>
  <c r="F487" i="32"/>
  <c r="G487" i="32"/>
  <c r="F488" i="32"/>
  <c r="G488" i="32"/>
  <c r="F489" i="32"/>
  <c r="G489" i="32"/>
  <c r="F490" i="32"/>
  <c r="G490" i="32"/>
  <c r="F491" i="32"/>
  <c r="G491" i="32"/>
  <c r="F492" i="32"/>
  <c r="G492" i="32"/>
  <c r="F493" i="32"/>
  <c r="G493" i="32"/>
  <c r="F494" i="32"/>
  <c r="G494" i="32"/>
  <c r="F495" i="32"/>
  <c r="G495" i="32"/>
  <c r="F496" i="32"/>
  <c r="G496" i="32"/>
  <c r="F497" i="32"/>
  <c r="G497" i="32"/>
  <c r="F498" i="32"/>
  <c r="G498" i="32"/>
  <c r="F499" i="32"/>
  <c r="G499" i="32"/>
  <c r="F500" i="32"/>
  <c r="G500" i="32"/>
  <c r="F501" i="32"/>
  <c r="G501" i="32"/>
  <c r="F502" i="32"/>
  <c r="G502" i="32"/>
  <c r="F503" i="32"/>
  <c r="G503" i="32"/>
  <c r="F504" i="32"/>
  <c r="G504" i="32"/>
  <c r="F505" i="32"/>
  <c r="G505" i="32"/>
  <c r="F506" i="32"/>
  <c r="G506" i="32"/>
  <c r="F507" i="32"/>
  <c r="G507" i="32"/>
  <c r="F508" i="32"/>
  <c r="G508" i="32"/>
  <c r="F509" i="32"/>
  <c r="G509" i="32"/>
  <c r="F510" i="32"/>
  <c r="G510" i="32"/>
  <c r="F511" i="32"/>
  <c r="G511" i="32"/>
  <c r="F512" i="32"/>
  <c r="G512" i="32"/>
  <c r="F513" i="32"/>
  <c r="G513" i="32"/>
  <c r="F514" i="32"/>
  <c r="G514" i="32"/>
  <c r="F515" i="32"/>
  <c r="G515" i="32"/>
  <c r="F516" i="32"/>
  <c r="G516" i="32"/>
  <c r="F517" i="32"/>
  <c r="G517" i="32"/>
  <c r="F518" i="32"/>
  <c r="G518" i="32"/>
  <c r="F519" i="32"/>
  <c r="G519" i="32"/>
  <c r="F520" i="32"/>
  <c r="G520" i="32"/>
  <c r="F521" i="32"/>
  <c r="G521" i="32"/>
  <c r="F522" i="32"/>
  <c r="G522" i="32"/>
  <c r="F523" i="32"/>
  <c r="G523" i="32"/>
  <c r="F524" i="32"/>
  <c r="G524" i="32"/>
  <c r="F525" i="32"/>
  <c r="G525" i="32"/>
  <c r="F526" i="32"/>
  <c r="G526" i="32"/>
  <c r="F527" i="32"/>
  <c r="G527" i="32"/>
  <c r="F528" i="32"/>
  <c r="G528" i="32"/>
  <c r="F529" i="32"/>
  <c r="G529" i="32"/>
  <c r="F530" i="32"/>
  <c r="G530" i="32"/>
  <c r="F531" i="32"/>
  <c r="G531" i="32"/>
  <c r="F532" i="32"/>
  <c r="G532" i="32"/>
  <c r="F533" i="32"/>
  <c r="G533" i="32"/>
  <c r="F534" i="32"/>
  <c r="G534" i="32"/>
  <c r="F535" i="32"/>
  <c r="G535" i="32"/>
  <c r="F536" i="32"/>
  <c r="G536" i="32"/>
  <c r="F537" i="32"/>
  <c r="G537" i="32"/>
  <c r="F538" i="32"/>
  <c r="G538" i="32"/>
  <c r="F539" i="32"/>
  <c r="G539" i="32"/>
  <c r="F540" i="32"/>
  <c r="G540" i="32"/>
  <c r="F541" i="32"/>
  <c r="G541" i="32"/>
  <c r="F542" i="32"/>
  <c r="G542" i="32"/>
  <c r="F543" i="32"/>
  <c r="G543" i="32"/>
  <c r="F544" i="32"/>
  <c r="G544" i="32"/>
  <c r="F545" i="32"/>
  <c r="G545" i="32"/>
  <c r="F546" i="32"/>
  <c r="G546" i="32"/>
  <c r="F547" i="32"/>
  <c r="G547" i="32"/>
  <c r="F548" i="32"/>
  <c r="G548" i="32"/>
  <c r="F549" i="32"/>
  <c r="G549" i="32"/>
  <c r="F550" i="32"/>
  <c r="G550" i="32"/>
  <c r="F551" i="32"/>
  <c r="G551" i="32"/>
  <c r="F552" i="32"/>
  <c r="G552" i="32"/>
  <c r="F553" i="32"/>
  <c r="G553" i="32"/>
  <c r="F554" i="32"/>
  <c r="G554" i="32"/>
  <c r="F555" i="32"/>
  <c r="G555" i="32"/>
  <c r="F556" i="32"/>
  <c r="G556" i="32"/>
  <c r="F557" i="32"/>
  <c r="G557" i="32"/>
  <c r="F558" i="32"/>
  <c r="G558" i="32"/>
  <c r="F559" i="32"/>
  <c r="G559" i="32"/>
  <c r="F560" i="32"/>
  <c r="G560" i="32"/>
  <c r="F561" i="32"/>
  <c r="G561" i="32"/>
  <c r="F562" i="32"/>
  <c r="G562" i="32"/>
  <c r="F563" i="32"/>
  <c r="G563" i="32"/>
  <c r="F564" i="32"/>
  <c r="G564" i="32"/>
  <c r="F565" i="32"/>
  <c r="G565" i="32"/>
  <c r="F566" i="32"/>
  <c r="G566" i="32"/>
  <c r="F567" i="32"/>
  <c r="G567" i="32"/>
  <c r="F568" i="32"/>
  <c r="G568" i="32"/>
  <c r="F569" i="32"/>
  <c r="G569" i="32"/>
  <c r="F570" i="32"/>
  <c r="G570" i="32"/>
  <c r="F571" i="32"/>
  <c r="G571" i="32"/>
  <c r="F572" i="32"/>
  <c r="G572" i="32"/>
  <c r="F573" i="32"/>
  <c r="G573" i="32"/>
  <c r="F574" i="32"/>
  <c r="G574" i="32"/>
  <c r="F575" i="32"/>
  <c r="G575" i="32"/>
  <c r="F576" i="32"/>
  <c r="G576" i="32"/>
  <c r="F577" i="32"/>
  <c r="G577" i="32"/>
  <c r="F578" i="32"/>
  <c r="G578" i="32"/>
  <c r="F579" i="32"/>
  <c r="G579" i="32"/>
  <c r="F580" i="32"/>
  <c r="G580" i="32"/>
  <c r="F581" i="32"/>
  <c r="G581" i="32"/>
  <c r="F582" i="32"/>
  <c r="G582" i="32"/>
  <c r="F583" i="32"/>
  <c r="G583" i="32"/>
  <c r="F584" i="32"/>
  <c r="G584" i="32"/>
  <c r="F585" i="32"/>
  <c r="G585" i="32"/>
  <c r="F586" i="32"/>
  <c r="G586" i="32"/>
  <c r="F587" i="32"/>
  <c r="G587" i="32"/>
  <c r="F588" i="32"/>
  <c r="G588" i="32"/>
  <c r="F589" i="32"/>
  <c r="G589" i="32"/>
  <c r="F590" i="32"/>
  <c r="G590" i="32"/>
  <c r="F591" i="32"/>
  <c r="G591" i="32"/>
  <c r="F592" i="32"/>
  <c r="G592" i="32"/>
  <c r="F593" i="32"/>
  <c r="G593" i="32"/>
  <c r="F594" i="32"/>
  <c r="G594" i="32"/>
  <c r="F595" i="32"/>
  <c r="G595" i="32"/>
  <c r="F596" i="32"/>
  <c r="G596" i="32"/>
  <c r="F597" i="32"/>
  <c r="G597" i="32"/>
  <c r="F598" i="32"/>
  <c r="G598" i="32"/>
  <c r="F599" i="32"/>
  <c r="G599" i="32"/>
  <c r="F600" i="32"/>
  <c r="G600" i="32"/>
  <c r="F601" i="32"/>
  <c r="G601" i="32"/>
  <c r="F602" i="32"/>
  <c r="G602" i="32"/>
  <c r="F603" i="32"/>
  <c r="G603" i="32"/>
  <c r="F604" i="32"/>
  <c r="G604" i="32"/>
  <c r="F605" i="32"/>
  <c r="G605" i="32"/>
  <c r="F606" i="32"/>
  <c r="G606" i="32"/>
  <c r="F607" i="32"/>
  <c r="G607" i="32"/>
  <c r="F608" i="32"/>
  <c r="G608" i="32"/>
  <c r="F609" i="32"/>
  <c r="G609" i="32"/>
  <c r="F610" i="32"/>
  <c r="G610" i="32"/>
  <c r="F611" i="32"/>
  <c r="G611" i="32"/>
  <c r="F612" i="32"/>
  <c r="G612" i="32"/>
  <c r="F613" i="32"/>
  <c r="G613" i="32"/>
  <c r="F614" i="32"/>
  <c r="G614" i="32"/>
  <c r="F615" i="32"/>
  <c r="G615" i="32"/>
  <c r="F616" i="32"/>
  <c r="G616" i="32"/>
  <c r="F617" i="32"/>
  <c r="G617" i="32"/>
  <c r="F618" i="32"/>
  <c r="G618" i="32"/>
  <c r="F619" i="32"/>
  <c r="G619" i="32"/>
  <c r="F620" i="32"/>
  <c r="G620" i="32"/>
  <c r="F621" i="32"/>
  <c r="G621" i="32"/>
  <c r="F622" i="32"/>
  <c r="G622" i="32"/>
  <c r="F623" i="32"/>
  <c r="G623" i="32"/>
  <c r="F624" i="32"/>
  <c r="G624" i="32"/>
  <c r="F625" i="32"/>
  <c r="G625" i="32"/>
  <c r="F626" i="32"/>
  <c r="G626" i="32"/>
  <c r="F627" i="32"/>
  <c r="G627" i="32"/>
  <c r="F628" i="32"/>
  <c r="G628" i="32"/>
  <c r="F629" i="32"/>
  <c r="G629" i="32"/>
  <c r="F630" i="32"/>
  <c r="G630" i="32"/>
  <c r="F631" i="32"/>
  <c r="G631" i="32"/>
  <c r="F632" i="32"/>
  <c r="G632" i="32"/>
  <c r="F633" i="32"/>
  <c r="G633" i="32"/>
  <c r="F634" i="32"/>
  <c r="G634" i="32"/>
  <c r="F635" i="32"/>
  <c r="G635" i="32"/>
  <c r="F636" i="32"/>
  <c r="G636" i="32"/>
  <c r="F637" i="32"/>
  <c r="G637" i="32"/>
  <c r="F638" i="32"/>
  <c r="G638" i="32"/>
  <c r="F639" i="32"/>
  <c r="G639" i="32"/>
  <c r="F640" i="32"/>
  <c r="G640" i="32"/>
  <c r="F641" i="32"/>
  <c r="G641" i="32"/>
  <c r="F642" i="32"/>
  <c r="G642" i="32"/>
  <c r="F643" i="32"/>
  <c r="G643" i="32"/>
  <c r="F644" i="32"/>
  <c r="G644" i="32"/>
  <c r="F645" i="32"/>
  <c r="G645" i="32"/>
  <c r="F646" i="32"/>
  <c r="G646" i="32"/>
  <c r="F647" i="32"/>
  <c r="G647" i="32"/>
  <c r="F648" i="32"/>
  <c r="G648" i="32"/>
  <c r="F649" i="32"/>
  <c r="G649" i="32"/>
  <c r="F650" i="32"/>
  <c r="G650" i="32"/>
  <c r="F651" i="32"/>
  <c r="G651" i="32"/>
  <c r="F652" i="32"/>
  <c r="G652" i="32"/>
  <c r="F653" i="32"/>
  <c r="G653" i="32"/>
  <c r="F654" i="32"/>
  <c r="G654" i="32"/>
  <c r="F655" i="32"/>
  <c r="G655" i="32"/>
  <c r="F656" i="32"/>
  <c r="G656" i="32"/>
  <c r="F657" i="32"/>
  <c r="G657" i="32"/>
  <c r="F658" i="32"/>
  <c r="G658" i="32"/>
  <c r="F659" i="32"/>
  <c r="G659" i="32"/>
  <c r="F660" i="32"/>
  <c r="G660" i="32"/>
  <c r="F661" i="32"/>
  <c r="G661" i="32"/>
  <c r="F662" i="32"/>
  <c r="G662" i="32"/>
  <c r="F663" i="32"/>
  <c r="G663" i="32"/>
  <c r="F664" i="32"/>
  <c r="G664" i="32"/>
  <c r="F665" i="32"/>
  <c r="G665" i="32"/>
  <c r="F666" i="32"/>
  <c r="G666" i="32"/>
  <c r="F667" i="32"/>
  <c r="G667" i="32"/>
  <c r="F668" i="32"/>
  <c r="G668" i="32"/>
  <c r="F669" i="32"/>
  <c r="G669" i="32"/>
  <c r="F670" i="32"/>
  <c r="G670" i="32"/>
  <c r="F671" i="32"/>
  <c r="G671" i="32"/>
  <c r="F672" i="32"/>
  <c r="G672" i="32"/>
  <c r="F673" i="32"/>
  <c r="G673" i="32"/>
  <c r="F674" i="32"/>
  <c r="G674" i="32"/>
  <c r="F675" i="32"/>
  <c r="G675" i="32"/>
  <c r="F676" i="32"/>
  <c r="G676" i="32"/>
  <c r="F677" i="32"/>
  <c r="G677" i="32"/>
  <c r="F678" i="32"/>
  <c r="G678" i="32"/>
  <c r="F679" i="32"/>
  <c r="G679" i="32"/>
  <c r="F680" i="32"/>
  <c r="G680" i="32"/>
  <c r="F681" i="32"/>
  <c r="G681" i="32"/>
  <c r="F682" i="32"/>
  <c r="G682" i="32"/>
  <c r="F683" i="32"/>
  <c r="G683" i="32"/>
  <c r="F684" i="32"/>
  <c r="G684" i="32"/>
  <c r="F685" i="32"/>
  <c r="G685" i="32"/>
  <c r="F686" i="32"/>
  <c r="G686" i="32"/>
  <c r="F687" i="32"/>
  <c r="G687" i="32"/>
  <c r="F688" i="32"/>
  <c r="G688" i="32"/>
  <c r="F689" i="32"/>
  <c r="G689" i="32"/>
  <c r="F690" i="32"/>
  <c r="G690" i="32"/>
  <c r="F691" i="32"/>
  <c r="G691" i="32"/>
  <c r="F692" i="32"/>
  <c r="G692" i="32"/>
  <c r="F693" i="32"/>
  <c r="G693" i="32"/>
  <c r="F694" i="32"/>
  <c r="G694" i="32"/>
  <c r="F695" i="32"/>
  <c r="G695" i="32"/>
  <c r="F696" i="32"/>
  <c r="G696" i="32"/>
  <c r="F697" i="32"/>
  <c r="G697" i="32"/>
  <c r="F698" i="32"/>
  <c r="G698" i="32"/>
  <c r="F699" i="32"/>
  <c r="G699" i="32"/>
  <c r="F700" i="32"/>
  <c r="G700" i="32"/>
  <c r="F701" i="32"/>
  <c r="G701" i="32"/>
  <c r="F702" i="32"/>
  <c r="G702" i="32"/>
  <c r="F703" i="32"/>
  <c r="G703" i="32"/>
  <c r="F704" i="32"/>
  <c r="G704" i="32"/>
  <c r="F705" i="32"/>
  <c r="G705" i="32"/>
  <c r="F706" i="32"/>
  <c r="G706" i="32"/>
  <c r="F707" i="32"/>
  <c r="G707" i="32"/>
  <c r="F708" i="32"/>
  <c r="G708" i="32"/>
  <c r="F709" i="32"/>
  <c r="G709" i="32"/>
  <c r="F710" i="32"/>
  <c r="G710" i="32"/>
  <c r="F711" i="32"/>
  <c r="G711" i="32"/>
  <c r="F712" i="32"/>
  <c r="G712" i="32"/>
  <c r="F713" i="32"/>
  <c r="G713" i="32"/>
  <c r="F714" i="32"/>
  <c r="G714" i="32"/>
  <c r="F715" i="32"/>
  <c r="G715" i="32"/>
  <c r="F716" i="32"/>
  <c r="G716" i="32"/>
  <c r="F717" i="32"/>
  <c r="G717" i="32"/>
  <c r="F718" i="32"/>
  <c r="G718" i="32"/>
  <c r="F719" i="32"/>
  <c r="G719" i="32"/>
  <c r="F720" i="32"/>
  <c r="G720" i="32"/>
  <c r="F721" i="32"/>
  <c r="G721" i="32"/>
  <c r="F722" i="32"/>
  <c r="G722" i="32"/>
  <c r="F723" i="32"/>
  <c r="G723" i="32"/>
  <c r="F724" i="32"/>
  <c r="G724" i="32"/>
  <c r="F725" i="32"/>
  <c r="G725" i="32"/>
  <c r="F726" i="32"/>
  <c r="G726" i="32"/>
  <c r="F727" i="32"/>
  <c r="G727" i="32"/>
  <c r="F728" i="32"/>
  <c r="G728" i="32"/>
  <c r="F729" i="32"/>
  <c r="G729" i="32"/>
  <c r="F730" i="32"/>
  <c r="G730" i="32"/>
  <c r="F731" i="32"/>
  <c r="G731" i="32"/>
  <c r="F732" i="32"/>
  <c r="G732" i="32"/>
  <c r="F733" i="32"/>
  <c r="G733" i="32"/>
  <c r="F734" i="32"/>
  <c r="G734" i="32"/>
  <c r="F735" i="32"/>
  <c r="G735" i="32"/>
  <c r="F736" i="32"/>
  <c r="G736" i="32"/>
  <c r="F737" i="32"/>
  <c r="G737" i="32"/>
  <c r="F738" i="32"/>
  <c r="G738" i="32"/>
  <c r="F739" i="32"/>
  <c r="G739" i="32"/>
  <c r="F740" i="32"/>
  <c r="G740" i="32"/>
  <c r="F741" i="32"/>
  <c r="G741" i="32"/>
  <c r="F742" i="32"/>
  <c r="G742" i="32"/>
  <c r="F743" i="32"/>
  <c r="G743" i="32"/>
  <c r="F744" i="32"/>
  <c r="G744" i="32"/>
  <c r="F745" i="32"/>
  <c r="G745" i="32"/>
  <c r="F746" i="32"/>
  <c r="G746" i="32"/>
  <c r="F747" i="32"/>
  <c r="G747" i="32"/>
  <c r="F748" i="32"/>
  <c r="G748" i="32"/>
  <c r="F749" i="32"/>
  <c r="G749" i="32"/>
  <c r="F750" i="32"/>
  <c r="G750" i="32"/>
  <c r="F751" i="32"/>
  <c r="G751" i="32"/>
  <c r="F752" i="32"/>
  <c r="G752" i="32"/>
  <c r="F753" i="32"/>
  <c r="G753" i="32"/>
  <c r="F754" i="32"/>
  <c r="G754" i="32"/>
  <c r="F755" i="32"/>
  <c r="G755" i="32"/>
  <c r="F756" i="32"/>
  <c r="G756" i="32"/>
  <c r="F757" i="32"/>
  <c r="G757" i="32"/>
  <c r="F758" i="32"/>
  <c r="G758" i="32"/>
  <c r="F759" i="32"/>
  <c r="G759" i="32"/>
  <c r="F760" i="32"/>
  <c r="G760" i="32"/>
  <c r="F761" i="32"/>
  <c r="G761" i="32"/>
  <c r="F762" i="32"/>
  <c r="G762" i="32"/>
  <c r="F763" i="32"/>
  <c r="G763" i="32"/>
  <c r="F764" i="32"/>
  <c r="G764" i="32"/>
  <c r="F765" i="32"/>
  <c r="G765" i="32"/>
  <c r="F766" i="32"/>
  <c r="G766" i="32"/>
  <c r="F767" i="32"/>
  <c r="G767" i="32"/>
  <c r="F768" i="32"/>
  <c r="G768" i="32"/>
  <c r="F769" i="32"/>
  <c r="G769" i="32"/>
  <c r="F770" i="32"/>
  <c r="G770" i="32"/>
  <c r="F771" i="32"/>
  <c r="G771" i="32"/>
  <c r="F772" i="32"/>
  <c r="G772" i="32"/>
  <c r="F773" i="32"/>
  <c r="G773" i="32"/>
  <c r="F774" i="32"/>
  <c r="G774" i="32"/>
  <c r="F775" i="32"/>
  <c r="G775" i="32"/>
  <c r="F776" i="32"/>
  <c r="G776" i="32"/>
  <c r="F777" i="32"/>
  <c r="G777" i="32"/>
  <c r="F778" i="32"/>
  <c r="G778" i="32"/>
  <c r="F779" i="32"/>
  <c r="G779" i="32"/>
  <c r="F780" i="32"/>
  <c r="G780" i="32"/>
  <c r="F781" i="32"/>
  <c r="G781" i="32"/>
  <c r="F782" i="32"/>
  <c r="G782" i="32"/>
  <c r="F783" i="32"/>
  <c r="G783" i="32"/>
  <c r="F784" i="32"/>
  <c r="G784" i="32"/>
  <c r="F785" i="32"/>
  <c r="G785" i="32"/>
  <c r="F786" i="32"/>
  <c r="G786" i="32"/>
  <c r="F787" i="32"/>
  <c r="G787" i="32"/>
  <c r="F788" i="32"/>
  <c r="G788" i="32"/>
  <c r="F789" i="32"/>
  <c r="G789" i="32"/>
  <c r="F790" i="32"/>
  <c r="G790" i="32"/>
  <c r="F791" i="32"/>
  <c r="G791" i="32"/>
  <c r="F792" i="32"/>
  <c r="G792" i="32"/>
  <c r="F793" i="32"/>
  <c r="G793" i="32"/>
  <c r="F794" i="32"/>
  <c r="G794" i="32"/>
  <c r="F795" i="32"/>
  <c r="G795" i="32"/>
  <c r="F796" i="32"/>
  <c r="G796" i="32"/>
  <c r="F797" i="32"/>
  <c r="G797" i="32"/>
  <c r="F798" i="32"/>
  <c r="G798" i="32"/>
  <c r="F799" i="32"/>
  <c r="G799" i="32"/>
  <c r="F800" i="32"/>
  <c r="G800" i="32"/>
  <c r="F801" i="32"/>
  <c r="G801" i="32"/>
  <c r="F802" i="32"/>
  <c r="G802" i="32"/>
  <c r="F803" i="32"/>
  <c r="G803" i="32"/>
  <c r="F804" i="32"/>
  <c r="G804" i="32"/>
  <c r="F805" i="32"/>
  <c r="G805" i="32"/>
  <c r="F806" i="32"/>
  <c r="G806" i="32"/>
  <c r="F807" i="32"/>
  <c r="G807" i="32"/>
  <c r="F808" i="32"/>
  <c r="G808" i="32"/>
  <c r="F809" i="32"/>
  <c r="G809" i="32"/>
  <c r="F810" i="32"/>
  <c r="G810" i="32"/>
  <c r="F811" i="32"/>
  <c r="G811" i="32"/>
  <c r="F812" i="32"/>
  <c r="G812" i="32"/>
  <c r="F813" i="32"/>
  <c r="G813" i="32"/>
  <c r="F814" i="32"/>
  <c r="G814" i="32"/>
  <c r="F815" i="32"/>
  <c r="G815" i="32"/>
  <c r="F816" i="32"/>
  <c r="G816" i="32"/>
  <c r="F817" i="32"/>
  <c r="G817" i="32"/>
  <c r="F818" i="32"/>
  <c r="G818" i="32"/>
  <c r="F819" i="32"/>
  <c r="G819" i="32"/>
  <c r="F820" i="32"/>
  <c r="G820" i="32"/>
  <c r="F821" i="32"/>
  <c r="G821" i="32"/>
  <c r="F822" i="32"/>
  <c r="G822" i="32"/>
  <c r="F823" i="32"/>
  <c r="G823" i="32"/>
  <c r="F824" i="32"/>
  <c r="G824" i="32"/>
  <c r="F825" i="32"/>
  <c r="G825" i="32"/>
  <c r="F826" i="32"/>
  <c r="G826" i="32"/>
  <c r="F827" i="32"/>
  <c r="G827" i="32"/>
  <c r="F828" i="32"/>
  <c r="G828" i="32"/>
  <c r="F829" i="32"/>
  <c r="G829" i="32"/>
  <c r="F830" i="32"/>
  <c r="G830" i="32"/>
  <c r="F831" i="32"/>
  <c r="G831" i="32"/>
  <c r="F832" i="32"/>
  <c r="G832" i="32"/>
  <c r="F833" i="32"/>
  <c r="G833" i="32"/>
  <c r="F834" i="32"/>
  <c r="G834" i="32"/>
  <c r="F835" i="32"/>
  <c r="G835" i="32"/>
  <c r="F836" i="32"/>
  <c r="G836" i="32"/>
  <c r="F837" i="32"/>
  <c r="G837" i="32"/>
  <c r="F838" i="32"/>
  <c r="G838" i="32"/>
  <c r="F839" i="32"/>
  <c r="G839" i="32"/>
  <c r="F840" i="32"/>
  <c r="G840" i="32"/>
  <c r="F841" i="32"/>
  <c r="G841" i="32"/>
  <c r="F842" i="32"/>
  <c r="G842" i="32"/>
  <c r="F843" i="32"/>
  <c r="G843" i="32"/>
  <c r="F844" i="32"/>
  <c r="G844" i="32"/>
  <c r="F845" i="32"/>
  <c r="G845" i="32"/>
  <c r="F846" i="32"/>
  <c r="G846" i="32"/>
  <c r="F847" i="32"/>
  <c r="G847" i="32"/>
  <c r="F848" i="32"/>
  <c r="G848" i="32"/>
  <c r="F849" i="32"/>
  <c r="G849" i="32"/>
  <c r="F850" i="32"/>
  <c r="G850" i="32"/>
  <c r="F851" i="32"/>
  <c r="G851" i="32"/>
  <c r="F852" i="32"/>
  <c r="G852" i="32"/>
  <c r="F853" i="32"/>
  <c r="G853" i="32"/>
  <c r="F854" i="32"/>
  <c r="G854" i="32"/>
  <c r="F855" i="32"/>
  <c r="G855" i="32"/>
  <c r="F856" i="32"/>
  <c r="G856" i="32"/>
  <c r="F857" i="32"/>
  <c r="G857" i="32"/>
  <c r="F858" i="32"/>
  <c r="G858" i="32"/>
  <c r="F859" i="32"/>
  <c r="G859" i="32"/>
  <c r="F860" i="32"/>
  <c r="G860" i="32"/>
  <c r="F861" i="32"/>
  <c r="G861" i="32"/>
  <c r="F862" i="32"/>
  <c r="G862" i="32"/>
  <c r="F863" i="32"/>
  <c r="G863" i="32"/>
  <c r="F864" i="32"/>
  <c r="G864" i="32"/>
  <c r="F865" i="32"/>
  <c r="G865" i="32"/>
  <c r="F866" i="32"/>
  <c r="G866" i="32"/>
  <c r="F867" i="32"/>
  <c r="G867" i="32"/>
  <c r="F868" i="32"/>
  <c r="G868" i="32"/>
  <c r="F869" i="32"/>
  <c r="G869" i="32"/>
  <c r="F870" i="32"/>
  <c r="G870" i="32"/>
  <c r="F871" i="32"/>
  <c r="G871" i="32"/>
  <c r="F872" i="32"/>
  <c r="G872" i="32"/>
  <c r="F873" i="32"/>
  <c r="G873" i="32"/>
  <c r="F874" i="32"/>
  <c r="G874" i="32"/>
  <c r="F875" i="32"/>
  <c r="G875" i="32"/>
  <c r="F876" i="32"/>
  <c r="G876" i="32"/>
  <c r="F877" i="32"/>
  <c r="G877" i="32"/>
  <c r="F878" i="32"/>
  <c r="G878" i="32"/>
  <c r="F879" i="32"/>
  <c r="G879" i="32"/>
  <c r="F880" i="32"/>
  <c r="G880" i="32"/>
  <c r="F881" i="32"/>
  <c r="G881" i="32"/>
  <c r="F882" i="32"/>
  <c r="G882" i="32"/>
  <c r="F883" i="32"/>
  <c r="G883" i="32"/>
  <c r="F884" i="32"/>
  <c r="G884" i="32"/>
  <c r="F885" i="32"/>
  <c r="G885" i="32"/>
  <c r="F886" i="32"/>
  <c r="G886" i="32"/>
  <c r="F887" i="32"/>
  <c r="G887" i="32"/>
  <c r="F888" i="32"/>
  <c r="G888" i="32"/>
  <c r="F889" i="32"/>
  <c r="G889" i="32"/>
  <c r="F890" i="32"/>
  <c r="G890" i="32"/>
  <c r="F891" i="32"/>
  <c r="G891" i="32"/>
  <c r="F892" i="32"/>
  <c r="G892" i="32"/>
  <c r="F893" i="32"/>
  <c r="G893" i="32"/>
  <c r="F894" i="32"/>
  <c r="G894" i="32"/>
  <c r="F895" i="32"/>
  <c r="G895" i="32"/>
  <c r="F896" i="32"/>
  <c r="G896" i="32"/>
  <c r="F897" i="32"/>
  <c r="G897" i="32"/>
  <c r="F898" i="32"/>
  <c r="G898" i="32"/>
  <c r="F899" i="32"/>
  <c r="G899" i="32"/>
  <c r="F900" i="32"/>
  <c r="G900" i="32"/>
  <c r="F901" i="32"/>
  <c r="G901" i="32"/>
  <c r="F902" i="32"/>
  <c r="G902" i="32"/>
  <c r="F903" i="32"/>
  <c r="G903" i="32"/>
  <c r="F904" i="32"/>
  <c r="G904" i="32"/>
  <c r="F905" i="32"/>
  <c r="G905" i="32"/>
  <c r="F906" i="32"/>
  <c r="G906" i="32"/>
  <c r="F907" i="32"/>
  <c r="G907" i="32"/>
  <c r="F908" i="32"/>
  <c r="G908" i="32"/>
  <c r="F909" i="32"/>
  <c r="G909" i="32"/>
  <c r="F910" i="32"/>
  <c r="G910" i="32"/>
  <c r="F911" i="32"/>
  <c r="G911" i="32"/>
  <c r="F912" i="32"/>
  <c r="G912" i="32"/>
  <c r="F913" i="32"/>
  <c r="G913" i="32"/>
  <c r="F914" i="32"/>
  <c r="G914" i="32"/>
  <c r="F915" i="32"/>
  <c r="G915" i="32"/>
  <c r="F916" i="32"/>
  <c r="G916" i="32"/>
  <c r="F917" i="32"/>
  <c r="G917" i="32"/>
  <c r="F918" i="32"/>
  <c r="G918" i="32"/>
  <c r="F919" i="32"/>
  <c r="G919" i="32"/>
  <c r="F920" i="32"/>
  <c r="G920" i="32"/>
  <c r="F921" i="32"/>
  <c r="G921" i="32"/>
  <c r="F922" i="32"/>
  <c r="G922" i="32"/>
  <c r="F923" i="32"/>
  <c r="G923" i="32"/>
  <c r="F924" i="32"/>
  <c r="G924" i="32"/>
  <c r="F925" i="32"/>
  <c r="G925" i="32"/>
  <c r="F926" i="32"/>
  <c r="G926" i="32"/>
  <c r="F927" i="32"/>
  <c r="G927" i="32"/>
  <c r="F928" i="32"/>
  <c r="G928" i="32"/>
  <c r="F929" i="32"/>
  <c r="G929" i="32"/>
  <c r="F930" i="32"/>
  <c r="G930" i="32"/>
  <c r="F931" i="32"/>
  <c r="G931" i="32"/>
  <c r="F932" i="32"/>
  <c r="G932" i="32"/>
  <c r="F933" i="32"/>
  <c r="G933" i="32"/>
  <c r="F934" i="32"/>
  <c r="G934" i="32"/>
  <c r="F935" i="32"/>
  <c r="G935" i="32"/>
  <c r="F936" i="32"/>
  <c r="G936" i="32"/>
  <c r="F937" i="32"/>
  <c r="G937" i="32"/>
  <c r="F938" i="32"/>
  <c r="G938" i="32"/>
  <c r="F939" i="32"/>
  <c r="G939" i="32"/>
  <c r="F940" i="32"/>
  <c r="G940" i="32"/>
  <c r="F941" i="32"/>
  <c r="G941" i="32"/>
  <c r="F942" i="32"/>
  <c r="G942" i="32"/>
  <c r="F943" i="32"/>
  <c r="G943" i="32"/>
  <c r="F944" i="32"/>
  <c r="G944" i="32"/>
  <c r="F945" i="32"/>
  <c r="G945" i="32"/>
  <c r="F946" i="32"/>
  <c r="G946" i="32"/>
  <c r="F947" i="32"/>
  <c r="G947" i="32"/>
  <c r="F948" i="32"/>
  <c r="G948" i="32"/>
  <c r="F949" i="32"/>
  <c r="G949" i="32"/>
  <c r="F950" i="32"/>
  <c r="G950" i="32"/>
  <c r="F951" i="32"/>
  <c r="G951" i="32"/>
  <c r="F952" i="32"/>
  <c r="G952" i="32"/>
  <c r="F953" i="32"/>
  <c r="G953" i="32"/>
  <c r="F954" i="32"/>
  <c r="G954" i="32"/>
  <c r="F955" i="32"/>
  <c r="G955" i="32"/>
  <c r="F956" i="32"/>
  <c r="G956" i="32"/>
  <c r="F957" i="32"/>
  <c r="G957" i="32"/>
  <c r="F958" i="32"/>
  <c r="G958" i="32"/>
  <c r="F959" i="32"/>
  <c r="G959" i="32"/>
  <c r="F960" i="32"/>
  <c r="G960" i="32"/>
  <c r="F961" i="32"/>
  <c r="G961" i="32"/>
  <c r="F962" i="32"/>
  <c r="G962" i="32"/>
  <c r="F963" i="32"/>
  <c r="G963" i="32"/>
  <c r="F964" i="32"/>
  <c r="G964" i="32"/>
  <c r="F965" i="32"/>
  <c r="G965" i="32"/>
  <c r="F966" i="32"/>
  <c r="G966" i="32"/>
  <c r="F967" i="32"/>
  <c r="G967" i="32"/>
  <c r="F968" i="32"/>
  <c r="G968" i="32"/>
  <c r="F969" i="32"/>
  <c r="G969" i="32"/>
  <c r="F970" i="32"/>
  <c r="G970" i="32"/>
  <c r="F971" i="32"/>
  <c r="G971" i="32"/>
  <c r="F972" i="32"/>
  <c r="G972" i="32"/>
  <c r="F973" i="32"/>
  <c r="G973" i="32"/>
  <c r="F974" i="32"/>
  <c r="G974" i="32"/>
  <c r="F975" i="32"/>
  <c r="G975" i="32"/>
  <c r="F976" i="32"/>
  <c r="G976" i="32"/>
  <c r="F977" i="32"/>
  <c r="G977" i="32"/>
  <c r="F978" i="32"/>
  <c r="G978" i="32"/>
  <c r="F979" i="32"/>
  <c r="G979" i="32"/>
  <c r="F980" i="32"/>
  <c r="G980" i="32"/>
  <c r="F981" i="32"/>
  <c r="G981" i="32"/>
  <c r="F982" i="32"/>
  <c r="G982" i="32"/>
  <c r="F983" i="32"/>
  <c r="G983" i="32"/>
  <c r="F984" i="32"/>
  <c r="G984" i="32"/>
  <c r="F985" i="32"/>
  <c r="G985" i="32"/>
  <c r="F986" i="32"/>
  <c r="G986" i="32"/>
  <c r="F987" i="32"/>
  <c r="G987" i="32"/>
  <c r="F988" i="32"/>
  <c r="G988" i="32"/>
  <c r="F989" i="32"/>
  <c r="G989" i="32"/>
  <c r="F990" i="32"/>
  <c r="G990" i="32"/>
  <c r="F991" i="32"/>
  <c r="G991" i="32"/>
  <c r="F992" i="32"/>
  <c r="G992" i="32"/>
  <c r="F993" i="32"/>
  <c r="G993" i="32"/>
  <c r="F994" i="32"/>
  <c r="G994" i="32"/>
  <c r="F995" i="32"/>
  <c r="G995" i="32"/>
  <c r="F996" i="32"/>
  <c r="G996" i="32"/>
  <c r="F997" i="32"/>
  <c r="G997" i="32"/>
  <c r="F998" i="32"/>
  <c r="G998" i="32"/>
  <c r="F999" i="32"/>
  <c r="G999" i="32"/>
  <c r="F1000" i="32"/>
  <c r="G1000" i="32"/>
  <c r="F1001" i="32"/>
  <c r="G1001" i="32"/>
  <c r="F1002" i="32"/>
  <c r="G1002" i="32"/>
  <c r="F1003" i="32"/>
  <c r="G1003" i="32"/>
  <c r="F1004" i="32"/>
  <c r="G1004" i="32"/>
  <c r="F1005" i="32"/>
  <c r="G1005" i="32"/>
  <c r="F1006" i="32"/>
  <c r="G1006" i="32"/>
  <c r="F1007" i="32"/>
  <c r="G1007" i="32"/>
  <c r="F1008" i="32"/>
  <c r="G1008" i="32"/>
  <c r="F1009" i="32"/>
  <c r="G1009" i="32"/>
  <c r="F1010" i="32"/>
  <c r="G1010" i="32"/>
  <c r="F1011" i="32"/>
  <c r="G1011" i="32"/>
  <c r="F1012" i="32"/>
  <c r="G1012" i="32"/>
  <c r="F1013" i="32"/>
  <c r="G1013" i="32"/>
  <c r="F1014" i="32"/>
  <c r="G1014" i="32"/>
  <c r="F1015" i="32"/>
  <c r="G1015" i="32"/>
  <c r="F1016" i="32"/>
  <c r="G1016" i="32"/>
  <c r="F1017" i="32"/>
  <c r="G1017" i="32"/>
  <c r="F1018" i="32"/>
  <c r="G1018" i="32"/>
  <c r="F1019" i="32"/>
  <c r="G1019" i="32"/>
  <c r="F1020" i="32"/>
  <c r="G1020" i="32"/>
  <c r="F1021" i="32"/>
  <c r="G1021" i="32"/>
  <c r="F1022" i="32"/>
  <c r="G1022" i="32"/>
  <c r="F1023" i="32"/>
  <c r="G1023" i="32"/>
  <c r="F1024" i="32"/>
  <c r="G1024" i="32"/>
  <c r="F1025" i="32"/>
  <c r="G1025" i="32"/>
  <c r="F1026" i="32"/>
  <c r="G1026" i="32"/>
  <c r="F1027" i="32"/>
  <c r="G1027" i="32"/>
  <c r="F1028" i="32"/>
  <c r="G1028" i="32"/>
  <c r="F1029" i="32"/>
  <c r="G1029" i="32"/>
  <c r="F1030" i="32"/>
  <c r="G1030" i="32"/>
  <c r="F1031" i="32"/>
  <c r="G1031" i="32"/>
  <c r="F1032" i="32"/>
  <c r="G1032" i="32"/>
  <c r="F1033" i="32"/>
  <c r="G1033" i="32"/>
  <c r="F1034" i="32"/>
  <c r="G1034" i="32"/>
  <c r="F1035" i="32"/>
  <c r="G1035" i="32"/>
  <c r="F1036" i="32"/>
  <c r="G1036" i="32"/>
  <c r="F1037" i="32"/>
  <c r="G1037" i="32"/>
  <c r="F1038" i="32"/>
  <c r="G1038" i="32"/>
  <c r="F1039" i="32"/>
  <c r="G1039" i="32"/>
  <c r="F1040" i="32"/>
  <c r="G1040" i="32"/>
  <c r="F1041" i="32"/>
  <c r="G1041" i="32"/>
  <c r="F1042" i="32"/>
  <c r="G1042" i="32"/>
  <c r="F1043" i="32"/>
  <c r="G1043" i="32"/>
  <c r="F1044" i="32"/>
  <c r="G1044" i="32"/>
  <c r="F1045" i="32"/>
  <c r="G1045" i="32"/>
  <c r="F1046" i="32"/>
  <c r="G1046" i="32"/>
  <c r="F1047" i="32"/>
  <c r="G1047" i="32"/>
  <c r="F1048" i="32"/>
  <c r="G1048" i="32"/>
  <c r="F1049" i="32"/>
  <c r="G1049" i="32"/>
  <c r="F1050" i="32"/>
  <c r="G1050" i="32"/>
  <c r="F1051" i="32"/>
  <c r="G1051" i="32"/>
  <c r="F1052" i="32"/>
  <c r="G1052" i="32"/>
  <c r="F1053" i="32"/>
  <c r="G1053" i="32"/>
  <c r="F1054" i="32"/>
  <c r="G1054" i="32"/>
  <c r="F1055" i="32"/>
  <c r="G1055" i="32"/>
  <c r="F1056" i="32"/>
  <c r="G1056" i="32"/>
  <c r="F1057" i="32"/>
  <c r="G1057" i="32"/>
  <c r="F1058" i="32"/>
  <c r="G1058" i="32"/>
  <c r="F1059" i="32"/>
  <c r="G1059" i="32"/>
  <c r="F1060" i="32"/>
  <c r="G1060" i="32"/>
  <c r="F1061" i="32"/>
  <c r="G1061" i="32"/>
  <c r="F1062" i="32"/>
  <c r="G1062" i="32"/>
  <c r="F1063" i="32"/>
  <c r="G1063" i="32"/>
  <c r="F1064" i="32"/>
  <c r="G1064" i="32"/>
  <c r="F1065" i="32"/>
  <c r="G1065" i="32"/>
  <c r="F1066" i="32"/>
  <c r="G1066" i="32"/>
  <c r="F1067" i="32"/>
  <c r="G1067" i="32"/>
  <c r="F1068" i="32"/>
  <c r="G1068" i="32"/>
  <c r="F1069" i="32"/>
  <c r="G1069" i="32"/>
  <c r="F1070" i="32"/>
  <c r="G1070" i="32"/>
  <c r="F1071" i="32"/>
  <c r="G1071" i="32"/>
  <c r="F1072" i="32"/>
  <c r="G1072" i="32"/>
  <c r="F1073" i="32"/>
  <c r="G1073" i="32"/>
  <c r="F1074" i="32"/>
  <c r="G1074" i="32"/>
  <c r="F1075" i="32"/>
  <c r="G1075" i="32"/>
  <c r="F1076" i="32"/>
  <c r="G1076" i="32"/>
  <c r="F1077" i="32"/>
  <c r="G1077" i="32"/>
  <c r="F1078" i="32"/>
  <c r="G1078" i="32"/>
  <c r="F1079" i="32"/>
  <c r="G1079" i="32"/>
  <c r="F1080" i="32"/>
  <c r="G1080" i="32"/>
  <c r="F1081" i="32"/>
  <c r="G1081" i="32"/>
  <c r="F1082" i="32"/>
  <c r="G1082" i="32"/>
  <c r="F1083" i="32"/>
  <c r="G1083" i="32"/>
  <c r="F1084" i="32"/>
  <c r="G1084" i="32"/>
  <c r="F1085" i="32"/>
  <c r="G1085" i="32"/>
  <c r="F1086" i="32"/>
  <c r="G1086" i="32"/>
  <c r="F1087" i="32"/>
  <c r="G1087" i="32"/>
  <c r="F1088" i="32"/>
  <c r="G1088" i="32"/>
  <c r="F1089" i="32"/>
  <c r="G1089" i="32"/>
  <c r="F1090" i="32"/>
  <c r="G1090" i="32"/>
  <c r="F1091" i="32"/>
  <c r="G1091" i="32"/>
  <c r="F1092" i="32"/>
  <c r="G1092" i="32"/>
  <c r="F1093" i="32"/>
  <c r="G1093" i="32"/>
  <c r="F1094" i="32"/>
  <c r="G1094" i="32"/>
  <c r="F1095" i="32"/>
  <c r="G1095" i="32"/>
  <c r="F1096" i="32"/>
  <c r="G1096" i="32"/>
  <c r="F1097" i="32"/>
  <c r="G1097" i="32"/>
  <c r="F1098" i="32"/>
  <c r="G1098" i="32"/>
  <c r="F1099" i="32"/>
  <c r="G1099" i="32"/>
  <c r="F1100" i="32"/>
  <c r="G1100" i="32"/>
  <c r="F1101" i="32"/>
  <c r="G1101" i="32"/>
  <c r="F1102" i="32"/>
  <c r="G1102" i="32"/>
  <c r="F1103" i="32"/>
  <c r="G1103" i="32"/>
  <c r="F1104" i="32"/>
  <c r="G1104" i="32"/>
  <c r="F1105" i="32"/>
  <c r="G1105" i="32"/>
  <c r="F1106" i="32"/>
  <c r="G1106" i="32"/>
  <c r="F1107" i="32"/>
  <c r="G1107" i="32"/>
  <c r="F1108" i="32"/>
  <c r="G1108" i="32"/>
  <c r="F1109" i="32"/>
  <c r="G1109" i="32"/>
  <c r="F1110" i="32"/>
  <c r="G1110" i="32"/>
  <c r="F1111" i="32"/>
  <c r="G1111" i="32"/>
  <c r="F1112" i="32"/>
  <c r="G1112" i="32"/>
  <c r="F1113" i="32"/>
  <c r="G1113" i="32"/>
  <c r="F1114" i="32"/>
  <c r="G1114" i="32"/>
  <c r="F1115" i="32"/>
  <c r="G1115" i="32"/>
  <c r="F1116" i="32"/>
  <c r="G1116" i="32"/>
  <c r="F1117" i="32"/>
  <c r="G1117" i="32"/>
  <c r="F1118" i="32"/>
  <c r="G1118" i="32"/>
  <c r="F1119" i="32"/>
  <c r="G1119" i="32"/>
  <c r="F1120" i="32"/>
  <c r="G1120" i="32"/>
  <c r="F1121" i="32"/>
  <c r="G1121" i="32"/>
  <c r="F1122" i="32"/>
  <c r="G1122" i="32"/>
  <c r="F1123" i="32"/>
  <c r="G1123" i="32"/>
  <c r="F1124" i="32"/>
  <c r="G1124" i="32"/>
  <c r="F1125" i="32"/>
  <c r="G1125" i="32"/>
  <c r="F1126" i="32"/>
  <c r="G1126" i="32"/>
  <c r="F1127" i="32"/>
  <c r="G1127" i="32"/>
  <c r="F1128" i="32"/>
  <c r="G1128" i="32"/>
  <c r="F1129" i="32"/>
  <c r="G1129" i="32"/>
  <c r="F1130" i="32"/>
  <c r="G1130" i="32"/>
  <c r="F1131" i="32"/>
  <c r="G1131" i="32"/>
  <c r="F1132" i="32"/>
  <c r="G1132" i="32"/>
  <c r="F1133" i="32"/>
  <c r="G1133" i="32"/>
  <c r="F1134" i="32"/>
  <c r="G1134" i="32"/>
  <c r="F1135" i="32"/>
  <c r="G1135" i="32"/>
  <c r="F1136" i="32"/>
  <c r="G1136" i="32"/>
  <c r="F1137" i="32"/>
  <c r="G1137" i="32"/>
  <c r="F1138" i="32"/>
  <c r="G1138" i="32"/>
  <c r="F1139" i="32"/>
  <c r="G1139" i="32"/>
  <c r="F1140" i="32"/>
  <c r="G1140" i="32"/>
  <c r="F1141" i="32"/>
  <c r="G1141" i="32"/>
  <c r="F1142" i="32"/>
  <c r="G1142" i="32"/>
  <c r="F1143" i="32"/>
  <c r="G1143" i="32"/>
  <c r="F1144" i="32"/>
  <c r="G1144" i="32"/>
  <c r="F1145" i="32"/>
  <c r="G1145" i="32"/>
  <c r="F1146" i="32"/>
  <c r="G1146" i="32"/>
  <c r="F1147" i="32"/>
  <c r="G1147" i="32"/>
  <c r="F1148" i="32"/>
  <c r="G1148" i="32"/>
  <c r="F1149" i="32"/>
  <c r="G1149" i="32"/>
  <c r="F1150" i="32"/>
  <c r="G1150" i="32"/>
  <c r="F1151" i="32"/>
  <c r="G1151" i="32"/>
  <c r="F1152" i="32"/>
  <c r="G1152" i="32"/>
  <c r="F1153" i="32"/>
  <c r="G1153" i="32"/>
  <c r="F1154" i="32"/>
  <c r="G1154" i="32"/>
  <c r="F1155" i="32"/>
  <c r="G1155" i="32"/>
  <c r="F1156" i="32"/>
  <c r="G1156" i="32"/>
  <c r="F1157" i="32"/>
  <c r="G1157" i="32"/>
  <c r="F1158" i="32"/>
  <c r="G1158" i="32"/>
  <c r="F1159" i="32"/>
  <c r="G1159" i="32"/>
  <c r="F1160" i="32"/>
  <c r="G1160" i="32"/>
  <c r="F1161" i="32"/>
  <c r="G1161" i="32"/>
  <c r="F1162" i="32"/>
  <c r="G1162" i="32"/>
  <c r="F1163" i="32"/>
  <c r="G1163" i="32"/>
  <c r="F1164" i="32"/>
  <c r="G1164" i="32"/>
  <c r="F1165" i="32"/>
  <c r="G1165" i="32"/>
  <c r="F1166" i="32"/>
  <c r="G1166" i="32"/>
  <c r="F1167" i="32"/>
  <c r="G1167" i="32"/>
  <c r="F1168" i="32"/>
  <c r="G1168" i="32"/>
  <c r="F1169" i="32"/>
  <c r="G1169" i="32"/>
  <c r="F1170" i="32"/>
  <c r="G1170" i="32"/>
  <c r="F1171" i="32"/>
  <c r="G1171" i="32"/>
  <c r="F1172" i="32"/>
  <c r="G1172" i="32"/>
  <c r="F1173" i="32"/>
  <c r="G1173" i="32"/>
  <c r="F1174" i="32"/>
  <c r="G1174" i="32"/>
  <c r="F1175" i="32"/>
  <c r="G1175" i="32"/>
  <c r="F1176" i="32"/>
  <c r="G1176" i="32"/>
  <c r="F1177" i="32"/>
  <c r="G1177" i="32"/>
  <c r="F1178" i="32"/>
  <c r="G1178" i="32"/>
  <c r="F1179" i="32"/>
  <c r="G1179" i="32"/>
  <c r="F1180" i="32"/>
  <c r="G1180" i="32"/>
  <c r="F1181" i="32"/>
  <c r="G1181" i="32"/>
  <c r="F1182" i="32"/>
  <c r="G1182" i="32"/>
  <c r="F1183" i="32"/>
  <c r="G1183" i="32"/>
  <c r="F1184" i="32"/>
  <c r="G1184" i="32"/>
  <c r="F1185" i="32"/>
  <c r="G1185" i="32"/>
  <c r="F1186" i="32"/>
  <c r="G1186" i="32"/>
  <c r="F1187" i="32"/>
  <c r="G1187" i="32"/>
  <c r="F1188" i="32"/>
  <c r="G1188" i="32"/>
  <c r="F1189" i="32"/>
  <c r="G1189" i="32"/>
  <c r="F1190" i="32"/>
  <c r="G1190" i="32"/>
  <c r="F1191" i="32"/>
  <c r="G1191" i="32"/>
  <c r="F1192" i="32"/>
  <c r="G1192" i="32"/>
  <c r="F1193" i="32"/>
  <c r="G1193" i="32"/>
  <c r="F1194" i="32"/>
  <c r="G1194" i="32"/>
  <c r="F1195" i="32"/>
  <c r="G1195" i="32"/>
  <c r="F1196" i="32"/>
  <c r="G1196" i="32"/>
  <c r="F1197" i="32"/>
  <c r="G1197" i="32"/>
  <c r="F1198" i="32"/>
  <c r="G1198" i="32"/>
  <c r="F1199" i="32"/>
  <c r="G1199" i="32"/>
  <c r="F1200" i="32"/>
  <c r="G1200" i="32"/>
  <c r="F1201" i="32"/>
  <c r="G1201" i="32"/>
  <c r="F1202" i="32"/>
  <c r="G1202" i="32"/>
  <c r="F1203" i="32"/>
  <c r="G1203" i="32"/>
  <c r="F1204" i="32"/>
  <c r="G1204" i="32"/>
  <c r="F1205" i="32"/>
  <c r="G1205" i="32"/>
  <c r="F1206" i="32"/>
  <c r="G1206" i="32"/>
  <c r="F1207" i="32"/>
  <c r="G1207" i="32"/>
  <c r="F1208" i="32"/>
  <c r="G1208" i="32"/>
  <c r="F1209" i="32"/>
  <c r="G1209" i="32"/>
  <c r="F1210" i="32"/>
  <c r="G1210" i="32"/>
  <c r="F1211" i="32"/>
  <c r="G1211" i="32"/>
  <c r="F1212" i="32"/>
  <c r="G1212" i="32"/>
  <c r="F1213" i="32"/>
  <c r="G1213" i="32"/>
  <c r="F1214" i="32"/>
  <c r="G1214" i="32"/>
  <c r="F1215" i="32"/>
  <c r="G1215" i="32"/>
  <c r="F1216" i="32"/>
  <c r="G1216" i="32"/>
  <c r="F1217" i="32"/>
  <c r="G1217" i="32"/>
  <c r="F1218" i="32"/>
  <c r="G1218" i="32"/>
  <c r="F1219" i="32"/>
  <c r="G1219" i="32"/>
  <c r="F1220" i="32"/>
  <c r="G1220" i="32"/>
  <c r="F1221" i="32"/>
  <c r="G1221" i="32"/>
  <c r="F1222" i="32"/>
  <c r="G1222" i="32"/>
  <c r="F1223" i="32"/>
  <c r="G1223" i="32"/>
  <c r="F1224" i="32"/>
  <c r="G1224" i="32"/>
  <c r="F1225" i="32"/>
  <c r="G1225" i="32"/>
  <c r="F1226" i="32"/>
  <c r="G1226" i="32"/>
  <c r="F1227" i="32"/>
  <c r="G1227" i="32"/>
  <c r="F1228" i="32"/>
  <c r="G1228" i="32"/>
  <c r="F1229" i="32"/>
  <c r="G1229" i="32"/>
  <c r="F1230" i="32"/>
  <c r="G1230" i="32"/>
  <c r="F1231" i="32"/>
  <c r="G1231" i="32"/>
  <c r="F1232" i="32"/>
  <c r="G1232" i="32"/>
  <c r="F1233" i="32"/>
  <c r="G1233" i="32"/>
  <c r="F1234" i="32"/>
  <c r="G1234" i="32"/>
  <c r="F1235" i="32"/>
  <c r="G1235" i="32"/>
  <c r="F1236" i="32"/>
  <c r="G1236" i="32"/>
  <c r="F1237" i="32"/>
  <c r="G1237" i="32"/>
  <c r="F1238" i="32"/>
  <c r="G1238" i="32"/>
  <c r="F1239" i="32"/>
  <c r="G1239" i="32"/>
  <c r="F1240" i="32"/>
  <c r="G1240" i="32"/>
  <c r="F1241" i="32"/>
  <c r="G1241" i="32"/>
  <c r="F1242" i="32"/>
  <c r="G1242" i="32"/>
  <c r="F1243" i="32"/>
  <c r="G1243" i="32"/>
  <c r="F1244" i="32"/>
  <c r="G1244" i="32"/>
  <c r="F1245" i="32"/>
  <c r="G1245" i="32"/>
  <c r="F1246" i="32"/>
  <c r="G1246" i="32"/>
  <c r="F1247" i="32"/>
  <c r="G1247" i="32"/>
  <c r="F1248" i="32"/>
  <c r="G1248" i="32"/>
  <c r="F1249" i="32"/>
  <c r="G1249" i="32"/>
  <c r="F1250" i="32"/>
  <c r="G1250" i="32"/>
  <c r="F1251" i="32"/>
  <c r="G1251" i="32"/>
  <c r="F1252" i="32"/>
  <c r="G1252" i="32"/>
  <c r="F1253" i="32"/>
  <c r="G1253" i="32"/>
  <c r="F1254" i="32"/>
  <c r="G1254" i="32"/>
  <c r="F1255" i="32"/>
  <c r="G1255" i="32"/>
  <c r="F1256" i="32"/>
  <c r="G1256" i="32"/>
  <c r="F1257" i="32"/>
  <c r="G1257" i="32"/>
  <c r="F1258" i="32"/>
  <c r="G1258" i="32"/>
  <c r="F1259" i="32"/>
  <c r="G1259" i="32"/>
  <c r="F1260" i="32"/>
  <c r="G1260" i="32"/>
  <c r="F1261" i="32"/>
  <c r="G1261" i="32"/>
  <c r="F1262" i="32"/>
  <c r="G1262" i="32"/>
  <c r="F1263" i="32"/>
  <c r="G1263" i="32"/>
  <c r="F1264" i="32"/>
  <c r="G1264" i="32"/>
  <c r="F1265" i="32"/>
  <c r="G1265" i="32"/>
  <c r="F1266" i="32"/>
  <c r="G1266" i="32"/>
  <c r="F1267" i="32"/>
  <c r="G1267" i="32"/>
  <c r="F1268" i="32"/>
  <c r="G1268" i="32"/>
  <c r="F1269" i="32"/>
  <c r="G1269" i="32"/>
  <c r="F1270" i="32"/>
  <c r="G1270" i="32"/>
  <c r="F1271" i="32"/>
  <c r="G1271" i="32"/>
  <c r="F1272" i="32"/>
  <c r="G1272" i="32"/>
  <c r="F1273" i="32"/>
  <c r="G1273" i="32"/>
  <c r="F1274" i="32"/>
  <c r="G1274" i="32"/>
  <c r="F1275" i="32"/>
  <c r="G1275" i="32"/>
  <c r="F1276" i="32"/>
  <c r="G1276" i="32"/>
  <c r="F1277" i="32"/>
  <c r="G1277" i="32"/>
  <c r="F1278" i="32"/>
  <c r="G1278" i="32"/>
  <c r="F1279" i="32"/>
  <c r="G1279" i="32"/>
  <c r="F1280" i="32"/>
  <c r="G1280" i="32"/>
  <c r="F1281" i="32"/>
  <c r="G1281" i="32"/>
  <c r="F1282" i="32"/>
  <c r="G1282" i="32"/>
  <c r="F1283" i="32"/>
  <c r="G1283" i="32"/>
  <c r="F1284" i="32"/>
  <c r="G1284" i="32"/>
  <c r="F1285" i="32"/>
  <c r="G1285" i="32"/>
  <c r="F1286" i="32"/>
  <c r="G1286" i="32"/>
  <c r="F1287" i="32"/>
  <c r="G1287" i="32"/>
  <c r="F1288" i="32"/>
  <c r="G1288" i="32"/>
  <c r="F1289" i="32"/>
  <c r="G1289" i="32"/>
  <c r="F1290" i="32"/>
  <c r="G1290" i="32"/>
  <c r="F1291" i="32"/>
  <c r="G1291" i="32"/>
  <c r="F1292" i="32"/>
  <c r="G1292" i="32"/>
  <c r="F1293" i="32"/>
  <c r="G1293" i="32"/>
  <c r="F1294" i="32"/>
  <c r="G1294" i="32"/>
  <c r="F1295" i="32"/>
  <c r="G1295" i="32"/>
  <c r="F1296" i="32"/>
  <c r="G1296" i="32"/>
  <c r="F1297" i="32"/>
  <c r="G1297" i="32"/>
  <c r="F1298" i="32"/>
  <c r="G1298" i="32"/>
  <c r="F1299" i="32"/>
  <c r="G1299" i="32"/>
  <c r="F1300" i="32"/>
  <c r="G1300" i="32"/>
  <c r="F1301" i="32"/>
  <c r="G1301" i="32"/>
  <c r="F1302" i="32"/>
  <c r="G1302" i="32"/>
  <c r="F1303" i="32"/>
  <c r="G1303" i="32"/>
  <c r="F1304" i="32"/>
  <c r="G1304" i="32"/>
  <c r="F1305" i="32"/>
  <c r="G1305" i="32"/>
  <c r="F1306" i="32"/>
  <c r="G1306" i="32"/>
  <c r="F1307" i="32"/>
  <c r="G1307" i="32"/>
  <c r="F1308" i="32"/>
  <c r="G1308" i="32"/>
  <c r="F1309" i="32"/>
  <c r="G1309" i="32"/>
  <c r="F1310" i="32"/>
  <c r="G1310" i="32"/>
  <c r="F1311" i="32"/>
  <c r="G1311" i="32"/>
  <c r="F1312" i="32"/>
  <c r="G1312" i="32"/>
  <c r="F1313" i="32"/>
  <c r="G1313" i="32"/>
  <c r="F1314" i="32"/>
  <c r="G1314" i="32"/>
  <c r="F1315" i="32"/>
  <c r="G1315" i="32"/>
  <c r="F1316" i="32"/>
  <c r="G1316" i="32"/>
  <c r="F1317" i="32"/>
  <c r="G1317" i="32"/>
  <c r="F1318" i="32"/>
  <c r="G1318" i="32"/>
  <c r="F1319" i="32"/>
  <c r="G1319" i="32"/>
  <c r="F1320" i="32"/>
  <c r="G1320" i="32"/>
  <c r="F1321" i="32"/>
  <c r="G1321" i="32"/>
  <c r="F1322" i="32"/>
  <c r="G1322" i="32"/>
  <c r="F1323" i="32"/>
  <c r="G1323" i="32"/>
  <c r="F1324" i="32"/>
  <c r="G1324" i="32"/>
  <c r="F1325" i="32"/>
  <c r="G1325" i="32"/>
  <c r="F1326" i="32"/>
  <c r="G1326" i="32"/>
  <c r="F1327" i="32"/>
  <c r="G1327" i="32"/>
  <c r="F1328" i="32"/>
  <c r="G1328" i="32"/>
  <c r="F1329" i="32"/>
  <c r="G1329" i="32"/>
  <c r="F1330" i="32"/>
  <c r="G1330" i="32"/>
  <c r="F1331" i="32"/>
  <c r="G1331" i="32"/>
  <c r="F1332" i="32"/>
  <c r="G1332" i="32"/>
  <c r="F1333" i="32"/>
  <c r="G1333" i="32"/>
  <c r="F1334" i="32"/>
  <c r="G1334" i="32"/>
  <c r="F1335" i="32"/>
  <c r="G1335" i="32"/>
  <c r="F1336" i="32"/>
  <c r="G1336" i="32"/>
  <c r="F1337" i="32"/>
  <c r="G1337" i="32"/>
  <c r="F1338" i="32"/>
  <c r="G1338" i="32"/>
  <c r="F1339" i="32"/>
  <c r="G1339" i="32"/>
  <c r="F1340" i="32"/>
  <c r="G1340" i="32"/>
  <c r="F1341" i="32"/>
  <c r="G1341" i="32"/>
  <c r="F1342" i="32"/>
  <c r="G1342" i="32"/>
  <c r="F1343" i="32"/>
  <c r="G1343" i="32"/>
  <c r="F1344" i="32"/>
  <c r="G1344" i="32"/>
  <c r="F1345" i="32"/>
  <c r="G1345" i="32"/>
  <c r="F1346" i="32"/>
  <c r="G1346" i="32"/>
  <c r="F1347" i="32"/>
  <c r="G1347" i="32"/>
  <c r="F1348" i="32"/>
  <c r="G1348" i="32"/>
  <c r="F1349" i="32"/>
  <c r="G1349" i="32"/>
  <c r="F1350" i="32"/>
  <c r="G1350" i="32"/>
  <c r="F1351" i="32"/>
  <c r="G1351" i="32"/>
  <c r="F1352" i="32"/>
  <c r="G1352" i="32"/>
  <c r="F1353" i="32"/>
  <c r="G1353" i="32"/>
  <c r="F1354" i="32"/>
  <c r="G1354" i="32"/>
  <c r="F1355" i="32"/>
  <c r="G1355" i="32"/>
  <c r="F1356" i="32"/>
  <c r="G1356" i="32"/>
  <c r="F1357" i="32"/>
  <c r="G1357" i="32"/>
  <c r="F1358" i="32"/>
  <c r="G1358" i="32"/>
  <c r="F1359" i="32"/>
  <c r="G1359" i="32"/>
  <c r="F1360" i="32"/>
  <c r="G1360" i="32"/>
  <c r="F1361" i="32"/>
  <c r="G1361" i="32"/>
  <c r="F1362" i="32"/>
  <c r="G1362" i="32"/>
  <c r="F1363" i="32"/>
  <c r="G1363" i="32"/>
  <c r="F1364" i="32"/>
  <c r="G1364" i="32"/>
  <c r="F1365" i="32"/>
  <c r="G1365" i="32"/>
  <c r="F1366" i="32"/>
  <c r="G1366" i="32"/>
  <c r="F1367" i="32"/>
  <c r="G1367" i="32"/>
  <c r="F1368" i="32"/>
  <c r="G1368" i="32"/>
  <c r="F1369" i="32"/>
  <c r="G1369" i="32"/>
  <c r="F1370" i="32"/>
  <c r="G1370" i="32"/>
  <c r="F1371" i="32"/>
  <c r="G1371" i="32"/>
  <c r="F1372" i="32"/>
  <c r="G1372" i="32"/>
  <c r="F1373" i="32"/>
  <c r="G1373" i="32"/>
  <c r="F1374" i="32"/>
  <c r="G1374" i="32"/>
  <c r="F1375" i="32"/>
  <c r="G1375" i="32"/>
  <c r="F1376" i="32"/>
  <c r="G1376" i="32"/>
  <c r="F1377" i="32"/>
  <c r="G1377" i="32"/>
  <c r="F1378" i="32"/>
  <c r="G1378" i="32"/>
  <c r="F1379" i="32"/>
  <c r="G1379" i="32"/>
  <c r="F1380" i="32"/>
  <c r="G1380" i="32"/>
  <c r="F1381" i="32"/>
  <c r="G1381" i="32"/>
  <c r="F1382" i="32"/>
  <c r="G1382" i="32"/>
  <c r="F1383" i="32"/>
  <c r="G1383" i="32"/>
  <c r="F1384" i="32"/>
  <c r="G1384" i="32"/>
  <c r="F1385" i="32"/>
  <c r="G1385" i="32"/>
  <c r="F1386" i="32"/>
  <c r="G1386" i="32"/>
  <c r="F1387" i="32"/>
  <c r="G1387" i="32"/>
  <c r="F1388" i="32"/>
  <c r="G1388" i="32"/>
  <c r="F1389" i="32"/>
  <c r="G1389" i="32"/>
  <c r="F1390" i="32"/>
  <c r="G1390" i="32"/>
  <c r="F1391" i="32"/>
  <c r="G1391" i="32"/>
  <c r="F1392" i="32"/>
  <c r="G1392" i="32"/>
  <c r="F1393" i="32"/>
  <c r="G1393" i="32"/>
  <c r="F1394" i="32"/>
  <c r="G1394" i="32"/>
  <c r="F1395" i="32"/>
  <c r="G1395" i="32"/>
  <c r="F1396" i="32"/>
  <c r="G1396" i="32"/>
  <c r="F1397" i="32"/>
  <c r="G1397" i="32"/>
  <c r="F1398" i="32"/>
  <c r="G1398" i="32"/>
  <c r="F1399" i="32"/>
  <c r="G1399" i="32"/>
  <c r="F1400" i="32"/>
  <c r="G1400" i="32"/>
  <c r="F1401" i="32"/>
  <c r="G1401" i="32"/>
  <c r="F1402" i="32"/>
  <c r="G1402" i="32"/>
  <c r="F1403" i="32"/>
  <c r="G1403" i="32"/>
  <c r="F1404" i="32"/>
  <c r="G1404" i="32"/>
  <c r="F1405" i="32"/>
  <c r="G1405" i="32"/>
  <c r="F1406" i="32"/>
  <c r="G1406" i="32"/>
  <c r="F1407" i="32"/>
  <c r="G1407" i="32"/>
  <c r="F1408" i="32"/>
  <c r="G1408" i="32"/>
  <c r="F1409" i="32"/>
  <c r="G1409" i="32"/>
  <c r="F1410" i="32"/>
  <c r="G1410" i="32"/>
  <c r="F1411" i="32"/>
  <c r="G1411" i="32"/>
  <c r="F1412" i="32"/>
  <c r="G1412" i="32"/>
  <c r="F1413" i="32"/>
  <c r="G1413" i="32"/>
  <c r="F1414" i="32"/>
  <c r="G1414" i="32"/>
  <c r="F1415" i="32"/>
  <c r="G1415" i="32"/>
  <c r="F1416" i="32"/>
  <c r="G1416" i="32"/>
  <c r="F1417" i="32"/>
  <c r="G1417" i="32"/>
  <c r="F1418" i="32"/>
  <c r="G1418" i="32"/>
  <c r="F1419" i="32"/>
  <c r="G1419" i="32"/>
  <c r="F1420" i="32"/>
  <c r="G1420" i="32"/>
  <c r="F1421" i="32"/>
  <c r="G1421" i="32"/>
  <c r="F1422" i="32"/>
  <c r="G1422" i="32"/>
  <c r="F1423" i="32"/>
  <c r="G1423" i="32"/>
  <c r="F1424" i="32"/>
  <c r="G1424" i="32"/>
  <c r="F1425" i="32"/>
  <c r="G1425" i="32"/>
  <c r="F1426" i="32"/>
  <c r="G1426" i="32"/>
  <c r="F1427" i="32"/>
  <c r="G1427" i="32"/>
  <c r="F1428" i="32"/>
  <c r="G1428" i="32"/>
  <c r="F1429" i="32"/>
  <c r="G1429" i="32"/>
  <c r="F1430" i="32"/>
  <c r="G1430" i="32"/>
  <c r="F1431" i="32"/>
  <c r="G1431" i="32"/>
  <c r="F1432" i="32"/>
  <c r="G1432" i="32"/>
  <c r="F1433" i="32"/>
  <c r="G1433" i="32"/>
  <c r="F1434" i="32"/>
  <c r="G1434" i="32"/>
  <c r="F1435" i="32"/>
  <c r="G1435" i="32"/>
  <c r="F1436" i="32"/>
  <c r="G1436" i="32"/>
  <c r="F1437" i="32"/>
  <c r="G1437" i="32"/>
  <c r="F1438" i="32"/>
  <c r="G1438" i="32"/>
  <c r="F1439" i="32"/>
  <c r="G1439" i="32"/>
  <c r="F1440" i="32"/>
  <c r="G1440" i="32"/>
  <c r="F1441" i="32"/>
  <c r="G1441" i="32"/>
  <c r="F1442" i="32"/>
  <c r="G1442" i="32"/>
  <c r="F1443" i="32"/>
  <c r="G1443" i="32"/>
  <c r="F1444" i="32"/>
  <c r="G1444" i="32"/>
  <c r="F1445" i="32"/>
  <c r="G1445" i="32"/>
  <c r="F1446" i="32"/>
  <c r="G1446" i="32"/>
  <c r="F1447" i="32"/>
  <c r="G1447" i="32"/>
  <c r="F1448" i="32"/>
  <c r="G1448" i="32"/>
  <c r="F1449" i="32"/>
  <c r="G1449" i="32"/>
  <c r="F1450" i="32"/>
  <c r="G1450" i="32"/>
  <c r="F1451" i="32"/>
  <c r="G1451" i="32"/>
  <c r="F1452" i="32"/>
  <c r="G1452" i="32"/>
  <c r="F1453" i="32"/>
  <c r="G1453" i="32"/>
  <c r="F1454" i="32"/>
  <c r="G1454" i="32"/>
  <c r="F1455" i="32"/>
  <c r="G1455" i="32"/>
  <c r="F1456" i="32"/>
  <c r="G1456" i="32"/>
  <c r="F1457" i="32"/>
  <c r="G1457" i="32"/>
  <c r="F1458" i="32"/>
  <c r="G1458" i="32"/>
  <c r="F1459" i="32"/>
  <c r="G1459" i="32"/>
  <c r="F1460" i="32"/>
  <c r="G1460" i="32"/>
  <c r="F1461" i="32"/>
  <c r="G1461" i="32"/>
  <c r="F1462" i="32"/>
  <c r="G1462" i="32"/>
  <c r="F1463" i="32"/>
  <c r="G1463" i="32"/>
  <c r="F1464" i="32"/>
  <c r="G1464" i="32"/>
  <c r="F1465" i="32"/>
  <c r="G1465" i="32"/>
  <c r="F1466" i="32"/>
  <c r="G1466" i="32"/>
  <c r="F1467" i="32"/>
  <c r="G1467" i="32"/>
  <c r="F1468" i="32"/>
  <c r="G1468" i="32"/>
  <c r="F1469" i="32"/>
  <c r="G1469" i="32"/>
  <c r="F1470" i="32"/>
  <c r="G1470" i="32"/>
  <c r="F1471" i="32"/>
  <c r="G1471" i="32"/>
  <c r="F1472" i="32"/>
  <c r="G1472" i="32"/>
  <c r="F1473" i="32"/>
  <c r="G1473" i="32"/>
  <c r="F1474" i="32"/>
  <c r="G1474" i="32"/>
  <c r="F1475" i="32"/>
  <c r="G1475" i="32"/>
  <c r="F1476" i="32"/>
  <c r="G1476" i="32"/>
  <c r="F1477" i="32"/>
  <c r="G1477" i="32"/>
  <c r="F1478" i="32"/>
  <c r="G1478" i="32"/>
  <c r="F1479" i="32"/>
  <c r="G1479" i="32"/>
  <c r="F1480" i="32"/>
  <c r="G1480" i="32"/>
  <c r="F1481" i="32"/>
  <c r="G1481" i="32"/>
  <c r="F1482" i="32"/>
  <c r="G1482" i="32"/>
  <c r="F1483" i="32"/>
  <c r="G1483" i="32"/>
  <c r="F1484" i="32"/>
  <c r="G1484" i="32"/>
  <c r="F1485" i="32"/>
  <c r="G1485" i="32"/>
  <c r="F1486" i="32"/>
  <c r="G1486" i="32"/>
  <c r="F1487" i="32"/>
  <c r="G1487" i="32"/>
  <c r="F1488" i="32"/>
  <c r="G1488" i="32"/>
  <c r="F1489" i="32"/>
  <c r="G1489" i="32"/>
  <c r="F1490" i="32"/>
  <c r="G1490" i="32"/>
  <c r="F1491" i="32"/>
  <c r="G1491" i="32"/>
  <c r="F1492" i="32"/>
  <c r="G1492" i="32"/>
  <c r="F1493" i="32"/>
  <c r="G1493" i="32"/>
  <c r="F1494" i="32"/>
  <c r="G1494" i="32"/>
  <c r="F1495" i="32"/>
  <c r="G1495" i="32"/>
  <c r="F1496" i="32"/>
  <c r="G1496" i="32"/>
  <c r="F1497" i="32"/>
  <c r="G1497" i="32"/>
  <c r="F1498" i="32"/>
  <c r="G1498" i="32"/>
  <c r="F1499" i="32"/>
  <c r="G1499" i="32"/>
  <c r="F1500" i="32"/>
  <c r="G1500" i="32"/>
  <c r="F1501" i="32"/>
  <c r="G1501" i="32"/>
  <c r="F1502" i="32"/>
  <c r="G1502" i="32"/>
  <c r="F1503" i="32"/>
  <c r="G1503" i="32"/>
  <c r="F1504" i="32"/>
  <c r="G1504" i="32"/>
  <c r="F1505" i="32"/>
  <c r="G1505" i="32"/>
  <c r="F1506" i="32"/>
  <c r="G1506" i="32"/>
  <c r="F1507" i="32"/>
  <c r="G1507" i="32"/>
  <c r="F1508" i="32"/>
  <c r="G1508" i="32"/>
  <c r="F1509" i="32"/>
  <c r="G1509" i="32"/>
  <c r="F1510" i="32"/>
  <c r="G1510" i="32"/>
  <c r="F1511" i="32"/>
  <c r="G1511" i="32"/>
  <c r="F1512" i="32"/>
  <c r="G1512" i="32"/>
  <c r="F1513" i="32"/>
  <c r="G1513" i="32"/>
  <c r="F1514" i="32"/>
  <c r="G1514" i="32"/>
  <c r="F1515" i="32"/>
  <c r="G1515" i="32"/>
  <c r="F1516" i="32"/>
  <c r="G1516" i="32"/>
  <c r="F1517" i="32"/>
  <c r="G1517" i="32"/>
  <c r="F1518" i="32"/>
  <c r="G1518" i="32"/>
  <c r="F1519" i="32"/>
  <c r="G1519" i="32"/>
  <c r="F1520" i="32"/>
  <c r="G1520" i="32"/>
  <c r="F1521" i="32"/>
  <c r="G1521" i="32"/>
  <c r="F1522" i="32"/>
  <c r="G1522" i="32"/>
  <c r="F1523" i="32"/>
  <c r="G1523" i="32"/>
  <c r="F1524" i="32"/>
  <c r="G1524" i="32"/>
  <c r="F1525" i="32"/>
  <c r="G1525" i="32"/>
  <c r="F1526" i="32"/>
  <c r="G1526" i="32"/>
  <c r="F1527" i="32"/>
  <c r="G1527" i="32"/>
  <c r="F1528" i="32"/>
  <c r="G1528" i="32"/>
  <c r="F1529" i="32"/>
  <c r="G1529" i="32"/>
  <c r="F1530" i="32"/>
  <c r="G1530" i="32"/>
  <c r="F1531" i="32"/>
  <c r="G1531" i="32"/>
  <c r="F1532" i="32"/>
  <c r="G1532" i="32"/>
  <c r="F1533" i="32"/>
  <c r="G1533" i="32"/>
  <c r="F1534" i="32"/>
  <c r="G1534" i="32"/>
  <c r="F1535" i="32"/>
  <c r="G1535" i="32"/>
  <c r="F1536" i="32"/>
  <c r="G1536" i="32"/>
  <c r="F1537" i="32"/>
  <c r="G1537" i="32"/>
  <c r="F1538" i="32"/>
  <c r="G1538" i="32"/>
  <c r="F1539" i="32"/>
  <c r="G1539" i="32"/>
  <c r="F1540" i="32"/>
  <c r="G1540" i="32"/>
  <c r="F1541" i="32"/>
  <c r="G1541" i="32"/>
  <c r="F1542" i="32"/>
  <c r="G1542" i="32"/>
  <c r="F1543" i="32"/>
  <c r="G1543" i="32"/>
  <c r="F1544" i="32"/>
  <c r="G1544" i="32"/>
  <c r="F1545" i="32"/>
  <c r="G1545" i="32"/>
  <c r="F1546" i="32"/>
  <c r="G1546" i="32"/>
  <c r="F1547" i="32"/>
  <c r="G1547" i="32"/>
  <c r="F1548" i="32"/>
  <c r="G1548" i="32"/>
  <c r="F1549" i="32"/>
  <c r="G1549" i="32"/>
  <c r="F1550" i="32"/>
  <c r="G1550" i="32"/>
  <c r="F1551" i="32"/>
  <c r="G1551" i="32"/>
  <c r="F1552" i="32"/>
  <c r="G1552" i="32"/>
  <c r="F1553" i="32"/>
  <c r="G1553" i="32"/>
  <c r="F1554" i="32"/>
  <c r="G1554" i="32"/>
  <c r="F1555" i="32"/>
  <c r="G1555" i="32"/>
  <c r="F1556" i="32"/>
  <c r="G1556" i="32"/>
  <c r="F1557" i="32"/>
  <c r="G1557" i="32"/>
  <c r="F1558" i="32"/>
  <c r="G1558" i="32"/>
  <c r="F1559" i="32"/>
  <c r="G1559" i="32"/>
  <c r="F1560" i="32"/>
  <c r="G1560" i="32"/>
  <c r="F1561" i="32"/>
  <c r="G1561" i="32"/>
  <c r="F1562" i="32"/>
  <c r="G1562" i="32"/>
  <c r="F1563" i="32"/>
  <c r="G1563" i="32"/>
  <c r="F1564" i="32"/>
  <c r="G1564" i="32"/>
  <c r="F1565" i="32"/>
  <c r="G1565" i="32"/>
  <c r="F1566" i="32"/>
  <c r="G1566" i="32"/>
  <c r="F1567" i="32"/>
  <c r="G1567" i="32"/>
  <c r="F1568" i="32"/>
  <c r="G1568" i="32"/>
  <c r="F1569" i="32"/>
  <c r="G1569" i="32"/>
  <c r="F1570" i="32"/>
  <c r="G1570" i="32"/>
  <c r="F1571" i="32"/>
  <c r="G1571" i="32"/>
  <c r="F1572" i="32"/>
  <c r="G1572" i="32"/>
  <c r="F1573" i="32"/>
  <c r="G1573" i="32"/>
  <c r="F1574" i="32"/>
  <c r="G1574" i="32"/>
  <c r="F1575" i="32"/>
  <c r="G1575" i="32"/>
  <c r="F1576" i="32"/>
  <c r="G1576" i="32"/>
  <c r="F1577" i="32"/>
  <c r="G1577" i="32"/>
  <c r="F1578" i="32"/>
  <c r="G1578" i="32"/>
  <c r="F1579" i="32"/>
  <c r="G1579" i="32"/>
  <c r="F1580" i="32"/>
  <c r="G1580" i="32"/>
  <c r="F1581" i="32"/>
  <c r="G1581" i="32"/>
  <c r="F1582" i="32"/>
  <c r="G1582" i="32"/>
  <c r="F1583" i="32"/>
  <c r="G1583" i="32"/>
  <c r="F1584" i="32"/>
  <c r="G1584" i="32"/>
  <c r="F1585" i="32"/>
  <c r="G1585" i="32"/>
  <c r="F1586" i="32"/>
  <c r="G1586" i="32"/>
  <c r="F1587" i="32"/>
  <c r="G1587" i="32"/>
  <c r="F1588" i="32"/>
  <c r="G1588" i="32"/>
  <c r="F1589" i="32"/>
  <c r="G1589" i="32"/>
  <c r="F1590" i="32"/>
  <c r="G1590" i="32"/>
  <c r="F1591" i="32"/>
  <c r="G1591" i="32"/>
  <c r="F1592" i="32"/>
  <c r="G1592" i="32"/>
  <c r="F1593" i="32"/>
  <c r="G1593" i="32"/>
  <c r="F1594" i="32"/>
  <c r="G1594" i="32"/>
  <c r="F1595" i="32"/>
  <c r="G1595" i="32"/>
  <c r="F1596" i="32"/>
  <c r="G1596" i="32"/>
  <c r="F1597" i="32"/>
  <c r="G1597" i="32"/>
  <c r="F1598" i="32"/>
  <c r="G1598" i="32"/>
  <c r="F1599" i="32"/>
  <c r="G1599" i="32"/>
  <c r="F1600" i="32"/>
  <c r="G1600" i="32"/>
  <c r="F1601" i="32"/>
  <c r="G1601" i="32"/>
  <c r="F1602" i="32"/>
  <c r="G1602" i="32"/>
  <c r="F1603" i="32"/>
  <c r="G1603" i="32"/>
  <c r="F1604" i="32"/>
  <c r="G1604" i="32"/>
  <c r="F1605" i="32"/>
  <c r="G1605" i="32"/>
  <c r="F1606" i="32"/>
  <c r="G1606" i="32"/>
  <c r="F1607" i="32"/>
  <c r="G1607" i="32"/>
  <c r="F1608" i="32"/>
  <c r="G1608" i="32"/>
  <c r="F1609" i="32"/>
  <c r="G1609" i="32"/>
  <c r="F1610" i="32"/>
  <c r="G1610" i="32"/>
  <c r="F1611" i="32"/>
  <c r="G1611" i="32"/>
  <c r="F1612" i="32"/>
  <c r="G1612" i="32"/>
  <c r="F1613" i="32"/>
  <c r="G1613" i="32"/>
  <c r="F1614" i="32"/>
  <c r="G1614" i="32"/>
  <c r="F1615" i="32"/>
  <c r="G1615" i="32"/>
  <c r="F1616" i="32"/>
  <c r="G1616" i="32"/>
  <c r="F1617" i="32"/>
  <c r="G1617" i="32"/>
  <c r="F1618" i="32"/>
  <c r="G1618" i="32"/>
  <c r="F1619" i="32"/>
  <c r="G1619" i="32"/>
  <c r="F1620" i="32"/>
  <c r="G1620" i="32"/>
  <c r="F1621" i="32"/>
  <c r="G1621" i="32"/>
  <c r="F1622" i="32"/>
  <c r="G1622" i="32"/>
  <c r="F1623" i="32"/>
  <c r="G1623" i="32"/>
  <c r="F1624" i="32"/>
  <c r="G1624" i="32"/>
  <c r="F1625" i="32"/>
  <c r="G1625" i="32"/>
  <c r="F1626" i="32"/>
  <c r="G1626" i="32"/>
  <c r="F1627" i="32"/>
  <c r="G1627" i="32"/>
  <c r="F1628" i="32"/>
  <c r="G1628" i="32"/>
  <c r="F1629" i="32"/>
  <c r="G1629" i="32"/>
  <c r="F1630" i="32"/>
  <c r="G1630" i="32"/>
  <c r="F1631" i="32"/>
  <c r="G1631" i="32"/>
  <c r="F1632" i="32"/>
  <c r="G1632" i="32"/>
  <c r="F1633" i="32"/>
  <c r="G1633" i="32"/>
  <c r="F1634" i="32"/>
  <c r="G1634" i="32"/>
  <c r="F1635" i="32"/>
  <c r="G1635" i="32"/>
  <c r="F1636" i="32"/>
  <c r="G1636" i="32"/>
  <c r="F1637" i="32"/>
  <c r="G1637" i="32"/>
  <c r="F1638" i="32"/>
  <c r="G1638" i="32"/>
  <c r="F1639" i="32"/>
  <c r="G1639" i="32"/>
  <c r="F1640" i="32"/>
  <c r="G1640" i="32"/>
  <c r="F1641" i="32"/>
  <c r="G1641" i="32"/>
  <c r="F1642" i="32"/>
  <c r="G1642" i="32"/>
  <c r="F1643" i="32"/>
  <c r="G1643" i="32"/>
  <c r="F1644" i="32"/>
  <c r="G1644" i="32"/>
  <c r="F1645" i="32"/>
  <c r="G1645" i="32"/>
  <c r="F1646" i="32"/>
  <c r="G1646" i="32"/>
  <c r="F1647" i="32"/>
  <c r="G1647" i="32"/>
  <c r="F1648" i="32"/>
  <c r="G1648" i="32"/>
  <c r="F1649" i="32"/>
  <c r="G1649" i="32"/>
  <c r="F1650" i="32"/>
  <c r="G1650" i="32"/>
  <c r="F1651" i="32"/>
  <c r="G1651" i="32"/>
  <c r="F1652" i="32"/>
  <c r="G1652" i="32"/>
  <c r="F1653" i="32"/>
  <c r="G1653" i="32"/>
  <c r="F1654" i="32"/>
  <c r="G1654" i="32"/>
  <c r="F1655" i="32"/>
  <c r="G1655" i="32"/>
  <c r="F1656" i="32"/>
  <c r="G1656" i="32"/>
  <c r="F1657" i="32"/>
  <c r="G1657" i="32"/>
  <c r="F1658" i="32"/>
  <c r="G1658" i="32"/>
  <c r="F1659" i="32"/>
  <c r="G1659" i="32"/>
  <c r="F1660" i="32"/>
  <c r="G1660" i="32"/>
  <c r="F1661" i="32"/>
  <c r="G1661" i="32"/>
  <c r="F1662" i="32"/>
  <c r="G1662" i="32"/>
  <c r="F1663" i="32"/>
  <c r="G1663" i="32"/>
  <c r="F1664" i="32"/>
  <c r="G1664" i="32"/>
  <c r="F1665" i="32"/>
  <c r="G1665" i="32"/>
  <c r="F1666" i="32"/>
  <c r="G1666" i="32"/>
  <c r="F1667" i="32"/>
  <c r="G1667" i="32"/>
  <c r="F1668" i="32"/>
  <c r="G1668" i="32"/>
  <c r="F1669" i="32"/>
  <c r="G1669" i="32"/>
  <c r="F1670" i="32"/>
  <c r="G1670" i="32"/>
  <c r="F1671" i="32"/>
  <c r="G1671" i="32"/>
  <c r="F1672" i="32"/>
  <c r="G1672" i="32"/>
  <c r="F1673" i="32"/>
  <c r="G1673" i="32"/>
  <c r="F1674" i="32"/>
  <c r="G1674" i="32"/>
  <c r="F1675" i="32"/>
  <c r="G1675" i="32"/>
  <c r="F1676" i="32"/>
  <c r="G1676" i="32"/>
  <c r="F1677" i="32"/>
  <c r="G1677" i="32"/>
  <c r="F1678" i="32"/>
  <c r="G1678" i="32"/>
  <c r="F1679" i="32"/>
  <c r="G1679" i="32"/>
  <c r="F1680" i="32"/>
  <c r="G1680" i="32"/>
  <c r="F1681" i="32"/>
  <c r="G1681" i="32"/>
  <c r="F1682" i="32"/>
  <c r="G1682" i="32"/>
  <c r="F1683" i="32"/>
  <c r="G1683" i="32"/>
  <c r="F1684" i="32"/>
  <c r="G1684" i="32"/>
  <c r="F1685" i="32"/>
  <c r="G1685" i="32"/>
  <c r="F1686" i="32"/>
  <c r="G1686" i="32"/>
  <c r="F1687" i="32"/>
  <c r="G1687" i="32"/>
  <c r="F1688" i="32"/>
  <c r="G1688" i="32"/>
  <c r="F1689" i="32"/>
  <c r="G1689" i="32"/>
  <c r="F1690" i="32"/>
  <c r="G1690" i="32"/>
  <c r="F1691" i="32"/>
  <c r="G1691" i="32"/>
  <c r="F1692" i="32"/>
  <c r="G1692" i="32"/>
  <c r="F1693" i="32"/>
  <c r="G1693" i="32"/>
  <c r="F1694" i="32"/>
  <c r="G1694" i="32"/>
  <c r="F1695" i="32"/>
  <c r="G1695" i="32"/>
  <c r="F1696" i="32"/>
  <c r="G1696" i="32"/>
  <c r="F1697" i="32"/>
  <c r="G1697" i="32"/>
  <c r="F1698" i="32"/>
  <c r="G1698" i="32"/>
  <c r="F1699" i="32"/>
  <c r="G1699" i="32"/>
  <c r="F1700" i="32"/>
  <c r="G1700" i="32"/>
  <c r="F1701" i="32"/>
  <c r="G1701" i="32"/>
  <c r="F1702" i="32"/>
  <c r="G1702" i="32"/>
  <c r="F1703" i="32"/>
  <c r="G1703" i="32"/>
  <c r="F1704" i="32"/>
  <c r="G1704" i="32"/>
  <c r="F1705" i="32"/>
  <c r="G1705" i="32"/>
  <c r="F1706" i="32"/>
  <c r="G1706" i="32"/>
  <c r="F1707" i="32"/>
  <c r="G1707" i="32"/>
  <c r="F1708" i="32"/>
  <c r="G1708" i="32"/>
  <c r="F1709" i="32"/>
  <c r="G1709" i="32"/>
  <c r="F1710" i="32"/>
  <c r="G1710" i="32"/>
  <c r="F1711" i="32"/>
  <c r="G1711" i="32"/>
  <c r="F1712" i="32"/>
  <c r="G1712" i="32"/>
  <c r="F1713" i="32"/>
  <c r="G1713" i="32"/>
  <c r="F1714" i="32"/>
  <c r="G1714" i="32"/>
  <c r="F1715" i="32"/>
  <c r="G1715" i="32"/>
  <c r="F1716" i="32"/>
  <c r="G1716" i="32"/>
  <c r="F1717" i="32"/>
  <c r="G1717" i="32"/>
  <c r="F1718" i="32"/>
  <c r="G1718" i="32"/>
  <c r="F1719" i="32"/>
  <c r="G1719" i="32"/>
  <c r="F1720" i="32"/>
  <c r="G1720" i="32"/>
  <c r="F1721" i="32"/>
  <c r="G1721" i="32"/>
  <c r="F1722" i="32"/>
  <c r="G1722" i="32"/>
  <c r="F1723" i="32"/>
  <c r="G1723" i="32"/>
  <c r="F1724" i="32"/>
  <c r="G1724" i="32"/>
  <c r="F1725" i="32"/>
  <c r="G1725" i="32"/>
  <c r="F1726" i="32"/>
  <c r="G1726" i="32"/>
  <c r="F1727" i="32"/>
  <c r="G1727" i="32"/>
  <c r="F1728" i="32"/>
  <c r="G1728" i="32"/>
  <c r="F1729" i="32"/>
  <c r="G1729" i="32"/>
  <c r="F1730" i="32"/>
  <c r="G1730" i="32"/>
  <c r="F1731" i="32"/>
  <c r="G1731" i="32"/>
  <c r="F1732" i="32"/>
  <c r="G1732" i="32"/>
  <c r="F1733" i="32"/>
  <c r="G1733" i="32"/>
  <c r="F1734" i="32"/>
  <c r="G1734" i="32"/>
  <c r="F1735" i="32"/>
  <c r="G1735" i="32"/>
  <c r="F1736" i="32"/>
  <c r="G1736" i="32"/>
  <c r="F1737" i="32"/>
  <c r="G1737" i="32"/>
  <c r="F1738" i="32"/>
  <c r="G1738" i="32"/>
  <c r="F1739" i="32"/>
  <c r="G1739" i="32"/>
  <c r="F1740" i="32"/>
  <c r="G1740" i="32"/>
  <c r="F1741" i="32"/>
  <c r="G1741" i="32"/>
  <c r="F1742" i="32"/>
  <c r="G1742" i="32"/>
  <c r="F1743" i="32"/>
  <c r="G1743" i="32"/>
  <c r="F1744" i="32"/>
  <c r="G1744" i="32"/>
  <c r="F1745" i="32"/>
  <c r="G1745" i="32"/>
  <c r="F1746" i="32"/>
  <c r="G1746" i="32"/>
  <c r="F1747" i="32"/>
  <c r="G1747" i="32"/>
  <c r="F1748" i="32"/>
  <c r="G1748" i="32"/>
  <c r="F1749" i="32"/>
  <c r="G1749" i="32"/>
  <c r="F1750" i="32"/>
  <c r="G1750" i="32"/>
  <c r="F1751" i="32"/>
  <c r="G1751" i="32"/>
  <c r="F1752" i="32"/>
  <c r="G1752" i="32"/>
  <c r="F1753" i="32"/>
  <c r="G1753" i="32"/>
  <c r="F1754" i="32"/>
  <c r="G1754" i="32"/>
  <c r="F1755" i="32"/>
  <c r="G1755" i="32"/>
  <c r="F1756" i="32"/>
  <c r="G1756" i="32"/>
  <c r="F1757" i="32"/>
  <c r="G1757" i="32"/>
  <c r="F1758" i="32"/>
  <c r="G1758" i="32"/>
  <c r="F1759" i="32"/>
  <c r="G1759" i="32"/>
  <c r="F1760" i="32"/>
  <c r="G1760" i="32"/>
  <c r="F1761" i="32"/>
  <c r="G1761" i="32"/>
  <c r="F1762" i="32"/>
  <c r="G1762" i="32"/>
  <c r="F1763" i="32"/>
  <c r="G1763" i="32"/>
  <c r="F1764" i="32"/>
  <c r="G1764" i="32"/>
  <c r="F1765" i="32"/>
  <c r="G1765" i="32"/>
  <c r="F1766" i="32"/>
  <c r="G1766" i="32"/>
  <c r="F1767" i="32"/>
  <c r="G1767" i="32"/>
  <c r="F1768" i="32"/>
  <c r="G1768" i="32"/>
  <c r="F1769" i="32"/>
  <c r="G1769" i="32"/>
  <c r="F1770" i="32"/>
  <c r="G1770" i="32"/>
  <c r="F1771" i="32"/>
  <c r="G1771" i="32"/>
  <c r="F1772" i="32"/>
  <c r="G1772" i="32"/>
  <c r="F1773" i="32"/>
  <c r="G1773" i="32"/>
  <c r="F1774" i="32"/>
  <c r="G1774" i="32"/>
  <c r="F1775" i="32"/>
  <c r="G1775" i="32"/>
  <c r="F1776" i="32"/>
  <c r="G1776" i="32"/>
  <c r="F1777" i="32"/>
  <c r="G1777" i="32"/>
  <c r="F1778" i="32"/>
  <c r="G1778" i="32"/>
  <c r="F1779" i="32"/>
  <c r="G1779" i="32"/>
  <c r="F1780" i="32"/>
  <c r="G1780" i="32"/>
  <c r="F1781" i="32"/>
  <c r="G1781" i="32"/>
  <c r="F1782" i="32"/>
  <c r="G1782" i="32"/>
  <c r="F1783" i="32"/>
  <c r="G1783" i="32"/>
  <c r="F1784" i="32"/>
  <c r="G1784" i="32"/>
  <c r="F1785" i="32"/>
  <c r="G1785" i="32"/>
  <c r="F1786" i="32"/>
  <c r="G1786" i="32"/>
  <c r="F1787" i="32"/>
  <c r="G1787" i="32"/>
  <c r="F1788" i="32"/>
  <c r="G1788" i="32"/>
  <c r="F1789" i="32"/>
  <c r="G1789" i="32"/>
  <c r="F1790" i="32"/>
  <c r="G1790" i="32"/>
  <c r="F1791" i="32"/>
  <c r="G1791" i="32"/>
  <c r="F1792" i="32"/>
  <c r="G1792" i="32"/>
  <c r="F1793" i="32"/>
  <c r="G1793" i="32"/>
  <c r="F1794" i="32"/>
  <c r="G1794" i="32"/>
  <c r="F1795" i="32"/>
  <c r="G1795" i="32"/>
  <c r="F1796" i="32"/>
  <c r="G1796" i="32"/>
  <c r="F1797" i="32"/>
  <c r="G1797" i="32"/>
  <c r="F1798" i="32"/>
  <c r="G1798" i="32"/>
  <c r="F1799" i="32"/>
  <c r="G1799" i="32"/>
  <c r="F1800" i="32"/>
  <c r="G1800" i="32"/>
  <c r="F14" i="32"/>
  <c r="G14" i="32"/>
  <c r="F15" i="32"/>
  <c r="G15" i="32"/>
  <c r="F16" i="32"/>
  <c r="G16" i="32"/>
  <c r="F17" i="32"/>
  <c r="G17" i="32"/>
  <c r="F18" i="32"/>
  <c r="G18" i="32"/>
  <c r="F19" i="32"/>
  <c r="G19" i="32"/>
  <c r="F20" i="32"/>
  <c r="G20" i="32"/>
  <c r="F21" i="32"/>
  <c r="G21" i="32"/>
  <c r="F22" i="32"/>
  <c r="G22" i="32"/>
  <c r="F23" i="32"/>
  <c r="G23" i="32"/>
  <c r="F24" i="32"/>
  <c r="G24" i="32"/>
  <c r="K14" i="31"/>
  <c r="K15" i="31"/>
  <c r="K16" i="31"/>
  <c r="K17" i="31"/>
  <c r="K18" i="31"/>
  <c r="K19" i="31"/>
  <c r="K20" i="31"/>
  <c r="K21" i="31"/>
  <c r="K23" i="31"/>
  <c r="B6" i="34" s="1"/>
  <c r="K24" i="31"/>
  <c r="K25" i="31"/>
  <c r="K26" i="31"/>
  <c r="K27" i="31"/>
  <c r="K28" i="31"/>
  <c r="K29" i="31"/>
  <c r="K30" i="31"/>
  <c r="K31" i="31"/>
  <c r="K32" i="31"/>
  <c r="K33" i="31"/>
  <c r="K34" i="31"/>
  <c r="K35" i="31"/>
  <c r="K36" i="31"/>
  <c r="K37" i="31"/>
  <c r="K38" i="31"/>
  <c r="K39" i="31"/>
  <c r="K40" i="31"/>
  <c r="K41" i="31"/>
  <c r="K42" i="31"/>
  <c r="K43" i="31"/>
  <c r="K44" i="31"/>
  <c r="K45" i="31"/>
  <c r="K46" i="31"/>
  <c r="K47" i="31"/>
  <c r="K48" i="31"/>
  <c r="K49" i="31"/>
  <c r="K50" i="31"/>
  <c r="K51" i="31"/>
  <c r="K52" i="31"/>
  <c r="K53" i="31"/>
  <c r="K54" i="31"/>
  <c r="K55" i="31"/>
  <c r="K56" i="31"/>
  <c r="K57" i="31"/>
  <c r="K58" i="31"/>
  <c r="K59" i="31"/>
  <c r="K60" i="31"/>
  <c r="K61" i="31"/>
  <c r="K62" i="31"/>
  <c r="K63" i="31"/>
  <c r="K64" i="31"/>
  <c r="K65" i="31"/>
  <c r="K66" i="31"/>
  <c r="K67" i="31"/>
  <c r="K68" i="31"/>
  <c r="K69" i="31"/>
  <c r="K70" i="31"/>
  <c r="K71" i="31"/>
  <c r="K72" i="31"/>
  <c r="K73" i="31"/>
  <c r="K74" i="31"/>
  <c r="K75" i="31"/>
  <c r="K76" i="31"/>
  <c r="K77" i="31"/>
  <c r="K78" i="31"/>
  <c r="K79" i="31"/>
  <c r="K80" i="31"/>
  <c r="K81" i="31"/>
  <c r="K82" i="31"/>
  <c r="K83" i="31"/>
  <c r="K84" i="31"/>
  <c r="K85" i="31"/>
  <c r="K86" i="31"/>
  <c r="K87" i="31"/>
  <c r="B18" i="34" s="1"/>
  <c r="K88" i="31"/>
  <c r="K89" i="31"/>
  <c r="K90" i="31"/>
  <c r="K91" i="31"/>
  <c r="K92" i="31"/>
  <c r="K93" i="31"/>
  <c r="K94" i="31"/>
  <c r="K95" i="31"/>
  <c r="K96" i="31"/>
  <c r="K97" i="31"/>
  <c r="K98" i="31"/>
  <c r="K99" i="31"/>
  <c r="K100" i="31"/>
  <c r="K101" i="31"/>
  <c r="K102" i="31"/>
  <c r="K103" i="31"/>
  <c r="K104" i="31"/>
  <c r="K105" i="31"/>
  <c r="K106" i="31"/>
  <c r="K107" i="31"/>
  <c r="K108" i="31"/>
  <c r="K109" i="31"/>
  <c r="K110" i="31"/>
  <c r="K111" i="31"/>
  <c r="K112" i="31"/>
  <c r="K113" i="31"/>
  <c r="K114" i="31"/>
  <c r="K115" i="31"/>
  <c r="K116" i="31"/>
  <c r="K117" i="31"/>
  <c r="K118" i="31"/>
  <c r="K119" i="31"/>
  <c r="K120" i="31"/>
  <c r="K121" i="31"/>
  <c r="K122" i="31"/>
  <c r="K123" i="31"/>
  <c r="K124" i="31"/>
  <c r="K125" i="31"/>
  <c r="K126" i="31"/>
  <c r="K127" i="31"/>
  <c r="K128" i="31"/>
  <c r="K129" i="31"/>
  <c r="K130" i="31"/>
  <c r="K131" i="31"/>
  <c r="K132" i="31"/>
  <c r="K133" i="31"/>
  <c r="K134" i="31"/>
  <c r="K135" i="31"/>
  <c r="K136" i="31"/>
  <c r="K137" i="31"/>
  <c r="K138" i="31"/>
  <c r="K139" i="31"/>
  <c r="K140" i="31"/>
  <c r="K141" i="31"/>
  <c r="K142" i="31"/>
  <c r="K143" i="31"/>
  <c r="K144" i="31"/>
  <c r="K145" i="31"/>
  <c r="K146" i="31"/>
  <c r="K147" i="31"/>
  <c r="K148" i="31"/>
  <c r="K149" i="31"/>
  <c r="K150" i="31"/>
  <c r="K151" i="31"/>
  <c r="K152" i="31"/>
  <c r="K153" i="31"/>
  <c r="K154" i="31"/>
  <c r="K155" i="31"/>
  <c r="K156" i="31"/>
  <c r="K157" i="31"/>
  <c r="K158" i="31"/>
  <c r="K159" i="31"/>
  <c r="K160" i="31"/>
  <c r="K161" i="31"/>
  <c r="K162" i="31"/>
  <c r="K163" i="31"/>
  <c r="K164" i="31"/>
  <c r="K165" i="31"/>
  <c r="K166" i="31"/>
  <c r="K167" i="31"/>
  <c r="K168" i="31"/>
  <c r="K169" i="31"/>
  <c r="K170" i="31"/>
  <c r="K171" i="31"/>
  <c r="K172" i="31"/>
  <c r="K173" i="31"/>
  <c r="K174" i="31"/>
  <c r="K175" i="31"/>
  <c r="K176" i="31"/>
  <c r="K177" i="31"/>
  <c r="K178" i="31"/>
  <c r="K179" i="31"/>
  <c r="K180" i="31"/>
  <c r="K181" i="31"/>
  <c r="K182" i="31"/>
  <c r="K183" i="31"/>
  <c r="K184" i="31"/>
  <c r="K185" i="31"/>
  <c r="K186" i="31"/>
  <c r="K187" i="31"/>
  <c r="K188" i="31"/>
  <c r="K189" i="31"/>
  <c r="B30" i="34" s="1"/>
  <c r="K190" i="31"/>
  <c r="B31" i="34" s="1"/>
  <c r="K191" i="31"/>
  <c r="K192" i="31"/>
  <c r="K193" i="31"/>
  <c r="K194" i="31"/>
  <c r="K195" i="31"/>
  <c r="K196" i="31"/>
  <c r="K197" i="31"/>
  <c r="K198" i="31"/>
  <c r="K199" i="31"/>
  <c r="K200" i="31"/>
  <c r="K201" i="31"/>
  <c r="K202" i="31"/>
  <c r="B32" i="34" s="1"/>
  <c r="K203" i="31"/>
  <c r="B35" i="34" s="1"/>
  <c r="K204" i="31"/>
  <c r="K205" i="31"/>
  <c r="K206" i="31"/>
  <c r="K207" i="31"/>
  <c r="K208" i="31"/>
  <c r="K209" i="31"/>
  <c r="K210" i="31"/>
  <c r="K211" i="31"/>
  <c r="K212" i="31"/>
  <c r="K213" i="31"/>
  <c r="K214" i="31"/>
  <c r="K215" i="31"/>
  <c r="K216" i="31"/>
  <c r="K217" i="31"/>
  <c r="K218" i="31"/>
  <c r="K219" i="31"/>
  <c r="K220" i="31"/>
  <c r="K221" i="31"/>
  <c r="K222" i="31"/>
  <c r="K223" i="31"/>
  <c r="K224" i="31"/>
  <c r="K225" i="31"/>
  <c r="K226" i="31"/>
  <c r="K227" i="31"/>
  <c r="K228" i="31"/>
  <c r="K229" i="31"/>
  <c r="K230" i="31"/>
  <c r="K231" i="31"/>
  <c r="K232" i="31"/>
  <c r="K233" i="31"/>
  <c r="K234" i="31"/>
  <c r="K235" i="31"/>
  <c r="K236" i="31"/>
  <c r="K237" i="31"/>
  <c r="K238" i="31"/>
  <c r="K239" i="31"/>
  <c r="K240" i="31"/>
  <c r="K241" i="31"/>
  <c r="K242" i="31"/>
  <c r="K243" i="31"/>
  <c r="K244" i="31"/>
  <c r="K245" i="31"/>
  <c r="K246" i="31"/>
  <c r="K247" i="31"/>
  <c r="K248" i="31"/>
  <c r="K249" i="31"/>
  <c r="K250" i="31"/>
  <c r="K251" i="31"/>
  <c r="K252" i="31"/>
  <c r="K253" i="31"/>
  <c r="K254" i="31"/>
  <c r="K255" i="31"/>
  <c r="K256" i="31"/>
  <c r="K257" i="31"/>
  <c r="K258" i="31"/>
  <c r="K259" i="31"/>
  <c r="K260" i="31"/>
  <c r="K261" i="31"/>
  <c r="K262" i="31"/>
  <c r="K263" i="31"/>
  <c r="K264" i="31"/>
  <c r="K265" i="31"/>
  <c r="K266" i="31"/>
  <c r="K267" i="31"/>
  <c r="K268" i="31"/>
  <c r="K269" i="31"/>
  <c r="K270" i="31"/>
  <c r="K271" i="31"/>
  <c r="K272" i="31"/>
  <c r="K273" i="31"/>
  <c r="K274" i="31"/>
  <c r="K275" i="31"/>
  <c r="K276" i="31"/>
  <c r="K277" i="31"/>
  <c r="K278" i="31"/>
  <c r="K279" i="31"/>
  <c r="K280" i="31"/>
  <c r="K281" i="31"/>
  <c r="K282" i="31"/>
  <c r="K283" i="31"/>
  <c r="K284" i="31"/>
  <c r="K285" i="31"/>
  <c r="K286" i="31"/>
  <c r="K287" i="31"/>
  <c r="K288" i="31"/>
  <c r="K289" i="31"/>
  <c r="K290" i="31"/>
  <c r="K291" i="31"/>
  <c r="K292" i="31"/>
  <c r="K293" i="31"/>
  <c r="K294" i="31"/>
  <c r="K295" i="31"/>
  <c r="K296" i="31"/>
  <c r="K297" i="31"/>
  <c r="K298" i="31"/>
  <c r="K299" i="31"/>
  <c r="K300" i="31"/>
  <c r="K301" i="31"/>
  <c r="K302" i="31"/>
  <c r="K303" i="31"/>
  <c r="K304" i="31"/>
  <c r="K305" i="31"/>
  <c r="K306" i="31"/>
  <c r="K307" i="31"/>
  <c r="K308" i="31"/>
  <c r="K309" i="31"/>
  <c r="K310" i="31"/>
  <c r="K311" i="31"/>
  <c r="K312" i="31"/>
  <c r="K313" i="31"/>
  <c r="K314" i="31"/>
  <c r="K315" i="31"/>
  <c r="K316" i="31"/>
  <c r="K317" i="31"/>
  <c r="K318" i="31"/>
  <c r="K319" i="31"/>
  <c r="K320" i="31"/>
  <c r="K321" i="31"/>
  <c r="K322" i="31"/>
  <c r="K323" i="31"/>
  <c r="K324" i="31"/>
  <c r="K325" i="31"/>
  <c r="K326" i="31"/>
  <c r="K327" i="31"/>
  <c r="K328" i="31"/>
  <c r="K329" i="31"/>
  <c r="K330" i="31"/>
  <c r="K331" i="31"/>
  <c r="K332" i="31"/>
  <c r="K333" i="31"/>
  <c r="K334" i="31"/>
  <c r="K335" i="31"/>
  <c r="K336" i="31"/>
  <c r="K337" i="31"/>
  <c r="K338" i="31"/>
  <c r="K339" i="31"/>
  <c r="K340" i="31"/>
  <c r="K341" i="31"/>
  <c r="K342" i="31"/>
  <c r="K343" i="31"/>
  <c r="K344" i="31"/>
  <c r="K345" i="31"/>
  <c r="K346" i="31"/>
  <c r="K347" i="31"/>
  <c r="K348" i="31"/>
  <c r="K349" i="31"/>
  <c r="K350" i="31"/>
  <c r="K351" i="31"/>
  <c r="K352" i="31"/>
  <c r="K353" i="31"/>
  <c r="K354" i="31"/>
  <c r="K355" i="31"/>
  <c r="K356" i="31"/>
  <c r="K357" i="31"/>
  <c r="K358" i="31"/>
  <c r="K359" i="31"/>
  <c r="K360" i="31"/>
  <c r="K361" i="31"/>
  <c r="K362" i="31"/>
  <c r="K363" i="31"/>
  <c r="K364" i="31"/>
  <c r="K365" i="31"/>
  <c r="K366" i="31"/>
  <c r="K367" i="31"/>
  <c r="K368" i="31"/>
  <c r="K369" i="31"/>
  <c r="K370" i="31"/>
  <c r="K371" i="31"/>
  <c r="K372" i="31"/>
  <c r="K373" i="31"/>
  <c r="K374" i="31"/>
  <c r="K375" i="31"/>
  <c r="K376" i="31"/>
  <c r="K377" i="31"/>
  <c r="K378" i="31"/>
  <c r="K379" i="31"/>
  <c r="K380" i="31"/>
  <c r="K381" i="31"/>
  <c r="K382" i="31"/>
  <c r="K383" i="31"/>
  <c r="K384" i="31"/>
  <c r="K385" i="31"/>
  <c r="K386" i="31"/>
  <c r="K387" i="31"/>
  <c r="K388" i="31"/>
  <c r="K389" i="31"/>
  <c r="K390" i="31"/>
  <c r="K391" i="31"/>
  <c r="K392" i="31"/>
  <c r="K393" i="31"/>
  <c r="K394" i="31"/>
  <c r="K395" i="31"/>
  <c r="K396" i="31"/>
  <c r="K397" i="31"/>
  <c r="K398" i="31"/>
  <c r="K399" i="31"/>
  <c r="K400" i="31"/>
  <c r="K401" i="31"/>
  <c r="K402" i="31"/>
  <c r="K403" i="31"/>
  <c r="K404" i="31"/>
  <c r="K405" i="31"/>
  <c r="K406" i="31"/>
  <c r="K407" i="31"/>
  <c r="K408" i="31"/>
  <c r="K409" i="31"/>
  <c r="K410" i="31"/>
  <c r="K411" i="31"/>
  <c r="K412" i="31"/>
  <c r="K413" i="31"/>
  <c r="K414" i="31"/>
  <c r="K415" i="31"/>
  <c r="K416" i="31"/>
  <c r="K417" i="31"/>
  <c r="K418" i="31"/>
  <c r="K419" i="31"/>
  <c r="K420" i="31"/>
  <c r="K421" i="31"/>
  <c r="K422" i="31"/>
  <c r="K423" i="31"/>
  <c r="K424" i="31"/>
  <c r="K425" i="31"/>
  <c r="K426" i="31"/>
  <c r="K427" i="31"/>
  <c r="K428" i="31"/>
  <c r="K429" i="31"/>
  <c r="K430" i="31"/>
  <c r="K431" i="31"/>
  <c r="K432" i="31"/>
  <c r="K433" i="31"/>
  <c r="K434" i="31"/>
  <c r="K435" i="31"/>
  <c r="K436" i="31"/>
  <c r="K437" i="31"/>
  <c r="K438" i="31"/>
  <c r="K439" i="31"/>
  <c r="K440" i="31"/>
  <c r="K441" i="31"/>
  <c r="K442" i="31"/>
  <c r="K443" i="31"/>
  <c r="K444" i="31"/>
  <c r="K445" i="31"/>
  <c r="K446" i="31"/>
  <c r="K447" i="31"/>
  <c r="K448" i="31"/>
  <c r="K449" i="31"/>
  <c r="K450" i="31"/>
  <c r="K451" i="31"/>
  <c r="K452" i="31"/>
  <c r="K453" i="31"/>
  <c r="K454" i="31"/>
  <c r="K455" i="31"/>
  <c r="K456" i="31"/>
  <c r="K457" i="31"/>
  <c r="K458" i="31"/>
  <c r="K459" i="31"/>
  <c r="K460" i="31"/>
  <c r="K461" i="31"/>
  <c r="K462" i="31"/>
  <c r="K463" i="31"/>
  <c r="K464" i="31"/>
  <c r="K465" i="31"/>
  <c r="K466" i="31"/>
  <c r="K467" i="31"/>
  <c r="K468" i="31"/>
  <c r="K469" i="31"/>
  <c r="K470" i="31"/>
  <c r="K471" i="31"/>
  <c r="K472" i="31"/>
  <c r="K473" i="31"/>
  <c r="K474" i="31"/>
  <c r="K475" i="31"/>
  <c r="K476" i="31"/>
  <c r="K477" i="31"/>
  <c r="K478" i="31"/>
  <c r="K479" i="31"/>
  <c r="K480" i="31"/>
  <c r="K481" i="31"/>
  <c r="K482" i="31"/>
  <c r="K483" i="31"/>
  <c r="K484" i="31"/>
  <c r="K485" i="31"/>
  <c r="K486" i="31"/>
  <c r="K487" i="31"/>
  <c r="K488" i="31"/>
  <c r="K489" i="31"/>
  <c r="K490" i="31"/>
  <c r="K491" i="31"/>
  <c r="K492" i="31"/>
  <c r="K493" i="31"/>
  <c r="K494" i="31"/>
  <c r="K495" i="31"/>
  <c r="K496" i="31"/>
  <c r="K497" i="31"/>
  <c r="K498" i="31"/>
  <c r="K499" i="31"/>
  <c r="K500" i="31"/>
  <c r="K501" i="31"/>
  <c r="K502" i="31"/>
  <c r="K503" i="31"/>
  <c r="K504" i="31"/>
  <c r="K505" i="31"/>
  <c r="K506" i="31"/>
  <c r="K507" i="31"/>
  <c r="K508" i="31"/>
  <c r="K509" i="31"/>
  <c r="K510" i="31"/>
  <c r="K511" i="31"/>
  <c r="K512" i="31"/>
  <c r="K513" i="31"/>
  <c r="K514" i="31"/>
  <c r="K515" i="31"/>
  <c r="K516" i="31"/>
  <c r="K517" i="31"/>
  <c r="K518" i="31"/>
  <c r="K519" i="31"/>
  <c r="K520" i="31"/>
  <c r="K521" i="31"/>
  <c r="K522" i="31"/>
  <c r="K523" i="31"/>
  <c r="K524" i="31"/>
  <c r="K525" i="31"/>
  <c r="K526" i="31"/>
  <c r="K527" i="31"/>
  <c r="K528" i="31"/>
  <c r="K529" i="31"/>
  <c r="K530" i="31"/>
  <c r="K531" i="31"/>
  <c r="K532" i="31"/>
  <c r="K533" i="31"/>
  <c r="K534" i="31"/>
  <c r="K535" i="31"/>
  <c r="K536" i="31"/>
  <c r="K537" i="31"/>
  <c r="K538" i="31"/>
  <c r="K539" i="31"/>
  <c r="K540" i="31"/>
  <c r="K541" i="31"/>
  <c r="K542" i="31"/>
  <c r="K543" i="31"/>
  <c r="K544" i="31"/>
  <c r="K545" i="31"/>
  <c r="K546" i="31"/>
  <c r="K547" i="31"/>
  <c r="K548" i="31"/>
  <c r="K549" i="31"/>
  <c r="K550" i="31"/>
  <c r="K551" i="31"/>
  <c r="K552" i="31"/>
  <c r="K553" i="31"/>
  <c r="K554" i="31"/>
  <c r="K555" i="31"/>
  <c r="K556" i="31"/>
  <c r="K557" i="31"/>
  <c r="K558" i="31"/>
  <c r="K559" i="31"/>
  <c r="K560" i="31"/>
  <c r="K561" i="31"/>
  <c r="K562" i="31"/>
  <c r="K563" i="31"/>
  <c r="K564" i="31"/>
  <c r="K565" i="31"/>
  <c r="K566" i="31"/>
  <c r="K567" i="31"/>
  <c r="K568" i="31"/>
  <c r="K569" i="31"/>
  <c r="K570" i="31"/>
  <c r="K571" i="31"/>
  <c r="K572" i="31"/>
  <c r="K573" i="31"/>
  <c r="K574" i="31"/>
  <c r="K575" i="31"/>
  <c r="K576" i="31"/>
  <c r="K577" i="31"/>
  <c r="K578" i="31"/>
  <c r="K579" i="31"/>
  <c r="K580" i="31"/>
  <c r="K581" i="31"/>
  <c r="K582" i="31"/>
  <c r="K583" i="31"/>
  <c r="K584" i="31"/>
  <c r="K585" i="31"/>
  <c r="K586" i="31"/>
  <c r="K587" i="31"/>
  <c r="K588" i="31"/>
  <c r="K589" i="31"/>
  <c r="K590" i="31"/>
  <c r="K591" i="31"/>
  <c r="K592" i="31"/>
  <c r="K593" i="31"/>
  <c r="K594" i="31"/>
  <c r="K595" i="31"/>
  <c r="K596" i="31"/>
  <c r="K597" i="31"/>
  <c r="K598" i="31"/>
  <c r="K599" i="31"/>
  <c r="K600" i="31"/>
  <c r="K601" i="31"/>
  <c r="K602" i="31"/>
  <c r="K603" i="31"/>
  <c r="K604" i="31"/>
  <c r="K605" i="31"/>
  <c r="K606" i="31"/>
  <c r="K607" i="31"/>
  <c r="K608" i="31"/>
  <c r="K609" i="31"/>
  <c r="K610" i="31"/>
  <c r="K611" i="31"/>
  <c r="K612" i="31"/>
  <c r="K613" i="31"/>
  <c r="K614" i="31"/>
  <c r="K615" i="31"/>
  <c r="K616" i="31"/>
  <c r="K617" i="31"/>
  <c r="K618" i="31"/>
  <c r="K619" i="31"/>
  <c r="K620" i="31"/>
  <c r="K621" i="31"/>
  <c r="K622" i="31"/>
  <c r="K623" i="31"/>
  <c r="K624" i="31"/>
  <c r="K625" i="31"/>
  <c r="K626" i="31"/>
  <c r="K627" i="31"/>
  <c r="K628" i="31"/>
  <c r="K629" i="31"/>
  <c r="K630" i="31"/>
  <c r="K631" i="31"/>
  <c r="K632" i="31"/>
  <c r="K633" i="31"/>
  <c r="K634" i="31"/>
  <c r="K635" i="31"/>
  <c r="K636" i="31"/>
  <c r="K637" i="31"/>
  <c r="K638" i="31"/>
  <c r="K639" i="31"/>
  <c r="K640" i="31"/>
  <c r="K641" i="31"/>
  <c r="K642" i="31"/>
  <c r="K643" i="31"/>
  <c r="K644" i="31"/>
  <c r="K645" i="31"/>
  <c r="K646" i="31"/>
  <c r="K647" i="31"/>
  <c r="K648" i="31"/>
  <c r="K649" i="31"/>
  <c r="K650" i="31"/>
  <c r="K651" i="31"/>
  <c r="K652" i="31"/>
  <c r="K653" i="31"/>
  <c r="K654" i="31"/>
  <c r="K655" i="31"/>
  <c r="K656" i="31"/>
  <c r="K657" i="31"/>
  <c r="K658" i="31"/>
  <c r="K659" i="31"/>
  <c r="K660" i="31"/>
  <c r="K661" i="31"/>
  <c r="K662" i="31"/>
  <c r="K663" i="31"/>
  <c r="K664" i="31"/>
  <c r="K665" i="31"/>
  <c r="K666" i="31"/>
  <c r="K667" i="31"/>
  <c r="K668" i="31"/>
  <c r="K669" i="31"/>
  <c r="K670" i="31"/>
  <c r="K671" i="31"/>
  <c r="K672" i="31"/>
  <c r="K673" i="31"/>
  <c r="K674" i="31"/>
  <c r="K675" i="31"/>
  <c r="K676" i="31"/>
  <c r="K677" i="31"/>
  <c r="K678" i="31"/>
  <c r="K679" i="31"/>
  <c r="K680" i="31"/>
  <c r="K681" i="31"/>
  <c r="K682" i="31"/>
  <c r="K683" i="31"/>
  <c r="K684" i="31"/>
  <c r="K685" i="31"/>
  <c r="K686" i="31"/>
  <c r="K687" i="31"/>
  <c r="K688" i="31"/>
  <c r="K689" i="31"/>
  <c r="K690" i="31"/>
  <c r="K691" i="31"/>
  <c r="K692" i="31"/>
  <c r="K693" i="31"/>
  <c r="K694" i="31"/>
  <c r="K695" i="31"/>
  <c r="K696" i="31"/>
  <c r="K697" i="31"/>
  <c r="K698" i="31"/>
  <c r="K699" i="31"/>
  <c r="K700" i="31"/>
  <c r="K701" i="31"/>
  <c r="K702" i="31"/>
  <c r="K703" i="31"/>
  <c r="K704" i="31"/>
  <c r="K705" i="31"/>
  <c r="K706" i="31"/>
  <c r="K707" i="31"/>
  <c r="K708" i="31"/>
  <c r="K709" i="31"/>
  <c r="K710" i="31"/>
  <c r="K711" i="31"/>
  <c r="K712" i="31"/>
  <c r="K713" i="31"/>
  <c r="K714" i="31"/>
  <c r="K715" i="31"/>
  <c r="K716" i="31"/>
  <c r="K717" i="31"/>
  <c r="K718" i="31"/>
  <c r="K719" i="31"/>
  <c r="K720" i="31"/>
  <c r="K721" i="31"/>
  <c r="K722" i="31"/>
  <c r="K723" i="31"/>
  <c r="K724" i="31"/>
  <c r="K725" i="31"/>
  <c r="K726" i="31"/>
  <c r="K727" i="31"/>
  <c r="K728" i="31"/>
  <c r="K729" i="31"/>
  <c r="K730" i="31"/>
  <c r="K731" i="31"/>
  <c r="K732" i="31"/>
  <c r="K733" i="31"/>
  <c r="K734" i="31"/>
  <c r="K735" i="31"/>
  <c r="K736" i="31"/>
  <c r="K737" i="31"/>
  <c r="K738" i="31"/>
  <c r="K739" i="31"/>
  <c r="K740" i="31"/>
  <c r="K741" i="31"/>
  <c r="K742" i="31"/>
  <c r="K743" i="31"/>
  <c r="K744" i="31"/>
  <c r="K745" i="31"/>
  <c r="K746" i="31"/>
  <c r="K747" i="31"/>
  <c r="K748" i="31"/>
  <c r="K749" i="31"/>
  <c r="K750" i="31"/>
  <c r="K751" i="31"/>
  <c r="K752" i="31"/>
  <c r="K753" i="31"/>
  <c r="K754" i="31"/>
  <c r="K755" i="31"/>
  <c r="K756" i="31"/>
  <c r="K757" i="31"/>
  <c r="K758" i="31"/>
  <c r="K759" i="31"/>
  <c r="K760" i="31"/>
  <c r="K761" i="31"/>
  <c r="K762" i="31"/>
  <c r="K763" i="31"/>
  <c r="K764" i="31"/>
  <c r="K765" i="31"/>
  <c r="K766" i="31"/>
  <c r="K767" i="31"/>
  <c r="K768" i="31"/>
  <c r="K769" i="31"/>
  <c r="K770" i="31"/>
  <c r="K771" i="31"/>
  <c r="K772" i="31"/>
  <c r="K773" i="31"/>
  <c r="K774" i="31"/>
  <c r="K775" i="31"/>
  <c r="K776" i="31"/>
  <c r="K777" i="31"/>
  <c r="K778" i="31"/>
  <c r="K779" i="31"/>
  <c r="K780" i="31"/>
  <c r="K781" i="31"/>
  <c r="K782" i="31"/>
  <c r="K783" i="31"/>
  <c r="K784" i="31"/>
  <c r="K785" i="31"/>
  <c r="K786" i="31"/>
  <c r="K787" i="31"/>
  <c r="K788" i="31"/>
  <c r="K789" i="31"/>
  <c r="K790" i="31"/>
  <c r="K791" i="31"/>
  <c r="K792" i="31"/>
  <c r="K793" i="31"/>
  <c r="K794" i="31"/>
  <c r="K795" i="31"/>
  <c r="K796" i="31"/>
  <c r="K797" i="31"/>
  <c r="K798" i="31"/>
  <c r="K799" i="31"/>
  <c r="K800" i="31"/>
  <c r="K801" i="31"/>
  <c r="K802" i="31"/>
  <c r="K803" i="31"/>
  <c r="K804" i="31"/>
  <c r="K805" i="31"/>
  <c r="K806" i="31"/>
  <c r="K807" i="31"/>
  <c r="K808" i="31"/>
  <c r="K809" i="31"/>
  <c r="K810" i="31"/>
  <c r="K811" i="31"/>
  <c r="K812" i="31"/>
  <c r="K813" i="31"/>
  <c r="K814" i="31"/>
  <c r="K815" i="31"/>
  <c r="K816" i="31"/>
  <c r="K817" i="31"/>
  <c r="K818" i="31"/>
  <c r="K819" i="31"/>
  <c r="K820" i="31"/>
  <c r="K821" i="31"/>
  <c r="K822" i="31"/>
  <c r="K823" i="31"/>
  <c r="K824" i="31"/>
  <c r="K825" i="31"/>
  <c r="K826" i="31"/>
  <c r="K827" i="31"/>
  <c r="K828" i="31"/>
  <c r="K829" i="31"/>
  <c r="K830" i="31"/>
  <c r="K831" i="31"/>
  <c r="K832" i="31"/>
  <c r="K833" i="31"/>
  <c r="K834" i="31"/>
  <c r="K835" i="31"/>
  <c r="K836" i="31"/>
  <c r="K837" i="31"/>
  <c r="K838" i="31"/>
  <c r="K839" i="31"/>
  <c r="K840" i="31"/>
  <c r="K841" i="31"/>
  <c r="K842" i="31"/>
  <c r="K843" i="31"/>
  <c r="K844" i="31"/>
  <c r="K845" i="31"/>
  <c r="K846" i="31"/>
  <c r="K847" i="31"/>
  <c r="K848" i="31"/>
  <c r="K849" i="31"/>
  <c r="K850" i="31"/>
  <c r="K851" i="31"/>
  <c r="K852" i="31"/>
  <c r="K853" i="31"/>
  <c r="K854" i="31"/>
  <c r="K855" i="31"/>
  <c r="K856" i="31"/>
  <c r="K857" i="31"/>
  <c r="K858" i="31"/>
  <c r="K859" i="31"/>
  <c r="K860" i="31"/>
  <c r="K861" i="31"/>
  <c r="K862" i="31"/>
  <c r="K863" i="31"/>
  <c r="K864" i="31"/>
  <c r="K865" i="31"/>
  <c r="K866" i="31"/>
  <c r="K867" i="31"/>
  <c r="K868" i="31"/>
  <c r="K869" i="31"/>
  <c r="K870" i="31"/>
  <c r="K871" i="31"/>
  <c r="K872" i="31"/>
  <c r="K873" i="31"/>
  <c r="K874" i="31"/>
  <c r="K875" i="31"/>
  <c r="K876" i="31"/>
  <c r="K877" i="31"/>
  <c r="K878" i="31"/>
  <c r="K879" i="31"/>
  <c r="K880" i="31"/>
  <c r="K881" i="31"/>
  <c r="K882" i="31"/>
  <c r="K883" i="31"/>
  <c r="K884" i="31"/>
  <c r="K885" i="31"/>
  <c r="K886" i="31"/>
  <c r="K887" i="31"/>
  <c r="K888" i="31"/>
  <c r="K889" i="31"/>
  <c r="K890" i="31"/>
  <c r="K891" i="31"/>
  <c r="K892" i="31"/>
  <c r="K893" i="31"/>
  <c r="K894" i="31"/>
  <c r="K895" i="31"/>
  <c r="K896" i="31"/>
  <c r="K897" i="31"/>
  <c r="K898" i="31"/>
  <c r="K899" i="31"/>
  <c r="K900" i="31"/>
  <c r="K901" i="31"/>
  <c r="K902" i="31"/>
  <c r="K903" i="31"/>
  <c r="K904" i="31"/>
  <c r="K905" i="31"/>
  <c r="K906" i="31"/>
  <c r="K907" i="31"/>
  <c r="K908" i="31"/>
  <c r="K909" i="31"/>
  <c r="K910" i="31"/>
  <c r="K911" i="31"/>
  <c r="K912" i="31"/>
  <c r="K913" i="31"/>
  <c r="K914" i="31"/>
  <c r="K915" i="31"/>
  <c r="K916" i="31"/>
  <c r="K917" i="31"/>
  <c r="K918" i="31"/>
  <c r="K919" i="31"/>
  <c r="K920" i="31"/>
  <c r="K921" i="31"/>
  <c r="K922" i="31"/>
  <c r="K923" i="31"/>
  <c r="K924" i="31"/>
  <c r="K925" i="31"/>
  <c r="K926" i="31"/>
  <c r="K927" i="31"/>
  <c r="K928" i="31"/>
  <c r="K929" i="31"/>
  <c r="K930" i="31"/>
  <c r="K931" i="31"/>
  <c r="K932" i="31"/>
  <c r="K933" i="31"/>
  <c r="K934" i="31"/>
  <c r="K935" i="31"/>
  <c r="K936" i="31"/>
  <c r="K937" i="31"/>
  <c r="K938" i="31"/>
  <c r="K939" i="31"/>
  <c r="K940" i="31"/>
  <c r="K941" i="31"/>
  <c r="K942" i="31"/>
  <c r="K943" i="31"/>
  <c r="K944" i="31"/>
  <c r="K945" i="31"/>
  <c r="K946" i="31"/>
  <c r="K947" i="31"/>
  <c r="K948" i="31"/>
  <c r="K949" i="31"/>
  <c r="K950" i="31"/>
  <c r="K951" i="31"/>
  <c r="K952" i="31"/>
  <c r="K953" i="31"/>
  <c r="K954" i="31"/>
  <c r="K955" i="31"/>
  <c r="K956" i="31"/>
  <c r="K957" i="31"/>
  <c r="K958" i="31"/>
  <c r="K959" i="31"/>
  <c r="K960" i="31"/>
  <c r="K961" i="31"/>
  <c r="K962" i="31"/>
  <c r="K963" i="31"/>
  <c r="K964" i="31"/>
  <c r="K965" i="31"/>
  <c r="K966" i="31"/>
  <c r="K967" i="31"/>
  <c r="K968" i="31"/>
  <c r="K969" i="31"/>
  <c r="K970" i="31"/>
  <c r="K971" i="31"/>
  <c r="K972" i="31"/>
  <c r="K973" i="31"/>
  <c r="K974" i="31"/>
  <c r="K975" i="31"/>
  <c r="K976" i="31"/>
  <c r="K977" i="31"/>
  <c r="K978" i="31"/>
  <c r="K979" i="31"/>
  <c r="K980" i="31"/>
  <c r="K981" i="31"/>
  <c r="K982" i="31"/>
  <c r="K983" i="31"/>
  <c r="K984" i="31"/>
  <c r="K985" i="31"/>
  <c r="K986" i="31"/>
  <c r="K987" i="31"/>
  <c r="K988" i="31"/>
  <c r="K989" i="31"/>
  <c r="K990" i="31"/>
  <c r="K991" i="31"/>
  <c r="K992" i="31"/>
  <c r="K993" i="31"/>
  <c r="K994" i="31"/>
  <c r="K995" i="31"/>
  <c r="K996" i="31"/>
  <c r="K997" i="31"/>
  <c r="K998" i="31"/>
  <c r="K999" i="31"/>
  <c r="K1000" i="31"/>
  <c r="K1001" i="31"/>
  <c r="K1002" i="31"/>
  <c r="K1003" i="31"/>
  <c r="K1004" i="31"/>
  <c r="K1005" i="31"/>
  <c r="K1006" i="31"/>
  <c r="K1007" i="31"/>
  <c r="K1008" i="31"/>
  <c r="K1009" i="31"/>
  <c r="K1010" i="31"/>
  <c r="K1011" i="31"/>
  <c r="K1012" i="31"/>
  <c r="K1013" i="31"/>
  <c r="K1014" i="31"/>
  <c r="K1015" i="31"/>
  <c r="K1016" i="31"/>
  <c r="K1017" i="31"/>
  <c r="K1018" i="31"/>
  <c r="K1019" i="31"/>
  <c r="K1020" i="31"/>
  <c r="K1021" i="31"/>
  <c r="K1022" i="31"/>
  <c r="K1023" i="31"/>
  <c r="K1024" i="31"/>
  <c r="K1025" i="31"/>
  <c r="K1026" i="31"/>
  <c r="K1027" i="31"/>
  <c r="K1028" i="31"/>
  <c r="K1029" i="31"/>
  <c r="K1030" i="31"/>
  <c r="K1031" i="31"/>
  <c r="K1032" i="31"/>
  <c r="K1033" i="31"/>
  <c r="K1034" i="31"/>
  <c r="K1035" i="31"/>
  <c r="K1036" i="31"/>
  <c r="K1037" i="31"/>
  <c r="K1038" i="31"/>
  <c r="K1039" i="31"/>
  <c r="K1040" i="31"/>
  <c r="K1041" i="31"/>
  <c r="K1042" i="31"/>
  <c r="K1043" i="31"/>
  <c r="K1044" i="31"/>
  <c r="K1045" i="31"/>
  <c r="K1046" i="31"/>
  <c r="K1047" i="31"/>
  <c r="K1048" i="31"/>
  <c r="K1049" i="31"/>
  <c r="K1050" i="31"/>
  <c r="K1051" i="31"/>
  <c r="K1052" i="31"/>
  <c r="K1053" i="31"/>
  <c r="K1054" i="31"/>
  <c r="K1055" i="31"/>
  <c r="K1056" i="31"/>
  <c r="K1057" i="31"/>
  <c r="K1058" i="31"/>
  <c r="K1059" i="31"/>
  <c r="K1060" i="31"/>
  <c r="K1061" i="31"/>
  <c r="K1062" i="31"/>
  <c r="K1063" i="31"/>
  <c r="K1064" i="31"/>
  <c r="K1065" i="31"/>
  <c r="K1066" i="31"/>
  <c r="K1067" i="31"/>
  <c r="K1068" i="31"/>
  <c r="K1069" i="31"/>
  <c r="K1070" i="31"/>
  <c r="K1071" i="31"/>
  <c r="K1072" i="31"/>
  <c r="K1073" i="31"/>
  <c r="K1074" i="31"/>
  <c r="K1075" i="31"/>
  <c r="K1076" i="31"/>
  <c r="K1077" i="31"/>
  <c r="K1078" i="31"/>
  <c r="K1079" i="31"/>
  <c r="K1080" i="31"/>
  <c r="K1081" i="31"/>
  <c r="K1082" i="31"/>
  <c r="K1083" i="31"/>
  <c r="K1084" i="31"/>
  <c r="K1085" i="31"/>
  <c r="K1086" i="31"/>
  <c r="K1087" i="31"/>
  <c r="K1088" i="31"/>
  <c r="K1089" i="31"/>
  <c r="K1090" i="31"/>
  <c r="K1091" i="31"/>
  <c r="K1092" i="31"/>
  <c r="K1093" i="31"/>
  <c r="K1094" i="31"/>
  <c r="K1095" i="31"/>
  <c r="K1096" i="31"/>
  <c r="K1097" i="31"/>
  <c r="K1098" i="31"/>
  <c r="K1099" i="31"/>
  <c r="K1100" i="31"/>
  <c r="K1101" i="31"/>
  <c r="K1102" i="31"/>
  <c r="K1103" i="31"/>
  <c r="K1104" i="31"/>
  <c r="K1105" i="31"/>
  <c r="K1106" i="31"/>
  <c r="K1107" i="31"/>
  <c r="K1108" i="31"/>
  <c r="K1109" i="31"/>
  <c r="K1110" i="31"/>
  <c r="K1111" i="31"/>
  <c r="K1112" i="31"/>
  <c r="K1113" i="31"/>
  <c r="K1114" i="31"/>
  <c r="K1115" i="31"/>
  <c r="K1116" i="31"/>
  <c r="K1117" i="31"/>
  <c r="K1118" i="31"/>
  <c r="K1119" i="31"/>
  <c r="K1120" i="31"/>
  <c r="K1121" i="31"/>
  <c r="K1122" i="31"/>
  <c r="K1123" i="31"/>
  <c r="K1124" i="31"/>
  <c r="K1125" i="31"/>
  <c r="K1126" i="31"/>
  <c r="K1127" i="31"/>
  <c r="K1128" i="31"/>
  <c r="K1129" i="31"/>
  <c r="K1130" i="31"/>
  <c r="K1131" i="31"/>
  <c r="K1132" i="31"/>
  <c r="K1133" i="31"/>
  <c r="K1134" i="31"/>
  <c r="K1135" i="31"/>
  <c r="K1136" i="31"/>
  <c r="K1137" i="31"/>
  <c r="K1138" i="31"/>
  <c r="K1139" i="31"/>
  <c r="K1140" i="31"/>
  <c r="K1141" i="31"/>
  <c r="K1142" i="31"/>
  <c r="K1143" i="31"/>
  <c r="K1144" i="31"/>
  <c r="K1145" i="31"/>
  <c r="K1146" i="31"/>
  <c r="K1147" i="31"/>
  <c r="K1148" i="31"/>
  <c r="K1149" i="31"/>
  <c r="K1150" i="31"/>
  <c r="K1151" i="31"/>
  <c r="K1152" i="31"/>
  <c r="K1153" i="31"/>
  <c r="K1154" i="31"/>
  <c r="K1155" i="31"/>
  <c r="K1156" i="31"/>
  <c r="K1157" i="31"/>
  <c r="K1158" i="31"/>
  <c r="K1159" i="31"/>
  <c r="K1160" i="31"/>
  <c r="K1161" i="31"/>
  <c r="K1162" i="31"/>
  <c r="K1163" i="31"/>
  <c r="K1164" i="31"/>
  <c r="K1165" i="31"/>
  <c r="K1166" i="31"/>
  <c r="K1167" i="31"/>
  <c r="K1168" i="31"/>
  <c r="K1169" i="31"/>
  <c r="K1170" i="31"/>
  <c r="K1171" i="31"/>
  <c r="K1172" i="31"/>
  <c r="K1173" i="31"/>
  <c r="K1174" i="31"/>
  <c r="K1175" i="31"/>
  <c r="K1176" i="31"/>
  <c r="K1177" i="31"/>
  <c r="K1178" i="31"/>
  <c r="K1179" i="31"/>
  <c r="K1180" i="31"/>
  <c r="K1181" i="31"/>
  <c r="K1182" i="31"/>
  <c r="K1183" i="31"/>
  <c r="K1184" i="31"/>
  <c r="K1185" i="31"/>
  <c r="K1186" i="31"/>
  <c r="K1187" i="31"/>
  <c r="K1188" i="31"/>
  <c r="K1189" i="31"/>
  <c r="K1190" i="31"/>
  <c r="K1191" i="31"/>
  <c r="K1192" i="31"/>
  <c r="K1193" i="31"/>
  <c r="K1194" i="31"/>
  <c r="K1195" i="31"/>
  <c r="K1196" i="31"/>
  <c r="K1197" i="31"/>
  <c r="K1198" i="31"/>
  <c r="K1199" i="31"/>
  <c r="K1200" i="31"/>
  <c r="K1201" i="31"/>
  <c r="K1202" i="31"/>
  <c r="K1203" i="31"/>
  <c r="K1204" i="31"/>
  <c r="K1205" i="31"/>
  <c r="K1206" i="31"/>
  <c r="K1207" i="31"/>
  <c r="K1208" i="31"/>
  <c r="K1209" i="31"/>
  <c r="K1210" i="31"/>
  <c r="K1211" i="31"/>
  <c r="K1212" i="31"/>
  <c r="K1213" i="31"/>
  <c r="K1214" i="31"/>
  <c r="K1215" i="31"/>
  <c r="K1216" i="31"/>
  <c r="K1217" i="31"/>
  <c r="K1218" i="31"/>
  <c r="K1219" i="31"/>
  <c r="K1220" i="31"/>
  <c r="K1221" i="31"/>
  <c r="K1222" i="31"/>
  <c r="K1223" i="31"/>
  <c r="K1224" i="31"/>
  <c r="K1225" i="31"/>
  <c r="K1226" i="31"/>
  <c r="K1227" i="31"/>
  <c r="K1228" i="31"/>
  <c r="K1229" i="31"/>
  <c r="K1230" i="31"/>
  <c r="K1231" i="31"/>
  <c r="K1232" i="31"/>
  <c r="K1233" i="31"/>
  <c r="K1234" i="31"/>
  <c r="K1235" i="31"/>
  <c r="K1236" i="31"/>
  <c r="K1237" i="31"/>
  <c r="K1238" i="31"/>
  <c r="K1239" i="31"/>
  <c r="K1240" i="31"/>
  <c r="K1241" i="31"/>
  <c r="K1242" i="31"/>
  <c r="K1243" i="31"/>
  <c r="K1244" i="31"/>
  <c r="K1245" i="31"/>
  <c r="K1246" i="31"/>
  <c r="K1247" i="31"/>
  <c r="K1248" i="31"/>
  <c r="K1249" i="31"/>
  <c r="K1250" i="31"/>
  <c r="K1251" i="31"/>
  <c r="K1252" i="31"/>
  <c r="K1253" i="31"/>
  <c r="K1254" i="31"/>
  <c r="K1255" i="31"/>
  <c r="K1256" i="31"/>
  <c r="K1257" i="31"/>
  <c r="K1258" i="31"/>
  <c r="K1259" i="31"/>
  <c r="K1260" i="31"/>
  <c r="K1261" i="31"/>
  <c r="K1262" i="31"/>
  <c r="K1263" i="31"/>
  <c r="K1264" i="31"/>
  <c r="K1265" i="31"/>
  <c r="K1266" i="31"/>
  <c r="K1267" i="31"/>
  <c r="K1268" i="31"/>
  <c r="K1269" i="31"/>
  <c r="K1270" i="31"/>
  <c r="K1271" i="31"/>
  <c r="K1272" i="31"/>
  <c r="K1273" i="31"/>
  <c r="K1274" i="31"/>
  <c r="K1275" i="31"/>
  <c r="K1276" i="31"/>
  <c r="K1277" i="31"/>
  <c r="K1278" i="31"/>
  <c r="K1279" i="31"/>
  <c r="K1280" i="31"/>
  <c r="K1281" i="31"/>
  <c r="K1282" i="31"/>
  <c r="K1283" i="31"/>
  <c r="K1284" i="31"/>
  <c r="K1285" i="31"/>
  <c r="K1286" i="31"/>
  <c r="K1287" i="31"/>
  <c r="K1288" i="31"/>
  <c r="K1289" i="31"/>
  <c r="K1290" i="31"/>
  <c r="K1291" i="31"/>
  <c r="K1292" i="31"/>
  <c r="K1293" i="31"/>
  <c r="K1294" i="31"/>
  <c r="K1295" i="31"/>
  <c r="K1296" i="31"/>
  <c r="K1297" i="31"/>
  <c r="K1298" i="31"/>
  <c r="K1299" i="31"/>
  <c r="K1300" i="31"/>
  <c r="K1301" i="31"/>
  <c r="K1302" i="31"/>
  <c r="K1303" i="31"/>
  <c r="K1304" i="31"/>
  <c r="K1305" i="31"/>
  <c r="K1306" i="31"/>
  <c r="K1307" i="31"/>
  <c r="K1308" i="31"/>
  <c r="K1309" i="31"/>
  <c r="K1310" i="31"/>
  <c r="K1311" i="31"/>
  <c r="K1312" i="31"/>
  <c r="K1313" i="31"/>
  <c r="K1314" i="31"/>
  <c r="K1315" i="31"/>
  <c r="K1316" i="31"/>
  <c r="K1317" i="31"/>
  <c r="K1318" i="31"/>
  <c r="K1319" i="31"/>
  <c r="K1320" i="31"/>
  <c r="K1321" i="31"/>
  <c r="K1322" i="31"/>
  <c r="K1323" i="31"/>
  <c r="K1324" i="31"/>
  <c r="K1325" i="31"/>
  <c r="K1326" i="31"/>
  <c r="K1327" i="31"/>
  <c r="K1328" i="31"/>
  <c r="K1329" i="31"/>
  <c r="K1330" i="31"/>
  <c r="K1331" i="31"/>
  <c r="K1332" i="31"/>
  <c r="K1333" i="31"/>
  <c r="K1334" i="31"/>
  <c r="K1335" i="31"/>
  <c r="K1336" i="31"/>
  <c r="K1337" i="31"/>
  <c r="K1338" i="31"/>
  <c r="K1339" i="31"/>
  <c r="K1340" i="31"/>
  <c r="K1341" i="31"/>
  <c r="K1342" i="31"/>
  <c r="K1343" i="31"/>
  <c r="K1344" i="31"/>
  <c r="K1345" i="31"/>
  <c r="K1346" i="31"/>
  <c r="K1347" i="31"/>
  <c r="K1348" i="31"/>
  <c r="K1349" i="31"/>
  <c r="K1350" i="31"/>
  <c r="K1351" i="31"/>
  <c r="K1352" i="31"/>
  <c r="K1353" i="31"/>
  <c r="K1354" i="31"/>
  <c r="K1355" i="31"/>
  <c r="K1356" i="31"/>
  <c r="K1357" i="31"/>
  <c r="K1358" i="31"/>
  <c r="K1359" i="31"/>
  <c r="K1360" i="31"/>
  <c r="K1361" i="31"/>
  <c r="K1362" i="31"/>
  <c r="K1363" i="31"/>
  <c r="K1364" i="31"/>
  <c r="K1365" i="31"/>
  <c r="K1366" i="31"/>
  <c r="K1367" i="31"/>
  <c r="K1368" i="31"/>
  <c r="K1369" i="31"/>
  <c r="K1370" i="31"/>
  <c r="K1371" i="31"/>
  <c r="K1372" i="31"/>
  <c r="K1373" i="31"/>
  <c r="K1374" i="31"/>
  <c r="K1375" i="31"/>
  <c r="K1376" i="31"/>
  <c r="K1377" i="31"/>
  <c r="K1378" i="31"/>
  <c r="K1379" i="31"/>
  <c r="K1380" i="31"/>
  <c r="K1381" i="31"/>
  <c r="K1382" i="31"/>
  <c r="K1383" i="31"/>
  <c r="K1384" i="31"/>
  <c r="K1385" i="31"/>
  <c r="K1386" i="31"/>
  <c r="K1387" i="31"/>
  <c r="K1388" i="31"/>
  <c r="K1389" i="31"/>
  <c r="K1390" i="31"/>
  <c r="K1391" i="31"/>
  <c r="K1392" i="31"/>
  <c r="K1393" i="31"/>
  <c r="K1394" i="31"/>
  <c r="K1395" i="31"/>
  <c r="K1396" i="31"/>
  <c r="K1397" i="31"/>
  <c r="K1398" i="31"/>
  <c r="K1399" i="31"/>
  <c r="K1400" i="31"/>
  <c r="K1401" i="31"/>
  <c r="K1402" i="31"/>
  <c r="K1403" i="31"/>
  <c r="K1404" i="31"/>
  <c r="K1405" i="31"/>
  <c r="K1406" i="31"/>
  <c r="K1407" i="31"/>
  <c r="K1408" i="31"/>
  <c r="K1409" i="31"/>
  <c r="K1410" i="31"/>
  <c r="K1411" i="31"/>
  <c r="K1412" i="31"/>
  <c r="K1413" i="31"/>
  <c r="K1414" i="31"/>
  <c r="K1415" i="31"/>
  <c r="K1416" i="31"/>
  <c r="K1417" i="31"/>
  <c r="K1418" i="31"/>
  <c r="K1419" i="31"/>
  <c r="K1420" i="31"/>
  <c r="K1421" i="31"/>
  <c r="K1422" i="31"/>
  <c r="K1423" i="31"/>
  <c r="K1424" i="31"/>
  <c r="K1425" i="31"/>
  <c r="K1426" i="31"/>
  <c r="K1427" i="31"/>
  <c r="K1428" i="31"/>
  <c r="K1429" i="31"/>
  <c r="K1430" i="31"/>
  <c r="K1431" i="31"/>
  <c r="K1432" i="31"/>
  <c r="K1433" i="31"/>
  <c r="K1434" i="31"/>
  <c r="K1435" i="31"/>
  <c r="K1436" i="31"/>
  <c r="K1437" i="31"/>
  <c r="K1438" i="31"/>
  <c r="K1439" i="31"/>
  <c r="K1440" i="31"/>
  <c r="K1441" i="31"/>
  <c r="K1442" i="31"/>
  <c r="K1443" i="31"/>
  <c r="K1444" i="31"/>
  <c r="K1445" i="31"/>
  <c r="K1446" i="31"/>
  <c r="K1447" i="31"/>
  <c r="K1448" i="31"/>
  <c r="K1449" i="31"/>
  <c r="K1450" i="31"/>
  <c r="K1451" i="31"/>
  <c r="K1452" i="31"/>
  <c r="K1453" i="31"/>
  <c r="K1454" i="31"/>
  <c r="K1455" i="31"/>
  <c r="K1456" i="31"/>
  <c r="K1457" i="31"/>
  <c r="K1458" i="31"/>
  <c r="K1459" i="31"/>
  <c r="K1460" i="31"/>
  <c r="K1461" i="31"/>
  <c r="K1462" i="31"/>
  <c r="K1463" i="31"/>
  <c r="K1464" i="31"/>
  <c r="K1465" i="31"/>
  <c r="K1466" i="31"/>
  <c r="K1467" i="31"/>
  <c r="K1468" i="31"/>
  <c r="K1469" i="31"/>
  <c r="K1470" i="31"/>
  <c r="K1471" i="31"/>
  <c r="K1472" i="31"/>
  <c r="K1473" i="31"/>
  <c r="K1474" i="31"/>
  <c r="K1475" i="31"/>
  <c r="K1476" i="31"/>
  <c r="K1477" i="31"/>
  <c r="K1478" i="31"/>
  <c r="K1479" i="31"/>
  <c r="K1480" i="31"/>
  <c r="K1481" i="31"/>
  <c r="K1482" i="31"/>
  <c r="K1483" i="31"/>
  <c r="K1484" i="31"/>
  <c r="K1485" i="31"/>
  <c r="K1486" i="31"/>
  <c r="K1487" i="31"/>
  <c r="K1488" i="31"/>
  <c r="K1489" i="31"/>
  <c r="K1490" i="31"/>
  <c r="K1491" i="31"/>
  <c r="K1492" i="31"/>
  <c r="K1493" i="31"/>
  <c r="K1494" i="31"/>
  <c r="K1495" i="31"/>
  <c r="K1496" i="31"/>
  <c r="K1497" i="31"/>
  <c r="K1498" i="31"/>
  <c r="K1499" i="31"/>
  <c r="K1500" i="31"/>
  <c r="K1501" i="31"/>
  <c r="K1502" i="31"/>
  <c r="K1503" i="31"/>
  <c r="K1504" i="31"/>
  <c r="K1505" i="31"/>
  <c r="K1506" i="31"/>
  <c r="K1507" i="31"/>
  <c r="K1508" i="31"/>
  <c r="K1509" i="31"/>
  <c r="K1510" i="31"/>
  <c r="K1511" i="31"/>
  <c r="K1512" i="31"/>
  <c r="K1513" i="31"/>
  <c r="K1514" i="31"/>
  <c r="K1515" i="31"/>
  <c r="K1516" i="31"/>
  <c r="K1517" i="31"/>
  <c r="K1518" i="31"/>
  <c r="K1519" i="31"/>
  <c r="K1520" i="31"/>
  <c r="K1521" i="31"/>
  <c r="K1522" i="31"/>
  <c r="K1523" i="31"/>
  <c r="K1524" i="31"/>
  <c r="K1525" i="31"/>
  <c r="K1526" i="31"/>
  <c r="K1527" i="31"/>
  <c r="K1528" i="31"/>
  <c r="K1529" i="31"/>
  <c r="K1530" i="31"/>
  <c r="K1531" i="31"/>
  <c r="K1532" i="31"/>
  <c r="K1533" i="31"/>
  <c r="K1534" i="31"/>
  <c r="K1535" i="31"/>
  <c r="K1536" i="31"/>
  <c r="K1537" i="31"/>
  <c r="K1538" i="31"/>
  <c r="K1539" i="31"/>
  <c r="K1540" i="31"/>
  <c r="K1541" i="31"/>
  <c r="K1542" i="31"/>
  <c r="K1543" i="31"/>
  <c r="K1544" i="31"/>
  <c r="K1545" i="31"/>
  <c r="K1546" i="31"/>
  <c r="K1547" i="31"/>
  <c r="K1548" i="31"/>
  <c r="K1549" i="31"/>
  <c r="K1550" i="31"/>
  <c r="K1551" i="31"/>
  <c r="K1552" i="31"/>
  <c r="K1553" i="31"/>
  <c r="K1554" i="31"/>
  <c r="K1555" i="31"/>
  <c r="K1556" i="31"/>
  <c r="K1557" i="31"/>
  <c r="K1558" i="31"/>
  <c r="K1559" i="31"/>
  <c r="K1560" i="31"/>
  <c r="K1561" i="31"/>
  <c r="K1562" i="31"/>
  <c r="K1563" i="31"/>
  <c r="K1564" i="31"/>
  <c r="K1565" i="31"/>
  <c r="K1566" i="31"/>
  <c r="K1567" i="31"/>
  <c r="K1568" i="31"/>
  <c r="K1569" i="31"/>
  <c r="K1570" i="31"/>
  <c r="K1571" i="31"/>
  <c r="K1572" i="31"/>
  <c r="K1573" i="31"/>
  <c r="K1574" i="31"/>
  <c r="K1575" i="31"/>
  <c r="K1576" i="31"/>
  <c r="K1577" i="31"/>
  <c r="K1578" i="31"/>
  <c r="K1579" i="31"/>
  <c r="K1580" i="31"/>
  <c r="K1581" i="31"/>
  <c r="K1582" i="31"/>
  <c r="K1583" i="31"/>
  <c r="K1584" i="31"/>
  <c r="K1585" i="31"/>
  <c r="K1586" i="31"/>
  <c r="K1587" i="31"/>
  <c r="K1588" i="31"/>
  <c r="K1589" i="31"/>
  <c r="K1590" i="31"/>
  <c r="K1591" i="31"/>
  <c r="K1592" i="31"/>
  <c r="K1593" i="31"/>
  <c r="K1594" i="31"/>
  <c r="K1595" i="31"/>
  <c r="K1596" i="31"/>
  <c r="K1597" i="31"/>
  <c r="K1598" i="31"/>
  <c r="K1599" i="31"/>
  <c r="K1600" i="31"/>
  <c r="K1601" i="31"/>
  <c r="K1602" i="31"/>
  <c r="K1603" i="31"/>
  <c r="K1604" i="31"/>
  <c r="K1605" i="31"/>
  <c r="K1606" i="31"/>
  <c r="K1607" i="31"/>
  <c r="K1608" i="31"/>
  <c r="K1609" i="31"/>
  <c r="K1610" i="31"/>
  <c r="K1611" i="31"/>
  <c r="K1612" i="31"/>
  <c r="K1613" i="31"/>
  <c r="K1614" i="31"/>
  <c r="K1615" i="31"/>
  <c r="K1616" i="31"/>
  <c r="K1617" i="31"/>
  <c r="K1618" i="31"/>
  <c r="K1619" i="31"/>
  <c r="K1620" i="31"/>
  <c r="K1621" i="31"/>
  <c r="K1622" i="31"/>
  <c r="K1623" i="31"/>
  <c r="K1624" i="31"/>
  <c r="K1625" i="31"/>
  <c r="K1626" i="31"/>
  <c r="K1627" i="31"/>
  <c r="K1628" i="31"/>
  <c r="K1629" i="31"/>
  <c r="K1630" i="31"/>
  <c r="K1631" i="31"/>
  <c r="K1632" i="31"/>
  <c r="K1633" i="31"/>
  <c r="K1634" i="31"/>
  <c r="K1635" i="31"/>
  <c r="K1636" i="31"/>
  <c r="K1637" i="31"/>
  <c r="K1638" i="31"/>
  <c r="K1639" i="31"/>
  <c r="K1640" i="31"/>
  <c r="K1641" i="31"/>
  <c r="K1642" i="31"/>
  <c r="K1643" i="31"/>
  <c r="K1644" i="31"/>
  <c r="K1645" i="31"/>
  <c r="K1646" i="31"/>
  <c r="K1647" i="31"/>
  <c r="K1648" i="31"/>
  <c r="K1649" i="31"/>
  <c r="K1650" i="31"/>
  <c r="K1651" i="31"/>
  <c r="K1652" i="31"/>
  <c r="K1653" i="31"/>
  <c r="K1654" i="31"/>
  <c r="K1655" i="31"/>
  <c r="K1656" i="31"/>
  <c r="K1657" i="31"/>
  <c r="K1658" i="31"/>
  <c r="K1659" i="31"/>
  <c r="K1660" i="31"/>
  <c r="K1661" i="31"/>
  <c r="K1662" i="31"/>
  <c r="K1663" i="31"/>
  <c r="K1664" i="31"/>
  <c r="K1665" i="31"/>
  <c r="K1666" i="31"/>
  <c r="K1667" i="31"/>
  <c r="K1668" i="31"/>
  <c r="K1669" i="31"/>
  <c r="K1670" i="31"/>
  <c r="K1671" i="31"/>
  <c r="K1672" i="31"/>
  <c r="K1673" i="31"/>
  <c r="K1674" i="31"/>
  <c r="K1675" i="31"/>
  <c r="K1676" i="31"/>
  <c r="K1677" i="31"/>
  <c r="K1678" i="31"/>
  <c r="K1679" i="31"/>
  <c r="K1680" i="31"/>
  <c r="K1681" i="31"/>
  <c r="K1682" i="31"/>
  <c r="K1683" i="31"/>
  <c r="K1684" i="31"/>
  <c r="K1685" i="31"/>
  <c r="K1686" i="31"/>
  <c r="K1687" i="31"/>
  <c r="K1688" i="31"/>
  <c r="K1689" i="31"/>
  <c r="K1690" i="31"/>
  <c r="K1691" i="31"/>
  <c r="K1692" i="31"/>
  <c r="K1693" i="31"/>
  <c r="K1694" i="31"/>
  <c r="K1695" i="31"/>
  <c r="K1696" i="31"/>
  <c r="K1697" i="31"/>
  <c r="K1698" i="31"/>
  <c r="K1699" i="31"/>
  <c r="K1700" i="31"/>
  <c r="K1701" i="31"/>
  <c r="K1702" i="31"/>
  <c r="K1703" i="31"/>
  <c r="K1704" i="31"/>
  <c r="K1705" i="31"/>
  <c r="K1706" i="31"/>
  <c r="K1707" i="31"/>
  <c r="K1708" i="31"/>
  <c r="K1709" i="31"/>
  <c r="K1710" i="31"/>
  <c r="K1711" i="31"/>
  <c r="K1712" i="31"/>
  <c r="K1713" i="31"/>
  <c r="K1714" i="31"/>
  <c r="K1715" i="31"/>
  <c r="K1716" i="31"/>
  <c r="K1717" i="31"/>
  <c r="K1718" i="31"/>
  <c r="K1719" i="31"/>
  <c r="K1720" i="31"/>
  <c r="K1721" i="31"/>
  <c r="K1722" i="31"/>
  <c r="K1723" i="31"/>
  <c r="K1724" i="31"/>
  <c r="K1725" i="31"/>
  <c r="K1726" i="31"/>
  <c r="K1727" i="31"/>
  <c r="K1728" i="31"/>
  <c r="K1729" i="31"/>
  <c r="K1730" i="31"/>
  <c r="K1731" i="31"/>
  <c r="K1732" i="31"/>
  <c r="K1733" i="31"/>
  <c r="K1734" i="31"/>
  <c r="K1735" i="31"/>
  <c r="K1736" i="31"/>
  <c r="K1737" i="31"/>
  <c r="K1738" i="31"/>
  <c r="K1739" i="31"/>
  <c r="K1740" i="31"/>
  <c r="K1741" i="31"/>
  <c r="K1742" i="31"/>
  <c r="K1743" i="31"/>
  <c r="K1744" i="31"/>
  <c r="K1745" i="31"/>
  <c r="K1746" i="31"/>
  <c r="K1747" i="31"/>
  <c r="K1748" i="31"/>
  <c r="K1749" i="31"/>
  <c r="K1750" i="31"/>
  <c r="K1751" i="31"/>
  <c r="K1752" i="31"/>
  <c r="K1753" i="31"/>
  <c r="K1754" i="31"/>
  <c r="K1755" i="31"/>
  <c r="K1756" i="31"/>
  <c r="K1757" i="31"/>
  <c r="K1758" i="31"/>
  <c r="K1759" i="31"/>
  <c r="K1760" i="31"/>
  <c r="K1761" i="31"/>
  <c r="K1762" i="31"/>
  <c r="K1763" i="31"/>
  <c r="K1764" i="31"/>
  <c r="K1765" i="31"/>
  <c r="K1766" i="31"/>
  <c r="K1767" i="31"/>
  <c r="K1768" i="31"/>
  <c r="K1769" i="31"/>
  <c r="K1770" i="31"/>
  <c r="K1771" i="31"/>
  <c r="K1772" i="31"/>
  <c r="K1773" i="31"/>
  <c r="K1774" i="31"/>
  <c r="K1775" i="31"/>
  <c r="K1776" i="31"/>
  <c r="K1777" i="31"/>
  <c r="K1778" i="31"/>
  <c r="K1779" i="31"/>
  <c r="K1780" i="31"/>
  <c r="K1781" i="31"/>
  <c r="K1782" i="31"/>
  <c r="K1783" i="31"/>
  <c r="K1784" i="31"/>
  <c r="K1785" i="31"/>
  <c r="K1786" i="31"/>
  <c r="K1787" i="31"/>
  <c r="K1788" i="31"/>
  <c r="K1789" i="31"/>
  <c r="K1790" i="31"/>
  <c r="K1791" i="31"/>
  <c r="K1792" i="31"/>
  <c r="K1793" i="31"/>
  <c r="K1794" i="31"/>
  <c r="K1795" i="31"/>
  <c r="K1796" i="31"/>
  <c r="K1797" i="31"/>
  <c r="K1798" i="31"/>
  <c r="K1799" i="31"/>
  <c r="K1800" i="31"/>
  <c r="K1801" i="31"/>
  <c r="K1802" i="31"/>
  <c r="K1803" i="31"/>
  <c r="K1804" i="31"/>
  <c r="K1805" i="31"/>
  <c r="K1806" i="31"/>
  <c r="K1807" i="31"/>
  <c r="K1808" i="31"/>
  <c r="K1809" i="31"/>
  <c r="K1810" i="31"/>
  <c r="K1811" i="31"/>
  <c r="K1812" i="31"/>
  <c r="K1813" i="31"/>
  <c r="K1814" i="31"/>
  <c r="K1815" i="31"/>
  <c r="K1816" i="31"/>
  <c r="K1817" i="31"/>
  <c r="K1818" i="31"/>
  <c r="K1819" i="31"/>
  <c r="K1820" i="31"/>
  <c r="K1821" i="31"/>
  <c r="K1822" i="31"/>
  <c r="K1823" i="31"/>
  <c r="F13" i="31"/>
  <c r="F14" i="31"/>
  <c r="F15" i="31"/>
  <c r="F16" i="31"/>
  <c r="F17" i="31"/>
  <c r="F18" i="31"/>
  <c r="F19" i="31"/>
  <c r="F20" i="31"/>
  <c r="F21" i="31"/>
  <c r="F22" i="31"/>
  <c r="F23" i="31"/>
  <c r="F24" i="31"/>
  <c r="F25" i="31"/>
  <c r="F26" i="31"/>
  <c r="F27" i="31"/>
  <c r="F28" i="31"/>
  <c r="F29" i="31"/>
  <c r="F30" i="31"/>
  <c r="F31" i="31"/>
  <c r="F32" i="31"/>
  <c r="F33" i="31"/>
  <c r="F34" i="31"/>
  <c r="F35" i="31"/>
  <c r="F36" i="31"/>
  <c r="F37" i="31"/>
  <c r="F38" i="31"/>
  <c r="F39" i="31"/>
  <c r="F40" i="31"/>
  <c r="F41" i="31"/>
  <c r="F42" i="31"/>
  <c r="F43" i="31"/>
  <c r="F44" i="31"/>
  <c r="F45" i="31"/>
  <c r="F46" i="31"/>
  <c r="F47" i="31"/>
  <c r="F48" i="31"/>
  <c r="F49" i="31"/>
  <c r="F50" i="31"/>
  <c r="F51" i="31"/>
  <c r="F52" i="31"/>
  <c r="F53" i="31"/>
  <c r="F54" i="31"/>
  <c r="F55" i="31"/>
  <c r="F56" i="31"/>
  <c r="F57" i="31"/>
  <c r="F58" i="31"/>
  <c r="F59" i="31"/>
  <c r="F60" i="31"/>
  <c r="F61" i="31"/>
  <c r="F62" i="31"/>
  <c r="F63" i="31"/>
  <c r="F64" i="31"/>
  <c r="F65" i="31"/>
  <c r="F66" i="31"/>
  <c r="F67" i="31"/>
  <c r="F68" i="31"/>
  <c r="F69" i="31"/>
  <c r="F70" i="31"/>
  <c r="F71" i="31"/>
  <c r="F72" i="31"/>
  <c r="F73" i="31"/>
  <c r="F74" i="31"/>
  <c r="F75" i="31"/>
  <c r="F76" i="31"/>
  <c r="F77" i="31"/>
  <c r="F78" i="31"/>
  <c r="F79" i="31"/>
  <c r="F80" i="31"/>
  <c r="F81" i="31"/>
  <c r="F82" i="31"/>
  <c r="F83" i="31"/>
  <c r="F84" i="31"/>
  <c r="F85" i="31"/>
  <c r="F86" i="31"/>
  <c r="F87" i="31"/>
  <c r="F88" i="31"/>
  <c r="F89" i="31"/>
  <c r="F90" i="31"/>
  <c r="F91" i="31"/>
  <c r="F92" i="31"/>
  <c r="F93" i="31"/>
  <c r="F94" i="31"/>
  <c r="F95" i="31"/>
  <c r="F96" i="31"/>
  <c r="F97" i="31"/>
  <c r="F98" i="31"/>
  <c r="F99" i="31"/>
  <c r="F100" i="31"/>
  <c r="F101" i="31"/>
  <c r="F102" i="31"/>
  <c r="F103" i="31"/>
  <c r="F104" i="31"/>
  <c r="F105" i="31"/>
  <c r="F106" i="31"/>
  <c r="F107" i="31"/>
  <c r="F108" i="31"/>
  <c r="F109" i="31"/>
  <c r="F110" i="31"/>
  <c r="F111" i="31"/>
  <c r="F112" i="31"/>
  <c r="F113" i="31"/>
  <c r="F114" i="31"/>
  <c r="F115" i="31"/>
  <c r="F116" i="31"/>
  <c r="F117" i="31"/>
  <c r="F118" i="31"/>
  <c r="F119" i="31"/>
  <c r="F120" i="31"/>
  <c r="F121" i="31"/>
  <c r="F122" i="31"/>
  <c r="F123" i="31"/>
  <c r="F124" i="31"/>
  <c r="F125" i="31"/>
  <c r="F126" i="31"/>
  <c r="F127" i="31"/>
  <c r="F128" i="31"/>
  <c r="F129" i="31"/>
  <c r="F130" i="31"/>
  <c r="F131" i="31"/>
  <c r="F132" i="31"/>
  <c r="F133" i="31"/>
  <c r="F134" i="31"/>
  <c r="F135" i="31"/>
  <c r="F136" i="31"/>
  <c r="F137" i="31"/>
  <c r="F138" i="31"/>
  <c r="F139" i="31"/>
  <c r="F140" i="31"/>
  <c r="F141" i="31"/>
  <c r="F142" i="31"/>
  <c r="F143" i="31"/>
  <c r="F144" i="31"/>
  <c r="F145" i="31"/>
  <c r="F146" i="31"/>
  <c r="F147" i="31"/>
  <c r="F148" i="31"/>
  <c r="F149" i="31"/>
  <c r="F150" i="31"/>
  <c r="F151" i="31"/>
  <c r="F152" i="31"/>
  <c r="F153" i="31"/>
  <c r="F154" i="31"/>
  <c r="F155" i="31"/>
  <c r="F156" i="31"/>
  <c r="F157" i="31"/>
  <c r="F158" i="31"/>
  <c r="F159" i="31"/>
  <c r="F160" i="31"/>
  <c r="F161" i="31"/>
  <c r="F162" i="31"/>
  <c r="F163" i="31"/>
  <c r="F164" i="31"/>
  <c r="F165" i="31"/>
  <c r="F166" i="31"/>
  <c r="F167" i="31"/>
  <c r="F168" i="31"/>
  <c r="F169" i="31"/>
  <c r="F170" i="31"/>
  <c r="F171" i="31"/>
  <c r="F172" i="31"/>
  <c r="F173" i="31"/>
  <c r="F174" i="31"/>
  <c r="F175" i="31"/>
  <c r="F176" i="31"/>
  <c r="F177" i="31"/>
  <c r="F178" i="31"/>
  <c r="F179" i="31"/>
  <c r="F180" i="31"/>
  <c r="F181" i="31"/>
  <c r="F182" i="31"/>
  <c r="F183" i="31"/>
  <c r="F184" i="31"/>
  <c r="F185" i="31"/>
  <c r="F186" i="31"/>
  <c r="F187" i="31"/>
  <c r="F188" i="31"/>
  <c r="F189" i="31"/>
  <c r="F190" i="31"/>
  <c r="F191" i="31"/>
  <c r="F192" i="31"/>
  <c r="F193" i="31"/>
  <c r="F194" i="31"/>
  <c r="F195" i="31"/>
  <c r="F196" i="31"/>
  <c r="F197" i="31"/>
  <c r="F198" i="31"/>
  <c r="F199" i="31"/>
  <c r="F200" i="31"/>
  <c r="F201" i="31"/>
  <c r="F202" i="31"/>
  <c r="F203" i="31"/>
  <c r="F204" i="31"/>
  <c r="F205" i="31"/>
  <c r="F206" i="31"/>
  <c r="F207" i="31"/>
  <c r="F208" i="31"/>
  <c r="F209" i="31"/>
  <c r="F210" i="31"/>
  <c r="F211" i="31"/>
  <c r="F212" i="31"/>
  <c r="F213" i="31"/>
  <c r="F214" i="31"/>
  <c r="F215" i="31"/>
  <c r="F216" i="31"/>
  <c r="F217" i="31"/>
  <c r="F218" i="31"/>
  <c r="F219" i="31"/>
  <c r="F220" i="31"/>
  <c r="F221" i="31"/>
  <c r="F222" i="31"/>
  <c r="F223" i="31"/>
  <c r="F224" i="31"/>
  <c r="F225" i="31"/>
  <c r="F226" i="31"/>
  <c r="F227" i="31"/>
  <c r="F228" i="31"/>
  <c r="F229" i="31"/>
  <c r="F230" i="31"/>
  <c r="F231" i="31"/>
  <c r="F232" i="31"/>
  <c r="F233" i="31"/>
  <c r="F234" i="31"/>
  <c r="F235" i="31"/>
  <c r="F236" i="31"/>
  <c r="F237" i="31"/>
  <c r="F238" i="31"/>
  <c r="F239" i="31"/>
  <c r="F240" i="31"/>
  <c r="F241" i="31"/>
  <c r="F242" i="31"/>
  <c r="F243" i="31"/>
  <c r="F244" i="31"/>
  <c r="F245" i="31"/>
  <c r="F246" i="31"/>
  <c r="F247" i="31"/>
  <c r="F248" i="31"/>
  <c r="F249" i="31"/>
  <c r="F250" i="31"/>
  <c r="F251" i="31"/>
  <c r="F252" i="31"/>
  <c r="F253" i="31"/>
  <c r="F254" i="31"/>
  <c r="F255" i="31"/>
  <c r="F256" i="31"/>
  <c r="F257" i="31"/>
  <c r="F258" i="31"/>
  <c r="F259" i="31"/>
  <c r="F260" i="31"/>
  <c r="F261" i="31"/>
  <c r="F262" i="31"/>
  <c r="F263" i="31"/>
  <c r="F264" i="31"/>
  <c r="F265" i="31"/>
  <c r="F266" i="31"/>
  <c r="F267" i="31"/>
  <c r="F268" i="31"/>
  <c r="F269" i="31"/>
  <c r="F270" i="31"/>
  <c r="F271" i="31"/>
  <c r="F272" i="31"/>
  <c r="F273" i="31"/>
  <c r="F274" i="31"/>
  <c r="F275" i="31"/>
  <c r="F276" i="31"/>
  <c r="F277" i="31"/>
  <c r="F278" i="31"/>
  <c r="F279" i="31"/>
  <c r="F280" i="31"/>
  <c r="F281" i="31"/>
  <c r="F282" i="31"/>
  <c r="F283" i="31"/>
  <c r="F284" i="31"/>
  <c r="F285" i="31"/>
  <c r="F286" i="31"/>
  <c r="F287" i="31"/>
  <c r="F288" i="31"/>
  <c r="F289" i="31"/>
  <c r="F290" i="31"/>
  <c r="F291" i="31"/>
  <c r="F292" i="31"/>
  <c r="F293" i="31"/>
  <c r="F294" i="31"/>
  <c r="F295" i="31"/>
  <c r="F296" i="31"/>
  <c r="F297" i="31"/>
  <c r="F298" i="31"/>
  <c r="F299" i="31"/>
  <c r="F300" i="31"/>
  <c r="F301" i="31"/>
  <c r="F302" i="31"/>
  <c r="F303" i="31"/>
  <c r="F304" i="31"/>
  <c r="F305" i="31"/>
  <c r="F306" i="31"/>
  <c r="F307" i="31"/>
  <c r="F308" i="31"/>
  <c r="F309" i="31"/>
  <c r="F310" i="31"/>
  <c r="F311" i="31"/>
  <c r="F312" i="31"/>
  <c r="F313" i="31"/>
  <c r="F314" i="31"/>
  <c r="F315" i="31"/>
  <c r="F316" i="31"/>
  <c r="F317" i="31"/>
  <c r="F318" i="31"/>
  <c r="F319" i="31"/>
  <c r="F320" i="31"/>
  <c r="F321" i="31"/>
  <c r="F322" i="31"/>
  <c r="F323" i="31"/>
  <c r="F324" i="31"/>
  <c r="F325" i="31"/>
  <c r="F326" i="31"/>
  <c r="F327" i="31"/>
  <c r="F328" i="31"/>
  <c r="F329" i="31"/>
  <c r="F330" i="31"/>
  <c r="F331" i="31"/>
  <c r="F332" i="31"/>
  <c r="F333" i="31"/>
  <c r="F334" i="31"/>
  <c r="F335" i="31"/>
  <c r="F336" i="31"/>
  <c r="F337" i="31"/>
  <c r="F338" i="31"/>
  <c r="F339" i="31"/>
  <c r="F340" i="31"/>
  <c r="F341" i="31"/>
  <c r="F342" i="31"/>
  <c r="F343" i="31"/>
  <c r="F344" i="31"/>
  <c r="F345" i="31"/>
  <c r="F346" i="31"/>
  <c r="F347" i="31"/>
  <c r="F348" i="31"/>
  <c r="F349" i="31"/>
  <c r="F350" i="31"/>
  <c r="F351" i="31"/>
  <c r="F352" i="31"/>
  <c r="F353" i="31"/>
  <c r="F354" i="31"/>
  <c r="F355" i="31"/>
  <c r="F356" i="31"/>
  <c r="F357" i="31"/>
  <c r="F358" i="31"/>
  <c r="F359" i="31"/>
  <c r="F360" i="31"/>
  <c r="F361" i="31"/>
  <c r="F362" i="31"/>
  <c r="F363" i="31"/>
  <c r="F364" i="31"/>
  <c r="F365" i="31"/>
  <c r="F366" i="31"/>
  <c r="F367" i="31"/>
  <c r="F368" i="31"/>
  <c r="F369" i="31"/>
  <c r="F370" i="31"/>
  <c r="F371" i="31"/>
  <c r="F372" i="31"/>
  <c r="F373" i="31"/>
  <c r="F374" i="31"/>
  <c r="F375" i="31"/>
  <c r="F376" i="31"/>
  <c r="F377" i="31"/>
  <c r="F378" i="31"/>
  <c r="F379" i="31"/>
  <c r="F380" i="31"/>
  <c r="F381" i="31"/>
  <c r="F382" i="31"/>
  <c r="F383" i="31"/>
  <c r="F384" i="31"/>
  <c r="F385" i="31"/>
  <c r="F386" i="31"/>
  <c r="F387" i="31"/>
  <c r="F388" i="31"/>
  <c r="F389" i="31"/>
  <c r="F390" i="31"/>
  <c r="F391" i="31"/>
  <c r="F392" i="31"/>
  <c r="F393" i="31"/>
  <c r="F394" i="31"/>
  <c r="F395" i="31"/>
  <c r="F396" i="31"/>
  <c r="F397" i="31"/>
  <c r="F398" i="31"/>
  <c r="F399" i="31"/>
  <c r="F400" i="31"/>
  <c r="F401" i="31"/>
  <c r="F402" i="31"/>
  <c r="F403" i="31"/>
  <c r="F404" i="31"/>
  <c r="F405" i="31"/>
  <c r="F406" i="31"/>
  <c r="F407" i="31"/>
  <c r="F408" i="31"/>
  <c r="F409" i="31"/>
  <c r="F410" i="31"/>
  <c r="F411" i="31"/>
  <c r="F412" i="31"/>
  <c r="F413" i="31"/>
  <c r="F414" i="31"/>
  <c r="F415" i="31"/>
  <c r="F416" i="31"/>
  <c r="F417" i="31"/>
  <c r="F418" i="31"/>
  <c r="F419" i="31"/>
  <c r="F420" i="31"/>
  <c r="F421" i="31"/>
  <c r="F422" i="31"/>
  <c r="F423" i="31"/>
  <c r="F424" i="31"/>
  <c r="F425" i="31"/>
  <c r="F426" i="31"/>
  <c r="F427" i="31"/>
  <c r="F428" i="31"/>
  <c r="F429" i="31"/>
  <c r="F430" i="31"/>
  <c r="F431" i="31"/>
  <c r="F432" i="31"/>
  <c r="F433" i="31"/>
  <c r="F434" i="31"/>
  <c r="F435" i="31"/>
  <c r="F436" i="31"/>
  <c r="F437" i="31"/>
  <c r="F438" i="31"/>
  <c r="F439" i="31"/>
  <c r="F440" i="31"/>
  <c r="F441" i="31"/>
  <c r="F442" i="31"/>
  <c r="F443" i="31"/>
  <c r="F444" i="31"/>
  <c r="F445" i="31"/>
  <c r="F446" i="31"/>
  <c r="F447" i="31"/>
  <c r="F448" i="31"/>
  <c r="F449" i="31"/>
  <c r="F450" i="31"/>
  <c r="F451" i="31"/>
  <c r="F452" i="31"/>
  <c r="F453" i="31"/>
  <c r="F454" i="31"/>
  <c r="F455" i="31"/>
  <c r="F456" i="31"/>
  <c r="F457" i="31"/>
  <c r="F458" i="31"/>
  <c r="F459" i="31"/>
  <c r="F460" i="31"/>
  <c r="F461" i="31"/>
  <c r="F462" i="31"/>
  <c r="F463" i="31"/>
  <c r="F464" i="31"/>
  <c r="F465" i="31"/>
  <c r="F466" i="31"/>
  <c r="F467" i="31"/>
  <c r="F468" i="31"/>
  <c r="F469" i="31"/>
  <c r="F470" i="31"/>
  <c r="F471" i="31"/>
  <c r="F472" i="31"/>
  <c r="F473" i="31"/>
  <c r="F474" i="31"/>
  <c r="F475" i="31"/>
  <c r="F476" i="31"/>
  <c r="F477" i="31"/>
  <c r="F478" i="31"/>
  <c r="F479" i="31"/>
  <c r="F480" i="31"/>
  <c r="F481" i="31"/>
  <c r="F482" i="31"/>
  <c r="F483" i="31"/>
  <c r="F484" i="31"/>
  <c r="F485" i="31"/>
  <c r="F486" i="31"/>
  <c r="F487" i="31"/>
  <c r="F488" i="31"/>
  <c r="F489" i="31"/>
  <c r="F490" i="31"/>
  <c r="F491" i="31"/>
  <c r="F492" i="31"/>
  <c r="F493" i="31"/>
  <c r="F494" i="31"/>
  <c r="F495" i="31"/>
  <c r="F496" i="31"/>
  <c r="F497" i="31"/>
  <c r="F498" i="31"/>
  <c r="F499" i="31"/>
  <c r="F500" i="31"/>
  <c r="F501" i="31"/>
  <c r="F502" i="31"/>
  <c r="F503" i="31"/>
  <c r="F504" i="31"/>
  <c r="F505" i="31"/>
  <c r="F506" i="31"/>
  <c r="F507" i="31"/>
  <c r="F508" i="31"/>
  <c r="F509" i="31"/>
  <c r="F510" i="31"/>
  <c r="F511" i="31"/>
  <c r="F512" i="31"/>
  <c r="F513" i="31"/>
  <c r="F514" i="31"/>
  <c r="F515" i="31"/>
  <c r="F516" i="31"/>
  <c r="F517" i="31"/>
  <c r="F518" i="31"/>
  <c r="F519" i="31"/>
  <c r="F520" i="31"/>
  <c r="F521" i="31"/>
  <c r="F522" i="31"/>
  <c r="F523" i="31"/>
  <c r="F524" i="31"/>
  <c r="F525" i="31"/>
  <c r="F526" i="31"/>
  <c r="F527" i="31"/>
  <c r="F528" i="31"/>
  <c r="F529" i="31"/>
  <c r="F530" i="31"/>
  <c r="F531" i="31"/>
  <c r="F532" i="31"/>
  <c r="F533" i="31"/>
  <c r="F534" i="31"/>
  <c r="F535" i="31"/>
  <c r="F536" i="31"/>
  <c r="F537" i="31"/>
  <c r="F538" i="31"/>
  <c r="F539" i="31"/>
  <c r="F540" i="31"/>
  <c r="F541" i="31"/>
  <c r="F542" i="31"/>
  <c r="F543" i="31"/>
  <c r="F544" i="31"/>
  <c r="F545" i="31"/>
  <c r="F546" i="31"/>
  <c r="F547" i="31"/>
  <c r="F548" i="31"/>
  <c r="F549" i="31"/>
  <c r="F550" i="31"/>
  <c r="F551" i="31"/>
  <c r="F552" i="31"/>
  <c r="F553" i="31"/>
  <c r="F554" i="31"/>
  <c r="F555" i="31"/>
  <c r="F556" i="31"/>
  <c r="F557" i="31"/>
  <c r="F558" i="31"/>
  <c r="F559" i="31"/>
  <c r="F560" i="31"/>
  <c r="F561" i="31"/>
  <c r="F562" i="31"/>
  <c r="F563" i="31"/>
  <c r="F564" i="31"/>
  <c r="F565" i="31"/>
  <c r="F566" i="31"/>
  <c r="F567" i="31"/>
  <c r="F568" i="31"/>
  <c r="F569" i="31"/>
  <c r="F570" i="31"/>
  <c r="F571" i="31"/>
  <c r="F572" i="31"/>
  <c r="F573" i="31"/>
  <c r="F574" i="31"/>
  <c r="F575" i="31"/>
  <c r="F576" i="31"/>
  <c r="F577" i="31"/>
  <c r="F578" i="31"/>
  <c r="F579" i="31"/>
  <c r="F580" i="31"/>
  <c r="F581" i="31"/>
  <c r="F582" i="31"/>
  <c r="F583" i="31"/>
  <c r="F584" i="31"/>
  <c r="F585" i="31"/>
  <c r="F586" i="31"/>
  <c r="F587" i="31"/>
  <c r="F588" i="31"/>
  <c r="F589" i="31"/>
  <c r="F590" i="31"/>
  <c r="F591" i="31"/>
  <c r="F592" i="31"/>
  <c r="F593" i="31"/>
  <c r="F594" i="31"/>
  <c r="F595" i="31"/>
  <c r="F596" i="31"/>
  <c r="F597" i="31"/>
  <c r="F598" i="31"/>
  <c r="F599" i="31"/>
  <c r="F600" i="31"/>
  <c r="F601" i="31"/>
  <c r="F602" i="31"/>
  <c r="F603" i="31"/>
  <c r="F604" i="31"/>
  <c r="F605" i="31"/>
  <c r="F606" i="31"/>
  <c r="F607" i="31"/>
  <c r="F608" i="31"/>
  <c r="F609" i="31"/>
  <c r="F610" i="31"/>
  <c r="F611" i="31"/>
  <c r="F612" i="31"/>
  <c r="F613" i="31"/>
  <c r="F614" i="31"/>
  <c r="F615" i="31"/>
  <c r="F616" i="31"/>
  <c r="F617" i="31"/>
  <c r="F618" i="31"/>
  <c r="F619" i="31"/>
  <c r="F620" i="31"/>
  <c r="F621" i="31"/>
  <c r="F622" i="31"/>
  <c r="F623" i="31"/>
  <c r="F624" i="31"/>
  <c r="F625" i="31"/>
  <c r="F626" i="31"/>
  <c r="F627" i="31"/>
  <c r="F628" i="31"/>
  <c r="F629" i="31"/>
  <c r="F630" i="31"/>
  <c r="F631" i="31"/>
  <c r="F632" i="31"/>
  <c r="F633" i="31"/>
  <c r="F634" i="31"/>
  <c r="F635" i="31"/>
  <c r="F636" i="31"/>
  <c r="F637" i="31"/>
  <c r="F638" i="31"/>
  <c r="F639" i="31"/>
  <c r="F640" i="31"/>
  <c r="F641" i="31"/>
  <c r="F642" i="31"/>
  <c r="F643" i="31"/>
  <c r="F644" i="31"/>
  <c r="F645" i="31"/>
  <c r="F646" i="31"/>
  <c r="F647" i="31"/>
  <c r="F648" i="31"/>
  <c r="F649" i="31"/>
  <c r="F650" i="31"/>
  <c r="F651" i="31"/>
  <c r="F652" i="31"/>
  <c r="F653" i="31"/>
  <c r="F654" i="31"/>
  <c r="F655" i="31"/>
  <c r="F656" i="31"/>
  <c r="F657" i="31"/>
  <c r="F658" i="31"/>
  <c r="F659" i="31"/>
  <c r="F660" i="31"/>
  <c r="F661" i="31"/>
  <c r="F662" i="31"/>
  <c r="F663" i="31"/>
  <c r="F664" i="31"/>
  <c r="F665" i="31"/>
  <c r="F666" i="31"/>
  <c r="F667" i="31"/>
  <c r="F668" i="31"/>
  <c r="F669" i="31"/>
  <c r="F670" i="31"/>
  <c r="F671" i="31"/>
  <c r="F672" i="31"/>
  <c r="F673" i="31"/>
  <c r="F674" i="31"/>
  <c r="F675" i="31"/>
  <c r="F676" i="31"/>
  <c r="F677" i="31"/>
  <c r="F678" i="31"/>
  <c r="F679" i="31"/>
  <c r="F680" i="31"/>
  <c r="F681" i="31"/>
  <c r="F682" i="31"/>
  <c r="F683" i="31"/>
  <c r="F684" i="31"/>
  <c r="F685" i="31"/>
  <c r="F686" i="31"/>
  <c r="F687" i="31"/>
  <c r="F688" i="31"/>
  <c r="F689" i="31"/>
  <c r="F690" i="31"/>
  <c r="F691" i="31"/>
  <c r="F692" i="31"/>
  <c r="F693" i="31"/>
  <c r="F694" i="31"/>
  <c r="F695" i="31"/>
  <c r="F696" i="31"/>
  <c r="F697" i="31"/>
  <c r="F698" i="31"/>
  <c r="F699" i="31"/>
  <c r="F700" i="31"/>
  <c r="F701" i="31"/>
  <c r="F702" i="31"/>
  <c r="F703" i="31"/>
  <c r="F704" i="31"/>
  <c r="F705" i="31"/>
  <c r="F706" i="31"/>
  <c r="F707" i="31"/>
  <c r="F708" i="31"/>
  <c r="F709" i="31"/>
  <c r="F710" i="31"/>
  <c r="F711" i="31"/>
  <c r="F712" i="31"/>
  <c r="F713" i="31"/>
  <c r="F714" i="31"/>
  <c r="F715" i="31"/>
  <c r="F716" i="31"/>
  <c r="F717" i="31"/>
  <c r="F718" i="31"/>
  <c r="F719" i="31"/>
  <c r="F720" i="31"/>
  <c r="F721" i="31"/>
  <c r="F722" i="31"/>
  <c r="F723" i="31"/>
  <c r="F724" i="31"/>
  <c r="F725" i="31"/>
  <c r="F726" i="31"/>
  <c r="F727" i="31"/>
  <c r="F728" i="31"/>
  <c r="F729" i="31"/>
  <c r="F730" i="31"/>
  <c r="F731" i="31"/>
  <c r="F732" i="31"/>
  <c r="F733" i="31"/>
  <c r="F734" i="31"/>
  <c r="F735" i="31"/>
  <c r="F736" i="31"/>
  <c r="F737" i="31"/>
  <c r="F738" i="31"/>
  <c r="F739" i="31"/>
  <c r="F740" i="31"/>
  <c r="F741" i="31"/>
  <c r="F742" i="31"/>
  <c r="F743" i="31"/>
  <c r="F744" i="31"/>
  <c r="F745" i="31"/>
  <c r="F746" i="31"/>
  <c r="F747" i="31"/>
  <c r="F748" i="31"/>
  <c r="F749" i="31"/>
  <c r="F750" i="31"/>
  <c r="F751" i="31"/>
  <c r="F752" i="31"/>
  <c r="F753" i="31"/>
  <c r="F754" i="31"/>
  <c r="F755" i="31"/>
  <c r="F756" i="31"/>
  <c r="F757" i="31"/>
  <c r="F758" i="31"/>
  <c r="F759" i="31"/>
  <c r="F760" i="31"/>
  <c r="F761" i="31"/>
  <c r="F762" i="31"/>
  <c r="F763" i="31"/>
  <c r="F764" i="31"/>
  <c r="F765" i="31"/>
  <c r="F766" i="31"/>
  <c r="F767" i="31"/>
  <c r="F768" i="31"/>
  <c r="F769" i="31"/>
  <c r="F770" i="31"/>
  <c r="F771" i="31"/>
  <c r="F772" i="31"/>
  <c r="F773" i="31"/>
  <c r="F774" i="31"/>
  <c r="F775" i="31"/>
  <c r="F776" i="31"/>
  <c r="F777" i="31"/>
  <c r="F778" i="31"/>
  <c r="F779" i="31"/>
  <c r="F780" i="31"/>
  <c r="F781" i="31"/>
  <c r="F782" i="31"/>
  <c r="F783" i="31"/>
  <c r="F784" i="31"/>
  <c r="F785" i="31"/>
  <c r="F786" i="31"/>
  <c r="F787" i="31"/>
  <c r="F788" i="31"/>
  <c r="F789" i="31"/>
  <c r="F790" i="31"/>
  <c r="F791" i="31"/>
  <c r="F792" i="31"/>
  <c r="F793" i="31"/>
  <c r="F794" i="31"/>
  <c r="F795" i="31"/>
  <c r="F796" i="31"/>
  <c r="F797" i="31"/>
  <c r="F798" i="31"/>
  <c r="F799" i="31"/>
  <c r="F800" i="31"/>
  <c r="F801" i="31"/>
  <c r="F802" i="31"/>
  <c r="F803" i="31"/>
  <c r="F804" i="31"/>
  <c r="F805" i="31"/>
  <c r="F806" i="31"/>
  <c r="F807" i="31"/>
  <c r="F808" i="31"/>
  <c r="F809" i="31"/>
  <c r="F810" i="31"/>
  <c r="F811" i="31"/>
  <c r="F812" i="31"/>
  <c r="F813" i="31"/>
  <c r="F814" i="31"/>
  <c r="F815" i="31"/>
  <c r="F816" i="31"/>
  <c r="F817" i="31"/>
  <c r="F818" i="31"/>
  <c r="F819" i="31"/>
  <c r="F820" i="31"/>
  <c r="F821" i="31"/>
  <c r="F822" i="31"/>
  <c r="F823" i="31"/>
  <c r="F824" i="31"/>
  <c r="F825" i="31"/>
  <c r="F826" i="31"/>
  <c r="F827" i="31"/>
  <c r="F828" i="31"/>
  <c r="F829" i="31"/>
  <c r="F830" i="31"/>
  <c r="F831" i="31"/>
  <c r="F832" i="31"/>
  <c r="F833" i="31"/>
  <c r="F834" i="31"/>
  <c r="F835" i="31"/>
  <c r="F836" i="31"/>
  <c r="F837" i="31"/>
  <c r="F838" i="31"/>
  <c r="F839" i="31"/>
  <c r="F840" i="31"/>
  <c r="F841" i="31"/>
  <c r="F842" i="31"/>
  <c r="F843" i="31"/>
  <c r="F844" i="31"/>
  <c r="F845" i="31"/>
  <c r="F846" i="31"/>
  <c r="F847" i="31"/>
  <c r="F848" i="31"/>
  <c r="F849" i="31"/>
  <c r="F850" i="31"/>
  <c r="F851" i="31"/>
  <c r="F852" i="31"/>
  <c r="F853" i="31"/>
  <c r="F854" i="31"/>
  <c r="F855" i="31"/>
  <c r="F856" i="31"/>
  <c r="F857" i="31"/>
  <c r="F858" i="31"/>
  <c r="F859" i="31"/>
  <c r="F860" i="31"/>
  <c r="F861" i="31"/>
  <c r="F862" i="31"/>
  <c r="F863" i="31"/>
  <c r="F864" i="31"/>
  <c r="F865" i="31"/>
  <c r="F866" i="31"/>
  <c r="F867" i="31"/>
  <c r="F868" i="31"/>
  <c r="F869" i="31"/>
  <c r="F870" i="31"/>
  <c r="F871" i="31"/>
  <c r="F872" i="31"/>
  <c r="F873" i="31"/>
  <c r="F874" i="31"/>
  <c r="F875" i="31"/>
  <c r="F876" i="31"/>
  <c r="F877" i="31"/>
  <c r="F878" i="31"/>
  <c r="F879" i="31"/>
  <c r="F880" i="31"/>
  <c r="F881" i="31"/>
  <c r="F882" i="31"/>
  <c r="F883" i="31"/>
  <c r="F884" i="31"/>
  <c r="F885" i="31"/>
  <c r="F886" i="31"/>
  <c r="F887" i="31"/>
  <c r="F888" i="31"/>
  <c r="F889" i="31"/>
  <c r="F890" i="31"/>
  <c r="F891" i="31"/>
  <c r="F892" i="31"/>
  <c r="F893" i="31"/>
  <c r="F894" i="31"/>
  <c r="F895" i="31"/>
  <c r="F896" i="31"/>
  <c r="F897" i="31"/>
  <c r="F898" i="31"/>
  <c r="F899" i="31"/>
  <c r="F900" i="31"/>
  <c r="F901" i="31"/>
  <c r="F902" i="31"/>
  <c r="F903" i="31"/>
  <c r="F904" i="31"/>
  <c r="F905" i="31"/>
  <c r="F906" i="31"/>
  <c r="F907" i="31"/>
  <c r="F908" i="31"/>
  <c r="F909" i="31"/>
  <c r="F910" i="31"/>
  <c r="F911" i="31"/>
  <c r="F912" i="31"/>
  <c r="F913" i="31"/>
  <c r="F914" i="31"/>
  <c r="F915" i="31"/>
  <c r="F916" i="31"/>
  <c r="F917" i="31"/>
  <c r="F918" i="31"/>
  <c r="F919" i="31"/>
  <c r="F920" i="31"/>
  <c r="F921" i="31"/>
  <c r="F922" i="31"/>
  <c r="F923" i="31"/>
  <c r="F924" i="31"/>
  <c r="F925" i="31"/>
  <c r="F926" i="31"/>
  <c r="F927" i="31"/>
  <c r="F928" i="31"/>
  <c r="F929" i="31"/>
  <c r="F930" i="31"/>
  <c r="F931" i="31"/>
  <c r="F932" i="31"/>
  <c r="F933" i="31"/>
  <c r="F934" i="31"/>
  <c r="F935" i="31"/>
  <c r="F936" i="31"/>
  <c r="F937" i="31"/>
  <c r="F938" i="31"/>
  <c r="F939" i="31"/>
  <c r="F940" i="31"/>
  <c r="F941" i="31"/>
  <c r="F942" i="31"/>
  <c r="F943" i="31"/>
  <c r="F944" i="31"/>
  <c r="F945" i="31"/>
  <c r="F946" i="31"/>
  <c r="F947" i="31"/>
  <c r="F948" i="31"/>
  <c r="F949" i="31"/>
  <c r="F950" i="31"/>
  <c r="F951" i="31"/>
  <c r="F952" i="31"/>
  <c r="F953" i="31"/>
  <c r="F954" i="31"/>
  <c r="F955" i="31"/>
  <c r="F956" i="31"/>
  <c r="F957" i="31"/>
  <c r="F958" i="31"/>
  <c r="F959" i="31"/>
  <c r="F960" i="31"/>
  <c r="F961" i="31"/>
  <c r="F962" i="31"/>
  <c r="F963" i="31"/>
  <c r="F964" i="31"/>
  <c r="F965" i="31"/>
  <c r="F966" i="31"/>
  <c r="F967" i="31"/>
  <c r="F968" i="31"/>
  <c r="F969" i="31"/>
  <c r="F970" i="31"/>
  <c r="F971" i="31"/>
  <c r="F972" i="31"/>
  <c r="F973" i="31"/>
  <c r="F974" i="31"/>
  <c r="F975" i="31"/>
  <c r="F976" i="31"/>
  <c r="F977" i="31"/>
  <c r="F978" i="31"/>
  <c r="F979" i="31"/>
  <c r="F980" i="31"/>
  <c r="F981" i="31"/>
  <c r="F982" i="31"/>
  <c r="F983" i="31"/>
  <c r="F984" i="31"/>
  <c r="F985" i="31"/>
  <c r="F986" i="31"/>
  <c r="F987" i="31"/>
  <c r="F988" i="31"/>
  <c r="F989" i="31"/>
  <c r="F990" i="31"/>
  <c r="F991" i="31"/>
  <c r="F992" i="31"/>
  <c r="F993" i="31"/>
  <c r="F994" i="31"/>
  <c r="F995" i="31"/>
  <c r="F996" i="31"/>
  <c r="F997" i="31"/>
  <c r="F998" i="31"/>
  <c r="F999" i="31"/>
  <c r="F1000" i="31"/>
  <c r="F1001" i="31"/>
  <c r="F1002" i="31"/>
  <c r="F1003" i="31"/>
  <c r="F1004" i="31"/>
  <c r="F1005" i="31"/>
  <c r="F1006" i="31"/>
  <c r="F1007" i="31"/>
  <c r="F1008" i="31"/>
  <c r="F1009" i="31"/>
  <c r="F1010" i="31"/>
  <c r="F1011" i="31"/>
  <c r="F1012" i="31"/>
  <c r="F1013" i="31"/>
  <c r="F1014" i="31"/>
  <c r="F1015" i="31"/>
  <c r="F1016" i="31"/>
  <c r="F1017" i="31"/>
  <c r="F1018" i="31"/>
  <c r="F1019" i="31"/>
  <c r="F1020" i="31"/>
  <c r="F1021" i="31"/>
  <c r="F1022" i="31"/>
  <c r="F1023" i="31"/>
  <c r="F1024" i="31"/>
  <c r="F1025" i="31"/>
  <c r="F1026" i="31"/>
  <c r="F1027" i="31"/>
  <c r="F1028" i="31"/>
  <c r="F1029" i="31"/>
  <c r="F1030" i="31"/>
  <c r="F1031" i="31"/>
  <c r="F1032" i="31"/>
  <c r="F1033" i="31"/>
  <c r="F1034" i="31"/>
  <c r="F1035" i="31"/>
  <c r="F1036" i="31"/>
  <c r="F1037" i="31"/>
  <c r="F1038" i="31"/>
  <c r="F1039" i="31"/>
  <c r="F1040" i="31"/>
  <c r="F1041" i="31"/>
  <c r="F1042" i="31"/>
  <c r="F1043" i="31"/>
  <c r="F1044" i="31"/>
  <c r="F1045" i="31"/>
  <c r="F1046" i="31"/>
  <c r="F1047" i="31"/>
  <c r="F1048" i="31"/>
  <c r="F1049" i="31"/>
  <c r="F1050" i="31"/>
  <c r="F1051" i="31"/>
  <c r="F1052" i="31"/>
  <c r="F1053" i="31"/>
  <c r="F1054" i="31"/>
  <c r="F1055" i="31"/>
  <c r="F1056" i="31"/>
  <c r="F1057" i="31"/>
  <c r="F1058" i="31"/>
  <c r="F1059" i="31"/>
  <c r="F1060" i="31"/>
  <c r="F1061" i="31"/>
  <c r="F1062" i="31"/>
  <c r="F1063" i="31"/>
  <c r="F1064" i="31"/>
  <c r="F1065" i="31"/>
  <c r="F1066" i="31"/>
  <c r="F1067" i="31"/>
  <c r="F1068" i="31"/>
  <c r="F1069" i="31"/>
  <c r="F1070" i="31"/>
  <c r="F1071" i="31"/>
  <c r="F1072" i="31"/>
  <c r="F1073" i="31"/>
  <c r="F1074" i="31"/>
  <c r="F1075" i="31"/>
  <c r="F1076" i="31"/>
  <c r="F1077" i="31"/>
  <c r="F1078" i="31"/>
  <c r="F1079" i="31"/>
  <c r="F1080" i="31"/>
  <c r="F1081" i="31"/>
  <c r="F1082" i="31"/>
  <c r="F1083" i="31"/>
  <c r="F1084" i="31"/>
  <c r="F1085" i="31"/>
  <c r="F1086" i="31"/>
  <c r="F1087" i="31"/>
  <c r="F1088" i="31"/>
  <c r="F1089" i="31"/>
  <c r="F1090" i="31"/>
  <c r="F1091" i="31"/>
  <c r="F1092" i="31"/>
  <c r="F1093" i="31"/>
  <c r="F1094" i="31"/>
  <c r="F1095" i="31"/>
  <c r="F1096" i="31"/>
  <c r="F1097" i="31"/>
  <c r="F1098" i="31"/>
  <c r="F1099" i="31"/>
  <c r="F1100" i="31"/>
  <c r="F1101" i="31"/>
  <c r="F1102" i="31"/>
  <c r="F1103" i="31"/>
  <c r="F1104" i="31"/>
  <c r="F1105" i="31"/>
  <c r="F1106" i="31"/>
  <c r="F1107" i="31"/>
  <c r="F1108" i="31"/>
  <c r="F1109" i="31"/>
  <c r="F1110" i="31"/>
  <c r="F1111" i="31"/>
  <c r="F1112" i="31"/>
  <c r="F1113" i="31"/>
  <c r="F1114" i="31"/>
  <c r="F1115" i="31"/>
  <c r="F1116" i="31"/>
  <c r="F1117" i="31"/>
  <c r="F1118" i="31"/>
  <c r="F1119" i="31"/>
  <c r="F1120" i="31"/>
  <c r="F1121" i="31"/>
  <c r="F1122" i="31"/>
  <c r="F1123" i="31"/>
  <c r="F1124" i="31"/>
  <c r="F1125" i="31"/>
  <c r="F1126" i="31"/>
  <c r="F1127" i="31"/>
  <c r="F1128" i="31"/>
  <c r="F1129" i="31"/>
  <c r="F1130" i="31"/>
  <c r="F1131" i="31"/>
  <c r="F1132" i="31"/>
  <c r="F1133" i="31"/>
  <c r="F1134" i="31"/>
  <c r="F1135" i="31"/>
  <c r="F1136" i="31"/>
  <c r="F1137" i="31"/>
  <c r="F1138" i="31"/>
  <c r="F1139" i="31"/>
  <c r="F1140" i="31"/>
  <c r="F1141" i="31"/>
  <c r="F1142" i="31"/>
  <c r="F1143" i="31"/>
  <c r="F1144" i="31"/>
  <c r="F1145" i="31"/>
  <c r="F1146" i="31"/>
  <c r="F1147" i="31"/>
  <c r="F1148" i="31"/>
  <c r="F1149" i="31"/>
  <c r="F1150" i="31"/>
  <c r="F1151" i="31"/>
  <c r="F1152" i="31"/>
  <c r="F1153" i="31"/>
  <c r="F1154" i="31"/>
  <c r="F1155" i="31"/>
  <c r="F1156" i="31"/>
  <c r="F1157" i="31"/>
  <c r="F1158" i="31"/>
  <c r="F1159" i="31"/>
  <c r="F1160" i="31"/>
  <c r="F1161" i="31"/>
  <c r="F1162" i="31"/>
  <c r="F1163" i="31"/>
  <c r="F1164" i="31"/>
  <c r="F1165" i="31"/>
  <c r="F1166" i="31"/>
  <c r="F1167" i="31"/>
  <c r="F1168" i="31"/>
  <c r="F1169" i="31"/>
  <c r="F1170" i="31"/>
  <c r="F1171" i="31"/>
  <c r="F1172" i="31"/>
  <c r="F1173" i="31"/>
  <c r="F1174" i="31"/>
  <c r="F1175" i="31"/>
  <c r="F1176" i="31"/>
  <c r="F1177" i="31"/>
  <c r="F1178" i="31"/>
  <c r="F1179" i="31"/>
  <c r="F1180" i="31"/>
  <c r="F1181" i="31"/>
  <c r="F1182" i="31"/>
  <c r="F1183" i="31"/>
  <c r="F1184" i="31"/>
  <c r="F1185" i="31"/>
  <c r="F1186" i="31"/>
  <c r="F1187" i="31"/>
  <c r="F1188" i="31"/>
  <c r="F1189" i="31"/>
  <c r="F1190" i="31"/>
  <c r="F1191" i="31"/>
  <c r="F1192" i="31"/>
  <c r="F1193" i="31"/>
  <c r="F1194" i="31"/>
  <c r="F1195" i="31"/>
  <c r="F1196" i="31"/>
  <c r="F1197" i="31"/>
  <c r="F1198" i="31"/>
  <c r="F1199" i="31"/>
  <c r="F1200" i="31"/>
  <c r="F1201" i="31"/>
  <c r="F1202" i="31"/>
  <c r="F1203" i="31"/>
  <c r="F1204" i="31"/>
  <c r="F1205" i="31"/>
  <c r="F1206" i="31"/>
  <c r="F1207" i="31"/>
  <c r="F1208" i="31"/>
  <c r="F1209" i="31"/>
  <c r="F1210" i="31"/>
  <c r="F1211" i="31"/>
  <c r="F1212" i="31"/>
  <c r="F1213" i="31"/>
  <c r="F1214" i="31"/>
  <c r="F1215" i="31"/>
  <c r="F1216" i="31"/>
  <c r="F1217" i="31"/>
  <c r="F1218" i="31"/>
  <c r="F1219" i="31"/>
  <c r="F1220" i="31"/>
  <c r="F1221" i="31"/>
  <c r="F1222" i="31"/>
  <c r="F1223" i="31"/>
  <c r="F1224" i="31"/>
  <c r="F1225" i="31"/>
  <c r="F1226" i="31"/>
  <c r="F1227" i="31"/>
  <c r="F1228" i="31"/>
  <c r="F1229" i="31"/>
  <c r="F1230" i="31"/>
  <c r="F1231" i="31"/>
  <c r="F1232" i="31"/>
  <c r="F1233" i="31"/>
  <c r="F1234" i="31"/>
  <c r="F1235" i="31"/>
  <c r="F1236" i="31"/>
  <c r="F1237" i="31"/>
  <c r="F1238" i="31"/>
  <c r="F1239" i="31"/>
  <c r="F1240" i="31"/>
  <c r="F1241" i="31"/>
  <c r="F1242" i="31"/>
  <c r="F1243" i="31"/>
  <c r="F1244" i="31"/>
  <c r="F1245" i="31"/>
  <c r="F1246" i="31"/>
  <c r="F1247" i="31"/>
  <c r="F1248" i="31"/>
  <c r="F1249" i="31"/>
  <c r="F1250" i="31"/>
  <c r="F1251" i="31"/>
  <c r="F1252" i="31"/>
  <c r="F1253" i="31"/>
  <c r="F1254" i="31"/>
  <c r="F1255" i="31"/>
  <c r="F1256" i="31"/>
  <c r="F1257" i="31"/>
  <c r="F1258" i="31"/>
  <c r="F1259" i="31"/>
  <c r="F1260" i="31"/>
  <c r="F1261" i="31"/>
  <c r="F1262" i="31"/>
  <c r="F1263" i="31"/>
  <c r="F1264" i="31"/>
  <c r="F1265" i="31"/>
  <c r="F1266" i="31"/>
  <c r="F1267" i="31"/>
  <c r="F1268" i="31"/>
  <c r="F1269" i="31"/>
  <c r="F1270" i="31"/>
  <c r="F1271" i="31"/>
  <c r="F1272" i="31"/>
  <c r="F1273" i="31"/>
  <c r="F1274" i="31"/>
  <c r="F1275" i="31"/>
  <c r="F1276" i="31"/>
  <c r="F1277" i="31"/>
  <c r="F1278" i="31"/>
  <c r="F1279" i="31"/>
  <c r="F1280" i="31"/>
  <c r="F1281" i="31"/>
  <c r="F1282" i="31"/>
  <c r="F1283" i="31"/>
  <c r="F1284" i="31"/>
  <c r="F1285" i="31"/>
  <c r="F1286" i="31"/>
  <c r="F1287" i="31"/>
  <c r="F1288" i="31"/>
  <c r="F1289" i="31"/>
  <c r="F1290" i="31"/>
  <c r="F1291" i="31"/>
  <c r="F1292" i="31"/>
  <c r="F1293" i="31"/>
  <c r="F1294" i="31"/>
  <c r="F1295" i="31"/>
  <c r="F1296" i="31"/>
  <c r="F1297" i="31"/>
  <c r="F1298" i="31"/>
  <c r="F1299" i="31"/>
  <c r="F1300" i="31"/>
  <c r="F1301" i="31"/>
  <c r="F1302" i="31"/>
  <c r="F1303" i="31"/>
  <c r="F1304" i="31"/>
  <c r="F1305" i="31"/>
  <c r="F1306" i="31"/>
  <c r="F1307" i="31"/>
  <c r="F1308" i="31"/>
  <c r="F1309" i="31"/>
  <c r="F1310" i="31"/>
  <c r="F1311" i="31"/>
  <c r="F1312" i="31"/>
  <c r="F1313" i="31"/>
  <c r="F1314" i="31"/>
  <c r="F1315" i="31"/>
  <c r="F1316" i="31"/>
  <c r="F1317" i="31"/>
  <c r="F1318" i="31"/>
  <c r="F1319" i="31"/>
  <c r="F1320" i="31"/>
  <c r="F1321" i="31"/>
  <c r="F1322" i="31"/>
  <c r="F1323" i="31"/>
  <c r="F1324" i="31"/>
  <c r="F1325" i="31"/>
  <c r="F1326" i="31"/>
  <c r="F1327" i="31"/>
  <c r="F1328" i="31"/>
  <c r="F1329" i="31"/>
  <c r="F1330" i="31"/>
  <c r="F1331" i="31"/>
  <c r="F1332" i="31"/>
  <c r="F1333" i="31"/>
  <c r="F1334" i="31"/>
  <c r="F1335" i="31"/>
  <c r="F1336" i="31"/>
  <c r="F1337" i="31"/>
  <c r="F1338" i="31"/>
  <c r="F1339" i="31"/>
  <c r="F1340" i="31"/>
  <c r="F1341" i="31"/>
  <c r="F1342" i="31"/>
  <c r="F1343" i="31"/>
  <c r="F1344" i="31"/>
  <c r="F1345" i="31"/>
  <c r="F1346" i="31"/>
  <c r="F1347" i="31"/>
  <c r="F1348" i="31"/>
  <c r="F1349" i="31"/>
  <c r="F1350" i="31"/>
  <c r="F1351" i="31"/>
  <c r="F1352" i="31"/>
  <c r="F1353" i="31"/>
  <c r="F1354" i="31"/>
  <c r="F1355" i="31"/>
  <c r="F1356" i="31"/>
  <c r="F1357" i="31"/>
  <c r="F1358" i="31"/>
  <c r="F1359" i="31"/>
  <c r="F1360" i="31"/>
  <c r="F1361" i="31"/>
  <c r="F1362" i="31"/>
  <c r="F1363" i="31"/>
  <c r="F1364" i="31"/>
  <c r="F1365" i="31"/>
  <c r="F1366" i="31"/>
  <c r="F1367" i="31"/>
  <c r="F1368" i="31"/>
  <c r="F1369" i="31"/>
  <c r="F1370" i="31"/>
  <c r="F1371" i="31"/>
  <c r="F1372" i="31"/>
  <c r="F1373" i="31"/>
  <c r="F1374" i="31"/>
  <c r="F1375" i="31"/>
  <c r="F1376" i="31"/>
  <c r="F1377" i="31"/>
  <c r="F1378" i="31"/>
  <c r="F1379" i="31"/>
  <c r="F1380" i="31"/>
  <c r="F1381" i="31"/>
  <c r="F1382" i="31"/>
  <c r="F1383" i="31"/>
  <c r="F1384" i="31"/>
  <c r="F1385" i="31"/>
  <c r="F1386" i="31"/>
  <c r="F1387" i="31"/>
  <c r="F1388" i="31"/>
  <c r="F1389" i="31"/>
  <c r="F1390" i="31"/>
  <c r="F1391" i="31"/>
  <c r="F1392" i="31"/>
  <c r="F1393" i="31"/>
  <c r="F1394" i="31"/>
  <c r="F1395" i="31"/>
  <c r="F1396" i="31"/>
  <c r="F1397" i="31"/>
  <c r="F1398" i="31"/>
  <c r="F1399" i="31"/>
  <c r="F1400" i="31"/>
  <c r="F1401" i="31"/>
  <c r="F1402" i="31"/>
  <c r="F1403" i="31"/>
  <c r="F1404" i="31"/>
  <c r="F1405" i="31"/>
  <c r="F1406" i="31"/>
  <c r="F1407" i="31"/>
  <c r="F1408" i="31"/>
  <c r="F1409" i="31"/>
  <c r="F1410" i="31"/>
  <c r="F1411" i="31"/>
  <c r="F1412" i="31"/>
  <c r="F1413" i="31"/>
  <c r="F1414" i="31"/>
  <c r="F1415" i="31"/>
  <c r="F1416" i="31"/>
  <c r="F1417" i="31"/>
  <c r="F1418" i="31"/>
  <c r="F1419" i="31"/>
  <c r="F1420" i="31"/>
  <c r="F1421" i="31"/>
  <c r="F1422" i="31"/>
  <c r="F1423" i="31"/>
  <c r="F1424" i="31"/>
  <c r="F1425" i="31"/>
  <c r="F1426" i="31"/>
  <c r="F1427" i="31"/>
  <c r="F1428" i="31"/>
  <c r="F1429" i="31"/>
  <c r="F1430" i="31"/>
  <c r="F1431" i="31"/>
  <c r="F1432" i="31"/>
  <c r="F1433" i="31"/>
  <c r="F1434" i="31"/>
  <c r="F1435" i="31"/>
  <c r="F1436" i="31"/>
  <c r="F1437" i="31"/>
  <c r="F1438" i="31"/>
  <c r="F1439" i="31"/>
  <c r="F1440" i="31"/>
  <c r="F1441" i="31"/>
  <c r="F1442" i="31"/>
  <c r="F1443" i="31"/>
  <c r="F1444" i="31"/>
  <c r="F1445" i="31"/>
  <c r="F1446" i="31"/>
  <c r="F1447" i="31"/>
  <c r="F1448" i="31"/>
  <c r="F1449" i="31"/>
  <c r="F1450" i="31"/>
  <c r="F1451" i="31"/>
  <c r="F1452" i="31"/>
  <c r="F1453" i="31"/>
  <c r="F1454" i="31"/>
  <c r="F1455" i="31"/>
  <c r="F1456" i="31"/>
  <c r="F1457" i="31"/>
  <c r="F1458" i="31"/>
  <c r="F1459" i="31"/>
  <c r="F1460" i="31"/>
  <c r="F1461" i="31"/>
  <c r="F1462" i="31"/>
  <c r="F1463" i="31"/>
  <c r="F1464" i="31"/>
  <c r="F1465" i="31"/>
  <c r="F1466" i="31"/>
  <c r="F1467" i="31"/>
  <c r="F1468" i="31"/>
  <c r="F1469" i="31"/>
  <c r="F1470" i="31"/>
  <c r="F1471" i="31"/>
  <c r="F1472" i="31"/>
  <c r="F1473" i="31"/>
  <c r="F1474" i="31"/>
  <c r="F1475" i="31"/>
  <c r="F1476" i="31"/>
  <c r="F1477" i="31"/>
  <c r="F1478" i="31"/>
  <c r="F1479" i="31"/>
  <c r="F1480" i="31"/>
  <c r="F1481" i="31"/>
  <c r="F1482" i="31"/>
  <c r="F1483" i="31"/>
  <c r="F1484" i="31"/>
  <c r="F1485" i="31"/>
  <c r="F1486" i="31"/>
  <c r="F1487" i="31"/>
  <c r="F1488" i="31"/>
  <c r="F1489" i="31"/>
  <c r="F1490" i="31"/>
  <c r="F1491" i="31"/>
  <c r="F1492" i="31"/>
  <c r="F1493" i="31"/>
  <c r="F1494" i="31"/>
  <c r="F1495" i="31"/>
  <c r="F1496" i="31"/>
  <c r="F1497" i="31"/>
  <c r="F1498" i="31"/>
  <c r="F1499" i="31"/>
  <c r="F1500" i="31"/>
  <c r="F1501" i="31"/>
  <c r="F1502" i="31"/>
  <c r="F1503" i="31"/>
  <c r="F1504" i="31"/>
  <c r="F1505" i="31"/>
  <c r="F1506" i="31"/>
  <c r="F1507" i="31"/>
  <c r="F1508" i="31"/>
  <c r="F1509" i="31"/>
  <c r="F1510" i="31"/>
  <c r="F1511" i="31"/>
  <c r="F1512" i="31"/>
  <c r="F1513" i="31"/>
  <c r="F1514" i="31"/>
  <c r="F1515" i="31"/>
  <c r="F1516" i="31"/>
  <c r="F1517" i="31"/>
  <c r="F1518" i="31"/>
  <c r="F1519" i="31"/>
  <c r="F1520" i="31"/>
  <c r="F1521" i="31"/>
  <c r="F1522" i="31"/>
  <c r="F1523" i="31"/>
  <c r="F1524" i="31"/>
  <c r="F1525" i="31"/>
  <c r="F1526" i="31"/>
  <c r="F1527" i="31"/>
  <c r="F1528" i="31"/>
  <c r="F1529" i="31"/>
  <c r="F1530" i="31"/>
  <c r="F1531" i="31"/>
  <c r="F1532" i="31"/>
  <c r="F1533" i="31"/>
  <c r="F1534" i="31"/>
  <c r="F1535" i="31"/>
  <c r="F1536" i="31"/>
  <c r="F1537" i="31"/>
  <c r="F1538" i="31"/>
  <c r="F1539" i="31"/>
  <c r="F1540" i="31"/>
  <c r="F1541" i="31"/>
  <c r="F1542" i="31"/>
  <c r="F1543" i="31"/>
  <c r="F1544" i="31"/>
  <c r="F1545" i="31"/>
  <c r="F1546" i="31"/>
  <c r="F1547" i="31"/>
  <c r="F1548" i="31"/>
  <c r="F1549" i="31"/>
  <c r="F1550" i="31"/>
  <c r="F1551" i="31"/>
  <c r="F1552" i="31"/>
  <c r="F1553" i="31"/>
  <c r="F1554" i="31"/>
  <c r="F1555" i="31"/>
  <c r="F1556" i="31"/>
  <c r="F1557" i="31"/>
  <c r="F1558" i="31"/>
  <c r="F1559" i="31"/>
  <c r="F1560" i="31"/>
  <c r="F1561" i="31"/>
  <c r="F1562" i="31"/>
  <c r="F1563" i="31"/>
  <c r="F1564" i="31"/>
  <c r="F1565" i="31"/>
  <c r="F1566" i="31"/>
  <c r="F1567" i="31"/>
  <c r="F1568" i="31"/>
  <c r="F1569" i="31"/>
  <c r="F1570" i="31"/>
  <c r="F1571" i="31"/>
  <c r="F1572" i="31"/>
  <c r="F1573" i="31"/>
  <c r="F1574" i="31"/>
  <c r="F1575" i="31"/>
  <c r="F1576" i="31"/>
  <c r="F1577" i="31"/>
  <c r="F1578" i="31"/>
  <c r="F1579" i="31"/>
  <c r="F1580" i="31"/>
  <c r="F1581" i="31"/>
  <c r="F1582" i="31"/>
  <c r="F1583" i="31"/>
  <c r="F1584" i="31"/>
  <c r="F1585" i="31"/>
  <c r="F1586" i="31"/>
  <c r="F1587" i="31"/>
  <c r="F1588" i="31"/>
  <c r="F1589" i="31"/>
  <c r="F1590" i="31"/>
  <c r="F1591" i="31"/>
  <c r="F1592" i="31"/>
  <c r="F1593" i="31"/>
  <c r="F1594" i="31"/>
  <c r="F1595" i="31"/>
  <c r="F1596" i="31"/>
  <c r="F1597" i="31"/>
  <c r="F1598" i="31"/>
  <c r="F1599" i="31"/>
  <c r="F1600" i="31"/>
  <c r="F1601" i="31"/>
  <c r="F1602" i="31"/>
  <c r="F1603" i="31"/>
  <c r="F1604" i="31"/>
  <c r="F1605" i="31"/>
  <c r="F1606" i="31"/>
  <c r="F1607" i="31"/>
  <c r="F1608" i="31"/>
  <c r="F1609" i="31"/>
  <c r="F1610" i="31"/>
  <c r="F1611" i="31"/>
  <c r="F1612" i="31"/>
  <c r="F1613" i="31"/>
  <c r="F1614" i="31"/>
  <c r="F1615" i="31"/>
  <c r="F1616" i="31"/>
  <c r="F1617" i="31"/>
  <c r="F1618" i="31"/>
  <c r="F1619" i="31"/>
  <c r="F1620" i="31"/>
  <c r="F1621" i="31"/>
  <c r="F1622" i="31"/>
  <c r="F1623" i="31"/>
  <c r="F1624" i="31"/>
  <c r="F1625" i="31"/>
  <c r="F1626" i="31"/>
  <c r="F1627" i="31"/>
  <c r="F1628" i="31"/>
  <c r="F1629" i="31"/>
  <c r="F1630" i="31"/>
  <c r="F1631" i="31"/>
  <c r="F1632" i="31"/>
  <c r="F1633" i="31"/>
  <c r="F1634" i="31"/>
  <c r="F1635" i="31"/>
  <c r="F1636" i="31"/>
  <c r="F1637" i="31"/>
  <c r="F1638" i="31"/>
  <c r="F1639" i="31"/>
  <c r="F1640" i="31"/>
  <c r="F1641" i="31"/>
  <c r="F1642" i="31"/>
  <c r="F1643" i="31"/>
  <c r="F1644" i="31"/>
  <c r="F1645" i="31"/>
  <c r="F1646" i="31"/>
  <c r="F1647" i="31"/>
  <c r="F1648" i="31"/>
  <c r="F1649" i="31"/>
  <c r="F1650" i="31"/>
  <c r="F1651" i="31"/>
  <c r="F1652" i="31"/>
  <c r="F1653" i="31"/>
  <c r="F1654" i="31"/>
  <c r="F1655" i="31"/>
  <c r="F1656" i="31"/>
  <c r="F1657" i="31"/>
  <c r="F1658" i="31"/>
  <c r="F1659" i="31"/>
  <c r="F1660" i="31"/>
  <c r="F1661" i="31"/>
  <c r="F1662" i="31"/>
  <c r="F1663" i="31"/>
  <c r="F1664" i="31"/>
  <c r="F1665" i="31"/>
  <c r="F1666" i="31"/>
  <c r="F1667" i="31"/>
  <c r="F1668" i="31"/>
  <c r="F1669" i="31"/>
  <c r="F1670" i="31"/>
  <c r="F1671" i="31"/>
  <c r="F1672" i="31"/>
  <c r="F1673" i="31"/>
  <c r="F1674" i="31"/>
  <c r="F1675" i="31"/>
  <c r="F1676" i="31"/>
  <c r="F1677" i="31"/>
  <c r="F1678" i="31"/>
  <c r="F1679" i="31"/>
  <c r="F1680" i="31"/>
  <c r="F1681" i="31"/>
  <c r="F1682" i="31"/>
  <c r="F1683" i="31"/>
  <c r="F1684" i="31"/>
  <c r="F1685" i="31"/>
  <c r="F1686" i="31"/>
  <c r="F1687" i="31"/>
  <c r="F1688" i="31"/>
  <c r="F1689" i="31"/>
  <c r="F1690" i="31"/>
  <c r="F1691" i="31"/>
  <c r="F1692" i="31"/>
  <c r="F1693" i="31"/>
  <c r="F1694" i="31"/>
  <c r="F1695" i="31"/>
  <c r="F1696" i="31"/>
  <c r="F1697" i="31"/>
  <c r="F1698" i="31"/>
  <c r="F1699" i="31"/>
  <c r="F1700" i="31"/>
  <c r="F1701" i="31"/>
  <c r="F1702" i="31"/>
  <c r="F1703" i="31"/>
  <c r="F1704" i="31"/>
  <c r="F1705" i="31"/>
  <c r="F1706" i="31"/>
  <c r="F1707" i="31"/>
  <c r="F1708" i="31"/>
  <c r="F1709" i="31"/>
  <c r="F1710" i="31"/>
  <c r="F1711" i="31"/>
  <c r="F1712" i="31"/>
  <c r="F1713" i="31"/>
  <c r="F1714" i="31"/>
  <c r="F1715" i="31"/>
  <c r="F1716" i="31"/>
  <c r="F1717" i="31"/>
  <c r="F1718" i="31"/>
  <c r="F1719" i="31"/>
  <c r="F1720" i="31"/>
  <c r="F1721" i="31"/>
  <c r="F1722" i="31"/>
  <c r="F1723" i="31"/>
  <c r="F1724" i="31"/>
  <c r="F1725" i="31"/>
  <c r="F1726" i="31"/>
  <c r="F1727" i="31"/>
  <c r="F1728" i="31"/>
  <c r="F1729" i="31"/>
  <c r="F1730" i="31"/>
  <c r="F1731" i="31"/>
  <c r="F1732" i="31"/>
  <c r="F1733" i="31"/>
  <c r="F1734" i="31"/>
  <c r="F1735" i="31"/>
  <c r="F1736" i="31"/>
  <c r="F1737" i="31"/>
  <c r="F1738" i="31"/>
  <c r="F1739" i="31"/>
  <c r="F1740" i="31"/>
  <c r="F1741" i="31"/>
  <c r="F1742" i="31"/>
  <c r="F1743" i="31"/>
  <c r="F1744" i="31"/>
  <c r="F1745" i="31"/>
  <c r="F1746" i="31"/>
  <c r="F1747" i="31"/>
  <c r="F1748" i="31"/>
  <c r="F1749" i="31"/>
  <c r="F1750" i="31"/>
  <c r="F1751" i="31"/>
  <c r="F1752" i="31"/>
  <c r="F1753" i="31"/>
  <c r="F1754" i="31"/>
  <c r="F1755" i="31"/>
  <c r="F1756" i="31"/>
  <c r="F1757" i="31"/>
  <c r="F1758" i="31"/>
  <c r="F1759" i="31"/>
  <c r="F1760" i="31"/>
  <c r="F1761" i="31"/>
  <c r="F1762" i="31"/>
  <c r="F1763" i="31"/>
  <c r="F1764" i="31"/>
  <c r="F1765" i="31"/>
  <c r="F1766" i="31"/>
  <c r="F1767" i="31"/>
  <c r="F1768" i="31"/>
  <c r="F1769" i="31"/>
  <c r="F1770" i="31"/>
  <c r="F1771" i="31"/>
  <c r="F1772" i="31"/>
  <c r="F1773" i="31"/>
  <c r="F1774" i="31"/>
  <c r="F1775" i="31"/>
  <c r="F1776" i="31"/>
  <c r="F1777" i="31"/>
  <c r="F1778" i="31"/>
  <c r="F1779" i="31"/>
  <c r="F1780" i="31"/>
  <c r="F1781" i="31"/>
  <c r="F1782" i="31"/>
  <c r="F1783" i="31"/>
  <c r="F1784" i="31"/>
  <c r="F1785" i="31"/>
  <c r="F1786" i="31"/>
  <c r="F1787" i="31"/>
  <c r="F1788" i="31"/>
  <c r="F1789" i="31"/>
  <c r="F1790" i="31"/>
  <c r="F1791" i="31"/>
  <c r="F1792" i="31"/>
  <c r="F1793" i="31"/>
  <c r="F1794" i="31"/>
  <c r="F1795" i="31"/>
  <c r="F1796" i="31"/>
  <c r="F1797" i="31"/>
  <c r="F1798" i="31"/>
  <c r="F1799" i="31"/>
  <c r="F1800" i="31"/>
  <c r="F1801" i="31"/>
  <c r="F1802" i="31"/>
  <c r="F1803" i="31"/>
  <c r="F1804" i="31"/>
  <c r="F1805" i="31"/>
  <c r="F1806" i="31"/>
  <c r="F1807" i="31"/>
  <c r="F1808" i="31"/>
  <c r="F1809" i="31"/>
  <c r="F1810" i="31"/>
  <c r="F1811" i="31"/>
  <c r="F1812" i="31"/>
  <c r="F1813" i="31"/>
  <c r="F1814" i="31"/>
  <c r="F1815" i="31"/>
  <c r="F1816" i="31"/>
  <c r="F1817" i="31"/>
  <c r="F1818" i="31"/>
  <c r="F1819" i="31"/>
  <c r="F1820" i="31"/>
  <c r="F1821" i="31"/>
  <c r="F1822" i="31"/>
  <c r="F1823" i="31"/>
  <c r="E522" i="31"/>
  <c r="E523" i="31"/>
  <c r="E524" i="31"/>
  <c r="E525" i="31"/>
  <c r="E526" i="31"/>
  <c r="E527" i="31"/>
  <c r="E528" i="31"/>
  <c r="E529" i="31"/>
  <c r="E530" i="31"/>
  <c r="E531" i="31"/>
  <c r="E532" i="31"/>
  <c r="E533" i="31"/>
  <c r="E534" i="31"/>
  <c r="E535" i="31"/>
  <c r="E536" i="31"/>
  <c r="E537" i="31"/>
  <c r="E538" i="31"/>
  <c r="E539" i="31"/>
  <c r="E540" i="31"/>
  <c r="E541" i="31"/>
  <c r="E542" i="31"/>
  <c r="E543" i="31"/>
  <c r="E544" i="31"/>
  <c r="E545" i="31"/>
  <c r="E546" i="31"/>
  <c r="E547" i="31"/>
  <c r="E548" i="31"/>
  <c r="E549" i="31"/>
  <c r="E550" i="31"/>
  <c r="E551" i="31"/>
  <c r="E552" i="31"/>
  <c r="E553" i="31"/>
  <c r="E554" i="31"/>
  <c r="E555" i="31"/>
  <c r="E556" i="31"/>
  <c r="E557" i="31"/>
  <c r="E558" i="31"/>
  <c r="E559" i="31"/>
  <c r="E560" i="31"/>
  <c r="E561" i="31"/>
  <c r="E562" i="31"/>
  <c r="E563" i="31"/>
  <c r="E564" i="31"/>
  <c r="E565" i="31"/>
  <c r="E566" i="31"/>
  <c r="E567" i="31"/>
  <c r="E568" i="31"/>
  <c r="E569" i="31"/>
  <c r="E570" i="31"/>
  <c r="E571" i="31"/>
  <c r="E572" i="31"/>
  <c r="E573" i="31"/>
  <c r="E574" i="31"/>
  <c r="E575" i="31"/>
  <c r="E576" i="31"/>
  <c r="E577" i="31"/>
  <c r="E578" i="31"/>
  <c r="E579" i="31"/>
  <c r="E580" i="31"/>
  <c r="E581" i="31"/>
  <c r="E582" i="31"/>
  <c r="E583" i="31"/>
  <c r="E584" i="31"/>
  <c r="E585" i="31"/>
  <c r="E586" i="31"/>
  <c r="E587" i="31"/>
  <c r="E588" i="31"/>
  <c r="E589" i="31"/>
  <c r="E590" i="31"/>
  <c r="E591" i="31"/>
  <c r="E592" i="31"/>
  <c r="E593" i="31"/>
  <c r="E594" i="31"/>
  <c r="E595" i="31"/>
  <c r="E596" i="31"/>
  <c r="E597" i="31"/>
  <c r="E598" i="31"/>
  <c r="E599" i="31"/>
  <c r="E600" i="31"/>
  <c r="E601" i="31"/>
  <c r="E602" i="31"/>
  <c r="E603" i="31"/>
  <c r="E604" i="31"/>
  <c r="E605" i="31"/>
  <c r="E606" i="31"/>
  <c r="E607" i="31"/>
  <c r="E608" i="31"/>
  <c r="E609" i="31"/>
  <c r="E610" i="31"/>
  <c r="E611" i="31"/>
  <c r="E612" i="31"/>
  <c r="E613" i="31"/>
  <c r="E614" i="31"/>
  <c r="E615" i="31"/>
  <c r="E616" i="31"/>
  <c r="E617" i="31"/>
  <c r="E618" i="31"/>
  <c r="E619" i="31"/>
  <c r="E620" i="31"/>
  <c r="E621" i="31"/>
  <c r="E622" i="31"/>
  <c r="E623" i="31"/>
  <c r="E624" i="31"/>
  <c r="E625" i="31"/>
  <c r="E626" i="31"/>
  <c r="E627" i="31"/>
  <c r="E628" i="31"/>
  <c r="E629" i="31"/>
  <c r="E630" i="31"/>
  <c r="E631" i="31"/>
  <c r="E632" i="31"/>
  <c r="E633" i="31"/>
  <c r="E634" i="31"/>
  <c r="E635" i="31"/>
  <c r="E636" i="31"/>
  <c r="E637" i="31"/>
  <c r="E638" i="31"/>
  <c r="E639" i="31"/>
  <c r="E640" i="31"/>
  <c r="E641" i="31"/>
  <c r="E642" i="31"/>
  <c r="E643" i="31"/>
  <c r="E644" i="31"/>
  <c r="E645" i="31"/>
  <c r="E646" i="31"/>
  <c r="E647" i="31"/>
  <c r="E648" i="31"/>
  <c r="E649" i="31"/>
  <c r="E650" i="31"/>
  <c r="E651" i="31"/>
  <c r="E652" i="31"/>
  <c r="E653" i="31"/>
  <c r="E654" i="31"/>
  <c r="E655" i="31"/>
  <c r="E656" i="31"/>
  <c r="E657" i="31"/>
  <c r="E658" i="31"/>
  <c r="E659" i="31"/>
  <c r="E660" i="31"/>
  <c r="E661" i="31"/>
  <c r="E662" i="31"/>
  <c r="E663" i="31"/>
  <c r="E664" i="31"/>
  <c r="E665" i="31"/>
  <c r="E666" i="31"/>
  <c r="E667" i="31"/>
  <c r="E668" i="31"/>
  <c r="E669" i="31"/>
  <c r="E670" i="31"/>
  <c r="E671" i="31"/>
  <c r="E672" i="31"/>
  <c r="E673" i="31"/>
  <c r="E674" i="31"/>
  <c r="E675" i="31"/>
  <c r="E676" i="31"/>
  <c r="E677" i="31"/>
  <c r="E678" i="31"/>
  <c r="E679" i="31"/>
  <c r="E680" i="31"/>
  <c r="E681" i="31"/>
  <c r="E682" i="31"/>
  <c r="E683" i="31"/>
  <c r="E684" i="31"/>
  <c r="E685" i="31"/>
  <c r="E686" i="31"/>
  <c r="E687" i="31"/>
  <c r="E688" i="31"/>
  <c r="E689" i="31"/>
  <c r="E690" i="31"/>
  <c r="E691" i="31"/>
  <c r="E692" i="31"/>
  <c r="E693" i="31"/>
  <c r="E694" i="31"/>
  <c r="E695" i="31"/>
  <c r="E696" i="31"/>
  <c r="E697" i="31"/>
  <c r="E698" i="31"/>
  <c r="E699" i="31"/>
  <c r="E700" i="31"/>
  <c r="E701" i="31"/>
  <c r="E702" i="31"/>
  <c r="E703" i="31"/>
  <c r="E704" i="31"/>
  <c r="E705" i="31"/>
  <c r="E706" i="31"/>
  <c r="E707" i="31"/>
  <c r="E708" i="31"/>
  <c r="E709" i="31"/>
  <c r="E710" i="31"/>
  <c r="E711" i="31"/>
  <c r="E712" i="31"/>
  <c r="E713" i="31"/>
  <c r="E714" i="31"/>
  <c r="E715" i="31"/>
  <c r="E716" i="31"/>
  <c r="E717" i="31"/>
  <c r="E718" i="31"/>
  <c r="E719" i="31"/>
  <c r="E720" i="31"/>
  <c r="E721" i="31"/>
  <c r="E722" i="31"/>
  <c r="E723" i="31"/>
  <c r="E724" i="31"/>
  <c r="E725" i="31"/>
  <c r="E726" i="31"/>
  <c r="E727" i="31"/>
  <c r="E728" i="31"/>
  <c r="E729" i="31"/>
  <c r="E730" i="31"/>
  <c r="E731" i="31"/>
  <c r="E732" i="31"/>
  <c r="E733" i="31"/>
  <c r="E734" i="31"/>
  <c r="E735" i="31"/>
  <c r="E736" i="31"/>
  <c r="E737" i="31"/>
  <c r="E738" i="31"/>
  <c r="E739" i="31"/>
  <c r="E740" i="31"/>
  <c r="E741" i="31"/>
  <c r="E742" i="31"/>
  <c r="E743" i="31"/>
  <c r="E744" i="31"/>
  <c r="E745" i="31"/>
  <c r="E746" i="31"/>
  <c r="E747" i="31"/>
  <c r="E748" i="31"/>
  <c r="E749" i="31"/>
  <c r="E750" i="31"/>
  <c r="E751" i="31"/>
  <c r="E752" i="31"/>
  <c r="E753" i="31"/>
  <c r="E754" i="31"/>
  <c r="E755" i="31"/>
  <c r="E756" i="31"/>
  <c r="E757" i="31"/>
  <c r="E758" i="31"/>
  <c r="E759" i="31"/>
  <c r="E760" i="31"/>
  <c r="E761" i="31"/>
  <c r="E762" i="31"/>
  <c r="E763" i="31"/>
  <c r="E764" i="31"/>
  <c r="E765" i="31"/>
  <c r="E766" i="31"/>
  <c r="E767" i="31"/>
  <c r="E768" i="31"/>
  <c r="E769" i="31"/>
  <c r="E770" i="31"/>
  <c r="E771" i="31"/>
  <c r="E772" i="31"/>
  <c r="E773" i="31"/>
  <c r="E774" i="31"/>
  <c r="E775" i="31"/>
  <c r="E776" i="31"/>
  <c r="E777" i="31"/>
  <c r="E778" i="31"/>
  <c r="E779" i="31"/>
  <c r="E780" i="31"/>
  <c r="E781" i="31"/>
  <c r="E782" i="31"/>
  <c r="E783" i="31"/>
  <c r="E784" i="31"/>
  <c r="E785" i="31"/>
  <c r="E786" i="31"/>
  <c r="E787" i="31"/>
  <c r="E788" i="31"/>
  <c r="E789" i="31"/>
  <c r="E790" i="31"/>
  <c r="E791" i="31"/>
  <c r="E792" i="31"/>
  <c r="E793" i="31"/>
  <c r="E794" i="31"/>
  <c r="E795" i="31"/>
  <c r="E796" i="31"/>
  <c r="E797" i="31"/>
  <c r="E798" i="31"/>
  <c r="E799" i="31"/>
  <c r="E800" i="31"/>
  <c r="E801" i="31"/>
  <c r="E802" i="31"/>
  <c r="E803" i="31"/>
  <c r="E804" i="31"/>
  <c r="E805" i="31"/>
  <c r="E806" i="31"/>
  <c r="E807" i="31"/>
  <c r="E808" i="31"/>
  <c r="E809" i="31"/>
  <c r="E810" i="31"/>
  <c r="E811" i="31"/>
  <c r="E812" i="31"/>
  <c r="E813" i="31"/>
  <c r="E814" i="31"/>
  <c r="E815" i="31"/>
  <c r="E816" i="31"/>
  <c r="E817" i="31"/>
  <c r="E818" i="31"/>
  <c r="E819" i="31"/>
  <c r="E820" i="31"/>
  <c r="E821" i="31"/>
  <c r="E822" i="31"/>
  <c r="E823" i="31"/>
  <c r="E824" i="31"/>
  <c r="E825" i="31"/>
  <c r="E826" i="31"/>
  <c r="E827" i="31"/>
  <c r="E828" i="31"/>
  <c r="E829" i="31"/>
  <c r="E830" i="31"/>
  <c r="E831" i="31"/>
  <c r="E832" i="31"/>
  <c r="E833" i="31"/>
  <c r="E834" i="31"/>
  <c r="E835" i="31"/>
  <c r="E836" i="31"/>
  <c r="E837" i="31"/>
  <c r="E838" i="31"/>
  <c r="E839" i="31"/>
  <c r="E840" i="31"/>
  <c r="E841" i="31"/>
  <c r="E842" i="31"/>
  <c r="E843" i="31"/>
  <c r="E844" i="31"/>
  <c r="E845" i="31"/>
  <c r="E846" i="31"/>
  <c r="E847" i="31"/>
  <c r="E848" i="31"/>
  <c r="E849" i="31"/>
  <c r="E850" i="31"/>
  <c r="E851" i="31"/>
  <c r="E852" i="31"/>
  <c r="E853" i="31"/>
  <c r="E854" i="31"/>
  <c r="E855" i="31"/>
  <c r="E856" i="31"/>
  <c r="E857" i="31"/>
  <c r="E858" i="31"/>
  <c r="E859" i="31"/>
  <c r="E860" i="31"/>
  <c r="E861" i="31"/>
  <c r="E862" i="31"/>
  <c r="E863" i="31"/>
  <c r="E864" i="31"/>
  <c r="E865" i="31"/>
  <c r="E866" i="31"/>
  <c r="E867" i="31"/>
  <c r="E868" i="31"/>
  <c r="E869" i="31"/>
  <c r="E870" i="31"/>
  <c r="E871" i="31"/>
  <c r="E872" i="31"/>
  <c r="E873" i="31"/>
  <c r="E874" i="31"/>
  <c r="E875" i="31"/>
  <c r="E876" i="31"/>
  <c r="E877" i="31"/>
  <c r="E878" i="31"/>
  <c r="E879" i="31"/>
  <c r="E880" i="31"/>
  <c r="E881" i="31"/>
  <c r="E882" i="31"/>
  <c r="E883" i="31"/>
  <c r="E884" i="31"/>
  <c r="E885" i="31"/>
  <c r="E886" i="31"/>
  <c r="E887" i="31"/>
  <c r="E888" i="31"/>
  <c r="E889" i="31"/>
  <c r="E890" i="31"/>
  <c r="E891" i="31"/>
  <c r="E892" i="31"/>
  <c r="E893" i="31"/>
  <c r="E894" i="31"/>
  <c r="E895" i="31"/>
  <c r="E896" i="31"/>
  <c r="E897" i="31"/>
  <c r="E898" i="31"/>
  <c r="E899" i="31"/>
  <c r="E900" i="31"/>
  <c r="E901" i="31"/>
  <c r="E902" i="31"/>
  <c r="E903" i="31"/>
  <c r="E904" i="31"/>
  <c r="E905" i="31"/>
  <c r="E906" i="31"/>
  <c r="E907" i="31"/>
  <c r="E908" i="31"/>
  <c r="E909" i="31"/>
  <c r="E910" i="31"/>
  <c r="E911" i="31"/>
  <c r="E912" i="31"/>
  <c r="E913" i="31"/>
  <c r="E914" i="31"/>
  <c r="E915" i="31"/>
  <c r="E916" i="31"/>
  <c r="E917" i="31"/>
  <c r="E918" i="31"/>
  <c r="E919" i="31"/>
  <c r="E920" i="31"/>
  <c r="E921" i="31"/>
  <c r="E922" i="31"/>
  <c r="E923" i="31"/>
  <c r="E924" i="31"/>
  <c r="E925" i="31"/>
  <c r="E926" i="31"/>
  <c r="E927" i="31"/>
  <c r="E928" i="31"/>
  <c r="E929" i="31"/>
  <c r="E930" i="31"/>
  <c r="E931" i="31"/>
  <c r="E932" i="31"/>
  <c r="E933" i="31"/>
  <c r="E934" i="31"/>
  <c r="E935" i="31"/>
  <c r="E936" i="31"/>
  <c r="E937" i="31"/>
  <c r="E938" i="31"/>
  <c r="E939" i="31"/>
  <c r="E940" i="31"/>
  <c r="E941" i="31"/>
  <c r="E942" i="31"/>
  <c r="E943" i="31"/>
  <c r="E944" i="31"/>
  <c r="E945" i="31"/>
  <c r="E946" i="31"/>
  <c r="E947" i="31"/>
  <c r="E948" i="31"/>
  <c r="E949" i="31"/>
  <c r="E950" i="31"/>
  <c r="E951" i="31"/>
  <c r="E952" i="31"/>
  <c r="E953" i="31"/>
  <c r="E954" i="31"/>
  <c r="E955" i="31"/>
  <c r="E956" i="31"/>
  <c r="E957" i="31"/>
  <c r="E958" i="31"/>
  <c r="E959" i="31"/>
  <c r="E960" i="31"/>
  <c r="E961" i="31"/>
  <c r="E962" i="31"/>
  <c r="E963" i="31"/>
  <c r="E964" i="31"/>
  <c r="E965" i="31"/>
  <c r="E966" i="31"/>
  <c r="E967" i="31"/>
  <c r="E968" i="31"/>
  <c r="E969" i="31"/>
  <c r="E970" i="31"/>
  <c r="E971" i="31"/>
  <c r="E972" i="31"/>
  <c r="E973" i="31"/>
  <c r="E974" i="31"/>
  <c r="E975" i="31"/>
  <c r="E976" i="31"/>
  <c r="E977" i="31"/>
  <c r="E978" i="31"/>
  <c r="E979" i="31"/>
  <c r="E980" i="31"/>
  <c r="E981" i="31"/>
  <c r="E982" i="31"/>
  <c r="E983" i="31"/>
  <c r="E984" i="31"/>
  <c r="E985" i="31"/>
  <c r="E986" i="31"/>
  <c r="E987" i="31"/>
  <c r="E988" i="31"/>
  <c r="E989" i="31"/>
  <c r="E990" i="31"/>
  <c r="E991" i="31"/>
  <c r="E992" i="31"/>
  <c r="E993" i="31"/>
  <c r="E994" i="31"/>
  <c r="E995" i="31"/>
  <c r="E996" i="31"/>
  <c r="E997" i="31"/>
  <c r="E998" i="31"/>
  <c r="E999" i="31"/>
  <c r="E1000" i="31"/>
  <c r="E1001" i="31"/>
  <c r="E1002" i="31"/>
  <c r="E1003" i="31"/>
  <c r="E1004" i="31"/>
  <c r="E1005" i="31"/>
  <c r="E1006" i="31"/>
  <c r="E1007" i="31"/>
  <c r="E1008" i="31"/>
  <c r="E1009" i="31"/>
  <c r="E1010" i="31"/>
  <c r="E1011" i="31"/>
  <c r="E1012" i="31"/>
  <c r="E1013" i="31"/>
  <c r="E1014" i="31"/>
  <c r="E1015" i="31"/>
  <c r="E1016" i="31"/>
  <c r="E1017" i="31"/>
  <c r="E1018" i="31"/>
  <c r="E1019" i="31"/>
  <c r="E1020" i="31"/>
  <c r="E1021" i="31"/>
  <c r="E1022" i="31"/>
  <c r="E1023" i="31"/>
  <c r="E1024" i="31"/>
  <c r="E1025" i="31"/>
  <c r="E1026" i="31"/>
  <c r="E1027" i="31"/>
  <c r="E1028" i="31"/>
  <c r="E1029" i="31"/>
  <c r="E1030" i="31"/>
  <c r="E1031" i="31"/>
  <c r="E1032" i="31"/>
  <c r="E1033" i="31"/>
  <c r="E1034" i="31"/>
  <c r="E1035" i="31"/>
  <c r="E1036" i="31"/>
  <c r="E1037" i="31"/>
  <c r="E1038" i="31"/>
  <c r="E1039" i="31"/>
  <c r="E1040" i="31"/>
  <c r="E1041" i="31"/>
  <c r="E1042" i="31"/>
  <c r="E1043" i="31"/>
  <c r="E1044" i="31"/>
  <c r="E1045" i="31"/>
  <c r="E1046" i="31"/>
  <c r="E1047" i="31"/>
  <c r="E1048" i="31"/>
  <c r="E1049" i="31"/>
  <c r="E1050" i="31"/>
  <c r="E1051" i="31"/>
  <c r="E1052" i="31"/>
  <c r="E1053" i="31"/>
  <c r="E1054" i="31"/>
  <c r="E1055" i="31"/>
  <c r="E1056" i="31"/>
  <c r="E1057" i="31"/>
  <c r="E1058" i="31"/>
  <c r="E1059" i="31"/>
  <c r="E1060" i="31"/>
  <c r="E1061" i="31"/>
  <c r="E1062" i="31"/>
  <c r="E1063" i="31"/>
  <c r="E1064" i="31"/>
  <c r="E1065" i="31"/>
  <c r="E1066" i="31"/>
  <c r="E1067" i="31"/>
  <c r="E1068" i="31"/>
  <c r="E1069" i="31"/>
  <c r="E1070" i="31"/>
  <c r="E1071" i="31"/>
  <c r="E1072" i="31"/>
  <c r="E1073" i="31"/>
  <c r="E1074" i="31"/>
  <c r="E1075" i="31"/>
  <c r="E1076" i="31"/>
  <c r="E1077" i="31"/>
  <c r="E1078" i="31"/>
  <c r="E1079" i="31"/>
  <c r="E1080" i="31"/>
  <c r="E1081" i="31"/>
  <c r="E1082" i="31"/>
  <c r="E1083" i="31"/>
  <c r="E1084" i="31"/>
  <c r="E1085" i="31"/>
  <c r="E1086" i="31"/>
  <c r="E1087" i="31"/>
  <c r="E1088" i="31"/>
  <c r="E1089" i="31"/>
  <c r="E1090" i="31"/>
  <c r="E1091" i="31"/>
  <c r="E1092" i="31"/>
  <c r="E1093" i="31"/>
  <c r="E1094" i="31"/>
  <c r="E1095" i="31"/>
  <c r="E1096" i="31"/>
  <c r="E1097" i="31"/>
  <c r="E1098" i="31"/>
  <c r="E1099" i="31"/>
  <c r="E1100" i="31"/>
  <c r="E1101" i="31"/>
  <c r="E1102" i="31"/>
  <c r="E1103" i="31"/>
  <c r="E1104" i="31"/>
  <c r="E1105" i="31"/>
  <c r="E1106" i="31"/>
  <c r="E1107" i="31"/>
  <c r="E1108" i="31"/>
  <c r="E1109" i="31"/>
  <c r="E1110" i="31"/>
  <c r="E1111" i="31"/>
  <c r="E1112" i="31"/>
  <c r="E1113" i="31"/>
  <c r="E1114" i="31"/>
  <c r="E1115" i="31"/>
  <c r="E1116" i="31"/>
  <c r="E1117" i="31"/>
  <c r="E1118" i="31"/>
  <c r="E1119" i="31"/>
  <c r="E1120" i="31"/>
  <c r="E1121" i="31"/>
  <c r="E1122" i="31"/>
  <c r="E1123" i="31"/>
  <c r="E1124" i="31"/>
  <c r="E1125" i="31"/>
  <c r="E1126" i="31"/>
  <c r="E1127" i="31"/>
  <c r="E1128" i="31"/>
  <c r="E1129" i="31"/>
  <c r="E1130" i="31"/>
  <c r="E1131" i="31"/>
  <c r="E1132" i="31"/>
  <c r="E1133" i="31"/>
  <c r="E1134" i="31"/>
  <c r="E1135" i="31"/>
  <c r="E1136" i="31"/>
  <c r="E1137" i="31"/>
  <c r="E1138" i="31"/>
  <c r="E1139" i="31"/>
  <c r="E1140" i="31"/>
  <c r="E1141" i="31"/>
  <c r="E1142" i="31"/>
  <c r="E1143" i="31"/>
  <c r="E1144" i="31"/>
  <c r="E1145" i="31"/>
  <c r="E1146" i="31"/>
  <c r="E1147" i="31"/>
  <c r="E1148" i="31"/>
  <c r="E1149" i="31"/>
  <c r="E1150" i="31"/>
  <c r="E1151" i="31"/>
  <c r="E1152" i="31"/>
  <c r="E1153" i="31"/>
  <c r="E1154" i="31"/>
  <c r="E1155" i="31"/>
  <c r="E1156" i="31"/>
  <c r="E1157" i="31"/>
  <c r="E1158" i="31"/>
  <c r="E1159" i="31"/>
  <c r="E1160" i="31"/>
  <c r="E1161" i="31"/>
  <c r="E1162" i="31"/>
  <c r="E1163" i="31"/>
  <c r="E1164" i="31"/>
  <c r="E1165" i="31"/>
  <c r="E1166" i="31"/>
  <c r="E1167" i="31"/>
  <c r="E1168" i="31"/>
  <c r="E1169" i="31"/>
  <c r="E1170" i="31"/>
  <c r="E1171" i="31"/>
  <c r="E1172" i="31"/>
  <c r="E1173" i="31"/>
  <c r="E1174" i="31"/>
  <c r="E1175" i="31"/>
  <c r="E1176" i="31"/>
  <c r="E1177" i="31"/>
  <c r="E1178" i="31"/>
  <c r="E1179" i="31"/>
  <c r="E1180" i="31"/>
  <c r="E1181" i="31"/>
  <c r="E1182" i="31"/>
  <c r="E1183" i="31"/>
  <c r="E1184" i="31"/>
  <c r="E1185" i="31"/>
  <c r="E1186" i="31"/>
  <c r="E1187" i="31"/>
  <c r="E1188" i="31"/>
  <c r="E1189" i="31"/>
  <c r="E1190" i="31"/>
  <c r="E1191" i="31"/>
  <c r="E1192" i="31"/>
  <c r="E1193" i="31"/>
  <c r="E1194" i="31"/>
  <c r="E1195" i="31"/>
  <c r="E1196" i="31"/>
  <c r="E1197" i="31"/>
  <c r="E1198" i="31"/>
  <c r="E1199" i="31"/>
  <c r="E1200" i="31"/>
  <c r="E1201" i="31"/>
  <c r="E1202" i="31"/>
  <c r="E1203" i="31"/>
  <c r="E1204" i="31"/>
  <c r="E1205" i="31"/>
  <c r="E1206" i="31"/>
  <c r="E1207" i="31"/>
  <c r="E1208" i="31"/>
  <c r="E1209" i="31"/>
  <c r="E1210" i="31"/>
  <c r="E1211" i="31"/>
  <c r="E1212" i="31"/>
  <c r="E1213" i="31"/>
  <c r="E1214" i="31"/>
  <c r="E1215" i="31"/>
  <c r="E1216" i="31"/>
  <c r="E1217" i="31"/>
  <c r="E1218" i="31"/>
  <c r="E1219" i="31"/>
  <c r="E1220" i="31"/>
  <c r="E1221" i="31"/>
  <c r="E1222" i="31"/>
  <c r="E1223" i="31"/>
  <c r="E1224" i="31"/>
  <c r="E1225" i="31"/>
  <c r="E1226" i="31"/>
  <c r="E1227" i="31"/>
  <c r="E1228" i="31"/>
  <c r="E1229" i="31"/>
  <c r="E1230" i="31"/>
  <c r="E1231" i="31"/>
  <c r="E1232" i="31"/>
  <c r="E1233" i="31"/>
  <c r="E1234" i="31"/>
  <c r="E1235" i="31"/>
  <c r="E1236" i="31"/>
  <c r="E1237" i="31"/>
  <c r="E1238" i="31"/>
  <c r="E1239" i="31"/>
  <c r="E1240" i="31"/>
  <c r="E1241" i="31"/>
  <c r="E1242" i="31"/>
  <c r="E1243" i="31"/>
  <c r="E1244" i="31"/>
  <c r="E1245" i="31"/>
  <c r="E1246" i="31"/>
  <c r="E1247" i="31"/>
  <c r="E1248" i="31"/>
  <c r="E1249" i="31"/>
  <c r="E1250" i="31"/>
  <c r="E1251" i="31"/>
  <c r="E1252" i="31"/>
  <c r="E1253" i="31"/>
  <c r="E1254" i="31"/>
  <c r="E1255" i="31"/>
  <c r="E1256" i="31"/>
  <c r="E1257" i="31"/>
  <c r="E1258" i="31"/>
  <c r="E1259" i="31"/>
  <c r="E1260" i="31"/>
  <c r="E1261" i="31"/>
  <c r="E1262" i="31"/>
  <c r="E1263" i="31"/>
  <c r="E1264" i="31"/>
  <c r="E1265" i="31"/>
  <c r="E1266" i="31"/>
  <c r="E1267" i="31"/>
  <c r="E1268" i="31"/>
  <c r="E1269" i="31"/>
  <c r="E1270" i="31"/>
  <c r="E1271" i="31"/>
  <c r="E1272" i="31"/>
  <c r="E1273" i="31"/>
  <c r="E1274" i="31"/>
  <c r="E1275" i="31"/>
  <c r="E1276" i="31"/>
  <c r="E1277" i="31"/>
  <c r="E1278" i="31"/>
  <c r="E1279" i="31"/>
  <c r="E1280" i="31"/>
  <c r="E1281" i="31"/>
  <c r="E1282" i="31"/>
  <c r="E1283" i="31"/>
  <c r="E1284" i="31"/>
  <c r="E1285" i="31"/>
  <c r="E1286" i="31"/>
  <c r="E1287" i="31"/>
  <c r="E1288" i="31"/>
  <c r="E1289" i="31"/>
  <c r="E1290" i="31"/>
  <c r="E1291" i="31"/>
  <c r="E1292" i="31"/>
  <c r="E1293" i="31"/>
  <c r="E1294" i="31"/>
  <c r="E1295" i="31"/>
  <c r="E1296" i="31"/>
  <c r="E1297" i="31"/>
  <c r="E1298" i="31"/>
  <c r="E1299" i="31"/>
  <c r="E1300" i="31"/>
  <c r="E1301" i="31"/>
  <c r="E1302" i="31"/>
  <c r="E1303" i="31"/>
  <c r="E1304" i="31"/>
  <c r="E1305" i="31"/>
  <c r="E1306" i="31"/>
  <c r="E1307" i="31"/>
  <c r="E1308" i="31"/>
  <c r="E1309" i="31"/>
  <c r="E1310" i="31"/>
  <c r="E1311" i="31"/>
  <c r="E1312" i="31"/>
  <c r="E1313" i="31"/>
  <c r="E1314" i="31"/>
  <c r="E1315" i="31"/>
  <c r="E1316" i="31"/>
  <c r="E1317" i="31"/>
  <c r="E1318" i="31"/>
  <c r="E1319" i="31"/>
  <c r="E1320" i="31"/>
  <c r="E1321" i="31"/>
  <c r="E1322" i="31"/>
  <c r="E1323" i="31"/>
  <c r="E1324" i="31"/>
  <c r="E1325" i="31"/>
  <c r="E1326" i="31"/>
  <c r="E1327" i="31"/>
  <c r="E1328" i="31"/>
  <c r="E1329" i="31"/>
  <c r="E1330" i="31"/>
  <c r="E1331" i="31"/>
  <c r="E1332" i="31"/>
  <c r="E1333" i="31"/>
  <c r="E1334" i="31"/>
  <c r="E1335" i="31"/>
  <c r="E1336" i="31"/>
  <c r="E1337" i="31"/>
  <c r="E1338" i="31"/>
  <c r="E1339" i="31"/>
  <c r="E1340" i="31"/>
  <c r="E1341" i="31"/>
  <c r="E1342" i="31"/>
  <c r="E1343" i="31"/>
  <c r="E1344" i="31"/>
  <c r="E1345" i="31"/>
  <c r="E1346" i="31"/>
  <c r="E1347" i="31"/>
  <c r="E1348" i="31"/>
  <c r="E1349" i="31"/>
  <c r="E1350" i="31"/>
  <c r="E1351" i="31"/>
  <c r="E1352" i="31"/>
  <c r="E1353" i="31"/>
  <c r="E1354" i="31"/>
  <c r="E1355" i="31"/>
  <c r="E1356" i="31"/>
  <c r="E1357" i="31"/>
  <c r="E1358" i="31"/>
  <c r="E1359" i="31"/>
  <c r="E1360" i="31"/>
  <c r="E1361" i="31"/>
  <c r="E1362" i="31"/>
  <c r="E1363" i="31"/>
  <c r="E1364" i="31"/>
  <c r="E1365" i="31"/>
  <c r="E1366" i="31"/>
  <c r="E1367" i="31"/>
  <c r="E1368" i="31"/>
  <c r="E1369" i="31"/>
  <c r="E1370" i="31"/>
  <c r="E1371" i="31"/>
  <c r="E1372" i="31"/>
  <c r="E1373" i="31"/>
  <c r="E1374" i="31"/>
  <c r="E1375" i="31"/>
  <c r="E1376" i="31"/>
  <c r="E1377" i="31"/>
  <c r="E1378" i="31"/>
  <c r="E1379" i="31"/>
  <c r="E1380" i="31"/>
  <c r="E1381" i="31"/>
  <c r="E1382" i="31"/>
  <c r="E1383" i="31"/>
  <c r="E1384" i="31"/>
  <c r="E1385" i="31"/>
  <c r="E1386" i="31"/>
  <c r="E1387" i="31"/>
  <c r="E1388" i="31"/>
  <c r="E1389" i="31"/>
  <c r="E1390" i="31"/>
  <c r="E1391" i="31"/>
  <c r="E1392" i="31"/>
  <c r="E1393" i="31"/>
  <c r="E1394" i="31"/>
  <c r="E1395" i="31"/>
  <c r="E1396" i="31"/>
  <c r="E1397" i="31"/>
  <c r="E1398" i="31"/>
  <c r="E1399" i="31"/>
  <c r="E1400" i="31"/>
  <c r="E1401" i="31"/>
  <c r="E1402" i="31"/>
  <c r="E1403" i="31"/>
  <c r="E1404" i="31"/>
  <c r="E1405" i="31"/>
  <c r="E1406" i="31"/>
  <c r="E1407" i="31"/>
  <c r="E1408" i="31"/>
  <c r="E1409" i="31"/>
  <c r="E1410" i="31"/>
  <c r="E1411" i="31"/>
  <c r="E1412" i="31"/>
  <c r="E1413" i="31"/>
  <c r="E1414" i="31"/>
  <c r="E1415" i="31"/>
  <c r="E1416" i="31"/>
  <c r="E1417" i="31"/>
  <c r="E1418" i="31"/>
  <c r="E1419" i="31"/>
  <c r="E1420" i="31"/>
  <c r="E1421" i="31"/>
  <c r="E1422" i="31"/>
  <c r="E1423" i="31"/>
  <c r="E1424" i="31"/>
  <c r="E1425" i="31"/>
  <c r="E1426" i="31"/>
  <c r="E1427" i="31"/>
  <c r="E1428" i="31"/>
  <c r="E1429" i="31"/>
  <c r="E1430" i="31"/>
  <c r="E1431" i="31"/>
  <c r="E1432" i="31"/>
  <c r="E1433" i="31"/>
  <c r="E1434" i="31"/>
  <c r="E1435" i="31"/>
  <c r="E1436" i="31"/>
  <c r="E1437" i="31"/>
  <c r="E1438" i="31"/>
  <c r="E1439" i="31"/>
  <c r="E1440" i="31"/>
  <c r="E1441" i="31"/>
  <c r="E1442" i="31"/>
  <c r="E1443" i="31"/>
  <c r="E1444" i="31"/>
  <c r="E1445" i="31"/>
  <c r="E1446" i="31"/>
  <c r="E1447" i="31"/>
  <c r="E1448" i="31"/>
  <c r="E1449" i="31"/>
  <c r="E1450" i="31"/>
  <c r="E1451" i="31"/>
  <c r="E1452" i="31"/>
  <c r="E1453" i="31"/>
  <c r="E1454" i="31"/>
  <c r="E1455" i="31"/>
  <c r="E1456" i="31"/>
  <c r="E1457" i="31"/>
  <c r="E1458" i="31"/>
  <c r="E1459" i="31"/>
  <c r="E1460" i="31"/>
  <c r="E1461" i="31"/>
  <c r="E1462" i="31"/>
  <c r="E1463" i="31"/>
  <c r="E1464" i="31"/>
  <c r="E1465" i="31"/>
  <c r="E1466" i="31"/>
  <c r="E1467" i="31"/>
  <c r="E1468" i="31"/>
  <c r="E1469" i="31"/>
  <c r="E1470" i="31"/>
  <c r="E1471" i="31"/>
  <c r="E1472" i="31"/>
  <c r="E1473" i="31"/>
  <c r="E1474" i="31"/>
  <c r="E1475" i="31"/>
  <c r="E1476" i="31"/>
  <c r="E1477" i="31"/>
  <c r="E1478" i="31"/>
  <c r="E1479" i="31"/>
  <c r="E1480" i="31"/>
  <c r="E1481" i="31"/>
  <c r="E1482" i="31"/>
  <c r="E1483" i="31"/>
  <c r="E1484" i="31"/>
  <c r="E1485" i="31"/>
  <c r="E1486" i="31"/>
  <c r="E1487" i="31"/>
  <c r="E1488" i="31"/>
  <c r="E1489" i="31"/>
  <c r="E1490" i="31"/>
  <c r="E1491" i="31"/>
  <c r="E1492" i="31"/>
  <c r="E1493" i="31"/>
  <c r="E1494" i="31"/>
  <c r="E1495" i="31"/>
  <c r="E1496" i="31"/>
  <c r="E1497" i="31"/>
  <c r="E1498" i="31"/>
  <c r="E1499" i="31"/>
  <c r="E1500" i="31"/>
  <c r="E1501" i="31"/>
  <c r="E1502" i="31"/>
  <c r="E1503" i="31"/>
  <c r="E1504" i="31"/>
  <c r="E1505" i="31"/>
  <c r="E1506" i="31"/>
  <c r="E1507" i="31"/>
  <c r="E1508" i="31"/>
  <c r="E1509" i="31"/>
  <c r="E1510" i="31"/>
  <c r="E1511" i="31"/>
  <c r="E1512" i="31"/>
  <c r="E1513" i="31"/>
  <c r="E1514" i="31"/>
  <c r="E1515" i="31"/>
  <c r="E1516" i="31"/>
  <c r="E1517" i="31"/>
  <c r="E1518" i="31"/>
  <c r="E1519" i="31"/>
  <c r="E1520" i="31"/>
  <c r="E1521" i="31"/>
  <c r="E1522" i="31"/>
  <c r="E1523" i="31"/>
  <c r="E1524" i="31"/>
  <c r="E1525" i="31"/>
  <c r="E1526" i="31"/>
  <c r="E1527" i="31"/>
  <c r="E1528" i="31"/>
  <c r="E1529" i="31"/>
  <c r="E1530" i="31"/>
  <c r="E1531" i="31"/>
  <c r="E1532" i="31"/>
  <c r="E1533" i="31"/>
  <c r="E1534" i="31"/>
  <c r="E1535" i="31"/>
  <c r="E1536" i="31"/>
  <c r="E1537" i="31"/>
  <c r="E1538" i="31"/>
  <c r="E1539" i="31"/>
  <c r="E1540" i="31"/>
  <c r="E1541" i="31"/>
  <c r="E1542" i="31"/>
  <c r="E1543" i="31"/>
  <c r="E1544" i="31"/>
  <c r="E1545" i="31"/>
  <c r="E1546" i="31"/>
  <c r="E1547" i="31"/>
  <c r="E1548" i="31"/>
  <c r="E1549" i="31"/>
  <c r="E1550" i="31"/>
  <c r="E1551" i="31"/>
  <c r="E1552" i="31"/>
  <c r="E1553" i="31"/>
  <c r="E1554" i="31"/>
  <c r="E1555" i="31"/>
  <c r="E1556" i="31"/>
  <c r="E1557" i="31"/>
  <c r="E1558" i="31"/>
  <c r="E1559" i="31"/>
  <c r="E1560" i="31"/>
  <c r="E1561" i="31"/>
  <c r="E1562" i="31"/>
  <c r="E1563" i="31"/>
  <c r="E1564" i="31"/>
  <c r="E1565" i="31"/>
  <c r="E1566" i="31"/>
  <c r="E1567" i="31"/>
  <c r="E1568" i="31"/>
  <c r="E1569" i="31"/>
  <c r="E1570" i="31"/>
  <c r="E1571" i="31"/>
  <c r="E1572" i="31"/>
  <c r="E1573" i="31"/>
  <c r="E1574" i="31"/>
  <c r="E1575" i="31"/>
  <c r="E1576" i="31"/>
  <c r="E1577" i="31"/>
  <c r="E1578" i="31"/>
  <c r="E1579" i="31"/>
  <c r="E1580" i="31"/>
  <c r="E1581" i="31"/>
  <c r="E1582" i="31"/>
  <c r="E1583" i="31"/>
  <c r="E1584" i="31"/>
  <c r="E1585" i="31"/>
  <c r="E1586" i="31"/>
  <c r="E1587" i="31"/>
  <c r="E1588" i="31"/>
  <c r="E1589" i="31"/>
  <c r="E1590" i="31"/>
  <c r="E1591" i="31"/>
  <c r="E1592" i="31"/>
  <c r="E1593" i="31"/>
  <c r="E1594" i="31"/>
  <c r="E1595" i="31"/>
  <c r="E1596" i="31"/>
  <c r="E1597" i="31"/>
  <c r="E1598" i="31"/>
  <c r="E1599" i="31"/>
  <c r="E1600" i="31"/>
  <c r="E1601" i="31"/>
  <c r="E1602" i="31"/>
  <c r="E1603" i="31"/>
  <c r="E1604" i="31"/>
  <c r="E1605" i="31"/>
  <c r="E1606" i="31"/>
  <c r="E1607" i="31"/>
  <c r="E1608" i="31"/>
  <c r="E1609" i="31"/>
  <c r="E1610" i="31"/>
  <c r="E1611" i="31"/>
  <c r="E1612" i="31"/>
  <c r="E1613" i="31"/>
  <c r="E1614" i="31"/>
  <c r="E1615" i="31"/>
  <c r="E1616" i="31"/>
  <c r="E1617" i="31"/>
  <c r="E1618" i="31"/>
  <c r="E1619" i="31"/>
  <c r="E1620" i="31"/>
  <c r="E1621" i="31"/>
  <c r="E1622" i="31"/>
  <c r="E1623" i="31"/>
  <c r="E1624" i="31"/>
  <c r="E1625" i="31"/>
  <c r="E1626" i="31"/>
  <c r="E1627" i="31"/>
  <c r="E1628" i="31"/>
  <c r="E1629" i="31"/>
  <c r="E1630" i="31"/>
  <c r="E1631" i="31"/>
  <c r="E1632" i="31"/>
  <c r="E1633" i="31"/>
  <c r="E1634" i="31"/>
  <c r="E1635" i="31"/>
  <c r="E1636" i="31"/>
  <c r="E1637" i="31"/>
  <c r="E1638" i="31"/>
  <c r="E1639" i="31"/>
  <c r="E1640" i="31"/>
  <c r="E1641" i="31"/>
  <c r="E1642" i="31"/>
  <c r="E1643" i="31"/>
  <c r="E1644" i="31"/>
  <c r="E1645" i="31"/>
  <c r="E1646" i="31"/>
  <c r="E1647" i="31"/>
  <c r="E1648" i="31"/>
  <c r="E1649" i="31"/>
  <c r="E1650" i="31"/>
  <c r="E1651" i="31"/>
  <c r="E1652" i="31"/>
  <c r="E1653" i="31"/>
  <c r="E1654" i="31"/>
  <c r="E1655" i="31"/>
  <c r="E1656" i="31"/>
  <c r="E1657" i="31"/>
  <c r="E1658" i="31"/>
  <c r="E1659" i="31"/>
  <c r="E1660" i="31"/>
  <c r="E1661" i="31"/>
  <c r="E1662" i="31"/>
  <c r="E1663" i="31"/>
  <c r="E1664" i="31"/>
  <c r="E1665" i="31"/>
  <c r="E1666" i="31"/>
  <c r="E1667" i="31"/>
  <c r="E1668" i="31"/>
  <c r="E1669" i="31"/>
  <c r="E1670" i="31"/>
  <c r="E1671" i="31"/>
  <c r="E1672" i="31"/>
  <c r="E1673" i="31"/>
  <c r="E1674" i="31"/>
  <c r="E1675" i="31"/>
  <c r="E1676" i="31"/>
  <c r="E1677" i="31"/>
  <c r="E1678" i="31"/>
  <c r="E1679" i="31"/>
  <c r="E1680" i="31"/>
  <c r="E1681" i="31"/>
  <c r="E1682" i="31"/>
  <c r="E1683" i="31"/>
  <c r="E1684" i="31"/>
  <c r="E1685" i="31"/>
  <c r="E1686" i="31"/>
  <c r="E1687" i="31"/>
  <c r="E1688" i="31"/>
  <c r="E1689" i="31"/>
  <c r="E1690" i="31"/>
  <c r="E1691" i="31"/>
  <c r="E1692" i="31"/>
  <c r="E1693" i="31"/>
  <c r="E1694" i="31"/>
  <c r="E1695" i="31"/>
  <c r="E1696" i="31"/>
  <c r="E1697" i="31"/>
  <c r="E1698" i="31"/>
  <c r="E1699" i="31"/>
  <c r="E1700" i="31"/>
  <c r="E1701" i="31"/>
  <c r="E1702" i="31"/>
  <c r="E1703" i="31"/>
  <c r="E1704" i="31"/>
  <c r="E1705" i="31"/>
  <c r="E1706" i="31"/>
  <c r="E1707" i="31"/>
  <c r="E1708" i="31"/>
  <c r="E1709" i="31"/>
  <c r="E1710" i="31"/>
  <c r="E1711" i="31"/>
  <c r="E1712" i="31"/>
  <c r="E1713" i="31"/>
  <c r="E1714" i="31"/>
  <c r="E1715" i="31"/>
  <c r="E1716" i="31"/>
  <c r="E1717" i="31"/>
  <c r="E1718" i="31"/>
  <c r="E1719" i="31"/>
  <c r="E1720" i="31"/>
  <c r="E1721" i="31"/>
  <c r="E1722" i="31"/>
  <c r="E1723" i="31"/>
  <c r="E1724" i="31"/>
  <c r="E1725" i="31"/>
  <c r="E1726" i="31"/>
  <c r="E1727" i="31"/>
  <c r="E1728" i="31"/>
  <c r="E1729" i="31"/>
  <c r="E1730" i="31"/>
  <c r="E1731" i="31"/>
  <c r="E1732" i="31"/>
  <c r="E1733" i="31"/>
  <c r="E1734" i="31"/>
  <c r="E1735" i="31"/>
  <c r="E1736" i="31"/>
  <c r="E1737" i="31"/>
  <c r="E1738" i="31"/>
  <c r="E1739" i="31"/>
  <c r="E1740" i="31"/>
  <c r="E1741" i="31"/>
  <c r="E1742" i="31"/>
  <c r="E1743" i="31"/>
  <c r="E1744" i="31"/>
  <c r="E1745" i="31"/>
  <c r="E1746" i="31"/>
  <c r="E1747" i="31"/>
  <c r="E1748" i="31"/>
  <c r="E1749" i="31"/>
  <c r="E1750" i="31"/>
  <c r="E1751" i="31"/>
  <c r="E1752" i="31"/>
  <c r="E1753" i="31"/>
  <c r="E1754" i="31"/>
  <c r="E1755" i="31"/>
  <c r="E1756" i="31"/>
  <c r="E1757" i="31"/>
  <c r="E1758" i="31"/>
  <c r="E1759" i="31"/>
  <c r="E1760" i="31"/>
  <c r="E1761" i="31"/>
  <c r="E1762" i="31"/>
  <c r="E1763" i="31"/>
  <c r="E1764" i="31"/>
  <c r="E1765" i="31"/>
  <c r="E1766" i="31"/>
  <c r="E1767" i="31"/>
  <c r="E1768" i="31"/>
  <c r="E1769" i="31"/>
  <c r="E1770" i="31"/>
  <c r="E1771" i="31"/>
  <c r="E1772" i="31"/>
  <c r="E1773" i="31"/>
  <c r="E1774" i="31"/>
  <c r="E1775" i="31"/>
  <c r="E1776" i="31"/>
  <c r="E1777" i="31"/>
  <c r="E1778" i="31"/>
  <c r="E1779" i="31"/>
  <c r="E1780" i="31"/>
  <c r="E1781" i="31"/>
  <c r="E1782" i="31"/>
  <c r="E1783" i="31"/>
  <c r="E1784" i="31"/>
  <c r="E1785" i="31"/>
  <c r="E1786" i="31"/>
  <c r="E1787" i="31"/>
  <c r="E1788" i="31"/>
  <c r="E1789" i="31"/>
  <c r="E1790" i="31"/>
  <c r="E1791" i="31"/>
  <c r="E1792" i="31"/>
  <c r="E1793" i="31"/>
  <c r="E1794" i="31"/>
  <c r="E1795" i="31"/>
  <c r="E1796" i="31"/>
  <c r="E1797" i="31"/>
  <c r="E1798" i="31"/>
  <c r="E1799" i="31"/>
  <c r="E1800" i="31"/>
  <c r="E1801" i="31"/>
  <c r="E1802" i="31"/>
  <c r="E1803" i="31"/>
  <c r="E1804" i="31"/>
  <c r="E1805" i="31"/>
  <c r="E1806" i="31"/>
  <c r="E1807" i="31"/>
  <c r="E1808" i="31"/>
  <c r="E1809" i="31"/>
  <c r="E1810" i="31"/>
  <c r="E1811" i="31"/>
  <c r="E1812" i="31"/>
  <c r="E1813" i="31"/>
  <c r="E1814" i="31"/>
  <c r="E1815" i="31"/>
  <c r="E1816" i="31"/>
  <c r="E1817" i="31"/>
  <c r="E1818" i="31"/>
  <c r="E1819" i="31"/>
  <c r="E1820" i="31"/>
  <c r="E1821" i="31"/>
  <c r="E1822" i="31"/>
  <c r="E1823" i="31"/>
  <c r="N45" i="33" l="1"/>
  <c r="N110" i="33"/>
  <c r="N53" i="33"/>
  <c r="N40" i="33"/>
  <c r="N6" i="33"/>
  <c r="N51" i="33"/>
  <c r="N128" i="33"/>
  <c r="N124" i="33"/>
  <c r="N130" i="33"/>
  <c r="B38" i="34"/>
  <c r="B33" i="34"/>
  <c r="N72" i="33"/>
  <c r="N71" i="33"/>
  <c r="N54" i="33"/>
  <c r="B37" i="34"/>
  <c r="N104" i="33"/>
  <c r="N146" i="33"/>
  <c r="N120" i="33"/>
  <c r="N132" i="33"/>
  <c r="N117" i="33"/>
  <c r="N64" i="33"/>
  <c r="N143" i="33"/>
  <c r="N151" i="33"/>
  <c r="N103" i="33"/>
  <c r="I8" i="31"/>
  <c r="I10" i="31"/>
  <c r="I7" i="31"/>
  <c r="I4" i="31"/>
  <c r="I9" i="31"/>
  <c r="N148" i="33"/>
  <c r="N136" i="33"/>
  <c r="N152" i="33"/>
  <c r="N50" i="33"/>
  <c r="N92" i="33"/>
  <c r="N24" i="33"/>
  <c r="N133" i="33"/>
  <c r="N79" i="33"/>
  <c r="I1811" i="31"/>
  <c r="I1795" i="31"/>
  <c r="I1779" i="31"/>
  <c r="I1763" i="31"/>
  <c r="I1747" i="31"/>
  <c r="I1731" i="31"/>
  <c r="I1715" i="31"/>
  <c r="I1699" i="31"/>
  <c r="I1683" i="31"/>
  <c r="I1667" i="31"/>
  <c r="I1651" i="31"/>
  <c r="I1635" i="31"/>
  <c r="I1619" i="31"/>
  <c r="I1607" i="31"/>
  <c r="I1595" i="31"/>
  <c r="I1583" i="31"/>
  <c r="I1571" i="31"/>
  <c r="I1559" i="31"/>
  <c r="I1543" i="31"/>
  <c r="I1531" i="31"/>
  <c r="I1511" i="31"/>
  <c r="I1499" i="31"/>
  <c r="I1483" i="31"/>
  <c r="I1467" i="31"/>
  <c r="I1451" i="31"/>
  <c r="I1435" i="31"/>
  <c r="I1419" i="31"/>
  <c r="I1403" i="31"/>
  <c r="I1387" i="31"/>
  <c r="I1371" i="31"/>
  <c r="I1355" i="31"/>
  <c r="I1339" i="31"/>
  <c r="I1323" i="31"/>
  <c r="I1307" i="31"/>
  <c r="I1291" i="31"/>
  <c r="I1275" i="31"/>
  <c r="I1259" i="31"/>
  <c r="I1243" i="31"/>
  <c r="I1227" i="31"/>
  <c r="I1211" i="31"/>
  <c r="I1195" i="31"/>
  <c r="I1179" i="31"/>
  <c r="I1163" i="31"/>
  <c r="I1147" i="31"/>
  <c r="I1131" i="31"/>
  <c r="I1115" i="31"/>
  <c r="I1099" i="31"/>
  <c r="I1083" i="31"/>
  <c r="I1067" i="31"/>
  <c r="I1051" i="31"/>
  <c r="I1035" i="31"/>
  <c r="I1019" i="31"/>
  <c r="I1003" i="31"/>
  <c r="I987" i="31"/>
  <c r="I971" i="31"/>
  <c r="I955" i="31"/>
  <c r="I939" i="31"/>
  <c r="I923" i="31"/>
  <c r="I907" i="31"/>
  <c r="I891" i="31"/>
  <c r="I875" i="31"/>
  <c r="I859" i="31"/>
  <c r="I843" i="31"/>
  <c r="I827" i="31"/>
  <c r="I811" i="31"/>
  <c r="I795" i="31"/>
  <c r="I779" i="31"/>
  <c r="I763" i="31"/>
  <c r="I1820" i="31"/>
  <c r="I1816" i="31"/>
  <c r="I1812" i="31"/>
  <c r="I1808" i="31"/>
  <c r="I1804" i="31"/>
  <c r="I1800" i="31"/>
  <c r="I1796" i="31"/>
  <c r="I1792" i="31"/>
  <c r="I1788" i="31"/>
  <c r="I1784" i="31"/>
  <c r="I1780" i="31"/>
  <c r="I1776" i="31"/>
  <c r="I1772" i="31"/>
  <c r="I1768" i="31"/>
  <c r="I1764" i="31"/>
  <c r="I1760" i="31"/>
  <c r="I1756" i="31"/>
  <c r="I1752" i="31"/>
  <c r="I1748" i="31"/>
  <c r="I1744" i="31"/>
  <c r="I1740" i="31"/>
  <c r="I1736" i="31"/>
  <c r="I1732" i="31"/>
  <c r="I1728" i="31"/>
  <c r="I1724" i="31"/>
  <c r="I1720" i="31"/>
  <c r="I1716" i="31"/>
  <c r="I1712" i="31"/>
  <c r="I1708" i="31"/>
  <c r="I1704" i="31"/>
  <c r="I1700" i="31"/>
  <c r="I1696" i="31"/>
  <c r="I1692" i="31"/>
  <c r="I1688" i="31"/>
  <c r="I1684" i="31"/>
  <c r="I1680" i="31"/>
  <c r="I1676" i="31"/>
  <c r="I1672" i="31"/>
  <c r="I1668" i="31"/>
  <c r="I1664" i="31"/>
  <c r="I1660" i="31"/>
  <c r="I1656" i="31"/>
  <c r="I1652" i="31"/>
  <c r="I1648" i="31"/>
  <c r="I1644" i="31"/>
  <c r="I1640" i="31"/>
  <c r="I1636" i="31"/>
  <c r="I1632" i="31"/>
  <c r="I1628" i="31"/>
  <c r="I1624" i="31"/>
  <c r="I1620" i="31"/>
  <c r="I1616" i="31"/>
  <c r="I1612" i="31"/>
  <c r="I1608" i="31"/>
  <c r="I1604" i="31"/>
  <c r="I1600" i="31"/>
  <c r="I1596" i="31"/>
  <c r="I1592" i="31"/>
  <c r="I1588" i="31"/>
  <c r="I1584" i="31"/>
  <c r="I1580" i="31"/>
  <c r="I1576" i="31"/>
  <c r="I1572" i="31"/>
  <c r="I1568" i="31"/>
  <c r="I1564" i="31"/>
  <c r="I1560" i="31"/>
  <c r="I1556" i="31"/>
  <c r="I1552" i="31"/>
  <c r="I1548" i="31"/>
  <c r="I1544" i="31"/>
  <c r="I1540" i="31"/>
  <c r="I1536" i="31"/>
  <c r="I1532" i="31"/>
  <c r="I1528" i="31"/>
  <c r="I1524" i="31"/>
  <c r="I1520" i="31"/>
  <c r="I1516" i="31"/>
  <c r="I1512" i="31"/>
  <c r="I1508" i="31"/>
  <c r="I1504" i="31"/>
  <c r="I1500" i="31"/>
  <c r="I1496" i="31"/>
  <c r="I1492" i="31"/>
  <c r="I1488" i="31"/>
  <c r="I1484" i="31"/>
  <c r="I1480" i="31"/>
  <c r="I1476" i="31"/>
  <c r="I1472" i="31"/>
  <c r="I1468" i="31"/>
  <c r="I1464" i="31"/>
  <c r="I1460" i="31"/>
  <c r="I1456" i="31"/>
  <c r="I1452" i="31"/>
  <c r="I1448" i="31"/>
  <c r="I1444" i="31"/>
  <c r="I1440" i="31"/>
  <c r="I1436" i="31"/>
  <c r="I1432" i="31"/>
  <c r="I1428" i="31"/>
  <c r="I1424" i="31"/>
  <c r="I1420" i="31"/>
  <c r="I1416" i="31"/>
  <c r="I1412" i="31"/>
  <c r="I1408" i="31"/>
  <c r="I1404" i="31"/>
  <c r="I1400" i="31"/>
  <c r="I1396" i="31"/>
  <c r="I1392" i="31"/>
  <c r="I1388" i="31"/>
  <c r="I1384" i="31"/>
  <c r="I1380" i="31"/>
  <c r="I1376" i="31"/>
  <c r="I1372" i="31"/>
  <c r="I1368" i="31"/>
  <c r="I1364" i="31"/>
  <c r="I1360" i="31"/>
  <c r="I1356" i="31"/>
  <c r="I1352" i="31"/>
  <c r="I1348" i="31"/>
  <c r="I1344" i="31"/>
  <c r="I1340" i="31"/>
  <c r="I1336" i="31"/>
  <c r="I1332" i="31"/>
  <c r="I1328" i="31"/>
  <c r="I1324" i="31"/>
  <c r="I1320" i="31"/>
  <c r="I1316" i="31"/>
  <c r="I1312" i="31"/>
  <c r="I1308" i="31"/>
  <c r="I1304" i="31"/>
  <c r="I1300" i="31"/>
  <c r="I1296" i="31"/>
  <c r="I1292" i="31"/>
  <c r="I1288" i="31"/>
  <c r="I1284" i="31"/>
  <c r="I1280" i="31"/>
  <c r="I1276" i="31"/>
  <c r="I1272" i="31"/>
  <c r="I1268" i="31"/>
  <c r="I1264" i="31"/>
  <c r="I1260" i="31"/>
  <c r="I1256" i="31"/>
  <c r="I1252" i="31"/>
  <c r="I1248" i="31"/>
  <c r="I1244" i="31"/>
  <c r="I1240" i="31"/>
  <c r="I1236" i="31"/>
  <c r="I1232" i="31"/>
  <c r="I1228" i="31"/>
  <c r="I1224" i="31"/>
  <c r="I1220" i="31"/>
  <c r="I1216" i="31"/>
  <c r="I1212" i="31"/>
  <c r="I1208" i="31"/>
  <c r="I1204" i="31"/>
  <c r="I1200" i="31"/>
  <c r="I1196" i="31"/>
  <c r="I1192" i="31"/>
  <c r="I1188" i="31"/>
  <c r="I1184" i="31"/>
  <c r="I1180" i="31"/>
  <c r="I1176" i="31"/>
  <c r="I1172" i="31"/>
  <c r="I1168" i="31"/>
  <c r="I1164" i="31"/>
  <c r="I1160" i="31"/>
  <c r="I1156" i="31"/>
  <c r="I1152" i="31"/>
  <c r="I1148" i="31"/>
  <c r="I1144" i="31"/>
  <c r="I1140" i="31"/>
  <c r="I1136" i="31"/>
  <c r="I1132" i="31"/>
  <c r="I1128" i="31"/>
  <c r="I1124" i="31"/>
  <c r="I1120" i="31"/>
  <c r="I1116" i="31"/>
  <c r="I1112" i="31"/>
  <c r="I1108" i="31"/>
  <c r="I1104" i="31"/>
  <c r="I1100" i="31"/>
  <c r="I1096" i="31"/>
  <c r="I1092" i="31"/>
  <c r="I1088" i="31"/>
  <c r="I1084" i="31"/>
  <c r="I1080" i="31"/>
  <c r="I1076" i="31"/>
  <c r="I1072" i="31"/>
  <c r="I1068" i="31"/>
  <c r="I1064" i="31"/>
  <c r="I1060" i="31"/>
  <c r="I1056" i="31"/>
  <c r="I1052" i="31"/>
  <c r="I1048" i="31"/>
  <c r="I1044" i="31"/>
  <c r="I1040" i="31"/>
  <c r="I1036" i="31"/>
  <c r="I1032" i="31"/>
  <c r="I1028" i="31"/>
  <c r="I1024" i="31"/>
  <c r="I1020" i="31"/>
  <c r="I1016" i="31"/>
  <c r="I1012" i="31"/>
  <c r="I1008" i="31"/>
  <c r="I1004" i="31"/>
  <c r="I1000" i="31"/>
  <c r="I996" i="31"/>
  <c r="I992" i="31"/>
  <c r="I988" i="31"/>
  <c r="I984" i="31"/>
  <c r="I980" i="31"/>
  <c r="I976" i="31"/>
  <c r="I972" i="31"/>
  <c r="I968" i="31"/>
  <c r="I964" i="31"/>
  <c r="I960" i="31"/>
  <c r="I956" i="31"/>
  <c r="I952" i="31"/>
  <c r="I948" i="31"/>
  <c r="I944" i="31"/>
  <c r="I940" i="31"/>
  <c r="I936" i="31"/>
  <c r="I932" i="31"/>
  <c r="I928" i="31"/>
  <c r="I924" i="31"/>
  <c r="I920" i="31"/>
  <c r="I916" i="31"/>
  <c r="I912" i="31"/>
  <c r="I908" i="31"/>
  <c r="I904" i="31"/>
  <c r="I900" i="31"/>
  <c r="I896" i="31"/>
  <c r="I892" i="31"/>
  <c r="I888" i="31"/>
  <c r="I884" i="31"/>
  <c r="I880" i="31"/>
  <c r="I876" i="31"/>
  <c r="I872" i="31"/>
  <c r="I868" i="31"/>
  <c r="I864" i="31"/>
  <c r="I860" i="31"/>
  <c r="I856" i="31"/>
  <c r="I852" i="31"/>
  <c r="I848" i="31"/>
  <c r="I844" i="31"/>
  <c r="I840" i="31"/>
  <c r="I836" i="31"/>
  <c r="I832" i="31"/>
  <c r="I828" i="31"/>
  <c r="I824" i="31"/>
  <c r="I820" i="31"/>
  <c r="I816" i="31"/>
  <c r="I812" i="31"/>
  <c r="I808" i="31"/>
  <c r="I804" i="31"/>
  <c r="I800" i="31"/>
  <c r="I796" i="31"/>
  <c r="I792" i="31"/>
  <c r="I788" i="31"/>
  <c r="I784" i="31"/>
  <c r="I780" i="31"/>
  <c r="I776" i="31"/>
  <c r="I772" i="31"/>
  <c r="I768" i="31"/>
  <c r="I764" i="31"/>
  <c r="I760" i="31"/>
  <c r="I756" i="31"/>
  <c r="I752" i="31"/>
  <c r="I748" i="31"/>
  <c r="I744" i="31"/>
  <c r="I740" i="31"/>
  <c r="I736" i="31"/>
  <c r="I732" i="31"/>
  <c r="I728" i="31"/>
  <c r="I724" i="31"/>
  <c r="I720" i="31"/>
  <c r="I716" i="31"/>
  <c r="I712" i="31"/>
  <c r="I708" i="31"/>
  <c r="I704" i="31"/>
  <c r="I700" i="31"/>
  <c r="I696" i="31"/>
  <c r="I692" i="31"/>
  <c r="I688" i="31"/>
  <c r="I684" i="31"/>
  <c r="I680" i="31"/>
  <c r="I676" i="31"/>
  <c r="I672" i="31"/>
  <c r="I668" i="31"/>
  <c r="I664" i="31"/>
  <c r="I660" i="31"/>
  <c r="I656" i="31"/>
  <c r="I652" i="31"/>
  <c r="I648" i="31"/>
  <c r="I644" i="31"/>
  <c r="I640" i="31"/>
  <c r="I636" i="31"/>
  <c r="I632" i="31"/>
  <c r="I628" i="31"/>
  <c r="I624" i="31"/>
  <c r="I620" i="31"/>
  <c r="I616" i="31"/>
  <c r="I612" i="31"/>
  <c r="I608" i="31"/>
  <c r="I604" i="31"/>
  <c r="I600" i="31"/>
  <c r="I596" i="31"/>
  <c r="I592" i="31"/>
  <c r="I588" i="31"/>
  <c r="I584" i="31"/>
  <c r="I580" i="31"/>
  <c r="I576" i="31"/>
  <c r="I572" i="31"/>
  <c r="I568" i="31"/>
  <c r="I564" i="31"/>
  <c r="I560" i="31"/>
  <c r="I556" i="31"/>
  <c r="I552" i="31"/>
  <c r="I548" i="31"/>
  <c r="I544" i="31"/>
  <c r="I540" i="31"/>
  <c r="I536" i="31"/>
  <c r="I532" i="31"/>
  <c r="I528" i="31"/>
  <c r="I524" i="31"/>
  <c r="I1819" i="31"/>
  <c r="I1803" i="31"/>
  <c r="I1787" i="31"/>
  <c r="I1771" i="31"/>
  <c r="I1755" i="31"/>
  <c r="I1739" i="31"/>
  <c r="I1723" i="31"/>
  <c r="I1707" i="31"/>
  <c r="I1691" i="31"/>
  <c r="I1675" i="31"/>
  <c r="I1659" i="31"/>
  <c r="I1643" i="31"/>
  <c r="I1627" i="31"/>
  <c r="I1611" i="31"/>
  <c r="I1599" i="31"/>
  <c r="I1587" i="31"/>
  <c r="I1575" i="31"/>
  <c r="I1567" i="31"/>
  <c r="I1555" i="31"/>
  <c r="I1547" i="31"/>
  <c r="I1535" i="31"/>
  <c r="I1523" i="31"/>
  <c r="I1515" i="31"/>
  <c r="I1507" i="31"/>
  <c r="I1495" i="31"/>
  <c r="I1479" i="31"/>
  <c r="I1463" i="31"/>
  <c r="I1447" i="31"/>
  <c r="I1431" i="31"/>
  <c r="I1415" i="31"/>
  <c r="I1395" i="31"/>
  <c r="I1383" i="31"/>
  <c r="I1363" i="31"/>
  <c r="I1351" i="31"/>
  <c r="I1335" i="31"/>
  <c r="I1315" i="31"/>
  <c r="I1303" i="31"/>
  <c r="I1283" i="31"/>
  <c r="I1267" i="31"/>
  <c r="I1255" i="31"/>
  <c r="I1235" i="31"/>
  <c r="I1223" i="31"/>
  <c r="I1207" i="31"/>
  <c r="I1187" i="31"/>
  <c r="I1175" i="31"/>
  <c r="I1159" i="31"/>
  <c r="I1143" i="31"/>
  <c r="I1123" i="31"/>
  <c r="I1111" i="31"/>
  <c r="I1095" i="31"/>
  <c r="I1079" i="31"/>
  <c r="I1059" i="31"/>
  <c r="I1043" i="31"/>
  <c r="I1027" i="31"/>
  <c r="I1011" i="31"/>
  <c r="I995" i="31"/>
  <c r="I983" i="31"/>
  <c r="I967" i="31"/>
  <c r="I951" i="31"/>
  <c r="I935" i="31"/>
  <c r="I919" i="31"/>
  <c r="I903" i="31"/>
  <c r="I887" i="31"/>
  <c r="I867" i="31"/>
  <c r="I851" i="31"/>
  <c r="I835" i="31"/>
  <c r="I819" i="31"/>
  <c r="I803" i="31"/>
  <c r="I787" i="31"/>
  <c r="I771" i="31"/>
  <c r="I755" i="31"/>
  <c r="I743" i="31"/>
  <c r="I731" i="31"/>
  <c r="I719" i="31"/>
  <c r="I707" i="31"/>
  <c r="I695" i="31"/>
  <c r="I683" i="31"/>
  <c r="I671" i="31"/>
  <c r="I659" i="31"/>
  <c r="I647" i="31"/>
  <c r="I635" i="31"/>
  <c r="I623" i="31"/>
  <c r="I611" i="31"/>
  <c r="I599" i="31"/>
  <c r="I587" i="31"/>
  <c r="I575" i="31"/>
  <c r="I563" i="31"/>
  <c r="I551" i="31"/>
  <c r="I539" i="31"/>
  <c r="I527" i="31"/>
  <c r="I1823" i="31"/>
  <c r="I1807" i="31"/>
  <c r="I1791" i="31"/>
  <c r="I1775" i="31"/>
  <c r="I1759" i="31"/>
  <c r="I1743" i="31"/>
  <c r="I1727" i="31"/>
  <c r="I1711" i="31"/>
  <c r="I1695" i="31"/>
  <c r="I1679" i="31"/>
  <c r="I1663" i="31"/>
  <c r="I1647" i="31"/>
  <c r="I1631" i="31"/>
  <c r="I1615" i="31"/>
  <c r="I1603" i="31"/>
  <c r="I1591" i="31"/>
  <c r="I1579" i="31"/>
  <c r="I1563" i="31"/>
  <c r="I1551" i="31"/>
  <c r="I1539" i="31"/>
  <c r="I1527" i="31"/>
  <c r="I1519" i="31"/>
  <c r="I1503" i="31"/>
  <c r="I1487" i="31"/>
  <c r="I1471" i="31"/>
  <c r="I1455" i="31"/>
  <c r="I1439" i="31"/>
  <c r="I1423" i="31"/>
  <c r="I1407" i="31"/>
  <c r="I1391" i="31"/>
  <c r="I1375" i="31"/>
  <c r="I1359" i="31"/>
  <c r="I1343" i="31"/>
  <c r="I1327" i="31"/>
  <c r="I1311" i="31"/>
  <c r="I1295" i="31"/>
  <c r="I1279" i="31"/>
  <c r="I1263" i="31"/>
  <c r="I1247" i="31"/>
  <c r="I1231" i="31"/>
  <c r="I1215" i="31"/>
  <c r="I1199" i="31"/>
  <c r="I1183" i="31"/>
  <c r="I1167" i="31"/>
  <c r="I1151" i="31"/>
  <c r="I1135" i="31"/>
  <c r="I1119" i="31"/>
  <c r="I1103" i="31"/>
  <c r="I1087" i="31"/>
  <c r="I1071" i="31"/>
  <c r="I1055" i="31"/>
  <c r="I1039" i="31"/>
  <c r="I1023" i="31"/>
  <c r="I1007" i="31"/>
  <c r="I991" i="31"/>
  <c r="I979" i="31"/>
  <c r="I963" i="31"/>
  <c r="I947" i="31"/>
  <c r="I931" i="31"/>
  <c r="I915" i="31"/>
  <c r="I899" i="31"/>
  <c r="I883" i="31"/>
  <c r="I871" i="31"/>
  <c r="I855" i="31"/>
  <c r="I839" i="31"/>
  <c r="I823" i="31"/>
  <c r="I807" i="31"/>
  <c r="I791" i="31"/>
  <c r="I775" i="31"/>
  <c r="I759" i="31"/>
  <c r="I747" i="31"/>
  <c r="I735" i="31"/>
  <c r="I723" i="31"/>
  <c r="I711" i="31"/>
  <c r="I699" i="31"/>
  <c r="I687" i="31"/>
  <c r="I675" i="31"/>
  <c r="I663" i="31"/>
  <c r="I651" i="31"/>
  <c r="I639" i="31"/>
  <c r="I627" i="31"/>
  <c r="I615" i="31"/>
  <c r="I603" i="31"/>
  <c r="I591" i="31"/>
  <c r="I579" i="31"/>
  <c r="I567" i="31"/>
  <c r="I555" i="31"/>
  <c r="I543" i="31"/>
  <c r="I531" i="31"/>
  <c r="I1822" i="31"/>
  <c r="I1818" i="31"/>
  <c r="I1814" i="31"/>
  <c r="I1810" i="31"/>
  <c r="I1806" i="31"/>
  <c r="I1802" i="31"/>
  <c r="I1798" i="31"/>
  <c r="I1794" i="31"/>
  <c r="I1790" i="31"/>
  <c r="I1786" i="31"/>
  <c r="I1782" i="31"/>
  <c r="I1778" i="31"/>
  <c r="I1774" i="31"/>
  <c r="I1770" i="31"/>
  <c r="I1766" i="31"/>
  <c r="I1762" i="31"/>
  <c r="I1758" i="31"/>
  <c r="I1754" i="31"/>
  <c r="I1750" i="31"/>
  <c r="I1746" i="31"/>
  <c r="I1742" i="31"/>
  <c r="I1738" i="31"/>
  <c r="I1734" i="31"/>
  <c r="I1730" i="31"/>
  <c r="I1726" i="31"/>
  <c r="I1722" i="31"/>
  <c r="I1718" i="31"/>
  <c r="I1714" i="31"/>
  <c r="I1710" i="31"/>
  <c r="I1706" i="31"/>
  <c r="I1702" i="31"/>
  <c r="I1698" i="31"/>
  <c r="I1694" i="31"/>
  <c r="I1690" i="31"/>
  <c r="I1686" i="31"/>
  <c r="I1682" i="31"/>
  <c r="I1678" i="31"/>
  <c r="I1674" i="31"/>
  <c r="I1670" i="31"/>
  <c r="I1666" i="31"/>
  <c r="I1662" i="31"/>
  <c r="I1658" i="31"/>
  <c r="I1654" i="31"/>
  <c r="I1650" i="31"/>
  <c r="I1646" i="31"/>
  <c r="I1642" i="31"/>
  <c r="I1638" i="31"/>
  <c r="I1634" i="31"/>
  <c r="I1630" i="31"/>
  <c r="I1626" i="31"/>
  <c r="I1622" i="31"/>
  <c r="I1618" i="31"/>
  <c r="I1614" i="31"/>
  <c r="I1610" i="31"/>
  <c r="I1606" i="31"/>
  <c r="I1602" i="31"/>
  <c r="I1598" i="31"/>
  <c r="I1594" i="31"/>
  <c r="I1590" i="31"/>
  <c r="I1586" i="31"/>
  <c r="I1582" i="31"/>
  <c r="I1578" i="31"/>
  <c r="I1574" i="31"/>
  <c r="I1570" i="31"/>
  <c r="I1566" i="31"/>
  <c r="I1562" i="31"/>
  <c r="I1558" i="31"/>
  <c r="I1554" i="31"/>
  <c r="I1550" i="31"/>
  <c r="I1546" i="31"/>
  <c r="I1542" i="31"/>
  <c r="I1538" i="31"/>
  <c r="I1534" i="31"/>
  <c r="I1530" i="31"/>
  <c r="I1526" i="31"/>
  <c r="I1522" i="31"/>
  <c r="I1518" i="31"/>
  <c r="I1514" i="31"/>
  <c r="I1510" i="31"/>
  <c r="I1506" i="31"/>
  <c r="I1502" i="31"/>
  <c r="I1498" i="31"/>
  <c r="I1494" i="31"/>
  <c r="I1490" i="31"/>
  <c r="I1486" i="31"/>
  <c r="I1482" i="31"/>
  <c r="I1478" i="31"/>
  <c r="I1474" i="31"/>
  <c r="I1470" i="31"/>
  <c r="I1466" i="31"/>
  <c r="I1462" i="31"/>
  <c r="I1458" i="31"/>
  <c r="I1454" i="31"/>
  <c r="I1450" i="31"/>
  <c r="I1446" i="31"/>
  <c r="I1442" i="31"/>
  <c r="I1438" i="31"/>
  <c r="I1434" i="31"/>
  <c r="I1430" i="31"/>
  <c r="I1426" i="31"/>
  <c r="I1422" i="31"/>
  <c r="I1418" i="31"/>
  <c r="I1414" i="31"/>
  <c r="I1410" i="31"/>
  <c r="I1406" i="31"/>
  <c r="I1402" i="31"/>
  <c r="I1398" i="31"/>
  <c r="I1394" i="31"/>
  <c r="I1390" i="31"/>
  <c r="I1386" i="31"/>
  <c r="I1382" i="31"/>
  <c r="I1378" i="31"/>
  <c r="I1374" i="31"/>
  <c r="I1370" i="31"/>
  <c r="I1366" i="31"/>
  <c r="I1362" i="31"/>
  <c r="I1358" i="31"/>
  <c r="I1354" i="31"/>
  <c r="I1350" i="31"/>
  <c r="I1346" i="31"/>
  <c r="I1342" i="31"/>
  <c r="I1338" i="31"/>
  <c r="I1334" i="31"/>
  <c r="I1330" i="31"/>
  <c r="I1326" i="31"/>
  <c r="I1322" i="31"/>
  <c r="I1318" i="31"/>
  <c r="I1314" i="31"/>
  <c r="I1310" i="31"/>
  <c r="I1306" i="31"/>
  <c r="I1302" i="31"/>
  <c r="I1298" i="31"/>
  <c r="I1294" i="31"/>
  <c r="I1290" i="31"/>
  <c r="I1286" i="31"/>
  <c r="I1282" i="31"/>
  <c r="I1278" i="31"/>
  <c r="I1274" i="31"/>
  <c r="I1270" i="31"/>
  <c r="I1266" i="31"/>
  <c r="I1262" i="31"/>
  <c r="I1258" i="31"/>
  <c r="I1254" i="31"/>
  <c r="I1250" i="31"/>
  <c r="I1246" i="31"/>
  <c r="I1242" i="31"/>
  <c r="I1238" i="31"/>
  <c r="I1234" i="31"/>
  <c r="I1230" i="31"/>
  <c r="I1226" i="31"/>
  <c r="I1222" i="31"/>
  <c r="I1218" i="31"/>
  <c r="I1214" i="31"/>
  <c r="I1210" i="31"/>
  <c r="I1206" i="31"/>
  <c r="I1202" i="31"/>
  <c r="I1198" i="31"/>
  <c r="I1194" i="31"/>
  <c r="I1190" i="31"/>
  <c r="I1186" i="31"/>
  <c r="I1182" i="31"/>
  <c r="I1178" i="31"/>
  <c r="I1174" i="31"/>
  <c r="I1170" i="31"/>
  <c r="I1166" i="31"/>
  <c r="I1162" i="31"/>
  <c r="I1158" i="31"/>
  <c r="I1154" i="31"/>
  <c r="I1150" i="31"/>
  <c r="I1146" i="31"/>
  <c r="I1142" i="31"/>
  <c r="I1138" i="31"/>
  <c r="I1134" i="31"/>
  <c r="I1130" i="31"/>
  <c r="I1126" i="31"/>
  <c r="I1122" i="31"/>
  <c r="I1118" i="31"/>
  <c r="I1114" i="31"/>
  <c r="I1110" i="31"/>
  <c r="I1106" i="31"/>
  <c r="I1102" i="31"/>
  <c r="I1098" i="31"/>
  <c r="I1094" i="31"/>
  <c r="I1090" i="31"/>
  <c r="I1086" i="31"/>
  <c r="I1082" i="31"/>
  <c r="I1078" i="31"/>
  <c r="I1074" i="31"/>
  <c r="I1070" i="31"/>
  <c r="I1066" i="31"/>
  <c r="I1062" i="31"/>
  <c r="I1058" i="31"/>
  <c r="I1054" i="31"/>
  <c r="I1050" i="31"/>
  <c r="I1046" i="31"/>
  <c r="I1042" i="31"/>
  <c r="I1038" i="31"/>
  <c r="I1034" i="31"/>
  <c r="I1030" i="31"/>
  <c r="I1026" i="31"/>
  <c r="I1022" i="31"/>
  <c r="I1018" i="31"/>
  <c r="I1014" i="31"/>
  <c r="I1010" i="31"/>
  <c r="I1006" i="31"/>
  <c r="I1002" i="31"/>
  <c r="I998" i="31"/>
  <c r="I994" i="31"/>
  <c r="I990" i="31"/>
  <c r="I986" i="31"/>
  <c r="I982" i="31"/>
  <c r="I978" i="31"/>
  <c r="I974" i="31"/>
  <c r="I970" i="31"/>
  <c r="I966" i="31"/>
  <c r="I962" i="31"/>
  <c r="I958" i="31"/>
  <c r="I954" i="31"/>
  <c r="I950" i="31"/>
  <c r="I946" i="31"/>
  <c r="I942" i="31"/>
  <c r="I938" i="31"/>
  <c r="I934" i="31"/>
  <c r="I930" i="31"/>
  <c r="I926" i="31"/>
  <c r="I922" i="31"/>
  <c r="I918" i="31"/>
  <c r="I914" i="31"/>
  <c r="I910" i="31"/>
  <c r="I906" i="31"/>
  <c r="I902" i="31"/>
  <c r="I898" i="31"/>
  <c r="I894" i="31"/>
  <c r="I890" i="31"/>
  <c r="I886" i="31"/>
  <c r="I882" i="31"/>
  <c r="I878" i="31"/>
  <c r="I874" i="31"/>
  <c r="I870" i="31"/>
  <c r="I866" i="31"/>
  <c r="I862" i="31"/>
  <c r="I858" i="31"/>
  <c r="I854" i="31"/>
  <c r="I850" i="31"/>
  <c r="I846" i="31"/>
  <c r="I842" i="31"/>
  <c r="I838" i="31"/>
  <c r="I834" i="31"/>
  <c r="I830" i="31"/>
  <c r="I826" i="31"/>
  <c r="I822" i="31"/>
  <c r="I818" i="31"/>
  <c r="I814" i="31"/>
  <c r="I810" i="31"/>
  <c r="I806" i="31"/>
  <c r="I802" i="31"/>
  <c r="I798" i="31"/>
  <c r="I794" i="31"/>
  <c r="I790" i="31"/>
  <c r="I786" i="31"/>
  <c r="I782" i="31"/>
  <c r="I778" i="31"/>
  <c r="I774" i="31"/>
  <c r="I770" i="31"/>
  <c r="I766" i="31"/>
  <c r="I762" i="31"/>
  <c r="I758" i="31"/>
  <c r="I754" i="31"/>
  <c r="I750" i="31"/>
  <c r="I746" i="31"/>
  <c r="I742" i="31"/>
  <c r="I738" i="31"/>
  <c r="I734" i="31"/>
  <c r="I730" i="31"/>
  <c r="I726" i="31"/>
  <c r="I722" i="31"/>
  <c r="I718" i="31"/>
  <c r="I714" i="31"/>
  <c r="I710" i="31"/>
  <c r="I706" i="31"/>
  <c r="I702" i="31"/>
  <c r="I698" i="31"/>
  <c r="I694" i="31"/>
  <c r="I690" i="31"/>
  <c r="I686" i="31"/>
  <c r="I682" i="31"/>
  <c r="I678" i="31"/>
  <c r="I674" i="31"/>
  <c r="I670" i="31"/>
  <c r="I666" i="31"/>
  <c r="I662" i="31"/>
  <c r="I658" i="31"/>
  <c r="I654" i="31"/>
  <c r="I650" i="31"/>
  <c r="I646" i="31"/>
  <c r="I642" i="31"/>
  <c r="I638" i="31"/>
  <c r="I634" i="31"/>
  <c r="I630" i="31"/>
  <c r="I626" i="31"/>
  <c r="I622" i="31"/>
  <c r="I618" i="31"/>
  <c r="I614" i="31"/>
  <c r="I610" i="31"/>
  <c r="I606" i="31"/>
  <c r="I602" i="31"/>
  <c r="I598" i="31"/>
  <c r="I594" i="31"/>
  <c r="I590" i="31"/>
  <c r="I586" i="31"/>
  <c r="I582" i="31"/>
  <c r="I578" i="31"/>
  <c r="I574" i="31"/>
  <c r="I570" i="31"/>
  <c r="I566" i="31"/>
  <c r="I562" i="31"/>
  <c r="I558" i="31"/>
  <c r="I554" i="31"/>
  <c r="I550" i="31"/>
  <c r="I546" i="31"/>
  <c r="I542" i="31"/>
  <c r="I538" i="31"/>
  <c r="I534" i="31"/>
  <c r="I530" i="31"/>
  <c r="I526" i="31"/>
  <c r="I522" i="31"/>
  <c r="I1815" i="31"/>
  <c r="I1799" i="31"/>
  <c r="I1783" i="31"/>
  <c r="I1767" i="31"/>
  <c r="I1751" i="31"/>
  <c r="I1735" i="31"/>
  <c r="I1719" i="31"/>
  <c r="I1703" i="31"/>
  <c r="I1687" i="31"/>
  <c r="I1671" i="31"/>
  <c r="I1655" i="31"/>
  <c r="I1639" i="31"/>
  <c r="I1623" i="31"/>
  <c r="I1491" i="31"/>
  <c r="I1475" i="31"/>
  <c r="I1459" i="31"/>
  <c r="I1443" i="31"/>
  <c r="I1427" i="31"/>
  <c r="I1411" i="31"/>
  <c r="I1399" i="31"/>
  <c r="I1379" i="31"/>
  <c r="I1367" i="31"/>
  <c r="I1347" i="31"/>
  <c r="I1331" i="31"/>
  <c r="I1319" i="31"/>
  <c r="I1299" i="31"/>
  <c r="I1287" i="31"/>
  <c r="I1271" i="31"/>
  <c r="I1251" i="31"/>
  <c r="I1239" i="31"/>
  <c r="I1219" i="31"/>
  <c r="I1203" i="31"/>
  <c r="I1191" i="31"/>
  <c r="I1171" i="31"/>
  <c r="I1155" i="31"/>
  <c r="I1139" i="31"/>
  <c r="I1127" i="31"/>
  <c r="I1107" i="31"/>
  <c r="I1091" i="31"/>
  <c r="I1075" i="31"/>
  <c r="I1063" i="31"/>
  <c r="I1047" i="31"/>
  <c r="I1031" i="31"/>
  <c r="I1015" i="31"/>
  <c r="I999" i="31"/>
  <c r="I975" i="31"/>
  <c r="I959" i="31"/>
  <c r="I943" i="31"/>
  <c r="I927" i="31"/>
  <c r="I911" i="31"/>
  <c r="I895" i="31"/>
  <c r="I879" i="31"/>
  <c r="I863" i="31"/>
  <c r="I847" i="31"/>
  <c r="I831" i="31"/>
  <c r="I815" i="31"/>
  <c r="I799" i="31"/>
  <c r="I783" i="31"/>
  <c r="I767" i="31"/>
  <c r="I751" i="31"/>
  <c r="I739" i="31"/>
  <c r="I727" i="31"/>
  <c r="I715" i="31"/>
  <c r="I703" i="31"/>
  <c r="I691" i="31"/>
  <c r="I679" i="31"/>
  <c r="I667" i="31"/>
  <c r="I655" i="31"/>
  <c r="I643" i="31"/>
  <c r="I631" i="31"/>
  <c r="I619" i="31"/>
  <c r="I607" i="31"/>
  <c r="I595" i="31"/>
  <c r="I583" i="31"/>
  <c r="I571" i="31"/>
  <c r="I559" i="31"/>
  <c r="I547" i="31"/>
  <c r="I535" i="31"/>
  <c r="I523" i="31"/>
  <c r="I1821" i="31"/>
  <c r="I1817" i="31"/>
  <c r="I1813" i="31"/>
  <c r="I1809" i="31"/>
  <c r="I1805" i="31"/>
  <c r="I1801" i="31"/>
  <c r="I1797" i="31"/>
  <c r="I1793" i="31"/>
  <c r="I1789" i="31"/>
  <c r="I1785" i="31"/>
  <c r="I1781" i="31"/>
  <c r="I1777" i="31"/>
  <c r="I1773" i="31"/>
  <c r="I1769" i="31"/>
  <c r="I1765" i="31"/>
  <c r="I1761" i="31"/>
  <c r="I1757" i="31"/>
  <c r="I1753" i="31"/>
  <c r="I1749" i="31"/>
  <c r="I1745" i="31"/>
  <c r="I1741" i="31"/>
  <c r="I1737" i="31"/>
  <c r="I1733" i="31"/>
  <c r="I1729" i="31"/>
  <c r="I1725" i="31"/>
  <c r="I1721" i="31"/>
  <c r="I1717" i="31"/>
  <c r="I1713" i="31"/>
  <c r="I1709" i="31"/>
  <c r="I1705" i="31"/>
  <c r="I1701" i="31"/>
  <c r="I1697" i="31"/>
  <c r="I1693" i="31"/>
  <c r="I1689" i="31"/>
  <c r="I1685" i="31"/>
  <c r="I1681" i="31"/>
  <c r="I1677" i="31"/>
  <c r="I1673" i="31"/>
  <c r="I1669" i="31"/>
  <c r="I1665" i="31"/>
  <c r="I1661" i="31"/>
  <c r="I1657" i="31"/>
  <c r="I1653" i="31"/>
  <c r="I1649" i="31"/>
  <c r="I1645" i="31"/>
  <c r="I1641" i="31"/>
  <c r="I1637" i="31"/>
  <c r="I1633" i="31"/>
  <c r="I1629" i="31"/>
  <c r="I1625" i="31"/>
  <c r="I1621" i="31"/>
  <c r="I1617" i="31"/>
  <c r="I1613" i="31"/>
  <c r="I1609" i="31"/>
  <c r="I1605" i="31"/>
  <c r="I1601" i="31"/>
  <c r="I1597" i="31"/>
  <c r="I1593" i="31"/>
  <c r="I1589" i="31"/>
  <c r="I1585" i="31"/>
  <c r="I1581" i="31"/>
  <c r="I1577" i="31"/>
  <c r="I1573" i="31"/>
  <c r="I1569" i="31"/>
  <c r="I1565" i="31"/>
  <c r="I1561" i="31"/>
  <c r="I1557" i="31"/>
  <c r="I1553" i="31"/>
  <c r="I1549" i="31"/>
  <c r="I1545" i="31"/>
  <c r="I1541" i="31"/>
  <c r="I1537" i="31"/>
  <c r="I1533" i="31"/>
  <c r="I1529" i="31"/>
  <c r="I1525" i="31"/>
  <c r="I1521" i="31"/>
  <c r="I1517" i="31"/>
  <c r="I1513" i="31"/>
  <c r="I1509" i="31"/>
  <c r="I1505" i="31"/>
  <c r="I1501" i="31"/>
  <c r="I1497" i="31"/>
  <c r="I1493" i="31"/>
  <c r="I1489" i="31"/>
  <c r="I1485" i="31"/>
  <c r="I1481" i="31"/>
  <c r="I1477" i="31"/>
  <c r="I1473" i="31"/>
  <c r="I1469" i="31"/>
  <c r="I1465" i="31"/>
  <c r="I1461" i="31"/>
  <c r="I1457" i="31"/>
  <c r="I1453" i="31"/>
  <c r="I1449" i="31"/>
  <c r="I1445" i="31"/>
  <c r="I1441" i="31"/>
  <c r="I1437" i="31"/>
  <c r="I1433" i="31"/>
  <c r="I1429" i="31"/>
  <c r="I1425" i="31"/>
  <c r="I1421" i="31"/>
  <c r="I1417" i="31"/>
  <c r="I1413" i="31"/>
  <c r="I1409" i="31"/>
  <c r="I1405" i="31"/>
  <c r="I1401" i="31"/>
  <c r="I1397" i="31"/>
  <c r="I1393" i="31"/>
  <c r="I1389" i="31"/>
  <c r="I1385" i="31"/>
  <c r="I1381" i="31"/>
  <c r="I1377" i="31"/>
  <c r="I1373" i="31"/>
  <c r="I1369" i="31"/>
  <c r="I1365" i="31"/>
  <c r="I1361" i="31"/>
  <c r="I1357" i="31"/>
  <c r="I1353" i="31"/>
  <c r="I1349" i="31"/>
  <c r="I1345" i="31"/>
  <c r="I1341" i="31"/>
  <c r="I1337" i="31"/>
  <c r="I1333" i="31"/>
  <c r="I1329" i="31"/>
  <c r="I1325" i="31"/>
  <c r="I1321" i="31"/>
  <c r="I1317" i="31"/>
  <c r="I1313" i="31"/>
  <c r="I1309" i="31"/>
  <c r="I1305" i="31"/>
  <c r="I1301" i="31"/>
  <c r="I1297" i="31"/>
  <c r="I1293" i="31"/>
  <c r="I1289" i="31"/>
  <c r="I1285" i="31"/>
  <c r="I1281" i="31"/>
  <c r="I1277" i="31"/>
  <c r="I1273" i="31"/>
  <c r="I1269" i="31"/>
  <c r="I1265" i="31"/>
  <c r="I1261" i="31"/>
  <c r="I1257" i="31"/>
  <c r="I1253" i="31"/>
  <c r="I1249" i="31"/>
  <c r="I1245" i="31"/>
  <c r="I1241" i="31"/>
  <c r="I1237" i="31"/>
  <c r="I1233" i="31"/>
  <c r="I1229" i="31"/>
  <c r="I1225" i="31"/>
  <c r="I1221" i="31"/>
  <c r="I1217" i="31"/>
  <c r="I1213" i="31"/>
  <c r="I1209" i="31"/>
  <c r="I1205" i="31"/>
  <c r="I1201" i="31"/>
  <c r="I1197" i="31"/>
  <c r="I1193" i="31"/>
  <c r="I1189" i="31"/>
  <c r="I1185" i="31"/>
  <c r="I1181" i="31"/>
  <c r="I1177" i="31"/>
  <c r="I1173" i="31"/>
  <c r="I1169" i="31"/>
  <c r="I1165" i="31"/>
  <c r="I1161" i="31"/>
  <c r="I1157" i="31"/>
  <c r="I1153" i="31"/>
  <c r="I1149" i="31"/>
  <c r="I1145" i="31"/>
  <c r="I1141" i="31"/>
  <c r="I1137" i="31"/>
  <c r="I1133" i="31"/>
  <c r="I1129" i="31"/>
  <c r="I1125" i="31"/>
  <c r="I1121" i="31"/>
  <c r="I1117" i="31"/>
  <c r="I1113" i="31"/>
  <c r="I1109" i="31"/>
  <c r="I1105" i="31"/>
  <c r="I1101" i="31"/>
  <c r="I1097" i="31"/>
  <c r="I1093" i="31"/>
  <c r="I1089" i="31"/>
  <c r="I1085" i="31"/>
  <c r="I1081" i="31"/>
  <c r="I1077" i="31"/>
  <c r="I1073" i="31"/>
  <c r="I1069" i="31"/>
  <c r="I1065" i="31"/>
  <c r="I1061" i="31"/>
  <c r="I1057" i="31"/>
  <c r="I1053" i="31"/>
  <c r="I1049" i="31"/>
  <c r="I1045" i="31"/>
  <c r="I1041" i="31"/>
  <c r="I1037" i="31"/>
  <c r="I1033" i="31"/>
  <c r="I1029" i="31"/>
  <c r="I1025" i="31"/>
  <c r="I1021" i="31"/>
  <c r="I1017" i="31"/>
  <c r="I1013" i="31"/>
  <c r="I1009" i="31"/>
  <c r="I1005" i="31"/>
  <c r="I1001" i="31"/>
  <c r="I997" i="31"/>
  <c r="I993" i="31"/>
  <c r="I989" i="31"/>
  <c r="I985" i="31"/>
  <c r="I981" i="31"/>
  <c r="I977" i="31"/>
  <c r="I973" i="31"/>
  <c r="I969" i="31"/>
  <c r="I965" i="31"/>
  <c r="I961" i="31"/>
  <c r="I957" i="31"/>
  <c r="I953" i="31"/>
  <c r="I949" i="31"/>
  <c r="I945" i="31"/>
  <c r="I941" i="31"/>
  <c r="I937" i="31"/>
  <c r="I933" i="31"/>
  <c r="I929" i="31"/>
  <c r="I925" i="31"/>
  <c r="I921" i="31"/>
  <c r="I917" i="31"/>
  <c r="I913" i="31"/>
  <c r="I909" i="31"/>
  <c r="I905" i="31"/>
  <c r="I901" i="31"/>
  <c r="I897" i="31"/>
  <c r="I893" i="31"/>
  <c r="I889" i="31"/>
  <c r="I885" i="31"/>
  <c r="I881" i="31"/>
  <c r="I877" i="31"/>
  <c r="I873" i="31"/>
  <c r="I869" i="31"/>
  <c r="I865" i="31"/>
  <c r="I861" i="31"/>
  <c r="I857" i="31"/>
  <c r="I853" i="31"/>
  <c r="I849" i="31"/>
  <c r="I845" i="31"/>
  <c r="I841" i="31"/>
  <c r="I837" i="31"/>
  <c r="I833" i="31"/>
  <c r="I829" i="31"/>
  <c r="I825" i="31"/>
  <c r="I821" i="31"/>
  <c r="I817" i="31"/>
  <c r="I813" i="31"/>
  <c r="I809" i="31"/>
  <c r="I805" i="31"/>
  <c r="I801" i="31"/>
  <c r="I797" i="31"/>
  <c r="I793" i="31"/>
  <c r="I789" i="31"/>
  <c r="I785" i="31"/>
  <c r="I781" i="31"/>
  <c r="I777" i="31"/>
  <c r="I773" i="31"/>
  <c r="I769" i="31"/>
  <c r="I765" i="31"/>
  <c r="I761" i="31"/>
  <c r="I757" i="31"/>
  <c r="I753" i="31"/>
  <c r="I749" i="31"/>
  <c r="I745" i="31"/>
  <c r="I741" i="31"/>
  <c r="I737" i="31"/>
  <c r="I733" i="31"/>
  <c r="I729" i="31"/>
  <c r="I725" i="31"/>
  <c r="I721" i="31"/>
  <c r="I717" i="31"/>
  <c r="I713" i="31"/>
  <c r="I709" i="31"/>
  <c r="I705" i="31"/>
  <c r="I701" i="31"/>
  <c r="I697" i="31"/>
  <c r="I693" i="31"/>
  <c r="I689" i="31"/>
  <c r="I685" i="31"/>
  <c r="I681" i="31"/>
  <c r="I677" i="31"/>
  <c r="I673" i="31"/>
  <c r="I669" i="31"/>
  <c r="I665" i="31"/>
  <c r="I661" i="31"/>
  <c r="I657" i="31"/>
  <c r="I653" i="31"/>
  <c r="I649" i="31"/>
  <c r="I645" i="31"/>
  <c r="I641" i="31"/>
  <c r="I637" i="31"/>
  <c r="I633" i="31"/>
  <c r="I629" i="31"/>
  <c r="I625" i="31"/>
  <c r="I621" i="31"/>
  <c r="I617" i="31"/>
  <c r="I613" i="31"/>
  <c r="I609" i="31"/>
  <c r="I605" i="31"/>
  <c r="I601" i="31"/>
  <c r="I597" i="31"/>
  <c r="I593" i="31"/>
  <c r="I589" i="31"/>
  <c r="I585" i="31"/>
  <c r="I581" i="31"/>
  <c r="I577" i="31"/>
  <c r="I573" i="31"/>
  <c r="I569" i="31"/>
  <c r="I565" i="31"/>
  <c r="I561" i="31"/>
  <c r="I557" i="31"/>
  <c r="I553" i="31"/>
  <c r="I549" i="31"/>
  <c r="I545" i="31"/>
  <c r="I541" i="31"/>
  <c r="I537" i="31"/>
  <c r="I533" i="31"/>
  <c r="I529" i="31"/>
  <c r="I525" i="31"/>
  <c r="N111" i="33"/>
  <c r="N16" i="33"/>
  <c r="N149" i="33"/>
  <c r="N100" i="33"/>
  <c r="N108" i="33"/>
  <c r="N144" i="33"/>
  <c r="N88" i="33"/>
  <c r="B27" i="34"/>
  <c r="B25" i="34"/>
  <c r="B15" i="34"/>
  <c r="B14" i="34"/>
  <c r="B28" i="34"/>
  <c r="B23" i="34"/>
  <c r="B20" i="34"/>
  <c r="B19" i="34"/>
  <c r="B17" i="34"/>
  <c r="B12" i="34"/>
  <c r="B11" i="34"/>
  <c r="B10" i="34"/>
  <c r="B9" i="34"/>
  <c r="B7" i="34"/>
  <c r="B26" i="34"/>
  <c r="B13" i="34"/>
  <c r="B29" i="34"/>
  <c r="B24" i="34"/>
  <c r="B21" i="34"/>
  <c r="B16" i="34"/>
  <c r="B8" i="34"/>
  <c r="N156" i="33"/>
  <c r="N157" i="33"/>
  <c r="D1120" i="30"/>
  <c r="D1118" i="30"/>
  <c r="D1116" i="30"/>
  <c r="D1114" i="30"/>
  <c r="D1112" i="30"/>
  <c r="D1110" i="30"/>
  <c r="D1108" i="30"/>
  <c r="D1106" i="30"/>
  <c r="D1104" i="30"/>
  <c r="D1102" i="30"/>
  <c r="D1100" i="30"/>
  <c r="D1098" i="30"/>
  <c r="D1096" i="30"/>
  <c r="D1094" i="30"/>
  <c r="D1092" i="30"/>
  <c r="D1090" i="30"/>
  <c r="D1088" i="30"/>
  <c r="D1086" i="30"/>
  <c r="D1084" i="30"/>
  <c r="D1082" i="30"/>
  <c r="D1080" i="30"/>
  <c r="D1078" i="30"/>
  <c r="D1076" i="30"/>
  <c r="E1074" i="30"/>
  <c r="D1074" i="30"/>
  <c r="D1071" i="30"/>
  <c r="E1066" i="30"/>
  <c r="D1066" i="30"/>
  <c r="D1063" i="30"/>
  <c r="E1058" i="30"/>
  <c r="D1058" i="30"/>
  <c r="D1055" i="30"/>
  <c r="E1050" i="30"/>
  <c r="D1050" i="30"/>
  <c r="D1047" i="30"/>
  <c r="E1042" i="30"/>
  <c r="D1042" i="30"/>
  <c r="D1039" i="30"/>
  <c r="E1034" i="30"/>
  <c r="D1034" i="30"/>
  <c r="D1031" i="30"/>
  <c r="E1026" i="30"/>
  <c r="D1026" i="30"/>
  <c r="D1023" i="30"/>
  <c r="E1018" i="30"/>
  <c r="D1018" i="30"/>
  <c r="D1015" i="30"/>
  <c r="D1008" i="30"/>
  <c r="I1008" i="30"/>
  <c r="I1006" i="30"/>
  <c r="I1004" i="30"/>
  <c r="D997" i="30"/>
  <c r="E997" i="30"/>
  <c r="D995" i="30"/>
  <c r="I995" i="30"/>
  <c r="E993" i="30"/>
  <c r="D976" i="30"/>
  <c r="I976" i="30"/>
  <c r="I974" i="30"/>
  <c r="I972" i="30"/>
  <c r="D965" i="30"/>
  <c r="E965" i="30"/>
  <c r="D963" i="30"/>
  <c r="I963" i="30"/>
  <c r="E961" i="30"/>
  <c r="D944" i="30"/>
  <c r="I944" i="30"/>
  <c r="I942" i="30"/>
  <c r="I940" i="30"/>
  <c r="D933" i="30"/>
  <c r="E933" i="30"/>
  <c r="D931" i="30"/>
  <c r="I931" i="30"/>
  <c r="E929" i="30"/>
  <c r="D912" i="30"/>
  <c r="I912" i="30"/>
  <c r="I910" i="30"/>
  <c r="I908" i="30"/>
  <c r="D730" i="30"/>
  <c r="E730" i="30"/>
  <c r="E1068" i="30"/>
  <c r="D1068" i="30"/>
  <c r="E1060" i="30"/>
  <c r="D1060" i="30"/>
  <c r="E1052" i="30"/>
  <c r="D1052" i="30"/>
  <c r="E1044" i="30"/>
  <c r="D1044" i="30"/>
  <c r="E1036" i="30"/>
  <c r="D1036" i="30"/>
  <c r="E1028" i="30"/>
  <c r="D1028" i="30"/>
  <c r="E1020" i="30"/>
  <c r="D1020" i="30"/>
  <c r="D1000" i="30"/>
  <c r="I1000" i="30"/>
  <c r="D989" i="30"/>
  <c r="E989" i="30"/>
  <c r="D987" i="30"/>
  <c r="I987" i="30"/>
  <c r="D968" i="30"/>
  <c r="I968" i="30"/>
  <c r="D957" i="30"/>
  <c r="E957" i="30"/>
  <c r="D955" i="30"/>
  <c r="I955" i="30"/>
  <c r="D936" i="30"/>
  <c r="I936" i="30"/>
  <c r="D925" i="30"/>
  <c r="E925" i="30"/>
  <c r="D923" i="30"/>
  <c r="I923" i="30"/>
  <c r="D902" i="30"/>
  <c r="I902" i="30"/>
  <c r="D899" i="30"/>
  <c r="I899" i="30"/>
  <c r="E899" i="30"/>
  <c r="D886" i="30"/>
  <c r="I886" i="30"/>
  <c r="D883" i="30"/>
  <c r="I883" i="30"/>
  <c r="E883" i="30"/>
  <c r="D870" i="30"/>
  <c r="I870" i="30"/>
  <c r="D867" i="30"/>
  <c r="I867" i="30"/>
  <c r="E867" i="30"/>
  <c r="D854" i="30"/>
  <c r="I854" i="30"/>
  <c r="D851" i="30"/>
  <c r="I851" i="30"/>
  <c r="E851" i="30"/>
  <c r="D838" i="30"/>
  <c r="I838" i="30"/>
  <c r="D835" i="30"/>
  <c r="I835" i="30"/>
  <c r="E835" i="30"/>
  <c r="D822" i="30"/>
  <c r="I822" i="30"/>
  <c r="D819" i="30"/>
  <c r="I819" i="30"/>
  <c r="E819" i="30"/>
  <c r="D806" i="30"/>
  <c r="I806" i="30"/>
  <c r="D803" i="30"/>
  <c r="I803" i="30"/>
  <c r="E803" i="30"/>
  <c r="D1121" i="30"/>
  <c r="D1119" i="30"/>
  <c r="D1117" i="30"/>
  <c r="D1115" i="30"/>
  <c r="D1113" i="30"/>
  <c r="D1111" i="30"/>
  <c r="D1109" i="30"/>
  <c r="D1107" i="30"/>
  <c r="D1105" i="30"/>
  <c r="D1103" i="30"/>
  <c r="D1101" i="30"/>
  <c r="D1099" i="30"/>
  <c r="D1097" i="30"/>
  <c r="D1095" i="30"/>
  <c r="D1093" i="30"/>
  <c r="D1091" i="30"/>
  <c r="D1089" i="30"/>
  <c r="D1087" i="30"/>
  <c r="D1085" i="30"/>
  <c r="D1083" i="30"/>
  <c r="D1081" i="30"/>
  <c r="D1079" i="30"/>
  <c r="D1077" i="30"/>
  <c r="D1075" i="30"/>
  <c r="E1070" i="30"/>
  <c r="D1070" i="30"/>
  <c r="D1067" i="30"/>
  <c r="E1062" i="30"/>
  <c r="D1062" i="30"/>
  <c r="D1059" i="30"/>
  <c r="E1054" i="30"/>
  <c r="D1054" i="30"/>
  <c r="D1051" i="30"/>
  <c r="E1046" i="30"/>
  <c r="D1046" i="30"/>
  <c r="D1043" i="30"/>
  <c r="E1038" i="30"/>
  <c r="D1038" i="30"/>
  <c r="D1035" i="30"/>
  <c r="E1030" i="30"/>
  <c r="D1030" i="30"/>
  <c r="D1027" i="30"/>
  <c r="E1022" i="30"/>
  <c r="D1022" i="30"/>
  <c r="D1019" i="30"/>
  <c r="E1014" i="30"/>
  <c r="D1014" i="30"/>
  <c r="I1012" i="30"/>
  <c r="D1011" i="30"/>
  <c r="I1011" i="30"/>
  <c r="E1009" i="30"/>
  <c r="I1001" i="30"/>
  <c r="D992" i="30"/>
  <c r="I992" i="30"/>
  <c r="I990" i="30"/>
  <c r="I988" i="30"/>
  <c r="D981" i="30"/>
  <c r="E981" i="30"/>
  <c r="D979" i="30"/>
  <c r="I979" i="30"/>
  <c r="E977" i="30"/>
  <c r="I969" i="30"/>
  <c r="D960" i="30"/>
  <c r="I960" i="30"/>
  <c r="I958" i="30"/>
  <c r="I956" i="30"/>
  <c r="D949" i="30"/>
  <c r="E949" i="30"/>
  <c r="D947" i="30"/>
  <c r="I947" i="30"/>
  <c r="E945" i="30"/>
  <c r="I937" i="30"/>
  <c r="D928" i="30"/>
  <c r="I928" i="30"/>
  <c r="I926" i="30"/>
  <c r="I924" i="30"/>
  <c r="D917" i="30"/>
  <c r="E917" i="30"/>
  <c r="D915" i="30"/>
  <c r="I915" i="30"/>
  <c r="E913" i="30"/>
  <c r="D714" i="30"/>
  <c r="I714" i="30"/>
  <c r="E1072" i="30"/>
  <c r="D1072" i="30"/>
  <c r="E1064" i="30"/>
  <c r="D1064" i="30"/>
  <c r="E1056" i="30"/>
  <c r="D1056" i="30"/>
  <c r="E1048" i="30"/>
  <c r="D1048" i="30"/>
  <c r="E1040" i="30"/>
  <c r="D1040" i="30"/>
  <c r="E1032" i="30"/>
  <c r="D1032" i="30"/>
  <c r="E1024" i="30"/>
  <c r="D1024" i="30"/>
  <c r="E1016" i="30"/>
  <c r="D1016" i="30"/>
  <c r="D1005" i="30"/>
  <c r="E1005" i="30"/>
  <c r="D1003" i="30"/>
  <c r="I1003" i="30"/>
  <c r="I993" i="30"/>
  <c r="D984" i="30"/>
  <c r="I984" i="30"/>
  <c r="D973" i="30"/>
  <c r="E973" i="30"/>
  <c r="D971" i="30"/>
  <c r="I971" i="30"/>
  <c r="I961" i="30"/>
  <c r="D952" i="30"/>
  <c r="I952" i="30"/>
  <c r="D941" i="30"/>
  <c r="E941" i="30"/>
  <c r="D939" i="30"/>
  <c r="I939" i="30"/>
  <c r="I929" i="30"/>
  <c r="D920" i="30"/>
  <c r="I920" i="30"/>
  <c r="D909" i="30"/>
  <c r="E909" i="30"/>
  <c r="D907" i="30"/>
  <c r="I907" i="30"/>
  <c r="D894" i="30"/>
  <c r="I894" i="30"/>
  <c r="D891" i="30"/>
  <c r="I891" i="30"/>
  <c r="E891" i="30"/>
  <c r="D878" i="30"/>
  <c r="I878" i="30"/>
  <c r="D875" i="30"/>
  <c r="I875" i="30"/>
  <c r="E875" i="30"/>
  <c r="D862" i="30"/>
  <c r="I862" i="30"/>
  <c r="D859" i="30"/>
  <c r="I859" i="30"/>
  <c r="E859" i="30"/>
  <c r="D846" i="30"/>
  <c r="I846" i="30"/>
  <c r="D843" i="30"/>
  <c r="I843" i="30"/>
  <c r="E843" i="30"/>
  <c r="D830" i="30"/>
  <c r="I830" i="30"/>
  <c r="D827" i="30"/>
  <c r="I827" i="30"/>
  <c r="E827" i="30"/>
  <c r="D814" i="30"/>
  <c r="I814" i="30"/>
  <c r="D811" i="30"/>
  <c r="I811" i="30"/>
  <c r="E811" i="30"/>
  <c r="D798" i="30"/>
  <c r="I798" i="30"/>
  <c r="D795" i="30"/>
  <c r="I795" i="30"/>
  <c r="E795" i="30"/>
  <c r="E698" i="30"/>
  <c r="E682" i="30"/>
  <c r="D539" i="30"/>
  <c r="D536" i="30"/>
  <c r="E526" i="30"/>
  <c r="E521" i="30"/>
  <c r="I521" i="30"/>
  <c r="D514" i="30"/>
  <c r="E441" i="30"/>
  <c r="D432" i="30"/>
  <c r="E432" i="30"/>
  <c r="D430" i="30"/>
  <c r="I430" i="30"/>
  <c r="D425" i="30"/>
  <c r="E425" i="30"/>
  <c r="E423" i="30"/>
  <c r="D414" i="30"/>
  <c r="E414" i="30"/>
  <c r="I414" i="30"/>
  <c r="D412" i="30"/>
  <c r="I412" i="30"/>
  <c r="D408" i="30"/>
  <c r="E408" i="30"/>
  <c r="I408" i="30"/>
  <c r="D399" i="30"/>
  <c r="E399" i="30"/>
  <c r="I399" i="30"/>
  <c r="E397" i="30"/>
  <c r="D394" i="30"/>
  <c r="E394" i="30"/>
  <c r="I394" i="30"/>
  <c r="D676" i="30"/>
  <c r="I676" i="30"/>
  <c r="E529" i="30"/>
  <c r="I529" i="30"/>
  <c r="E519" i="30"/>
  <c r="D519" i="30"/>
  <c r="D461" i="30"/>
  <c r="E461" i="30"/>
  <c r="D418" i="30"/>
  <c r="I418" i="30"/>
  <c r="I901" i="30"/>
  <c r="I893" i="30"/>
  <c r="I885" i="30"/>
  <c r="I877" i="30"/>
  <c r="I869" i="30"/>
  <c r="I861" i="30"/>
  <c r="I853" i="30"/>
  <c r="I845" i="30"/>
  <c r="I837" i="30"/>
  <c r="I829" i="30"/>
  <c r="I821" i="30"/>
  <c r="I813" i="30"/>
  <c r="I805" i="30"/>
  <c r="I797" i="30"/>
  <c r="I778" i="30"/>
  <c r="I762" i="30"/>
  <c r="E750" i="30"/>
  <c r="E726" i="30"/>
  <c r="I722" i="30"/>
  <c r="E718" i="30"/>
  <c r="I710" i="30"/>
  <c r="E702" i="30"/>
  <c r="I545" i="30"/>
  <c r="D544" i="30"/>
  <c r="E542" i="30"/>
  <c r="E538" i="30"/>
  <c r="E537" i="30"/>
  <c r="I537" i="30"/>
  <c r="I531" i="30"/>
  <c r="D530" i="30"/>
  <c r="I528" i="30"/>
  <c r="E527" i="30"/>
  <c r="D527" i="30"/>
  <c r="D523" i="30"/>
  <c r="D520" i="30"/>
  <c r="I518" i="30"/>
  <c r="D465" i="30"/>
  <c r="E465" i="30"/>
  <c r="D455" i="30"/>
  <c r="I455" i="30"/>
  <c r="E449" i="30"/>
  <c r="I436" i="30"/>
  <c r="I434" i="30"/>
  <c r="D433" i="30"/>
  <c r="I433" i="30"/>
  <c r="D426" i="30"/>
  <c r="I426" i="30"/>
  <c r="D422" i="30"/>
  <c r="E422" i="30"/>
  <c r="I422" i="30"/>
  <c r="D420" i="30"/>
  <c r="I420" i="30"/>
  <c r="D417" i="30"/>
  <c r="E417" i="30"/>
  <c r="I417" i="30"/>
  <c r="E415" i="30"/>
  <c r="D396" i="30"/>
  <c r="E396" i="30"/>
  <c r="I396" i="30"/>
  <c r="I904" i="30"/>
  <c r="E901" i="30"/>
  <c r="I896" i="30"/>
  <c r="E893" i="30"/>
  <c r="I888" i="30"/>
  <c r="E885" i="30"/>
  <c r="I880" i="30"/>
  <c r="E877" i="30"/>
  <c r="I872" i="30"/>
  <c r="E869" i="30"/>
  <c r="I864" i="30"/>
  <c r="E861" i="30"/>
  <c r="I856" i="30"/>
  <c r="E853" i="30"/>
  <c r="I848" i="30"/>
  <c r="E845" i="30"/>
  <c r="I840" i="30"/>
  <c r="E837" i="30"/>
  <c r="I832" i="30"/>
  <c r="E829" i="30"/>
  <c r="I824" i="30"/>
  <c r="E821" i="30"/>
  <c r="I816" i="30"/>
  <c r="E813" i="30"/>
  <c r="I808" i="30"/>
  <c r="E805" i="30"/>
  <c r="I800" i="30"/>
  <c r="E797" i="30"/>
  <c r="I792" i="30"/>
  <c r="E780" i="30"/>
  <c r="E778" i="30"/>
  <c r="I776" i="30"/>
  <c r="E764" i="30"/>
  <c r="E762" i="30"/>
  <c r="I760" i="30"/>
  <c r="E722" i="30"/>
  <c r="E710" i="30"/>
  <c r="D690" i="30"/>
  <c r="E690" i="30"/>
  <c r="I682" i="30"/>
  <c r="E680" i="30"/>
  <c r="D545" i="30"/>
  <c r="I539" i="30"/>
  <c r="D538" i="30"/>
  <c r="I536" i="30"/>
  <c r="E535" i="30"/>
  <c r="D535" i="30"/>
  <c r="D531" i="30"/>
  <c r="D528" i="30"/>
  <c r="I526" i="30"/>
  <c r="D521" i="30"/>
  <c r="E518" i="30"/>
  <c r="E514" i="30"/>
  <c r="D457" i="30"/>
  <c r="E457" i="30"/>
  <c r="I441" i="30"/>
  <c r="E436" i="30"/>
  <c r="E434" i="30"/>
  <c r="I432" i="30"/>
  <c r="E430" i="30"/>
  <c r="D428" i="30"/>
  <c r="I428" i="30"/>
  <c r="I425" i="30"/>
  <c r="E412" i="30"/>
  <c r="D409" i="30"/>
  <c r="I409" i="30"/>
  <c r="D405" i="30"/>
  <c r="E405" i="30"/>
  <c r="D400" i="30"/>
  <c r="I400" i="30"/>
  <c r="N155" i="33"/>
  <c r="N139" i="33"/>
  <c r="N123" i="33"/>
  <c r="N115" i="33"/>
  <c r="N107" i="33"/>
  <c r="N91" i="33"/>
  <c r="N75" i="33"/>
  <c r="N59" i="33"/>
  <c r="N43" i="33"/>
  <c r="N27" i="33"/>
  <c r="N11" i="33"/>
  <c r="N153" i="33"/>
  <c r="N145" i="33"/>
  <c r="N137" i="33"/>
  <c r="N129" i="33"/>
  <c r="N121" i="33"/>
  <c r="N113" i="33"/>
  <c r="N105" i="33"/>
  <c r="N97" i="33"/>
  <c r="N89" i="33"/>
  <c r="N81" i="33"/>
  <c r="N73" i="33"/>
  <c r="N65" i="33"/>
  <c r="N57" i="33"/>
  <c r="N49" i="33"/>
  <c r="N41" i="33"/>
  <c r="N33" i="33"/>
  <c r="N25" i="33"/>
  <c r="N17" i="33"/>
  <c r="N154" i="33"/>
  <c r="N138" i="33"/>
  <c r="N122" i="33"/>
  <c r="N106" i="33"/>
  <c r="N90" i="33"/>
  <c r="N74" i="33"/>
  <c r="N58" i="33"/>
  <c r="N42" i="33"/>
  <c r="N26" i="33"/>
  <c r="N10" i="33"/>
  <c r="D789" i="30"/>
  <c r="E789" i="30"/>
  <c r="D781" i="30"/>
  <c r="E781" i="30"/>
  <c r="D773" i="30"/>
  <c r="E773" i="30"/>
  <c r="D765" i="30"/>
  <c r="E765" i="30"/>
  <c r="D757" i="30"/>
  <c r="E757" i="30"/>
  <c r="D748" i="30"/>
  <c r="E748" i="30"/>
  <c r="D739" i="30"/>
  <c r="E739" i="30"/>
  <c r="D729" i="30"/>
  <c r="E729" i="30"/>
  <c r="D728" i="30"/>
  <c r="I728" i="30"/>
  <c r="D719" i="30"/>
  <c r="E719" i="30"/>
  <c r="I719" i="30"/>
  <c r="D716" i="30"/>
  <c r="E716" i="30"/>
  <c r="D707" i="30"/>
  <c r="E707" i="30"/>
  <c r="D697" i="30"/>
  <c r="E697" i="30"/>
  <c r="D696" i="30"/>
  <c r="I696" i="30"/>
  <c r="D687" i="30"/>
  <c r="E687" i="30"/>
  <c r="I687" i="30"/>
  <c r="D684" i="30"/>
  <c r="E684" i="30"/>
  <c r="D672" i="30"/>
  <c r="E672" i="30"/>
  <c r="E622" i="30"/>
  <c r="I622" i="30"/>
  <c r="D622" i="30"/>
  <c r="E614" i="30"/>
  <c r="I614" i="30"/>
  <c r="D614" i="30"/>
  <c r="E610" i="30"/>
  <c r="I610" i="30"/>
  <c r="D610" i="30"/>
  <c r="I790" i="30"/>
  <c r="I789" i="30"/>
  <c r="D787" i="30"/>
  <c r="E787" i="30"/>
  <c r="I782" i="30"/>
  <c r="I781" i="30"/>
  <c r="D779" i="30"/>
  <c r="E779" i="30"/>
  <c r="I774" i="30"/>
  <c r="I773" i="30"/>
  <c r="D771" i="30"/>
  <c r="E771" i="30"/>
  <c r="I766" i="30"/>
  <c r="I765" i="30"/>
  <c r="D763" i="30"/>
  <c r="E763" i="30"/>
  <c r="I758" i="30"/>
  <c r="I757" i="30"/>
  <c r="D755" i="30"/>
  <c r="E755" i="30"/>
  <c r="D743" i="30"/>
  <c r="E743" i="30"/>
  <c r="I743" i="30"/>
  <c r="D740" i="30"/>
  <c r="E740" i="30"/>
  <c r="D731" i="30"/>
  <c r="E731" i="30"/>
  <c r="D721" i="30"/>
  <c r="E721" i="30"/>
  <c r="D720" i="30"/>
  <c r="I720" i="30"/>
  <c r="D711" i="30"/>
  <c r="E711" i="30"/>
  <c r="I711" i="30"/>
  <c r="D708" i="30"/>
  <c r="E708" i="30"/>
  <c r="D699" i="30"/>
  <c r="E699" i="30"/>
  <c r="D689" i="30"/>
  <c r="E689" i="30"/>
  <c r="D688" i="30"/>
  <c r="I688" i="30"/>
  <c r="D679" i="30"/>
  <c r="E679" i="30"/>
  <c r="E638" i="30"/>
  <c r="I638" i="30"/>
  <c r="D638" i="30"/>
  <c r="E630" i="30"/>
  <c r="I630" i="30"/>
  <c r="D630" i="30"/>
  <c r="E626" i="30"/>
  <c r="I626" i="30"/>
  <c r="D626" i="30"/>
  <c r="E574" i="30"/>
  <c r="I574" i="30"/>
  <c r="D574" i="30"/>
  <c r="I1121" i="30"/>
  <c r="I1120" i="30"/>
  <c r="I1119" i="30"/>
  <c r="I1118" i="30"/>
  <c r="I1117" i="30"/>
  <c r="I1116" i="30"/>
  <c r="I1115" i="30"/>
  <c r="I1114" i="30"/>
  <c r="I1113" i="30"/>
  <c r="I1112" i="30"/>
  <c r="I1111" i="30"/>
  <c r="I1110" i="30"/>
  <c r="I1109" i="30"/>
  <c r="I1108" i="30"/>
  <c r="I1107" i="30"/>
  <c r="I1106" i="30"/>
  <c r="I1105" i="30"/>
  <c r="I1104" i="30"/>
  <c r="I1103" i="30"/>
  <c r="I1102" i="30"/>
  <c r="I1101" i="30"/>
  <c r="I1100" i="30"/>
  <c r="I1099" i="30"/>
  <c r="I1098" i="30"/>
  <c r="I1097" i="30"/>
  <c r="I1096" i="30"/>
  <c r="I1095" i="30"/>
  <c r="I1094" i="30"/>
  <c r="I1093" i="30"/>
  <c r="I1092" i="30"/>
  <c r="I1091" i="30"/>
  <c r="I1090" i="30"/>
  <c r="I1089" i="30"/>
  <c r="I1088" i="30"/>
  <c r="I1087" i="30"/>
  <c r="I1086" i="30"/>
  <c r="I1085" i="30"/>
  <c r="I1084" i="30"/>
  <c r="I1083" i="30"/>
  <c r="I1082" i="30"/>
  <c r="I1081" i="30"/>
  <c r="I1080" i="30"/>
  <c r="I1079" i="30"/>
  <c r="I1078" i="30"/>
  <c r="I1077" i="30"/>
  <c r="I1076" i="30"/>
  <c r="I1075" i="30"/>
  <c r="I1074" i="30"/>
  <c r="I1073" i="30"/>
  <c r="I1072" i="30"/>
  <c r="I1071" i="30"/>
  <c r="I1070" i="30"/>
  <c r="I1069" i="30"/>
  <c r="I1068" i="30"/>
  <c r="I1067" i="30"/>
  <c r="I1066" i="30"/>
  <c r="I1065" i="30"/>
  <c r="I1064" i="30"/>
  <c r="I1063" i="30"/>
  <c r="I1062" i="30"/>
  <c r="I1061" i="30"/>
  <c r="I1060" i="30"/>
  <c r="I1059" i="30"/>
  <c r="I1058" i="30"/>
  <c r="I1057" i="30"/>
  <c r="I1056" i="30"/>
  <c r="I1055" i="30"/>
  <c r="I1054" i="30"/>
  <c r="I1053" i="30"/>
  <c r="I1052" i="30"/>
  <c r="I1051" i="30"/>
  <c r="I1050" i="30"/>
  <c r="I1049" i="30"/>
  <c r="I1048" i="30"/>
  <c r="I1047" i="30"/>
  <c r="I1046" i="30"/>
  <c r="I1045" i="30"/>
  <c r="I1044" i="30"/>
  <c r="I1043" i="30"/>
  <c r="I1042" i="30"/>
  <c r="I1041" i="30"/>
  <c r="I1040" i="30"/>
  <c r="I1039" i="30"/>
  <c r="I1038" i="30"/>
  <c r="I1037" i="30"/>
  <c r="I1036" i="30"/>
  <c r="I1035" i="30"/>
  <c r="I1034" i="30"/>
  <c r="I1033" i="30"/>
  <c r="I1032" i="30"/>
  <c r="I1031" i="30"/>
  <c r="I1030" i="30"/>
  <c r="I1029" i="30"/>
  <c r="I1028" i="30"/>
  <c r="I1027" i="30"/>
  <c r="I1026" i="30"/>
  <c r="I1025" i="30"/>
  <c r="I1024" i="30"/>
  <c r="I1023" i="30"/>
  <c r="I1022" i="30"/>
  <c r="I1021" i="30"/>
  <c r="I1020" i="30"/>
  <c r="I1019" i="30"/>
  <c r="I1018" i="30"/>
  <c r="I1017" i="30"/>
  <c r="I1016" i="30"/>
  <c r="I1015" i="30"/>
  <c r="I1014" i="30"/>
  <c r="E792" i="30"/>
  <c r="I788" i="30"/>
  <c r="I787" i="30"/>
  <c r="D785" i="30"/>
  <c r="E785" i="30"/>
  <c r="E784" i="30"/>
  <c r="I780" i="30"/>
  <c r="I779" i="30"/>
  <c r="D777" i="30"/>
  <c r="E777" i="30"/>
  <c r="E776" i="30"/>
  <c r="I772" i="30"/>
  <c r="I771" i="30"/>
  <c r="D769" i="30"/>
  <c r="E769" i="30"/>
  <c r="E768" i="30"/>
  <c r="I764" i="30"/>
  <c r="I763" i="30"/>
  <c r="D761" i="30"/>
  <c r="E761" i="30"/>
  <c r="E760" i="30"/>
  <c r="I756" i="30"/>
  <c r="I755" i="30"/>
  <c r="D753" i="30"/>
  <c r="E753" i="30"/>
  <c r="E752" i="30"/>
  <c r="I748" i="30"/>
  <c r="E746" i="30"/>
  <c r="D745" i="30"/>
  <c r="E745" i="30"/>
  <c r="D744" i="30"/>
  <c r="I744" i="30"/>
  <c r="I739" i="30"/>
  <c r="I738" i="30"/>
  <c r="D735" i="30"/>
  <c r="E735" i="30"/>
  <c r="I735" i="30"/>
  <c r="D732" i="30"/>
  <c r="E732" i="30"/>
  <c r="I729" i="30"/>
  <c r="D723" i="30"/>
  <c r="E723" i="30"/>
  <c r="I716" i="30"/>
  <c r="E714" i="30"/>
  <c r="D713" i="30"/>
  <c r="E713" i="30"/>
  <c r="D712" i="30"/>
  <c r="I712" i="30"/>
  <c r="I707" i="30"/>
  <c r="I706" i="30"/>
  <c r="D703" i="30"/>
  <c r="E703" i="30"/>
  <c r="I703" i="30"/>
  <c r="D700" i="30"/>
  <c r="E700" i="30"/>
  <c r="I697" i="30"/>
  <c r="D691" i="30"/>
  <c r="E691" i="30"/>
  <c r="I684" i="30"/>
  <c r="D683" i="30"/>
  <c r="E683" i="30"/>
  <c r="I683" i="30"/>
  <c r="D673" i="30"/>
  <c r="E673" i="30"/>
  <c r="E654" i="30"/>
  <c r="I654" i="30"/>
  <c r="D654" i="30"/>
  <c r="E646" i="30"/>
  <c r="I646" i="30"/>
  <c r="D646" i="30"/>
  <c r="E642" i="30"/>
  <c r="I642" i="30"/>
  <c r="D642" i="30"/>
  <c r="E590" i="30"/>
  <c r="I590" i="30"/>
  <c r="D590" i="30"/>
  <c r="E582" i="30"/>
  <c r="I582" i="30"/>
  <c r="D582" i="30"/>
  <c r="E578" i="30"/>
  <c r="I578" i="30"/>
  <c r="D578" i="30"/>
  <c r="E1010" i="30"/>
  <c r="E1008" i="30"/>
  <c r="E1006" i="30"/>
  <c r="E1004" i="30"/>
  <c r="E1002" i="30"/>
  <c r="E1000" i="30"/>
  <c r="E998" i="30"/>
  <c r="E996" i="30"/>
  <c r="E994" i="30"/>
  <c r="E992" i="30"/>
  <c r="E990" i="30"/>
  <c r="E988" i="30"/>
  <c r="E986" i="30"/>
  <c r="E984" i="30"/>
  <c r="E982" i="30"/>
  <c r="E980" i="30"/>
  <c r="E978" i="30"/>
  <c r="E976" i="30"/>
  <c r="E974" i="30"/>
  <c r="E972" i="30"/>
  <c r="E970" i="30"/>
  <c r="E968" i="30"/>
  <c r="E966" i="30"/>
  <c r="E964" i="30"/>
  <c r="E962" i="30"/>
  <c r="E960" i="30"/>
  <c r="E958" i="30"/>
  <c r="E956" i="30"/>
  <c r="E954" i="30"/>
  <c r="E952" i="30"/>
  <c r="E950" i="30"/>
  <c r="E948" i="30"/>
  <c r="E946" i="30"/>
  <c r="E944" i="30"/>
  <c r="E942" i="30"/>
  <c r="E940" i="30"/>
  <c r="E938" i="30"/>
  <c r="E936" i="30"/>
  <c r="E934" i="30"/>
  <c r="E932" i="30"/>
  <c r="E930" i="30"/>
  <c r="E928" i="30"/>
  <c r="E926" i="30"/>
  <c r="E924" i="30"/>
  <c r="E922" i="30"/>
  <c r="E920" i="30"/>
  <c r="E918" i="30"/>
  <c r="E916" i="30"/>
  <c r="E914" i="30"/>
  <c r="E912" i="30"/>
  <c r="E910" i="30"/>
  <c r="E908" i="30"/>
  <c r="E906" i="30"/>
  <c r="E904" i="30"/>
  <c r="E902" i="30"/>
  <c r="E900" i="30"/>
  <c r="E898" i="30"/>
  <c r="E896" i="30"/>
  <c r="E894" i="30"/>
  <c r="E892" i="30"/>
  <c r="E890" i="30"/>
  <c r="E888" i="30"/>
  <c r="E886" i="30"/>
  <c r="E884" i="30"/>
  <c r="E882" i="30"/>
  <c r="E880" i="30"/>
  <c r="E878" i="30"/>
  <c r="E876" i="30"/>
  <c r="E874" i="30"/>
  <c r="E872" i="30"/>
  <c r="E870" i="30"/>
  <c r="E868" i="30"/>
  <c r="E866" i="30"/>
  <c r="E864" i="30"/>
  <c r="E862" i="30"/>
  <c r="E860" i="30"/>
  <c r="E858" i="30"/>
  <c r="E856" i="30"/>
  <c r="E854" i="30"/>
  <c r="E852" i="30"/>
  <c r="E850" i="30"/>
  <c r="E848" i="30"/>
  <c r="E846" i="30"/>
  <c r="E844" i="30"/>
  <c r="E842" i="30"/>
  <c r="E840" i="30"/>
  <c r="E838" i="30"/>
  <c r="E836" i="30"/>
  <c r="E834" i="30"/>
  <c r="E832" i="30"/>
  <c r="E830" i="30"/>
  <c r="E828" i="30"/>
  <c r="E826" i="30"/>
  <c r="E824" i="30"/>
  <c r="E822" i="30"/>
  <c r="E820" i="30"/>
  <c r="E818" i="30"/>
  <c r="E816" i="30"/>
  <c r="E814" i="30"/>
  <c r="E812" i="30"/>
  <c r="E810" i="30"/>
  <c r="E808" i="30"/>
  <c r="E806" i="30"/>
  <c r="E804" i="30"/>
  <c r="E802" i="30"/>
  <c r="E800" i="30"/>
  <c r="E798" i="30"/>
  <c r="E796" i="30"/>
  <c r="E794" i="30"/>
  <c r="D791" i="30"/>
  <c r="E791" i="30"/>
  <c r="E790" i="30"/>
  <c r="D783" i="30"/>
  <c r="E783" i="30"/>
  <c r="E782" i="30"/>
  <c r="D775" i="30"/>
  <c r="E775" i="30"/>
  <c r="E774" i="30"/>
  <c r="D767" i="30"/>
  <c r="E767" i="30"/>
  <c r="E766" i="30"/>
  <c r="D759" i="30"/>
  <c r="E759" i="30"/>
  <c r="E758" i="30"/>
  <c r="D751" i="30"/>
  <c r="E751" i="30"/>
  <c r="D747" i="30"/>
  <c r="E747" i="30"/>
  <c r="I740" i="30"/>
  <c r="E738" i="30"/>
  <c r="D737" i="30"/>
  <c r="E737" i="30"/>
  <c r="D736" i="30"/>
  <c r="I736" i="30"/>
  <c r="I731" i="30"/>
  <c r="I730" i="30"/>
  <c r="E728" i="30"/>
  <c r="D727" i="30"/>
  <c r="E727" i="30"/>
  <c r="I727" i="30"/>
  <c r="D724" i="30"/>
  <c r="E724" i="30"/>
  <c r="I721" i="30"/>
  <c r="D715" i="30"/>
  <c r="E715" i="30"/>
  <c r="I708" i="30"/>
  <c r="E706" i="30"/>
  <c r="D705" i="30"/>
  <c r="E705" i="30"/>
  <c r="D704" i="30"/>
  <c r="I704" i="30"/>
  <c r="I699" i="30"/>
  <c r="I698" i="30"/>
  <c r="E696" i="30"/>
  <c r="D695" i="30"/>
  <c r="E695" i="30"/>
  <c r="I695" i="30"/>
  <c r="D692" i="30"/>
  <c r="E692" i="30"/>
  <c r="I689" i="30"/>
  <c r="D678" i="30"/>
  <c r="I678" i="30"/>
  <c r="E678" i="30"/>
  <c r="I672" i="30"/>
  <c r="E670" i="30"/>
  <c r="I670" i="30"/>
  <c r="D670" i="30"/>
  <c r="E662" i="30"/>
  <c r="I662" i="30"/>
  <c r="D662" i="30"/>
  <c r="E658" i="30"/>
  <c r="I658" i="30"/>
  <c r="D658" i="30"/>
  <c r="E606" i="30"/>
  <c r="I606" i="30"/>
  <c r="D606" i="30"/>
  <c r="E598" i="30"/>
  <c r="I598" i="30"/>
  <c r="D598" i="30"/>
  <c r="E594" i="30"/>
  <c r="I594" i="30"/>
  <c r="D594" i="30"/>
  <c r="D681" i="30"/>
  <c r="E681" i="30"/>
  <c r="D429" i="30"/>
  <c r="I429" i="30"/>
  <c r="E429" i="30"/>
  <c r="D749" i="30"/>
  <c r="E749" i="30"/>
  <c r="D741" i="30"/>
  <c r="E741" i="30"/>
  <c r="D733" i="30"/>
  <c r="E733" i="30"/>
  <c r="D725" i="30"/>
  <c r="E725" i="30"/>
  <c r="D717" i="30"/>
  <c r="E717" i="30"/>
  <c r="D709" i="30"/>
  <c r="E709" i="30"/>
  <c r="D701" i="30"/>
  <c r="E701" i="30"/>
  <c r="D693" i="30"/>
  <c r="E693" i="30"/>
  <c r="D685" i="30"/>
  <c r="E685" i="30"/>
  <c r="I680" i="30"/>
  <c r="D677" i="30"/>
  <c r="E677" i="30"/>
  <c r="I677" i="30"/>
  <c r="D674" i="30"/>
  <c r="E674" i="30"/>
  <c r="E487" i="30"/>
  <c r="I487" i="30"/>
  <c r="D487" i="30"/>
  <c r="D452" i="30"/>
  <c r="E452" i="30"/>
  <c r="I452" i="30"/>
  <c r="D675" i="30"/>
  <c r="E675" i="30"/>
  <c r="E666" i="30"/>
  <c r="I666" i="30"/>
  <c r="E650" i="30"/>
  <c r="I650" i="30"/>
  <c r="E634" i="30"/>
  <c r="I634" i="30"/>
  <c r="E618" i="30"/>
  <c r="I618" i="30"/>
  <c r="E602" i="30"/>
  <c r="I602" i="30"/>
  <c r="E586" i="30"/>
  <c r="I586" i="30"/>
  <c r="E570" i="30"/>
  <c r="I570" i="30"/>
  <c r="E543" i="30"/>
  <c r="D543" i="30"/>
  <c r="E508" i="30"/>
  <c r="I508" i="30"/>
  <c r="D508" i="30"/>
  <c r="E499" i="30"/>
  <c r="I499" i="30"/>
  <c r="D499" i="30"/>
  <c r="E668" i="30"/>
  <c r="I668" i="30"/>
  <c r="E664" i="30"/>
  <c r="I664" i="30"/>
  <c r="E660" i="30"/>
  <c r="I660" i="30"/>
  <c r="E656" i="30"/>
  <c r="I656" i="30"/>
  <c r="E652" i="30"/>
  <c r="I652" i="30"/>
  <c r="E648" i="30"/>
  <c r="I648" i="30"/>
  <c r="E644" i="30"/>
  <c r="I644" i="30"/>
  <c r="E640" i="30"/>
  <c r="I640" i="30"/>
  <c r="E636" i="30"/>
  <c r="I636" i="30"/>
  <c r="E632" i="30"/>
  <c r="I632" i="30"/>
  <c r="E628" i="30"/>
  <c r="I628" i="30"/>
  <c r="E624" i="30"/>
  <c r="I624" i="30"/>
  <c r="E620" i="30"/>
  <c r="I620" i="30"/>
  <c r="E616" i="30"/>
  <c r="I616" i="30"/>
  <c r="E612" i="30"/>
  <c r="I612" i="30"/>
  <c r="E608" i="30"/>
  <c r="I608" i="30"/>
  <c r="E604" i="30"/>
  <c r="I604" i="30"/>
  <c r="E600" i="30"/>
  <c r="I600" i="30"/>
  <c r="E596" i="30"/>
  <c r="I596" i="30"/>
  <c r="E592" i="30"/>
  <c r="I592" i="30"/>
  <c r="E588" i="30"/>
  <c r="I588" i="30"/>
  <c r="E584" i="30"/>
  <c r="I584" i="30"/>
  <c r="E580" i="30"/>
  <c r="I580" i="30"/>
  <c r="E576" i="30"/>
  <c r="I576" i="30"/>
  <c r="E572" i="30"/>
  <c r="I572" i="30"/>
  <c r="E568" i="30"/>
  <c r="I568" i="30"/>
  <c r="E567" i="30"/>
  <c r="I567" i="30"/>
  <c r="E565" i="30"/>
  <c r="I565" i="30"/>
  <c r="D565" i="30"/>
  <c r="E563" i="30"/>
  <c r="I563" i="30"/>
  <c r="E561" i="30"/>
  <c r="I561" i="30"/>
  <c r="D561" i="30"/>
  <c r="E559" i="30"/>
  <c r="I559" i="30"/>
  <c r="E557" i="30"/>
  <c r="I557" i="30"/>
  <c r="D557" i="30"/>
  <c r="E555" i="30"/>
  <c r="I555" i="30"/>
  <c r="E553" i="30"/>
  <c r="I553" i="30"/>
  <c r="D553" i="30"/>
  <c r="E551" i="30"/>
  <c r="I551" i="30"/>
  <c r="E549" i="30"/>
  <c r="I549" i="30"/>
  <c r="D549" i="30"/>
  <c r="E547" i="30"/>
  <c r="I547" i="30"/>
  <c r="E509" i="30"/>
  <c r="I509" i="30"/>
  <c r="D509" i="30"/>
  <c r="E486" i="30"/>
  <c r="I486" i="30"/>
  <c r="D486" i="30"/>
  <c r="E476" i="30"/>
  <c r="I476" i="30"/>
  <c r="D476" i="30"/>
  <c r="E669" i="30"/>
  <c r="I669" i="30"/>
  <c r="E667" i="30"/>
  <c r="I667" i="30"/>
  <c r="E665" i="30"/>
  <c r="I665" i="30"/>
  <c r="E663" i="30"/>
  <c r="I663" i="30"/>
  <c r="E661" i="30"/>
  <c r="I661" i="30"/>
  <c r="E659" i="30"/>
  <c r="I659" i="30"/>
  <c r="E657" i="30"/>
  <c r="I657" i="30"/>
  <c r="E655" i="30"/>
  <c r="I655" i="30"/>
  <c r="E653" i="30"/>
  <c r="I653" i="30"/>
  <c r="E651" i="30"/>
  <c r="I651" i="30"/>
  <c r="E649" i="30"/>
  <c r="I649" i="30"/>
  <c r="E647" i="30"/>
  <c r="I647" i="30"/>
  <c r="E645" i="30"/>
  <c r="I645" i="30"/>
  <c r="E643" i="30"/>
  <c r="I643" i="30"/>
  <c r="E641" i="30"/>
  <c r="I641" i="30"/>
  <c r="E639" i="30"/>
  <c r="I639" i="30"/>
  <c r="E637" i="30"/>
  <c r="I637" i="30"/>
  <c r="E635" i="30"/>
  <c r="I635" i="30"/>
  <c r="E633" i="30"/>
  <c r="I633" i="30"/>
  <c r="E631" i="30"/>
  <c r="I631" i="30"/>
  <c r="E629" i="30"/>
  <c r="I629" i="30"/>
  <c r="E627" i="30"/>
  <c r="I627" i="30"/>
  <c r="E625" i="30"/>
  <c r="I625" i="30"/>
  <c r="E623" i="30"/>
  <c r="I623" i="30"/>
  <c r="E621" i="30"/>
  <c r="I621" i="30"/>
  <c r="E619" i="30"/>
  <c r="I619" i="30"/>
  <c r="E617" i="30"/>
  <c r="I617" i="30"/>
  <c r="E615" i="30"/>
  <c r="I615" i="30"/>
  <c r="E613" i="30"/>
  <c r="I613" i="30"/>
  <c r="E611" i="30"/>
  <c r="I611" i="30"/>
  <c r="E609" i="30"/>
  <c r="I609" i="30"/>
  <c r="E607" i="30"/>
  <c r="I607" i="30"/>
  <c r="E605" i="30"/>
  <c r="I605" i="30"/>
  <c r="E603" i="30"/>
  <c r="I603" i="30"/>
  <c r="E601" i="30"/>
  <c r="I601" i="30"/>
  <c r="E599" i="30"/>
  <c r="I599" i="30"/>
  <c r="E597" i="30"/>
  <c r="I597" i="30"/>
  <c r="E595" i="30"/>
  <c r="I595" i="30"/>
  <c r="E593" i="30"/>
  <c r="I593" i="30"/>
  <c r="E591" i="30"/>
  <c r="I591" i="30"/>
  <c r="E589" i="30"/>
  <c r="I589" i="30"/>
  <c r="E587" i="30"/>
  <c r="I587" i="30"/>
  <c r="E585" i="30"/>
  <c r="I585" i="30"/>
  <c r="E583" i="30"/>
  <c r="I583" i="30"/>
  <c r="E581" i="30"/>
  <c r="I581" i="30"/>
  <c r="E579" i="30"/>
  <c r="I579" i="30"/>
  <c r="E577" i="30"/>
  <c r="I577" i="30"/>
  <c r="E575" i="30"/>
  <c r="I575" i="30"/>
  <c r="E573" i="30"/>
  <c r="I573" i="30"/>
  <c r="E571" i="30"/>
  <c r="I571" i="30"/>
  <c r="E569" i="30"/>
  <c r="I569" i="30"/>
  <c r="E496" i="30"/>
  <c r="I496" i="30"/>
  <c r="D496" i="30"/>
  <c r="E477" i="30"/>
  <c r="I477" i="30"/>
  <c r="D477" i="30"/>
  <c r="D468" i="30"/>
  <c r="E468" i="30"/>
  <c r="I468" i="30"/>
  <c r="E512" i="30"/>
  <c r="I512" i="30"/>
  <c r="D512" i="30"/>
  <c r="E503" i="30"/>
  <c r="I503" i="30"/>
  <c r="D503" i="30"/>
  <c r="E502" i="30"/>
  <c r="I502" i="30"/>
  <c r="E493" i="30"/>
  <c r="I493" i="30"/>
  <c r="D493" i="30"/>
  <c r="E492" i="30"/>
  <c r="I492" i="30"/>
  <c r="E483" i="30"/>
  <c r="I483" i="30"/>
  <c r="D483" i="30"/>
  <c r="E480" i="30"/>
  <c r="I480" i="30"/>
  <c r="D480" i="30"/>
  <c r="E471" i="30"/>
  <c r="I471" i="30"/>
  <c r="D471" i="30"/>
  <c r="E470" i="30"/>
  <c r="I470" i="30"/>
  <c r="E566" i="30"/>
  <c r="I566" i="30"/>
  <c r="E564" i="30"/>
  <c r="I564" i="30"/>
  <c r="E562" i="30"/>
  <c r="I562" i="30"/>
  <c r="E560" i="30"/>
  <c r="I560" i="30"/>
  <c r="E558" i="30"/>
  <c r="I558" i="30"/>
  <c r="E556" i="30"/>
  <c r="I556" i="30"/>
  <c r="E554" i="30"/>
  <c r="I554" i="30"/>
  <c r="E552" i="30"/>
  <c r="I552" i="30"/>
  <c r="E550" i="30"/>
  <c r="I550" i="30"/>
  <c r="E548" i="30"/>
  <c r="I548" i="30"/>
  <c r="E507" i="30"/>
  <c r="I507" i="30"/>
  <c r="D507" i="30"/>
  <c r="E504" i="30"/>
  <c r="I504" i="30"/>
  <c r="D504" i="30"/>
  <c r="E495" i="30"/>
  <c r="I495" i="30"/>
  <c r="D495" i="30"/>
  <c r="E494" i="30"/>
  <c r="I494" i="30"/>
  <c r="E485" i="30"/>
  <c r="I485" i="30"/>
  <c r="D485" i="30"/>
  <c r="E484" i="30"/>
  <c r="I484" i="30"/>
  <c r="E475" i="30"/>
  <c r="I475" i="30"/>
  <c r="D475" i="30"/>
  <c r="E472" i="30"/>
  <c r="I472" i="30"/>
  <c r="D472" i="30"/>
  <c r="D467" i="30"/>
  <c r="I467" i="30"/>
  <c r="D458" i="30"/>
  <c r="E458" i="30"/>
  <c r="I458" i="30"/>
  <c r="D445" i="30"/>
  <c r="E445" i="30"/>
  <c r="I445" i="30"/>
  <c r="D443" i="30"/>
  <c r="I443" i="30"/>
  <c r="E511" i="30"/>
  <c r="I511" i="30"/>
  <c r="D511" i="30"/>
  <c r="E510" i="30"/>
  <c r="I510" i="30"/>
  <c r="D502" i="30"/>
  <c r="E501" i="30"/>
  <c r="I501" i="30"/>
  <c r="D501" i="30"/>
  <c r="E500" i="30"/>
  <c r="I500" i="30"/>
  <c r="D492" i="30"/>
  <c r="E491" i="30"/>
  <c r="I491" i="30"/>
  <c r="D491" i="30"/>
  <c r="E488" i="30"/>
  <c r="I488" i="30"/>
  <c r="D488" i="30"/>
  <c r="E479" i="30"/>
  <c r="I479" i="30"/>
  <c r="D479" i="30"/>
  <c r="E478" i="30"/>
  <c r="I478" i="30"/>
  <c r="D470" i="30"/>
  <c r="E469" i="30"/>
  <c r="I469" i="30"/>
  <c r="D469" i="30"/>
  <c r="D466" i="30"/>
  <c r="E466" i="30"/>
  <c r="I466" i="30"/>
  <c r="D463" i="30"/>
  <c r="E463" i="30"/>
  <c r="I463" i="30"/>
  <c r="D451" i="30"/>
  <c r="I451" i="30"/>
  <c r="E451" i="30"/>
  <c r="D435" i="30"/>
  <c r="I435" i="30"/>
  <c r="E435" i="30"/>
  <c r="D437" i="30"/>
  <c r="E437" i="30"/>
  <c r="D460" i="30"/>
  <c r="E460" i="30"/>
  <c r="D459" i="30"/>
  <c r="I459" i="30"/>
  <c r="D450" i="30"/>
  <c r="E450" i="30"/>
  <c r="I450" i="30"/>
  <c r="D444" i="30"/>
  <c r="E444" i="30"/>
  <c r="D427" i="30"/>
  <c r="E427" i="30"/>
  <c r="I427" i="30"/>
  <c r="E513" i="30"/>
  <c r="I513" i="30"/>
  <c r="D513" i="30"/>
  <c r="E506" i="30"/>
  <c r="I506" i="30"/>
  <c r="E505" i="30"/>
  <c r="I505" i="30"/>
  <c r="D505" i="30"/>
  <c r="E498" i="30"/>
  <c r="I498" i="30"/>
  <c r="E497" i="30"/>
  <c r="I497" i="30"/>
  <c r="D497" i="30"/>
  <c r="E490" i="30"/>
  <c r="I490" i="30"/>
  <c r="E489" i="30"/>
  <c r="I489" i="30"/>
  <c r="D489" i="30"/>
  <c r="E482" i="30"/>
  <c r="I482" i="30"/>
  <c r="E481" i="30"/>
  <c r="I481" i="30"/>
  <c r="D481" i="30"/>
  <c r="E474" i="30"/>
  <c r="I474" i="30"/>
  <c r="E473" i="30"/>
  <c r="I473" i="30"/>
  <c r="D473" i="30"/>
  <c r="D462" i="30"/>
  <c r="E462" i="30"/>
  <c r="D453" i="30"/>
  <c r="E453" i="30"/>
  <c r="D442" i="30"/>
  <c r="E442" i="30"/>
  <c r="I442" i="30"/>
  <c r="D403" i="30"/>
  <c r="I403" i="30"/>
  <c r="E403" i="30"/>
  <c r="D464" i="30"/>
  <c r="E464" i="30"/>
  <c r="D456" i="30"/>
  <c r="E456" i="30"/>
  <c r="E455" i="30"/>
  <c r="D448" i="30"/>
  <c r="E448" i="30"/>
  <c r="D440" i="30"/>
  <c r="E440" i="30"/>
  <c r="D413" i="30"/>
  <c r="I413" i="30"/>
  <c r="D411" i="30"/>
  <c r="E411" i="30"/>
  <c r="D395" i="30"/>
  <c r="I395" i="30"/>
  <c r="E395" i="30"/>
  <c r="D454" i="30"/>
  <c r="E454" i="30"/>
  <c r="D446" i="30"/>
  <c r="E446" i="30"/>
  <c r="D438" i="30"/>
  <c r="E438" i="30"/>
  <c r="D421" i="30"/>
  <c r="I421" i="30"/>
  <c r="D419" i="30"/>
  <c r="E419" i="30"/>
  <c r="I431" i="30"/>
  <c r="I423" i="30"/>
  <c r="I415" i="30"/>
  <c r="I405" i="30"/>
  <c r="I397" i="30"/>
  <c r="N158" i="33"/>
  <c r="K13" i="31"/>
  <c r="K12" i="31"/>
  <c r="K11" i="31"/>
  <c r="B4" i="34" s="1"/>
  <c r="K3" i="31"/>
  <c r="B3" i="34" s="1"/>
  <c r="F11" i="31"/>
  <c r="F12" i="31"/>
  <c r="F3" i="31"/>
  <c r="E13" i="31"/>
  <c r="E14" i="31"/>
  <c r="E15" i="31"/>
  <c r="E16" i="31"/>
  <c r="E17" i="31"/>
  <c r="E18" i="31"/>
  <c r="E19" i="31"/>
  <c r="E20" i="31"/>
  <c r="E21" i="31"/>
  <c r="E22" i="31"/>
  <c r="E23" i="31"/>
  <c r="E24" i="31"/>
  <c r="E25" i="31"/>
  <c r="E26" i="31"/>
  <c r="E27" i="31"/>
  <c r="E28" i="31"/>
  <c r="E29" i="31"/>
  <c r="E30" i="31"/>
  <c r="E31" i="31"/>
  <c r="E32" i="31"/>
  <c r="E33" i="31"/>
  <c r="E34" i="31"/>
  <c r="E35" i="31"/>
  <c r="E36" i="31"/>
  <c r="E37" i="31"/>
  <c r="E38" i="31"/>
  <c r="E39" i="31"/>
  <c r="E40" i="31"/>
  <c r="E41" i="31"/>
  <c r="E42" i="31"/>
  <c r="E43" i="31"/>
  <c r="E44" i="31"/>
  <c r="E45" i="31"/>
  <c r="E46" i="31"/>
  <c r="E47" i="31"/>
  <c r="E48" i="31"/>
  <c r="E49" i="31"/>
  <c r="E50" i="31"/>
  <c r="E51" i="31"/>
  <c r="E52" i="31"/>
  <c r="E53" i="31"/>
  <c r="E54" i="31"/>
  <c r="E55" i="31"/>
  <c r="E56" i="31"/>
  <c r="E57" i="31"/>
  <c r="E58" i="31"/>
  <c r="E59" i="31"/>
  <c r="E60" i="31"/>
  <c r="E61" i="31"/>
  <c r="E62" i="31"/>
  <c r="E63" i="31"/>
  <c r="E64" i="31"/>
  <c r="E65" i="31"/>
  <c r="E66" i="31"/>
  <c r="E67" i="31"/>
  <c r="E68" i="31"/>
  <c r="E69" i="31"/>
  <c r="E70" i="31"/>
  <c r="E71" i="31"/>
  <c r="E72" i="31"/>
  <c r="E73" i="31"/>
  <c r="E74" i="31"/>
  <c r="E75" i="31"/>
  <c r="E76" i="31"/>
  <c r="E77" i="31"/>
  <c r="E78" i="31"/>
  <c r="E79" i="31"/>
  <c r="E80" i="31"/>
  <c r="E81" i="31"/>
  <c r="E82" i="31"/>
  <c r="E83" i="31"/>
  <c r="E84" i="31"/>
  <c r="E85" i="31"/>
  <c r="E86" i="31"/>
  <c r="E87" i="31"/>
  <c r="E88" i="31"/>
  <c r="E89" i="31"/>
  <c r="E90" i="31"/>
  <c r="E91" i="31"/>
  <c r="E92" i="31"/>
  <c r="E93" i="31"/>
  <c r="E94" i="31"/>
  <c r="E95" i="31"/>
  <c r="E96" i="31"/>
  <c r="E97" i="31"/>
  <c r="E98" i="31"/>
  <c r="E99" i="31"/>
  <c r="E100" i="31"/>
  <c r="E101" i="31"/>
  <c r="E102" i="31"/>
  <c r="E103" i="31"/>
  <c r="E104" i="31"/>
  <c r="E105" i="31"/>
  <c r="E106" i="31"/>
  <c r="E107" i="31"/>
  <c r="E108" i="31"/>
  <c r="E109" i="31"/>
  <c r="E110" i="31"/>
  <c r="E111" i="31"/>
  <c r="E112" i="31"/>
  <c r="E113" i="31"/>
  <c r="E114" i="31"/>
  <c r="E115" i="31"/>
  <c r="E116" i="31"/>
  <c r="E117" i="31"/>
  <c r="E118" i="31"/>
  <c r="E119" i="31"/>
  <c r="E120" i="31"/>
  <c r="E121" i="31"/>
  <c r="E122" i="31"/>
  <c r="E123" i="31"/>
  <c r="E124" i="31"/>
  <c r="E125" i="31"/>
  <c r="E126" i="31"/>
  <c r="E127" i="31"/>
  <c r="E128" i="31"/>
  <c r="E129" i="31"/>
  <c r="E130" i="31"/>
  <c r="E131" i="31"/>
  <c r="E132" i="31"/>
  <c r="E133" i="31"/>
  <c r="E134" i="31"/>
  <c r="E135" i="31"/>
  <c r="E136" i="31"/>
  <c r="E137" i="31"/>
  <c r="E138" i="31"/>
  <c r="E139" i="31"/>
  <c r="E140" i="31"/>
  <c r="E141" i="31"/>
  <c r="E142" i="31"/>
  <c r="E143" i="31"/>
  <c r="E144" i="31"/>
  <c r="E145" i="31"/>
  <c r="E146" i="31"/>
  <c r="E147" i="31"/>
  <c r="E148" i="31"/>
  <c r="E149" i="31"/>
  <c r="E150" i="31"/>
  <c r="E151" i="31"/>
  <c r="E152" i="31"/>
  <c r="E153" i="31"/>
  <c r="E154" i="31"/>
  <c r="E155" i="31"/>
  <c r="E156" i="31"/>
  <c r="E157" i="31"/>
  <c r="E158" i="31"/>
  <c r="E159" i="31"/>
  <c r="E160" i="31"/>
  <c r="E161" i="31"/>
  <c r="E162" i="31"/>
  <c r="E163" i="31"/>
  <c r="E164" i="31"/>
  <c r="E165" i="31"/>
  <c r="E166" i="31"/>
  <c r="E167" i="31"/>
  <c r="E168" i="31"/>
  <c r="E169" i="31"/>
  <c r="E170" i="31"/>
  <c r="E171" i="31"/>
  <c r="E172" i="31"/>
  <c r="E173" i="31"/>
  <c r="E174" i="31"/>
  <c r="E175" i="31"/>
  <c r="E176" i="31"/>
  <c r="E177" i="31"/>
  <c r="E178" i="31"/>
  <c r="E179" i="31"/>
  <c r="E180" i="31"/>
  <c r="E181" i="31"/>
  <c r="E182" i="31"/>
  <c r="E183" i="31"/>
  <c r="E184" i="31"/>
  <c r="E185" i="31"/>
  <c r="E186" i="31"/>
  <c r="E187" i="31"/>
  <c r="E188" i="31"/>
  <c r="E189" i="31"/>
  <c r="E190" i="31"/>
  <c r="E191" i="31"/>
  <c r="E192" i="31"/>
  <c r="E193" i="31"/>
  <c r="E194" i="31"/>
  <c r="E195" i="31"/>
  <c r="E196" i="31"/>
  <c r="E197" i="31"/>
  <c r="E198" i="31"/>
  <c r="E199" i="31"/>
  <c r="E200" i="31"/>
  <c r="E201" i="31"/>
  <c r="E202" i="31"/>
  <c r="E203" i="31"/>
  <c r="E204" i="31"/>
  <c r="E205" i="31"/>
  <c r="E206" i="31"/>
  <c r="E207" i="31"/>
  <c r="E208" i="31"/>
  <c r="E209" i="31"/>
  <c r="E210" i="31"/>
  <c r="E211" i="31"/>
  <c r="E212" i="31"/>
  <c r="E213" i="31"/>
  <c r="E214" i="31"/>
  <c r="E215" i="31"/>
  <c r="E216" i="31"/>
  <c r="E217" i="31"/>
  <c r="E218" i="31"/>
  <c r="E219" i="31"/>
  <c r="E220" i="31"/>
  <c r="E221" i="31"/>
  <c r="E222" i="31"/>
  <c r="E223" i="31"/>
  <c r="E224" i="31"/>
  <c r="E225" i="31"/>
  <c r="E226" i="31"/>
  <c r="E227" i="31"/>
  <c r="E228" i="31"/>
  <c r="E229" i="31"/>
  <c r="E230" i="31"/>
  <c r="E231" i="31"/>
  <c r="E232" i="31"/>
  <c r="E233" i="31"/>
  <c r="E234" i="31"/>
  <c r="E235" i="31"/>
  <c r="E236" i="31"/>
  <c r="E237" i="31"/>
  <c r="E238" i="31"/>
  <c r="E239" i="31"/>
  <c r="E240" i="31"/>
  <c r="E241" i="31"/>
  <c r="E242" i="31"/>
  <c r="E243" i="31"/>
  <c r="E244" i="31"/>
  <c r="E245" i="31"/>
  <c r="E246" i="31"/>
  <c r="E247" i="31"/>
  <c r="E248" i="31"/>
  <c r="E249" i="31"/>
  <c r="E250" i="31"/>
  <c r="E251" i="31"/>
  <c r="E252" i="31"/>
  <c r="E253" i="31"/>
  <c r="E254" i="31"/>
  <c r="E255" i="31"/>
  <c r="E256" i="31"/>
  <c r="E257" i="31"/>
  <c r="E258" i="31"/>
  <c r="E259" i="31"/>
  <c r="E260" i="31"/>
  <c r="E261" i="31"/>
  <c r="E262" i="31"/>
  <c r="E263" i="31"/>
  <c r="E264" i="31"/>
  <c r="E265" i="31"/>
  <c r="E266" i="31"/>
  <c r="E267" i="31"/>
  <c r="E268" i="31"/>
  <c r="E269" i="31"/>
  <c r="E270" i="31"/>
  <c r="E271" i="31"/>
  <c r="E272" i="31"/>
  <c r="E273" i="31"/>
  <c r="E274" i="31"/>
  <c r="E275" i="31"/>
  <c r="E276" i="31"/>
  <c r="E277" i="31"/>
  <c r="E278" i="31"/>
  <c r="E279" i="31"/>
  <c r="E280" i="31"/>
  <c r="E281" i="31"/>
  <c r="E282" i="31"/>
  <c r="E283" i="31"/>
  <c r="E284" i="31"/>
  <c r="E285" i="31"/>
  <c r="E286" i="31"/>
  <c r="E287" i="31"/>
  <c r="E288" i="31"/>
  <c r="E289" i="31"/>
  <c r="E290" i="31"/>
  <c r="E291" i="31"/>
  <c r="E292" i="31"/>
  <c r="E293" i="31"/>
  <c r="E294" i="31"/>
  <c r="E295" i="31"/>
  <c r="E296" i="31"/>
  <c r="E297" i="31"/>
  <c r="E298" i="31"/>
  <c r="E299" i="31"/>
  <c r="E300" i="31"/>
  <c r="E301" i="31"/>
  <c r="E302" i="31"/>
  <c r="E303" i="31"/>
  <c r="E304" i="31"/>
  <c r="E305" i="31"/>
  <c r="E306" i="31"/>
  <c r="E307" i="31"/>
  <c r="E308" i="31"/>
  <c r="E309" i="31"/>
  <c r="E310" i="31"/>
  <c r="E311" i="31"/>
  <c r="E312" i="31"/>
  <c r="E313" i="31"/>
  <c r="E314" i="31"/>
  <c r="E315" i="31"/>
  <c r="E316" i="31"/>
  <c r="E317" i="31"/>
  <c r="E318" i="31"/>
  <c r="E319" i="31"/>
  <c r="E320" i="31"/>
  <c r="E321" i="31"/>
  <c r="E322" i="31"/>
  <c r="E323" i="31"/>
  <c r="E324" i="31"/>
  <c r="E325" i="31"/>
  <c r="E326" i="31"/>
  <c r="E327" i="31"/>
  <c r="E328" i="31"/>
  <c r="E329" i="31"/>
  <c r="E330" i="31"/>
  <c r="E331" i="31"/>
  <c r="E332" i="31"/>
  <c r="E333" i="31"/>
  <c r="E334" i="31"/>
  <c r="E335" i="31"/>
  <c r="E336" i="31"/>
  <c r="E337" i="31"/>
  <c r="E338" i="31"/>
  <c r="E339" i="31"/>
  <c r="E340" i="31"/>
  <c r="E341" i="31"/>
  <c r="E342" i="31"/>
  <c r="E343" i="31"/>
  <c r="E344" i="31"/>
  <c r="E345" i="31"/>
  <c r="E346" i="31"/>
  <c r="E347" i="31"/>
  <c r="E348" i="31"/>
  <c r="E349" i="31"/>
  <c r="E350" i="31"/>
  <c r="E351" i="31"/>
  <c r="E352" i="31"/>
  <c r="E353" i="31"/>
  <c r="E354" i="31"/>
  <c r="E355" i="31"/>
  <c r="E356" i="31"/>
  <c r="E357" i="31"/>
  <c r="E358" i="31"/>
  <c r="E359" i="31"/>
  <c r="E360" i="31"/>
  <c r="E361" i="31"/>
  <c r="E362" i="31"/>
  <c r="E363" i="31"/>
  <c r="E364" i="31"/>
  <c r="E365" i="31"/>
  <c r="E366" i="31"/>
  <c r="E367" i="31"/>
  <c r="E368" i="31"/>
  <c r="E369" i="31"/>
  <c r="E370" i="31"/>
  <c r="E371" i="31"/>
  <c r="E372" i="31"/>
  <c r="E373" i="31"/>
  <c r="E374" i="31"/>
  <c r="E375" i="31"/>
  <c r="E376" i="31"/>
  <c r="E377" i="31"/>
  <c r="E378" i="31"/>
  <c r="E379" i="31"/>
  <c r="E380" i="31"/>
  <c r="E381" i="31"/>
  <c r="E382" i="31"/>
  <c r="E383" i="31"/>
  <c r="E384" i="31"/>
  <c r="E385" i="31"/>
  <c r="E386" i="31"/>
  <c r="E387" i="31"/>
  <c r="E388" i="31"/>
  <c r="E389" i="31"/>
  <c r="E390" i="31"/>
  <c r="E391" i="31"/>
  <c r="E392" i="31"/>
  <c r="E393" i="31"/>
  <c r="E394" i="31"/>
  <c r="E395" i="31"/>
  <c r="E396" i="31"/>
  <c r="E397" i="31"/>
  <c r="E398" i="31"/>
  <c r="E399" i="31"/>
  <c r="E400" i="31"/>
  <c r="E401" i="31"/>
  <c r="E402" i="31"/>
  <c r="E403" i="31"/>
  <c r="E404" i="31"/>
  <c r="E405" i="31"/>
  <c r="E406" i="31"/>
  <c r="E407" i="31"/>
  <c r="E408" i="31"/>
  <c r="E409" i="31"/>
  <c r="E410" i="31"/>
  <c r="E411" i="31"/>
  <c r="E412" i="31"/>
  <c r="E413" i="31"/>
  <c r="E414" i="31"/>
  <c r="E415" i="31"/>
  <c r="E416" i="31"/>
  <c r="E417" i="31"/>
  <c r="E418" i="31"/>
  <c r="E419" i="31"/>
  <c r="E420" i="31"/>
  <c r="E421" i="31"/>
  <c r="E422" i="31"/>
  <c r="E423" i="31"/>
  <c r="E424" i="31"/>
  <c r="E425" i="31"/>
  <c r="E426" i="31"/>
  <c r="E427" i="31"/>
  <c r="E428" i="31"/>
  <c r="E429" i="31"/>
  <c r="E430" i="31"/>
  <c r="E431" i="31"/>
  <c r="E432" i="31"/>
  <c r="E433" i="31"/>
  <c r="E434" i="31"/>
  <c r="E435" i="31"/>
  <c r="E436" i="31"/>
  <c r="E437" i="31"/>
  <c r="E438" i="31"/>
  <c r="E439" i="31"/>
  <c r="E440" i="31"/>
  <c r="E441" i="31"/>
  <c r="E442" i="31"/>
  <c r="E443" i="31"/>
  <c r="E444" i="31"/>
  <c r="E445" i="31"/>
  <c r="E446" i="31"/>
  <c r="E447" i="31"/>
  <c r="E448" i="31"/>
  <c r="E449" i="31"/>
  <c r="E450" i="31"/>
  <c r="E451" i="31"/>
  <c r="E452" i="31"/>
  <c r="E453" i="31"/>
  <c r="E454" i="31"/>
  <c r="E455" i="31"/>
  <c r="E456" i="31"/>
  <c r="E457" i="31"/>
  <c r="E458" i="31"/>
  <c r="E459" i="31"/>
  <c r="E460" i="31"/>
  <c r="E461" i="31"/>
  <c r="E462" i="31"/>
  <c r="E463" i="31"/>
  <c r="E464" i="31"/>
  <c r="E465" i="31"/>
  <c r="E466" i="31"/>
  <c r="E467" i="31"/>
  <c r="E468" i="31"/>
  <c r="E469" i="31"/>
  <c r="E470" i="31"/>
  <c r="E471" i="31"/>
  <c r="E472" i="31"/>
  <c r="E473" i="31"/>
  <c r="E474" i="31"/>
  <c r="E475" i="31"/>
  <c r="E476" i="31"/>
  <c r="E477" i="31"/>
  <c r="E478" i="31"/>
  <c r="E479" i="31"/>
  <c r="E480" i="31"/>
  <c r="E481" i="31"/>
  <c r="E482" i="31"/>
  <c r="E483" i="31"/>
  <c r="E484" i="31"/>
  <c r="E485" i="31"/>
  <c r="E486" i="31"/>
  <c r="E487" i="31"/>
  <c r="E488" i="31"/>
  <c r="E489" i="31"/>
  <c r="E490" i="31"/>
  <c r="E491" i="31"/>
  <c r="E492" i="31"/>
  <c r="E493" i="31"/>
  <c r="E494" i="31"/>
  <c r="E495" i="31"/>
  <c r="E496" i="31"/>
  <c r="E497" i="31"/>
  <c r="E498" i="31"/>
  <c r="E499" i="31"/>
  <c r="E500" i="31"/>
  <c r="E501" i="31"/>
  <c r="E502" i="31"/>
  <c r="E503" i="31"/>
  <c r="E504" i="31"/>
  <c r="E505" i="31"/>
  <c r="E506" i="31"/>
  <c r="E507" i="31"/>
  <c r="E508" i="31"/>
  <c r="E509" i="31"/>
  <c r="E510" i="31"/>
  <c r="E511" i="31"/>
  <c r="E512" i="31"/>
  <c r="E513" i="31"/>
  <c r="E514" i="31"/>
  <c r="E515" i="31"/>
  <c r="E516" i="31"/>
  <c r="E517" i="31"/>
  <c r="E518" i="31"/>
  <c r="E519" i="31"/>
  <c r="E520" i="31"/>
  <c r="E521" i="31"/>
  <c r="E11" i="31"/>
  <c r="E12" i="31"/>
  <c r="K4" i="32"/>
  <c r="K5" i="32"/>
  <c r="K6" i="32"/>
  <c r="K7" i="32"/>
  <c r="K8" i="32"/>
  <c r="K9" i="32"/>
  <c r="K10" i="32"/>
  <c r="K11" i="32"/>
  <c r="K12" i="32"/>
  <c r="K13" i="32"/>
  <c r="K3" i="32"/>
  <c r="G4" i="32"/>
  <c r="G5" i="32"/>
  <c r="G6" i="32"/>
  <c r="G7" i="32"/>
  <c r="G8" i="32"/>
  <c r="G9" i="32"/>
  <c r="G10" i="32"/>
  <c r="G11" i="32"/>
  <c r="G12" i="32"/>
  <c r="G13" i="32"/>
  <c r="G3" i="32"/>
  <c r="F13" i="32"/>
  <c r="F3" i="32"/>
  <c r="F4" i="32"/>
  <c r="F5" i="32"/>
  <c r="F6" i="32"/>
  <c r="F7" i="32"/>
  <c r="F8" i="32"/>
  <c r="F9" i="32"/>
  <c r="F10" i="32"/>
  <c r="F11" i="32"/>
  <c r="F12" i="32"/>
  <c r="E46" i="30"/>
  <c r="E82" i="30"/>
  <c r="E138" i="30"/>
  <c r="E162" i="30"/>
  <c r="E163" i="30"/>
  <c r="E170" i="30"/>
  <c r="E174" i="30"/>
  <c r="E178" i="30"/>
  <c r="E183" i="30"/>
  <c r="E186" i="30"/>
  <c r="E190" i="30"/>
  <c r="E194" i="30"/>
  <c r="E202" i="30"/>
  <c r="E206" i="30"/>
  <c r="E210" i="30"/>
  <c r="E218" i="30"/>
  <c r="E222" i="30"/>
  <c r="E226" i="30"/>
  <c r="E227" i="30"/>
  <c r="E234" i="30"/>
  <c r="E238" i="30"/>
  <c r="E242" i="30"/>
  <c r="E247" i="30"/>
  <c r="E250" i="30"/>
  <c r="E254" i="30"/>
  <c r="E258" i="30"/>
  <c r="E266" i="30"/>
  <c r="E270" i="30"/>
  <c r="E274" i="30"/>
  <c r="E282" i="30"/>
  <c r="E286" i="30"/>
  <c r="E290" i="30"/>
  <c r="E291" i="30"/>
  <c r="E298" i="30"/>
  <c r="E302" i="30"/>
  <c r="E306" i="30"/>
  <c r="E311" i="30"/>
  <c r="E314" i="30"/>
  <c r="E318" i="30"/>
  <c r="E322" i="30"/>
  <c r="E330" i="30"/>
  <c r="E334" i="30"/>
  <c r="E338" i="30"/>
  <c r="E346" i="30"/>
  <c r="E350" i="30"/>
  <c r="E354" i="30"/>
  <c r="E355" i="30"/>
  <c r="E362" i="30"/>
  <c r="E366" i="30"/>
  <c r="E370" i="30"/>
  <c r="E378" i="30"/>
  <c r="E382" i="30"/>
  <c r="E385" i="30"/>
  <c r="E386" i="30"/>
  <c r="E389" i="30"/>
  <c r="E390" i="30"/>
  <c r="E393" i="30"/>
  <c r="D21" i="30"/>
  <c r="D29" i="30"/>
  <c r="D30" i="30"/>
  <c r="D41" i="30"/>
  <c r="D53" i="30"/>
  <c r="D61" i="30"/>
  <c r="D62" i="30"/>
  <c r="D73" i="30"/>
  <c r="D85" i="30"/>
  <c r="D93" i="30"/>
  <c r="D94" i="30"/>
  <c r="D105" i="30"/>
  <c r="D117" i="30"/>
  <c r="D125" i="30"/>
  <c r="D126" i="30"/>
  <c r="D137" i="30"/>
  <c r="D149" i="30"/>
  <c r="D157" i="30"/>
  <c r="D158" i="30"/>
  <c r="D159" i="30"/>
  <c r="D162" i="30"/>
  <c r="D165" i="30"/>
  <c r="D166" i="30"/>
  <c r="D169" i="30"/>
  <c r="D170" i="30"/>
  <c r="D173" i="30"/>
  <c r="D174" i="30"/>
  <c r="D175" i="30"/>
  <c r="D178" i="30"/>
  <c r="D181" i="30"/>
  <c r="D182" i="30"/>
  <c r="D185" i="30"/>
  <c r="D186" i="30"/>
  <c r="D189" i="30"/>
  <c r="D190" i="30"/>
  <c r="D191" i="30"/>
  <c r="D194" i="30"/>
  <c r="D197" i="30"/>
  <c r="D198" i="30"/>
  <c r="D201" i="30"/>
  <c r="D202" i="30"/>
  <c r="D205" i="30"/>
  <c r="D206" i="30"/>
  <c r="D207" i="30"/>
  <c r="D210" i="30"/>
  <c r="D213" i="30"/>
  <c r="D214" i="30"/>
  <c r="D217" i="30"/>
  <c r="D218" i="30"/>
  <c r="D221" i="30"/>
  <c r="D222" i="30"/>
  <c r="D223" i="30"/>
  <c r="D226" i="30"/>
  <c r="D229" i="30"/>
  <c r="D230" i="30"/>
  <c r="D233" i="30"/>
  <c r="D234" i="30"/>
  <c r="D237" i="30"/>
  <c r="D238" i="30"/>
  <c r="D239" i="30"/>
  <c r="D242" i="30"/>
  <c r="D245" i="30"/>
  <c r="D246" i="30"/>
  <c r="D249" i="30"/>
  <c r="D250" i="30"/>
  <c r="D253" i="30"/>
  <c r="D254" i="30"/>
  <c r="D255" i="30"/>
  <c r="D258" i="30"/>
  <c r="D261" i="30"/>
  <c r="D262" i="30"/>
  <c r="D265" i="30"/>
  <c r="D266" i="30"/>
  <c r="D269" i="30"/>
  <c r="D270" i="30"/>
  <c r="D271" i="30"/>
  <c r="D274" i="30"/>
  <c r="D277" i="30"/>
  <c r="D278" i="30"/>
  <c r="D281" i="30"/>
  <c r="D282" i="30"/>
  <c r="D285" i="30"/>
  <c r="D286" i="30"/>
  <c r="D287" i="30"/>
  <c r="D290" i="30"/>
  <c r="D293" i="30"/>
  <c r="D294" i="30"/>
  <c r="D297" i="30"/>
  <c r="D298" i="30"/>
  <c r="D301" i="30"/>
  <c r="D302" i="30"/>
  <c r="D303" i="30"/>
  <c r="D306" i="30"/>
  <c r="D309" i="30"/>
  <c r="D310" i="30"/>
  <c r="D313" i="30"/>
  <c r="D314" i="30"/>
  <c r="D317" i="30"/>
  <c r="D318" i="30"/>
  <c r="D319" i="30"/>
  <c r="D322" i="30"/>
  <c r="D325" i="30"/>
  <c r="D326" i="30"/>
  <c r="D329" i="30"/>
  <c r="D330" i="30"/>
  <c r="D333" i="30"/>
  <c r="D334" i="30"/>
  <c r="D335" i="30"/>
  <c r="D338" i="30"/>
  <c r="D341" i="30"/>
  <c r="D342" i="30"/>
  <c r="D345" i="30"/>
  <c r="D346" i="30"/>
  <c r="D349" i="30"/>
  <c r="D350" i="30"/>
  <c r="D351" i="30"/>
  <c r="D354" i="30"/>
  <c r="D357" i="30"/>
  <c r="D358" i="30"/>
  <c r="D361" i="30"/>
  <c r="D362" i="30"/>
  <c r="D365" i="30"/>
  <c r="D366" i="30"/>
  <c r="D367" i="30"/>
  <c r="D370" i="30"/>
  <c r="D373" i="30"/>
  <c r="D374" i="30"/>
  <c r="D377" i="30"/>
  <c r="D378" i="30"/>
  <c r="D381" i="30"/>
  <c r="D382" i="30"/>
  <c r="D383" i="30"/>
  <c r="D386" i="30"/>
  <c r="D389" i="30"/>
  <c r="D390" i="30"/>
  <c r="D393" i="30"/>
  <c r="C13" i="30"/>
  <c r="I13" i="30" s="1"/>
  <c r="C14" i="30"/>
  <c r="I14" i="30" s="1"/>
  <c r="C15" i="30"/>
  <c r="I15" i="30" s="1"/>
  <c r="C16" i="30"/>
  <c r="I16" i="30" s="1"/>
  <c r="C17" i="30"/>
  <c r="C18" i="30"/>
  <c r="I18" i="30" s="1"/>
  <c r="C19" i="30"/>
  <c r="I19" i="30" s="1"/>
  <c r="C20" i="30"/>
  <c r="I20" i="30" s="1"/>
  <c r="C21" i="30"/>
  <c r="I21" i="30" s="1"/>
  <c r="C22" i="30"/>
  <c r="I22" i="30" s="1"/>
  <c r="C23" i="30"/>
  <c r="I23" i="30" s="1"/>
  <c r="C24" i="30"/>
  <c r="I24" i="30" s="1"/>
  <c r="C25" i="30"/>
  <c r="D25" i="30" s="1"/>
  <c r="C26" i="30"/>
  <c r="I26" i="30" s="1"/>
  <c r="C27" i="30"/>
  <c r="I27" i="30" s="1"/>
  <c r="C28" i="30"/>
  <c r="I28" i="30" s="1"/>
  <c r="C29" i="30"/>
  <c r="I29" i="30" s="1"/>
  <c r="C30" i="30"/>
  <c r="I30" i="30" s="1"/>
  <c r="C31" i="30"/>
  <c r="I31" i="30" s="1"/>
  <c r="C32" i="30"/>
  <c r="I32" i="30" s="1"/>
  <c r="C33" i="30"/>
  <c r="C34" i="30"/>
  <c r="I34" i="30" s="1"/>
  <c r="C35" i="30"/>
  <c r="I35" i="30" s="1"/>
  <c r="C36" i="30"/>
  <c r="I36" i="30" s="1"/>
  <c r="C37" i="30"/>
  <c r="I37" i="30" s="1"/>
  <c r="C38" i="30"/>
  <c r="D38" i="30" s="1"/>
  <c r="C39" i="30"/>
  <c r="I39" i="30" s="1"/>
  <c r="C40" i="30"/>
  <c r="I40" i="30" s="1"/>
  <c r="C41" i="30"/>
  <c r="C42" i="30"/>
  <c r="I42" i="30" s="1"/>
  <c r="C43" i="30"/>
  <c r="I43" i="30" s="1"/>
  <c r="C44" i="30"/>
  <c r="I44" i="30" s="1"/>
  <c r="C45" i="30"/>
  <c r="I45" i="30" s="1"/>
  <c r="C46" i="30"/>
  <c r="I46" i="30" s="1"/>
  <c r="C47" i="30"/>
  <c r="I47" i="30" s="1"/>
  <c r="C48" i="30"/>
  <c r="I48" i="30" s="1"/>
  <c r="C49" i="30"/>
  <c r="I49" i="30" s="1"/>
  <c r="C50" i="30"/>
  <c r="I50" i="30" s="1"/>
  <c r="C51" i="30"/>
  <c r="I51" i="30" s="1"/>
  <c r="C52" i="30"/>
  <c r="I52" i="30" s="1"/>
  <c r="C53" i="30"/>
  <c r="C54" i="30"/>
  <c r="D54" i="30" s="1"/>
  <c r="C55" i="30"/>
  <c r="I55" i="30" s="1"/>
  <c r="C56" i="30"/>
  <c r="I56" i="30" s="1"/>
  <c r="C57" i="30"/>
  <c r="I57" i="30" s="1"/>
  <c r="C58" i="30"/>
  <c r="I58" i="30" s="1"/>
  <c r="C59" i="30"/>
  <c r="I59" i="30" s="1"/>
  <c r="C60" i="30"/>
  <c r="C61" i="30"/>
  <c r="I61" i="30" s="1"/>
  <c r="C62" i="30"/>
  <c r="I62" i="30" s="1"/>
  <c r="C63" i="30"/>
  <c r="I63" i="30" s="1"/>
  <c r="C64" i="30"/>
  <c r="I64" i="30" s="1"/>
  <c r="C65" i="30"/>
  <c r="I65" i="30" s="1"/>
  <c r="C66" i="30"/>
  <c r="I66" i="30" s="1"/>
  <c r="C67" i="30"/>
  <c r="I67" i="30" s="1"/>
  <c r="C68" i="30"/>
  <c r="I68" i="30" s="1"/>
  <c r="C69" i="30"/>
  <c r="D69" i="30" s="1"/>
  <c r="C70" i="30"/>
  <c r="D70" i="30" s="1"/>
  <c r="C71" i="30"/>
  <c r="I71" i="30" s="1"/>
  <c r="C72" i="30"/>
  <c r="I72" i="30" s="1"/>
  <c r="C73" i="30"/>
  <c r="I73" i="30" s="1"/>
  <c r="C74" i="30"/>
  <c r="I74" i="30" s="1"/>
  <c r="C75" i="30"/>
  <c r="I75" i="30" s="1"/>
  <c r="C76" i="30"/>
  <c r="C77" i="30"/>
  <c r="I77" i="30" s="1"/>
  <c r="C78" i="30"/>
  <c r="I78" i="30" s="1"/>
  <c r="C79" i="30"/>
  <c r="I79" i="30" s="1"/>
  <c r="C80" i="30"/>
  <c r="I80" i="30" s="1"/>
  <c r="C81" i="30"/>
  <c r="C82" i="30"/>
  <c r="I82" i="30" s="1"/>
  <c r="C83" i="30"/>
  <c r="I83" i="30" s="1"/>
  <c r="C84" i="30"/>
  <c r="I84" i="30" s="1"/>
  <c r="C85" i="30"/>
  <c r="I85" i="30" s="1"/>
  <c r="C86" i="30"/>
  <c r="I86" i="30" s="1"/>
  <c r="C87" i="30"/>
  <c r="I87" i="30" s="1"/>
  <c r="C88" i="30"/>
  <c r="I88" i="30" s="1"/>
  <c r="C89" i="30"/>
  <c r="D89" i="30" s="1"/>
  <c r="C90" i="30"/>
  <c r="I90" i="30" s="1"/>
  <c r="C91" i="30"/>
  <c r="I91" i="30" s="1"/>
  <c r="C92" i="30"/>
  <c r="I92" i="30" s="1"/>
  <c r="C93" i="30"/>
  <c r="I93" i="30" s="1"/>
  <c r="C94" i="30"/>
  <c r="I94" i="30" s="1"/>
  <c r="C95" i="30"/>
  <c r="I95" i="30" s="1"/>
  <c r="C96" i="30"/>
  <c r="I96" i="30" s="1"/>
  <c r="C97" i="30"/>
  <c r="C98" i="30"/>
  <c r="I98" i="30" s="1"/>
  <c r="C99" i="30"/>
  <c r="I99" i="30" s="1"/>
  <c r="C100" i="30"/>
  <c r="I100" i="30" s="1"/>
  <c r="C101" i="30"/>
  <c r="I101" i="30" s="1"/>
  <c r="C102" i="30"/>
  <c r="D102" i="30" s="1"/>
  <c r="C103" i="30"/>
  <c r="I103" i="30" s="1"/>
  <c r="C104" i="30"/>
  <c r="I104" i="30" s="1"/>
  <c r="C105" i="30"/>
  <c r="C106" i="30"/>
  <c r="I106" i="30" s="1"/>
  <c r="C107" i="30"/>
  <c r="I107" i="30" s="1"/>
  <c r="C108" i="30"/>
  <c r="I108" i="30" s="1"/>
  <c r="C109" i="30"/>
  <c r="I109" i="30" s="1"/>
  <c r="C110" i="30"/>
  <c r="I110" i="30" s="1"/>
  <c r="C111" i="30"/>
  <c r="I111" i="30" s="1"/>
  <c r="C112" i="30"/>
  <c r="I112" i="30" s="1"/>
  <c r="C113" i="30"/>
  <c r="I113" i="30" s="1"/>
  <c r="C114" i="30"/>
  <c r="I114" i="30" s="1"/>
  <c r="C115" i="30"/>
  <c r="I115" i="30" s="1"/>
  <c r="C116" i="30"/>
  <c r="I116" i="30" s="1"/>
  <c r="C117" i="30"/>
  <c r="C118" i="30"/>
  <c r="D118" i="30" s="1"/>
  <c r="C119" i="30"/>
  <c r="I119" i="30" s="1"/>
  <c r="C120" i="30"/>
  <c r="I120" i="30" s="1"/>
  <c r="C121" i="30"/>
  <c r="I121" i="30" s="1"/>
  <c r="C122" i="30"/>
  <c r="I122" i="30" s="1"/>
  <c r="C123" i="30"/>
  <c r="I123" i="30" s="1"/>
  <c r="C124" i="30"/>
  <c r="C125" i="30"/>
  <c r="I125" i="30" s="1"/>
  <c r="C126" i="30"/>
  <c r="I126" i="30" s="1"/>
  <c r="C127" i="30"/>
  <c r="I127" i="30" s="1"/>
  <c r="C128" i="30"/>
  <c r="I128" i="30" s="1"/>
  <c r="C129" i="30"/>
  <c r="I129" i="30" s="1"/>
  <c r="C130" i="30"/>
  <c r="I130" i="30" s="1"/>
  <c r="C131" i="30"/>
  <c r="I131" i="30" s="1"/>
  <c r="C132" i="30"/>
  <c r="I132" i="30" s="1"/>
  <c r="C133" i="30"/>
  <c r="D133" i="30" s="1"/>
  <c r="C134" i="30"/>
  <c r="D134" i="30" s="1"/>
  <c r="C135" i="30"/>
  <c r="I135" i="30" s="1"/>
  <c r="C136" i="30"/>
  <c r="I136" i="30" s="1"/>
  <c r="C137" i="30"/>
  <c r="I137" i="30" s="1"/>
  <c r="C138" i="30"/>
  <c r="I138" i="30" s="1"/>
  <c r="C139" i="30"/>
  <c r="I139" i="30" s="1"/>
  <c r="C140" i="30"/>
  <c r="C141" i="30"/>
  <c r="I141" i="30" s="1"/>
  <c r="C142" i="30"/>
  <c r="I142" i="30" s="1"/>
  <c r="C143" i="30"/>
  <c r="I143" i="30" s="1"/>
  <c r="C144" i="30"/>
  <c r="I144" i="30" s="1"/>
  <c r="C145" i="30"/>
  <c r="C146" i="30"/>
  <c r="I146" i="30" s="1"/>
  <c r="C147" i="30"/>
  <c r="I147" i="30" s="1"/>
  <c r="C148" i="30"/>
  <c r="I148" i="30" s="1"/>
  <c r="C149" i="30"/>
  <c r="I149" i="30" s="1"/>
  <c r="C150" i="30"/>
  <c r="I150" i="30" s="1"/>
  <c r="C151" i="30"/>
  <c r="I151" i="30" s="1"/>
  <c r="C152" i="30"/>
  <c r="I152" i="30" s="1"/>
  <c r="C153" i="30"/>
  <c r="D153" i="30" s="1"/>
  <c r="C154" i="30"/>
  <c r="I154" i="30" s="1"/>
  <c r="C155" i="30"/>
  <c r="I155" i="30" s="1"/>
  <c r="C156" i="30"/>
  <c r="I156" i="30" s="1"/>
  <c r="C157" i="30"/>
  <c r="I157" i="30" s="1"/>
  <c r="C158" i="30"/>
  <c r="I158" i="30" s="1"/>
  <c r="E161" i="30"/>
  <c r="E166" i="30"/>
  <c r="E169" i="30"/>
  <c r="E181" i="30"/>
  <c r="E182" i="30"/>
  <c r="D188" i="30"/>
  <c r="E197" i="30"/>
  <c r="E198" i="30"/>
  <c r="D204" i="30"/>
  <c r="E209" i="30"/>
  <c r="E217" i="30"/>
  <c r="E225" i="30"/>
  <c r="E230" i="30"/>
  <c r="E233" i="30"/>
  <c r="E245" i="30"/>
  <c r="E246" i="30"/>
  <c r="D252" i="30"/>
  <c r="E261" i="30"/>
  <c r="E262" i="30"/>
  <c r="D268" i="30"/>
  <c r="E273" i="30"/>
  <c r="E281" i="30"/>
  <c r="E289" i="30"/>
  <c r="E294" i="30"/>
  <c r="E297" i="30"/>
  <c r="E309" i="30"/>
  <c r="E310" i="30"/>
  <c r="D316" i="30"/>
  <c r="E325" i="30"/>
  <c r="E326" i="30"/>
  <c r="D332" i="30"/>
  <c r="E337" i="30"/>
  <c r="E345" i="30"/>
  <c r="E351" i="30"/>
  <c r="E357" i="30"/>
  <c r="E358" i="30"/>
  <c r="E361" i="30"/>
  <c r="E367" i="30"/>
  <c r="E371" i="30"/>
  <c r="E373" i="30"/>
  <c r="E374" i="30"/>
  <c r="E377" i="30"/>
  <c r="E383" i="30"/>
  <c r="E387" i="30"/>
  <c r="D204" i="34" l="1"/>
  <c r="D205" i="34"/>
  <c r="D24" i="34"/>
  <c r="D71" i="34"/>
  <c r="D39" i="34"/>
  <c r="D12" i="34"/>
  <c r="D11" i="34"/>
  <c r="D27" i="34"/>
  <c r="D16" i="34"/>
  <c r="D7" i="34"/>
  <c r="D19" i="34"/>
  <c r="D15" i="34"/>
  <c r="D4" i="34"/>
  <c r="D14" i="34"/>
  <c r="D8" i="34"/>
  <c r="D9" i="34"/>
  <c r="D13" i="34"/>
  <c r="D10" i="34"/>
  <c r="D30" i="34"/>
  <c r="D26" i="34"/>
  <c r="D199" i="34"/>
  <c r="D187" i="34"/>
  <c r="D179" i="34"/>
  <c r="D175" i="34"/>
  <c r="D171" i="34"/>
  <c r="D167" i="34"/>
  <c r="D163" i="34"/>
  <c r="D159" i="34"/>
  <c r="D155" i="34"/>
  <c r="D151" i="34"/>
  <c r="D147" i="34"/>
  <c r="D143" i="34"/>
  <c r="D139" i="34"/>
  <c r="D135" i="34"/>
  <c r="D131" i="34"/>
  <c r="D127" i="34"/>
  <c r="D123" i="34"/>
  <c r="D119" i="34"/>
  <c r="D115" i="34"/>
  <c r="D111" i="34"/>
  <c r="D107" i="34"/>
  <c r="D103" i="34"/>
  <c r="D99" i="34"/>
  <c r="D95" i="34"/>
  <c r="D91" i="34"/>
  <c r="D87" i="34"/>
  <c r="D83" i="34"/>
  <c r="D79" i="34"/>
  <c r="D75" i="34"/>
  <c r="D67" i="34"/>
  <c r="D63" i="34"/>
  <c r="D59" i="34"/>
  <c r="D55" i="34"/>
  <c r="D51" i="34"/>
  <c r="D47" i="34"/>
  <c r="D43" i="34"/>
  <c r="D35" i="34"/>
  <c r="D195" i="34"/>
  <c r="D183" i="34"/>
  <c r="D202" i="34"/>
  <c r="D198" i="34"/>
  <c r="D194" i="34"/>
  <c r="D190" i="34"/>
  <c r="D186" i="34"/>
  <c r="D182" i="34"/>
  <c r="D174" i="34"/>
  <c r="D170" i="34"/>
  <c r="D166" i="34"/>
  <c r="D162" i="34"/>
  <c r="D158" i="34"/>
  <c r="D154" i="34"/>
  <c r="D150" i="34"/>
  <c r="D146" i="34"/>
  <c r="D142" i="34"/>
  <c r="D138" i="34"/>
  <c r="D134" i="34"/>
  <c r="D126" i="34"/>
  <c r="D122" i="34"/>
  <c r="D118" i="34"/>
  <c r="D114" i="34"/>
  <c r="D106" i="34"/>
  <c r="D102" i="34"/>
  <c r="D94" i="34"/>
  <c r="D90" i="34"/>
  <c r="D86" i="34"/>
  <c r="D82" i="34"/>
  <c r="D74" i="34"/>
  <c r="D70" i="34"/>
  <c r="D66" i="34"/>
  <c r="D62" i="34"/>
  <c r="D58" i="34"/>
  <c r="D54" i="34"/>
  <c r="D50" i="34"/>
  <c r="D46" i="34"/>
  <c r="D42" i="34"/>
  <c r="D38" i="34"/>
  <c r="D34" i="34"/>
  <c r="D22" i="34"/>
  <c r="D197" i="34"/>
  <c r="D193" i="34"/>
  <c r="D189" i="34"/>
  <c r="D181" i="34"/>
  <c r="D177" i="34"/>
  <c r="D173" i="34"/>
  <c r="D169" i="34"/>
  <c r="D165" i="34"/>
  <c r="D161" i="34"/>
  <c r="D157" i="34"/>
  <c r="D153" i="34"/>
  <c r="D149" i="34"/>
  <c r="D145" i="34"/>
  <c r="D141" i="34"/>
  <c r="D137" i="34"/>
  <c r="D133" i="34"/>
  <c r="D129" i="34"/>
  <c r="D125" i="34"/>
  <c r="D121" i="34"/>
  <c r="D117" i="34"/>
  <c r="D113" i="34"/>
  <c r="D109" i="34"/>
  <c r="D105" i="34"/>
  <c r="D101" i="34"/>
  <c r="D97" i="34"/>
  <c r="D93" i="34"/>
  <c r="D89" i="34"/>
  <c r="D85" i="34"/>
  <c r="D81" i="34"/>
  <c r="D77" i="34"/>
  <c r="D73" i="34"/>
  <c r="D69" i="34"/>
  <c r="D65" i="34"/>
  <c r="D61" i="34"/>
  <c r="D57" i="34"/>
  <c r="D53" i="34"/>
  <c r="D49" i="34"/>
  <c r="D45" i="34"/>
  <c r="D41" i="34"/>
  <c r="D33" i="34"/>
  <c r="D200" i="34"/>
  <c r="D196" i="34"/>
  <c r="D192" i="34"/>
  <c r="D188" i="34"/>
  <c r="D184" i="34"/>
  <c r="D180" i="34"/>
  <c r="D176" i="34"/>
  <c r="D172" i="34"/>
  <c r="D168" i="34"/>
  <c r="D164" i="34"/>
  <c r="D156" i="34"/>
  <c r="D152" i="34"/>
  <c r="D148" i="34"/>
  <c r="D144" i="34"/>
  <c r="D140" i="34"/>
  <c r="D136" i="34"/>
  <c r="D132" i="34"/>
  <c r="D128" i="34"/>
  <c r="D124" i="34"/>
  <c r="D120" i="34"/>
  <c r="D116" i="34"/>
  <c r="D112" i="34"/>
  <c r="D108" i="34"/>
  <c r="D104" i="34"/>
  <c r="D92" i="34"/>
  <c r="D88" i="34"/>
  <c r="D84" i="34"/>
  <c r="D80" i="34"/>
  <c r="D76" i="34"/>
  <c r="D72" i="34"/>
  <c r="D68" i="34"/>
  <c r="D64" i="34"/>
  <c r="D60" i="34"/>
  <c r="D56" i="34"/>
  <c r="D52" i="34"/>
  <c r="D48" i="34"/>
  <c r="D44" i="34"/>
  <c r="D40" i="34"/>
  <c r="D36" i="34"/>
  <c r="I6" i="31"/>
  <c r="I5" i="31"/>
  <c r="D201" i="34"/>
  <c r="D37" i="34"/>
  <c r="I190" i="31"/>
  <c r="I177" i="31"/>
  <c r="I98" i="31"/>
  <c r="I110" i="31"/>
  <c r="I78" i="31"/>
  <c r="I184" i="31"/>
  <c r="I17" i="31"/>
  <c r="I96" i="31"/>
  <c r="I520" i="31"/>
  <c r="I512" i="31"/>
  <c r="I504" i="31"/>
  <c r="I492" i="31"/>
  <c r="I484" i="31"/>
  <c r="I476" i="31"/>
  <c r="I468" i="31"/>
  <c r="I460" i="31"/>
  <c r="I452" i="31"/>
  <c r="I448" i="31"/>
  <c r="I440" i="31"/>
  <c r="I432" i="31"/>
  <c r="I424" i="31"/>
  <c r="I416" i="31"/>
  <c r="I408" i="31"/>
  <c r="I400" i="31"/>
  <c r="I392" i="31"/>
  <c r="I384" i="31"/>
  <c r="I376" i="31"/>
  <c r="I368" i="31"/>
  <c r="I360" i="31"/>
  <c r="I352" i="31"/>
  <c r="I344" i="31"/>
  <c r="I336" i="31"/>
  <c r="I328" i="31"/>
  <c r="I320" i="31"/>
  <c r="I312" i="31"/>
  <c r="I304" i="31"/>
  <c r="I296" i="31"/>
  <c r="I288" i="31"/>
  <c r="I280" i="31"/>
  <c r="I272" i="31"/>
  <c r="I264" i="31"/>
  <c r="I256" i="31"/>
  <c r="I248" i="31"/>
  <c r="I240" i="31"/>
  <c r="I232" i="31"/>
  <c r="I224" i="31"/>
  <c r="I212" i="31"/>
  <c r="I204" i="31"/>
  <c r="I200" i="31"/>
  <c r="I160" i="31"/>
  <c r="I519" i="31"/>
  <c r="I511" i="31"/>
  <c r="I503" i="31"/>
  <c r="I495" i="31"/>
  <c r="I487" i="31"/>
  <c r="I479" i="31"/>
  <c r="I471" i="31"/>
  <c r="I463" i="31"/>
  <c r="I455" i="31"/>
  <c r="I447" i="31"/>
  <c r="I439" i="31"/>
  <c r="I431" i="31"/>
  <c r="I12" i="31"/>
  <c r="I518" i="31"/>
  <c r="I514" i="31"/>
  <c r="I510" i="31"/>
  <c r="I506" i="31"/>
  <c r="I502" i="31"/>
  <c r="I498" i="31"/>
  <c r="I494" i="31"/>
  <c r="I490" i="31"/>
  <c r="I486" i="31"/>
  <c r="I482" i="31"/>
  <c r="I478" i="31"/>
  <c r="I474" i="31"/>
  <c r="I470" i="31"/>
  <c r="I466" i="31"/>
  <c r="I462" i="31"/>
  <c r="I458" i="31"/>
  <c r="I454" i="31"/>
  <c r="I450" i="31"/>
  <c r="I446" i="31"/>
  <c r="I442" i="31"/>
  <c r="I438" i="31"/>
  <c r="I434" i="31"/>
  <c r="I430" i="31"/>
  <c r="I426" i="31"/>
  <c r="I422" i="31"/>
  <c r="I418" i="31"/>
  <c r="I414" i="31"/>
  <c r="I410" i="31"/>
  <c r="I406" i="31"/>
  <c r="I402" i="31"/>
  <c r="I398" i="31"/>
  <c r="I394" i="31"/>
  <c r="I390" i="31"/>
  <c r="I386" i="31"/>
  <c r="I382" i="31"/>
  <c r="I378" i="31"/>
  <c r="I374" i="31"/>
  <c r="I370" i="31"/>
  <c r="I366" i="31"/>
  <c r="I362" i="31"/>
  <c r="I358" i="31"/>
  <c r="I354" i="31"/>
  <c r="I350" i="31"/>
  <c r="I346" i="31"/>
  <c r="I342" i="31"/>
  <c r="I338" i="31"/>
  <c r="I334" i="31"/>
  <c r="I330" i="31"/>
  <c r="I326" i="31"/>
  <c r="I322" i="31"/>
  <c r="I318" i="31"/>
  <c r="I314" i="31"/>
  <c r="I310" i="31"/>
  <c r="I306" i="31"/>
  <c r="I302" i="31"/>
  <c r="I298" i="31"/>
  <c r="I294" i="31"/>
  <c r="I290" i="31"/>
  <c r="I286" i="31"/>
  <c r="I282" i="31"/>
  <c r="I278" i="31"/>
  <c r="I274" i="31"/>
  <c r="I270" i="31"/>
  <c r="I266" i="31"/>
  <c r="I262" i="31"/>
  <c r="I258" i="31"/>
  <c r="I254" i="31"/>
  <c r="I250" i="31"/>
  <c r="I246" i="31"/>
  <c r="I242" i="31"/>
  <c r="I238" i="31"/>
  <c r="I234" i="31"/>
  <c r="I230" i="31"/>
  <c r="I226" i="31"/>
  <c r="I222" i="31"/>
  <c r="I218" i="31"/>
  <c r="I214" i="31"/>
  <c r="I210" i="31"/>
  <c r="I206" i="31"/>
  <c r="I202" i="31"/>
  <c r="I198" i="31"/>
  <c r="I194" i="31"/>
  <c r="I186" i="31"/>
  <c r="I182" i="31"/>
  <c r="I178" i="31"/>
  <c r="I174" i="31"/>
  <c r="I170" i="31"/>
  <c r="I166" i="31"/>
  <c r="I162" i="31"/>
  <c r="I159" i="31"/>
  <c r="I155" i="31"/>
  <c r="I151" i="31"/>
  <c r="I147" i="31"/>
  <c r="I143" i="31"/>
  <c r="I139" i="31"/>
  <c r="I135" i="31"/>
  <c r="I131" i="31"/>
  <c r="I127" i="31"/>
  <c r="I123" i="31"/>
  <c r="I119" i="31"/>
  <c r="I115" i="31"/>
  <c r="I111" i="31"/>
  <c r="I107" i="31"/>
  <c r="I103" i="31"/>
  <c r="I99" i="31"/>
  <c r="I95" i="31"/>
  <c r="I91" i="31"/>
  <c r="I87" i="31"/>
  <c r="I83" i="31"/>
  <c r="I79" i="31"/>
  <c r="I75" i="31"/>
  <c r="I71" i="31"/>
  <c r="I67" i="31"/>
  <c r="I63" i="31"/>
  <c r="I59" i="31"/>
  <c r="I55" i="31"/>
  <c r="I51" i="31"/>
  <c r="I47" i="31"/>
  <c r="I43" i="31"/>
  <c r="I39" i="31"/>
  <c r="I35" i="31"/>
  <c r="I31" i="31"/>
  <c r="I27" i="31"/>
  <c r="I23" i="31"/>
  <c r="I19" i="31"/>
  <c r="I15" i="31"/>
  <c r="I168" i="31"/>
  <c r="I157" i="31"/>
  <c r="I149" i="31"/>
  <c r="I141" i="31"/>
  <c r="I137" i="31"/>
  <c r="I129" i="31"/>
  <c r="I121" i="31"/>
  <c r="I113" i="31"/>
  <c r="I105" i="31"/>
  <c r="I93" i="31"/>
  <c r="I61" i="31"/>
  <c r="I11" i="31"/>
  <c r="I521" i="31"/>
  <c r="I517" i="31"/>
  <c r="I513" i="31"/>
  <c r="I509" i="31"/>
  <c r="I505" i="31"/>
  <c r="I501" i="31"/>
  <c r="I497" i="31"/>
  <c r="I493" i="31"/>
  <c r="I489" i="31"/>
  <c r="I485" i="31"/>
  <c r="I481" i="31"/>
  <c r="I477" i="31"/>
  <c r="I473" i="31"/>
  <c r="I469" i="31"/>
  <c r="I465" i="31"/>
  <c r="I461" i="31"/>
  <c r="I457" i="31"/>
  <c r="I453" i="31"/>
  <c r="I449" i="31"/>
  <c r="I445" i="31"/>
  <c r="I441" i="31"/>
  <c r="I437" i="31"/>
  <c r="I433" i="31"/>
  <c r="I429" i="31"/>
  <c r="I425" i="31"/>
  <c r="I421" i="31"/>
  <c r="I417" i="31"/>
  <c r="I413" i="31"/>
  <c r="I409" i="31"/>
  <c r="I405" i="31"/>
  <c r="I401" i="31"/>
  <c r="I397" i="31"/>
  <c r="I393" i="31"/>
  <c r="I389" i="31"/>
  <c r="I385" i="31"/>
  <c r="I381" i="31"/>
  <c r="I377" i="31"/>
  <c r="I373" i="31"/>
  <c r="I369" i="31"/>
  <c r="I365" i="31"/>
  <c r="I361" i="31"/>
  <c r="I357" i="31"/>
  <c r="I353" i="31"/>
  <c r="I349" i="31"/>
  <c r="I345" i="31"/>
  <c r="I341" i="31"/>
  <c r="I337" i="31"/>
  <c r="I333" i="31"/>
  <c r="I329" i="31"/>
  <c r="I325" i="31"/>
  <c r="I321" i="31"/>
  <c r="I317" i="31"/>
  <c r="I313" i="31"/>
  <c r="I309" i="31"/>
  <c r="I305" i="31"/>
  <c r="I301" i="31"/>
  <c r="I297" i="31"/>
  <c r="I293" i="31"/>
  <c r="I289" i="31"/>
  <c r="I285" i="31"/>
  <c r="I281" i="31"/>
  <c r="I277" i="31"/>
  <c r="I273" i="31"/>
  <c r="I269" i="31"/>
  <c r="I265" i="31"/>
  <c r="I261" i="31"/>
  <c r="I257" i="31"/>
  <c r="I253" i="31"/>
  <c r="I249" i="31"/>
  <c r="I245" i="31"/>
  <c r="I241" i="31"/>
  <c r="I237" i="31"/>
  <c r="I233" i="31"/>
  <c r="I229" i="31"/>
  <c r="I225" i="31"/>
  <c r="I221" i="31"/>
  <c r="I217" i="31"/>
  <c r="I213" i="31"/>
  <c r="I209" i="31"/>
  <c r="I205" i="31"/>
  <c r="I201" i="31"/>
  <c r="I197" i="31"/>
  <c r="I193" i="31"/>
  <c r="I189" i="31"/>
  <c r="I185" i="31"/>
  <c r="I181" i="31"/>
  <c r="I173" i="31"/>
  <c r="I169" i="31"/>
  <c r="I165" i="31"/>
  <c r="I161" i="31"/>
  <c r="I158" i="31"/>
  <c r="I154" i="31"/>
  <c r="I150" i="31"/>
  <c r="I146" i="31"/>
  <c r="I142" i="31"/>
  <c r="I138" i="31"/>
  <c r="I134" i="31"/>
  <c r="I130" i="31"/>
  <c r="I126" i="31"/>
  <c r="I122" i="31"/>
  <c r="I118" i="31"/>
  <c r="I114" i="31"/>
  <c r="I106" i="31"/>
  <c r="I102" i="31"/>
  <c r="I94" i="31"/>
  <c r="I90" i="31"/>
  <c r="I86" i="31"/>
  <c r="I82" i="31"/>
  <c r="I74" i="31"/>
  <c r="I70" i="31"/>
  <c r="I66" i="31"/>
  <c r="I62" i="31"/>
  <c r="I58" i="31"/>
  <c r="I54" i="31"/>
  <c r="I50" i="31"/>
  <c r="I46" i="31"/>
  <c r="I42" i="31"/>
  <c r="I38" i="31"/>
  <c r="I34" i="31"/>
  <c r="I30" i="31"/>
  <c r="I26" i="31"/>
  <c r="I22" i="31"/>
  <c r="I18" i="31"/>
  <c r="I14" i="31"/>
  <c r="I13" i="31"/>
  <c r="I516" i="31"/>
  <c r="I508" i="31"/>
  <c r="I500" i="31"/>
  <c r="I496" i="31"/>
  <c r="I488" i="31"/>
  <c r="I480" i="31"/>
  <c r="I472" i="31"/>
  <c r="I464" i="31"/>
  <c r="I456" i="31"/>
  <c r="I444" i="31"/>
  <c r="I436" i="31"/>
  <c r="I428" i="31"/>
  <c r="I420" i="31"/>
  <c r="I412" i="31"/>
  <c r="I404" i="31"/>
  <c r="I396" i="31"/>
  <c r="I388" i="31"/>
  <c r="I380" i="31"/>
  <c r="I372" i="31"/>
  <c r="I364" i="31"/>
  <c r="I356" i="31"/>
  <c r="I348" i="31"/>
  <c r="I340" i="31"/>
  <c r="I332" i="31"/>
  <c r="I324" i="31"/>
  <c r="I316" i="31"/>
  <c r="I308" i="31"/>
  <c r="I300" i="31"/>
  <c r="I292" i="31"/>
  <c r="I284" i="31"/>
  <c r="I276" i="31"/>
  <c r="I268" i="31"/>
  <c r="I260" i="31"/>
  <c r="I252" i="31"/>
  <c r="I244" i="31"/>
  <c r="I236" i="31"/>
  <c r="I228" i="31"/>
  <c r="I220" i="31"/>
  <c r="I216" i="31"/>
  <c r="I208" i="31"/>
  <c r="I196" i="31"/>
  <c r="I192" i="31"/>
  <c r="I188" i="31"/>
  <c r="I180" i="31"/>
  <c r="I176" i="31"/>
  <c r="I172" i="31"/>
  <c r="I164" i="31"/>
  <c r="I153" i="31"/>
  <c r="I145" i="31"/>
  <c r="I133" i="31"/>
  <c r="I125" i="31"/>
  <c r="I117" i="31"/>
  <c r="I109" i="31"/>
  <c r="I101" i="31"/>
  <c r="I97" i="31"/>
  <c r="I89" i="31"/>
  <c r="I85" i="31"/>
  <c r="I81" i="31"/>
  <c r="I77" i="31"/>
  <c r="I73" i="31"/>
  <c r="I69" i="31"/>
  <c r="I65" i="31"/>
  <c r="I57" i="31"/>
  <c r="I53" i="31"/>
  <c r="I49" i="31"/>
  <c r="I45" i="31"/>
  <c r="I41" i="31"/>
  <c r="I37" i="31"/>
  <c r="I33" i="31"/>
  <c r="I29" i="31"/>
  <c r="I25" i="31"/>
  <c r="I21" i="31"/>
  <c r="I3" i="31"/>
  <c r="I515" i="31"/>
  <c r="I507" i="31"/>
  <c r="I499" i="31"/>
  <c r="I491" i="31"/>
  <c r="I483" i="31"/>
  <c r="I475" i="31"/>
  <c r="I467" i="31"/>
  <c r="I459" i="31"/>
  <c r="I451" i="31"/>
  <c r="I443" i="31"/>
  <c r="I435" i="31"/>
  <c r="I427" i="31"/>
  <c r="I423" i="31"/>
  <c r="I419" i="31"/>
  <c r="I415" i="31"/>
  <c r="I411" i="31"/>
  <c r="I407" i="31"/>
  <c r="I403" i="31"/>
  <c r="I399" i="31"/>
  <c r="I395" i="31"/>
  <c r="I391" i="31"/>
  <c r="I387" i="31"/>
  <c r="I383" i="31"/>
  <c r="I379" i="31"/>
  <c r="I375" i="31"/>
  <c r="I371" i="31"/>
  <c r="I367" i="31"/>
  <c r="I363" i="31"/>
  <c r="I359" i="31"/>
  <c r="I355" i="31"/>
  <c r="I351" i="31"/>
  <c r="I347" i="31"/>
  <c r="I343" i="31"/>
  <c r="I339" i="31"/>
  <c r="I335" i="31"/>
  <c r="I331" i="31"/>
  <c r="I327" i="31"/>
  <c r="I323" i="31"/>
  <c r="I319" i="31"/>
  <c r="I315" i="31"/>
  <c r="I311" i="31"/>
  <c r="I307" i="31"/>
  <c r="I303" i="31"/>
  <c r="I299" i="31"/>
  <c r="I295" i="31"/>
  <c r="I291" i="31"/>
  <c r="I287" i="31"/>
  <c r="I283" i="31"/>
  <c r="I279" i="31"/>
  <c r="I275" i="31"/>
  <c r="I271" i="31"/>
  <c r="I267" i="31"/>
  <c r="I263" i="31"/>
  <c r="I259" i="31"/>
  <c r="I255" i="31"/>
  <c r="I251" i="31"/>
  <c r="I247" i="31"/>
  <c r="I243" i="31"/>
  <c r="I239" i="31"/>
  <c r="I235" i="31"/>
  <c r="I231" i="31"/>
  <c r="I227" i="31"/>
  <c r="I223" i="31"/>
  <c r="I219" i="31"/>
  <c r="I215" i="31"/>
  <c r="I211" i="31"/>
  <c r="I207" i="31"/>
  <c r="I203" i="31"/>
  <c r="I199" i="31"/>
  <c r="I195" i="31"/>
  <c r="I191" i="31"/>
  <c r="I187" i="31"/>
  <c r="I183" i="31"/>
  <c r="I179" i="31"/>
  <c r="I175" i="31"/>
  <c r="I171" i="31"/>
  <c r="I167" i="31"/>
  <c r="I163" i="31"/>
  <c r="I156" i="31"/>
  <c r="I152" i="31"/>
  <c r="I148" i="31"/>
  <c r="I144" i="31"/>
  <c r="I140" i="31"/>
  <c r="I136" i="31"/>
  <c r="I132" i="31"/>
  <c r="I128" i="31"/>
  <c r="I124" i="31"/>
  <c r="I120" i="31"/>
  <c r="I116" i="31"/>
  <c r="I112" i="31"/>
  <c r="I108" i="31"/>
  <c r="I104" i="31"/>
  <c r="I100" i="31"/>
  <c r="I92" i="31"/>
  <c r="I88" i="31"/>
  <c r="I84" i="31"/>
  <c r="I80" i="31"/>
  <c r="I76" i="31"/>
  <c r="I72" i="31"/>
  <c r="I68" i="31"/>
  <c r="I64" i="31"/>
  <c r="I60" i="31"/>
  <c r="I56" i="31"/>
  <c r="I52" i="31"/>
  <c r="I48" i="31"/>
  <c r="I44" i="31"/>
  <c r="I40" i="31"/>
  <c r="I36" i="31"/>
  <c r="I32" i="31"/>
  <c r="I28" i="31"/>
  <c r="I24" i="31"/>
  <c r="I20" i="31"/>
  <c r="I16" i="31"/>
  <c r="B5" i="34"/>
  <c r="D111" i="30"/>
  <c r="D79" i="30"/>
  <c r="G79" i="30" s="1"/>
  <c r="D47" i="30"/>
  <c r="G47" i="30" s="1"/>
  <c r="D15" i="30"/>
  <c r="E66" i="30"/>
  <c r="D142" i="30"/>
  <c r="G142" i="30" s="1"/>
  <c r="D121" i="30"/>
  <c r="G121" i="30" s="1"/>
  <c r="D110" i="30"/>
  <c r="G110" i="30" s="1"/>
  <c r="D101" i="30"/>
  <c r="D78" i="30"/>
  <c r="G78" i="30" s="1"/>
  <c r="D57" i="30"/>
  <c r="F57" i="30" s="1"/>
  <c r="D46" i="30"/>
  <c r="D37" i="30"/>
  <c r="D14" i="30"/>
  <c r="G14" i="30" s="1"/>
  <c r="E106" i="30"/>
  <c r="E62" i="30"/>
  <c r="D150" i="30"/>
  <c r="D141" i="30"/>
  <c r="G141" i="30" s="1"/>
  <c r="D127" i="30"/>
  <c r="F127" i="30" s="1"/>
  <c r="D109" i="30"/>
  <c r="D95" i="30"/>
  <c r="D86" i="30"/>
  <c r="G86" i="30" s="1"/>
  <c r="D77" i="30"/>
  <c r="G77" i="30" s="1"/>
  <c r="D63" i="30"/>
  <c r="G63" i="30" s="1"/>
  <c r="D45" i="30"/>
  <c r="D31" i="30"/>
  <c r="G31" i="30" s="1"/>
  <c r="D22" i="30"/>
  <c r="G22" i="30" s="1"/>
  <c r="D13" i="30"/>
  <c r="E142" i="30"/>
  <c r="E90" i="30"/>
  <c r="E50" i="30"/>
  <c r="E14" i="30"/>
  <c r="E122" i="30"/>
  <c r="D143" i="30"/>
  <c r="G143" i="30" s="1"/>
  <c r="E34" i="30"/>
  <c r="E158" i="30"/>
  <c r="E30" i="30"/>
  <c r="D140" i="30"/>
  <c r="G140" i="30" s="1"/>
  <c r="I140" i="30"/>
  <c r="D124" i="30"/>
  <c r="G124" i="30" s="1"/>
  <c r="I124" i="30"/>
  <c r="E99" i="30"/>
  <c r="E134" i="30"/>
  <c r="I134" i="30"/>
  <c r="E102" i="30"/>
  <c r="I102" i="30"/>
  <c r="E54" i="30"/>
  <c r="I54" i="30"/>
  <c r="E154" i="30"/>
  <c r="E98" i="30"/>
  <c r="E58" i="30"/>
  <c r="E26" i="30"/>
  <c r="D76" i="30"/>
  <c r="I76" i="30"/>
  <c r="D60" i="30"/>
  <c r="G60" i="30" s="1"/>
  <c r="I60" i="30"/>
  <c r="E119" i="30"/>
  <c r="E118" i="30"/>
  <c r="I118" i="30"/>
  <c r="E70" i="30"/>
  <c r="I70" i="30"/>
  <c r="E38" i="30"/>
  <c r="I38" i="30"/>
  <c r="E130" i="30"/>
  <c r="E114" i="30"/>
  <c r="E78" i="30"/>
  <c r="E42" i="30"/>
  <c r="E153" i="30"/>
  <c r="I153" i="30"/>
  <c r="E145" i="30"/>
  <c r="I145" i="30"/>
  <c r="E133" i="30"/>
  <c r="I133" i="30"/>
  <c r="E117" i="30"/>
  <c r="I117" i="30"/>
  <c r="E105" i="30"/>
  <c r="I105" i="30"/>
  <c r="E97" i="30"/>
  <c r="I97" i="30"/>
  <c r="E89" i="30"/>
  <c r="I89" i="30"/>
  <c r="E81" i="30"/>
  <c r="I81" i="30"/>
  <c r="E69" i="30"/>
  <c r="I69" i="30"/>
  <c r="E53" i="30"/>
  <c r="I53" i="30"/>
  <c r="E41" i="30"/>
  <c r="I41" i="30"/>
  <c r="E33" i="30"/>
  <c r="I33" i="30"/>
  <c r="E25" i="30"/>
  <c r="I25" i="30"/>
  <c r="E17" i="30"/>
  <c r="I17" i="30"/>
  <c r="D154" i="30"/>
  <c r="G154" i="30" s="1"/>
  <c r="D146" i="30"/>
  <c r="G146" i="30" s="1"/>
  <c r="D138" i="30"/>
  <c r="D130" i="30"/>
  <c r="F130" i="30" s="1"/>
  <c r="D122" i="30"/>
  <c r="G122" i="30" s="1"/>
  <c r="D114" i="30"/>
  <c r="G114" i="30" s="1"/>
  <c r="D106" i="30"/>
  <c r="G106" i="30" s="1"/>
  <c r="D98" i="30"/>
  <c r="G98" i="30" s="1"/>
  <c r="D90" i="30"/>
  <c r="G90" i="30" s="1"/>
  <c r="D82" i="30"/>
  <c r="G82" i="30" s="1"/>
  <c r="D74" i="30"/>
  <c r="G74" i="30" s="1"/>
  <c r="D66" i="30"/>
  <c r="G66" i="30" s="1"/>
  <c r="D58" i="30"/>
  <c r="G58" i="30" s="1"/>
  <c r="D50" i="30"/>
  <c r="G50" i="30" s="1"/>
  <c r="D42" i="30"/>
  <c r="G42" i="30" s="1"/>
  <c r="D34" i="30"/>
  <c r="G34" i="30" s="1"/>
  <c r="D26" i="30"/>
  <c r="G26" i="30" s="1"/>
  <c r="D18" i="30"/>
  <c r="G18" i="30" s="1"/>
  <c r="E146" i="30"/>
  <c r="E126" i="30"/>
  <c r="E110" i="30"/>
  <c r="E94" i="30"/>
  <c r="E74" i="30"/>
  <c r="E55" i="30"/>
  <c r="E35" i="30"/>
  <c r="E18" i="30"/>
  <c r="G138" i="30"/>
  <c r="G130" i="30"/>
  <c r="F1047" i="30"/>
  <c r="G624" i="30"/>
  <c r="G576" i="30"/>
  <c r="G618" i="30"/>
  <c r="G515" i="30"/>
  <c r="G541" i="30"/>
  <c r="G542" i="30"/>
  <c r="G525" i="30"/>
  <c r="G913" i="30"/>
  <c r="G671" i="30"/>
  <c r="G1003" i="30"/>
  <c r="G909" i="30"/>
  <c r="G845" i="30"/>
  <c r="G616" i="30"/>
  <c r="G975" i="30"/>
  <c r="G809" i="30"/>
  <c r="G516" i="30"/>
  <c r="G568" i="30"/>
  <c r="G402" i="30"/>
  <c r="G423" i="30"/>
  <c r="G554" i="30"/>
  <c r="G933" i="30"/>
  <c r="G686" i="30"/>
  <c r="G611" i="30"/>
  <c r="G455" i="30"/>
  <c r="G764" i="30"/>
  <c r="G585" i="30"/>
  <c r="G770" i="30"/>
  <c r="G702" i="30"/>
  <c r="G1119" i="30"/>
  <c r="G1111" i="30"/>
  <c r="G1103" i="30"/>
  <c r="G1095" i="30"/>
  <c r="G1087" i="30"/>
  <c r="G1079" i="30"/>
  <c r="G1071" i="30"/>
  <c r="G1063" i="30"/>
  <c r="G1055" i="30"/>
  <c r="G1047" i="30"/>
  <c r="G1039" i="30"/>
  <c r="G1031" i="30"/>
  <c r="G1023" i="30"/>
  <c r="G1015" i="30"/>
  <c r="G1006" i="30"/>
  <c r="G990" i="30"/>
  <c r="G974" i="30"/>
  <c r="G958" i="30"/>
  <c r="G946" i="30"/>
  <c r="G936" i="30"/>
  <c r="G926" i="30"/>
  <c r="G914" i="30"/>
  <c r="G904" i="30"/>
  <c r="G896" i="30"/>
  <c r="G888" i="30"/>
  <c r="G880" i="30"/>
  <c r="G872" i="30"/>
  <c r="G864" i="30"/>
  <c r="G856" i="30"/>
  <c r="G848" i="30"/>
  <c r="G840" i="30"/>
  <c r="G832" i="30"/>
  <c r="G824" i="30"/>
  <c r="G816" i="30"/>
  <c r="G808" i="30"/>
  <c r="G800" i="30"/>
  <c r="G621" i="30"/>
  <c r="G546" i="30"/>
  <c r="G527" i="30"/>
  <c r="G534" i="30"/>
  <c r="G518" i="30"/>
  <c r="G521" i="30"/>
  <c r="G537" i="30"/>
  <c r="G806" i="30"/>
  <c r="G870" i="30"/>
  <c r="G1000" i="30"/>
  <c r="G1028" i="30"/>
  <c r="G1092" i="30"/>
  <c r="G768" i="30"/>
  <c r="G941" i="30"/>
  <c r="G901" i="30"/>
  <c r="G76" i="30"/>
  <c r="G153" i="30"/>
  <c r="G137" i="30"/>
  <c r="G105" i="30"/>
  <c r="G89" i="30"/>
  <c r="G73" i="30"/>
  <c r="G41" i="30"/>
  <c r="G25" i="30"/>
  <c r="G15" i="30"/>
  <c r="G514" i="30"/>
  <c r="G490" i="30"/>
  <c r="G608" i="30"/>
  <c r="G589" i="30"/>
  <c r="G573" i="30"/>
  <c r="G510" i="30"/>
  <c r="G609" i="30"/>
  <c r="G814" i="30"/>
  <c r="G846" i="30"/>
  <c r="G878" i="30"/>
  <c r="G912" i="30"/>
  <c r="G954" i="30"/>
  <c r="G605" i="30"/>
  <c r="G1036" i="30"/>
  <c r="G1068" i="30"/>
  <c r="G1100" i="30"/>
  <c r="F850" i="30"/>
  <c r="G569" i="30"/>
  <c r="G668" i="30"/>
  <c r="G953" i="30"/>
  <c r="G921" i="30"/>
  <c r="G995" i="30"/>
  <c r="G666" i="30"/>
  <c r="G838" i="30"/>
  <c r="G902" i="30"/>
  <c r="G944" i="30"/>
  <c r="G1060" i="30"/>
  <c r="F892" i="30"/>
  <c r="G604" i="30"/>
  <c r="G793" i="30"/>
  <c r="G111" i="30"/>
  <c r="G95" i="30"/>
  <c r="G530" i="30"/>
  <c r="G523" i="30"/>
  <c r="G680" i="30"/>
  <c r="G722" i="30"/>
  <c r="G822" i="30"/>
  <c r="G854" i="30"/>
  <c r="G886" i="30"/>
  <c r="G922" i="30"/>
  <c r="G968" i="30"/>
  <c r="G1044" i="30"/>
  <c r="G1076" i="30"/>
  <c r="G1108" i="30"/>
  <c r="F1036" i="30"/>
  <c r="G762" i="30"/>
  <c r="G790" i="30"/>
  <c r="G564" i="30"/>
  <c r="G584" i="30"/>
  <c r="G645" i="30"/>
  <c r="F1111" i="30"/>
  <c r="G967" i="30"/>
  <c r="G405" i="30"/>
  <c r="G539" i="30"/>
  <c r="G602" i="30"/>
  <c r="G714" i="30"/>
  <c r="G798" i="30"/>
  <c r="G830" i="30"/>
  <c r="G862" i="30"/>
  <c r="G894" i="30"/>
  <c r="G934" i="30"/>
  <c r="G984" i="30"/>
  <c r="G1020" i="30"/>
  <c r="G1052" i="30"/>
  <c r="G1084" i="30"/>
  <c r="G1116" i="30"/>
  <c r="G682" i="30"/>
  <c r="G425" i="30"/>
  <c r="G550" i="30"/>
  <c r="G410" i="30"/>
  <c r="G837" i="30"/>
  <c r="G897" i="30"/>
  <c r="F1117" i="30"/>
  <c r="F698" i="30"/>
  <c r="F548" i="30"/>
  <c r="F1025" i="30"/>
  <c r="F1082" i="30"/>
  <c r="F1110" i="30"/>
  <c r="F1069" i="30"/>
  <c r="G158" i="30"/>
  <c r="G150" i="30"/>
  <c r="G134" i="30"/>
  <c r="G126" i="30"/>
  <c r="G118" i="30"/>
  <c r="G102" i="30"/>
  <c r="G94" i="30"/>
  <c r="G70" i="30"/>
  <c r="G62" i="30"/>
  <c r="G54" i="30"/>
  <c r="G46" i="30"/>
  <c r="G38" i="30"/>
  <c r="G30" i="30"/>
  <c r="F461" i="30"/>
  <c r="G529" i="30"/>
  <c r="G522" i="30"/>
  <c r="G538" i="30"/>
  <c r="F515" i="30"/>
  <c r="G531" i="30"/>
  <c r="G570" i="30"/>
  <c r="G634" i="30"/>
  <c r="F576" i="30"/>
  <c r="G640" i="30"/>
  <c r="G641" i="30"/>
  <c r="G746" i="30"/>
  <c r="G625" i="30"/>
  <c r="F790" i="30"/>
  <c r="G698" i="30"/>
  <c r="G730" i="30"/>
  <c r="G794" i="30"/>
  <c r="G802" i="30"/>
  <c r="G810" i="30"/>
  <c r="G818" i="30"/>
  <c r="G826" i="30"/>
  <c r="G834" i="30"/>
  <c r="G842" i="30"/>
  <c r="G850" i="30"/>
  <c r="G858" i="30"/>
  <c r="G866" i="30"/>
  <c r="G874" i="30"/>
  <c r="G882" i="30"/>
  <c r="G890" i="30"/>
  <c r="G898" i="30"/>
  <c r="G906" i="30"/>
  <c r="G918" i="30"/>
  <c r="G928" i="30"/>
  <c r="G938" i="30"/>
  <c r="G950" i="30"/>
  <c r="G960" i="30"/>
  <c r="G976" i="30"/>
  <c r="G992" i="30"/>
  <c r="G1008" i="30"/>
  <c r="G669" i="30"/>
  <c r="G706" i="30"/>
  <c r="G738" i="30"/>
  <c r="G1016" i="30"/>
  <c r="G1024" i="30"/>
  <c r="G1032" i="30"/>
  <c r="G1040" i="30"/>
  <c r="G1048" i="30"/>
  <c r="G1056" i="30"/>
  <c r="G1064" i="30"/>
  <c r="G1072" i="30"/>
  <c r="G1080" i="30"/>
  <c r="G1088" i="30"/>
  <c r="G1096" i="30"/>
  <c r="G1104" i="30"/>
  <c r="G1112" i="30"/>
  <c r="G1120" i="30"/>
  <c r="F858" i="30"/>
  <c r="H858" i="30" s="1"/>
  <c r="J858" i="30" s="1"/>
  <c r="F878" i="30"/>
  <c r="F1100" i="30"/>
  <c r="G439" i="30"/>
  <c r="G742" i="30"/>
  <c r="G786" i="30"/>
  <c r="G633" i="30"/>
  <c r="G780" i="30"/>
  <c r="G572" i="30"/>
  <c r="G636" i="30"/>
  <c r="G726" i="30"/>
  <c r="G436" i="30"/>
  <c r="G566" i="30"/>
  <c r="G600" i="30"/>
  <c r="G548" i="30"/>
  <c r="G632" i="30"/>
  <c r="G414" i="30"/>
  <c r="G857" i="30"/>
  <c r="G409" i="30"/>
  <c r="G805" i="30"/>
  <c r="G869" i="30"/>
  <c r="G963" i="30"/>
  <c r="G520" i="30"/>
  <c r="G825" i="30"/>
  <c r="G157" i="30"/>
  <c r="G149" i="30"/>
  <c r="G133" i="30"/>
  <c r="G125" i="30"/>
  <c r="G117" i="30"/>
  <c r="G109" i="30"/>
  <c r="G101" i="30"/>
  <c r="G93" i="30"/>
  <c r="G85" i="30"/>
  <c r="G69" i="30"/>
  <c r="G61" i="30"/>
  <c r="G53" i="30"/>
  <c r="G45" i="30"/>
  <c r="G37" i="30"/>
  <c r="G29" i="30"/>
  <c r="G21" i="30"/>
  <c r="G13" i="30"/>
  <c r="F1101" i="30"/>
  <c r="F964" i="30"/>
  <c r="F564" i="30"/>
  <c r="F1002" i="30"/>
  <c r="F1068" i="30"/>
  <c r="F944" i="30"/>
  <c r="F998" i="30"/>
  <c r="F1008" i="30"/>
  <c r="F545" i="30"/>
  <c r="F560" i="30"/>
  <c r="F1079" i="30"/>
  <c r="F520" i="30"/>
  <c r="F532" i="30"/>
  <c r="F1050" i="30"/>
  <c r="F918" i="30"/>
  <c r="F920" i="30"/>
  <c r="F864" i="30"/>
  <c r="F900" i="30"/>
  <c r="G398" i="30"/>
  <c r="G399" i="30"/>
  <c r="G400" i="30"/>
  <c r="G424" i="30"/>
  <c r="G528" i="30"/>
  <c r="G795" i="30"/>
  <c r="G799" i="30"/>
  <c r="G803" i="30"/>
  <c r="G807" i="30"/>
  <c r="G811" i="30"/>
  <c r="G815" i="30"/>
  <c r="G819" i="30"/>
  <c r="G823" i="30"/>
  <c r="G827" i="30"/>
  <c r="G831" i="30"/>
  <c r="G835" i="30"/>
  <c r="G839" i="30"/>
  <c r="G843" i="30"/>
  <c r="G847" i="30"/>
  <c r="G851" i="30"/>
  <c r="G855" i="30"/>
  <c r="G859" i="30"/>
  <c r="G863" i="30"/>
  <c r="G867" i="30"/>
  <c r="G871" i="30"/>
  <c r="G875" i="30"/>
  <c r="G879" i="30"/>
  <c r="G883" i="30"/>
  <c r="G887" i="30"/>
  <c r="G891" i="30"/>
  <c r="G895" i="30"/>
  <c r="G899" i="30"/>
  <c r="G903" i="30"/>
  <c r="G907" i="30"/>
  <c r="G911" i="30"/>
  <c r="G915" i="30"/>
  <c r="G919" i="30"/>
  <c r="G923" i="30"/>
  <c r="G927" i="30"/>
  <c r="G416" i="30"/>
  <c r="G417" i="30"/>
  <c r="G430" i="30"/>
  <c r="G931" i="30"/>
  <c r="G947" i="30"/>
  <c r="G957" i="30"/>
  <c r="G961" i="30"/>
  <c r="G965" i="30"/>
  <c r="G969" i="30"/>
  <c r="G973" i="30"/>
  <c r="G977" i="30"/>
  <c r="G981" i="30"/>
  <c r="G985" i="30"/>
  <c r="G989" i="30"/>
  <c r="G993" i="30"/>
  <c r="G997" i="30"/>
  <c r="G1001" i="30"/>
  <c r="G1005" i="30"/>
  <c r="G1009" i="30"/>
  <c r="G420" i="30"/>
  <c r="G532" i="30"/>
  <c r="G571" i="30"/>
  <c r="G587" i="30"/>
  <c r="G603" i="30"/>
  <c r="G619" i="30"/>
  <c r="G635" i="30"/>
  <c r="G651" i="30"/>
  <c r="G667" i="30"/>
  <c r="G939" i="30"/>
  <c r="G955" i="30"/>
  <c r="G432" i="30"/>
  <c r="G433" i="30"/>
  <c r="G434" i="30"/>
  <c r="G544" i="30"/>
  <c r="G545" i="30"/>
  <c r="G547" i="30"/>
  <c r="G551" i="30"/>
  <c r="G555" i="30"/>
  <c r="G559" i="30"/>
  <c r="G563" i="30"/>
  <c r="G567" i="30"/>
  <c r="G596" i="30"/>
  <c r="G631" i="30"/>
  <c r="G660" i="30"/>
  <c r="G951" i="30"/>
  <c r="G406" i="30"/>
  <c r="G407" i="30"/>
  <c r="G599" i="30"/>
  <c r="G628" i="30"/>
  <c r="G663" i="30"/>
  <c r="G935" i="30"/>
  <c r="G412" i="30"/>
  <c r="G943" i="30"/>
  <c r="G524" i="30"/>
  <c r="G647" i="30"/>
  <c r="G580" i="30"/>
  <c r="G612" i="30"/>
  <c r="G644" i="30"/>
  <c r="G583" i="30"/>
  <c r="G615" i="30"/>
  <c r="G1013" i="30"/>
  <c r="G959" i="30"/>
  <c r="G881" i="30"/>
  <c r="G817" i="30"/>
  <c r="G613" i="30"/>
  <c r="G394" i="30"/>
  <c r="G987" i="30"/>
  <c r="G925" i="30"/>
  <c r="G893" i="30"/>
  <c r="G861" i="30"/>
  <c r="G829" i="30"/>
  <c r="G797" i="30"/>
  <c r="G540" i="30"/>
  <c r="G1007" i="30"/>
  <c r="G905" i="30"/>
  <c r="G841" i="30"/>
  <c r="G639" i="30"/>
  <c r="G408" i="30"/>
  <c r="G937" i="30"/>
  <c r="G597" i="30"/>
  <c r="G560" i="30"/>
  <c r="G536" i="30"/>
  <c r="G664" i="30"/>
  <c r="G431" i="30"/>
  <c r="G782" i="30"/>
  <c r="G562" i="30"/>
  <c r="G484" i="30"/>
  <c r="G401" i="30"/>
  <c r="G774" i="30"/>
  <c r="G718" i="30"/>
  <c r="G659" i="30"/>
  <c r="G627" i="30"/>
  <c r="G595" i="30"/>
  <c r="G465" i="30"/>
  <c r="G418" i="30"/>
  <c r="G778" i="30"/>
  <c r="G760" i="30"/>
  <c r="G617" i="30"/>
  <c r="G498" i="30"/>
  <c r="G784" i="30"/>
  <c r="G756" i="30"/>
  <c r="G734" i="30"/>
  <c r="G506" i="30"/>
  <c r="G1118" i="30"/>
  <c r="G1114" i="30"/>
  <c r="G1110" i="30"/>
  <c r="G1106" i="30"/>
  <c r="G1102" i="30"/>
  <c r="G1098" i="30"/>
  <c r="G1094" i="30"/>
  <c r="G1090" i="30"/>
  <c r="G1086" i="30"/>
  <c r="G1082" i="30"/>
  <c r="G1078" i="30"/>
  <c r="G1074" i="30"/>
  <c r="G1070" i="30"/>
  <c r="G1066" i="30"/>
  <c r="G1062" i="30"/>
  <c r="G1058" i="30"/>
  <c r="G1054" i="30"/>
  <c r="G1050" i="30"/>
  <c r="G1046" i="30"/>
  <c r="G1042" i="30"/>
  <c r="G1038" i="30"/>
  <c r="G1034" i="30"/>
  <c r="G1030" i="30"/>
  <c r="G1026" i="30"/>
  <c r="G1022" i="30"/>
  <c r="G1018" i="30"/>
  <c r="G1014" i="30"/>
  <c r="G657" i="30"/>
  <c r="G1012" i="30"/>
  <c r="G1004" i="30"/>
  <c r="G996" i="30"/>
  <c r="G988" i="30"/>
  <c r="G980" i="30"/>
  <c r="G972" i="30"/>
  <c r="G964" i="30"/>
  <c r="G956" i="30"/>
  <c r="G948" i="30"/>
  <c r="G940" i="30"/>
  <c r="G932" i="30"/>
  <c r="G924" i="30"/>
  <c r="G916" i="30"/>
  <c r="G908" i="30"/>
  <c r="G999" i="30"/>
  <c r="G929" i="30"/>
  <c r="G865" i="30"/>
  <c r="G801" i="30"/>
  <c r="G581" i="30"/>
  <c r="G1011" i="30"/>
  <c r="G979" i="30"/>
  <c r="G917" i="30"/>
  <c r="G885" i="30"/>
  <c r="G853" i="30"/>
  <c r="G821" i="30"/>
  <c r="G648" i="30"/>
  <c r="G428" i="30"/>
  <c r="G991" i="30"/>
  <c r="G889" i="30"/>
  <c r="G833" i="30"/>
  <c r="G607" i="30"/>
  <c r="G945" i="30"/>
  <c r="G661" i="30"/>
  <c r="G591" i="30"/>
  <c r="G556" i="30"/>
  <c r="G422" i="30"/>
  <c r="G629" i="30"/>
  <c r="G426" i="30"/>
  <c r="G766" i="30"/>
  <c r="G558" i="30"/>
  <c r="G449" i="30"/>
  <c r="G949" i="30"/>
  <c r="G758" i="30"/>
  <c r="G694" i="30"/>
  <c r="G652" i="30"/>
  <c r="G620" i="30"/>
  <c r="G588" i="30"/>
  <c r="G457" i="30"/>
  <c r="G396" i="30"/>
  <c r="G776" i="30"/>
  <c r="G665" i="30"/>
  <c r="G601" i="30"/>
  <c r="G482" i="30"/>
  <c r="G772" i="30"/>
  <c r="G754" i="30"/>
  <c r="G710" i="30"/>
  <c r="G474" i="30"/>
  <c r="G1121" i="30"/>
  <c r="G1117" i="30"/>
  <c r="G1113" i="30"/>
  <c r="G1109" i="30"/>
  <c r="G1105" i="30"/>
  <c r="G1101" i="30"/>
  <c r="G1097" i="30"/>
  <c r="G1093" i="30"/>
  <c r="G1089" i="30"/>
  <c r="G1085" i="30"/>
  <c r="G1081" i="30"/>
  <c r="G1077" i="30"/>
  <c r="G1073" i="30"/>
  <c r="G1069" i="30"/>
  <c r="G1065" i="30"/>
  <c r="G1061" i="30"/>
  <c r="G1057" i="30"/>
  <c r="G1053" i="30"/>
  <c r="G1049" i="30"/>
  <c r="G1045" i="30"/>
  <c r="G1041" i="30"/>
  <c r="G1037" i="30"/>
  <c r="G1033" i="30"/>
  <c r="G1029" i="30"/>
  <c r="G1025" i="30"/>
  <c r="G1021" i="30"/>
  <c r="G1017" i="30"/>
  <c r="G1010" i="30"/>
  <c r="G1002" i="30"/>
  <c r="G994" i="30"/>
  <c r="G986" i="30"/>
  <c r="G978" i="30"/>
  <c r="G970" i="30"/>
  <c r="G962" i="30"/>
  <c r="G397" i="30"/>
  <c r="G461" i="30"/>
  <c r="G517" i="30"/>
  <c r="G533" i="30"/>
  <c r="G526" i="30"/>
  <c r="G494" i="30"/>
  <c r="G519" i="30"/>
  <c r="G535" i="30"/>
  <c r="G478" i="30"/>
  <c r="G586" i="30"/>
  <c r="G650" i="30"/>
  <c r="G592" i="30"/>
  <c r="G656" i="30"/>
  <c r="G577" i="30"/>
  <c r="G653" i="30"/>
  <c r="G500" i="30"/>
  <c r="G637" i="30"/>
  <c r="G690" i="30"/>
  <c r="G796" i="30"/>
  <c r="G804" i="30"/>
  <c r="G812" i="30"/>
  <c r="G820" i="30"/>
  <c r="G828" i="30"/>
  <c r="G836" i="30"/>
  <c r="G844" i="30"/>
  <c r="G852" i="30"/>
  <c r="G860" i="30"/>
  <c r="G868" i="30"/>
  <c r="G876" i="30"/>
  <c r="G884" i="30"/>
  <c r="G892" i="30"/>
  <c r="G900" i="30"/>
  <c r="G910" i="30"/>
  <c r="G920" i="30"/>
  <c r="G930" i="30"/>
  <c r="G942" i="30"/>
  <c r="G952" i="30"/>
  <c r="G966" i="30"/>
  <c r="G982" i="30"/>
  <c r="G998" i="30"/>
  <c r="G593" i="30"/>
  <c r="G1019" i="30"/>
  <c r="G1027" i="30"/>
  <c r="G1035" i="30"/>
  <c r="G1043" i="30"/>
  <c r="G1051" i="30"/>
  <c r="G1059" i="30"/>
  <c r="G1067" i="30"/>
  <c r="G1075" i="30"/>
  <c r="G1083" i="30"/>
  <c r="G1091" i="30"/>
  <c r="G1099" i="30"/>
  <c r="G1107" i="30"/>
  <c r="G1115" i="30"/>
  <c r="F648" i="30"/>
  <c r="H648" i="30" s="1"/>
  <c r="J648" i="30" s="1"/>
  <c r="F399" i="30"/>
  <c r="F1018" i="30"/>
  <c r="G447" i="30"/>
  <c r="G752" i="30"/>
  <c r="G788" i="30"/>
  <c r="G649" i="30"/>
  <c r="G792" i="30"/>
  <c r="G579" i="30"/>
  <c r="G643" i="30"/>
  <c r="G750" i="30"/>
  <c r="G441" i="30"/>
  <c r="G676" i="30"/>
  <c r="G623" i="30"/>
  <c r="G552" i="30"/>
  <c r="G655" i="30"/>
  <c r="G575" i="30"/>
  <c r="G873" i="30"/>
  <c r="G415" i="30"/>
  <c r="G813" i="30"/>
  <c r="G877" i="30"/>
  <c r="G971" i="30"/>
  <c r="G404" i="30"/>
  <c r="G849" i="30"/>
  <c r="G983" i="30"/>
  <c r="F474" i="30"/>
  <c r="F523" i="30"/>
  <c r="F653" i="30"/>
  <c r="F746" i="30"/>
  <c r="F547" i="30"/>
  <c r="F836" i="30"/>
  <c r="F405" i="30"/>
  <c r="F954" i="30"/>
  <c r="F830" i="30"/>
  <c r="F990" i="30"/>
  <c r="F567" i="30"/>
  <c r="F938" i="30"/>
  <c r="F1034" i="30"/>
  <c r="F1066" i="30"/>
  <c r="F1098" i="30"/>
  <c r="F970" i="30"/>
  <c r="H970" i="30" s="1"/>
  <c r="J970" i="30" s="1"/>
  <c r="F417" i="30"/>
  <c r="H417" i="30" s="1"/>
  <c r="J417" i="30" s="1"/>
  <c r="F1108" i="30"/>
  <c r="F840" i="30"/>
  <c r="F1063" i="30"/>
  <c r="F1095" i="30"/>
  <c r="F986" i="30"/>
  <c r="H986" i="30" s="1"/>
  <c r="J986" i="30" s="1"/>
  <c r="F506" i="30"/>
  <c r="F680" i="30"/>
  <c r="F577" i="30"/>
  <c r="F774" i="30"/>
  <c r="F828" i="30"/>
  <c r="F956" i="30"/>
  <c r="F660" i="30"/>
  <c r="F934" i="30"/>
  <c r="F572" i="30"/>
  <c r="F926" i="30"/>
  <c r="F1027" i="30"/>
  <c r="F664" i="30"/>
  <c r="F1020" i="30"/>
  <c r="F1052" i="30"/>
  <c r="F1084" i="30"/>
  <c r="F534" i="30"/>
  <c r="F866" i="30"/>
  <c r="F1053" i="30"/>
  <c r="F1085" i="30"/>
  <c r="H1085" i="30" s="1"/>
  <c r="J1085" i="30" s="1"/>
  <c r="F396" i="30"/>
  <c r="F400" i="30"/>
  <c r="H400" i="30" s="1"/>
  <c r="J400" i="30" s="1"/>
  <c r="F410" i="30"/>
  <c r="F428" i="30"/>
  <c r="H428" i="30" s="1"/>
  <c r="J428" i="30" s="1"/>
  <c r="F441" i="30"/>
  <c r="F447" i="30"/>
  <c r="F455" i="30"/>
  <c r="F550" i="30"/>
  <c r="F566" i="30"/>
  <c r="F585" i="30"/>
  <c r="F595" i="30"/>
  <c r="H595" i="30" s="1"/>
  <c r="J595" i="30" s="1"/>
  <c r="F617" i="30"/>
  <c r="H617" i="30" s="1"/>
  <c r="J617" i="30" s="1"/>
  <c r="F627" i="30"/>
  <c r="F649" i="30"/>
  <c r="F659" i="30"/>
  <c r="F686" i="30"/>
  <c r="F710" i="30"/>
  <c r="F718" i="30"/>
  <c r="F742" i="30"/>
  <c r="F750" i="30"/>
  <c r="F754" i="30"/>
  <c r="F762" i="30"/>
  <c r="F770" i="30"/>
  <c r="F778" i="30"/>
  <c r="F786" i="30"/>
  <c r="F797" i="30"/>
  <c r="H797" i="30" s="1"/>
  <c r="J797" i="30" s="1"/>
  <c r="F805" i="30"/>
  <c r="F813" i="30"/>
  <c r="F821" i="30"/>
  <c r="F829" i="30"/>
  <c r="F837" i="30"/>
  <c r="F845" i="30"/>
  <c r="F853" i="30"/>
  <c r="F861" i="30"/>
  <c r="F869" i="30"/>
  <c r="F877" i="30"/>
  <c r="F885" i="30"/>
  <c r="F893" i="30"/>
  <c r="F901" i="30"/>
  <c r="F909" i="30"/>
  <c r="F917" i="30"/>
  <c r="F925" i="30"/>
  <c r="H925" i="30" s="1"/>
  <c r="J925" i="30" s="1"/>
  <c r="F933" i="30"/>
  <c r="F941" i="30"/>
  <c r="F949" i="30"/>
  <c r="F957" i="30"/>
  <c r="F406" i="30"/>
  <c r="F412" i="30"/>
  <c r="F418" i="30"/>
  <c r="H418" i="30" s="1"/>
  <c r="J418" i="30" s="1"/>
  <c r="F449" i="30"/>
  <c r="H449" i="30" s="1"/>
  <c r="J449" i="30" s="1"/>
  <c r="F465" i="30"/>
  <c r="F498" i="30"/>
  <c r="F575" i="30"/>
  <c r="F581" i="30"/>
  <c r="F583" i="30"/>
  <c r="F597" i="30"/>
  <c r="F599" i="30"/>
  <c r="F603" i="30"/>
  <c r="H603" i="30" s="1"/>
  <c r="J603" i="30" s="1"/>
  <c r="F639" i="30"/>
  <c r="F645" i="30"/>
  <c r="F647" i="30"/>
  <c r="F661" i="30"/>
  <c r="H661" i="30" s="1"/>
  <c r="J661" i="30" s="1"/>
  <c r="F663" i="30"/>
  <c r="F667" i="30"/>
  <c r="F768" i="30"/>
  <c r="F795" i="30"/>
  <c r="F801" i="30"/>
  <c r="H801" i="30" s="1"/>
  <c r="J801" i="30" s="1"/>
  <c r="F807" i="30"/>
  <c r="H807" i="30" s="1"/>
  <c r="J807" i="30" s="1"/>
  <c r="F827" i="30"/>
  <c r="H827" i="30" s="1"/>
  <c r="J827" i="30" s="1"/>
  <c r="F833" i="30"/>
  <c r="F839" i="30"/>
  <c r="F859" i="30"/>
  <c r="F865" i="30"/>
  <c r="F871" i="30"/>
  <c r="F891" i="30"/>
  <c r="F897" i="30"/>
  <c r="F903" i="30"/>
  <c r="F923" i="30"/>
  <c r="F929" i="30"/>
  <c r="F935" i="30"/>
  <c r="F955" i="30"/>
  <c r="F961" i="30"/>
  <c r="F969" i="30"/>
  <c r="F977" i="30"/>
  <c r="F985" i="30"/>
  <c r="F993" i="30"/>
  <c r="F1001" i="30"/>
  <c r="H1001" i="30" s="1"/>
  <c r="J1001" i="30" s="1"/>
  <c r="F1009" i="30"/>
  <c r="F15" i="30"/>
  <c r="F47" i="30"/>
  <c r="F404" i="30"/>
  <c r="F408" i="30"/>
  <c r="F436" i="30"/>
  <c r="F562" i="30"/>
  <c r="F569" i="30"/>
  <c r="F579" i="30"/>
  <c r="F591" i="30"/>
  <c r="F619" i="30"/>
  <c r="F633" i="30"/>
  <c r="F643" i="30"/>
  <c r="F655" i="30"/>
  <c r="F694" i="30"/>
  <c r="F734" i="30"/>
  <c r="F760" i="30"/>
  <c r="F792" i="30"/>
  <c r="F793" i="30"/>
  <c r="F799" i="30"/>
  <c r="F819" i="30"/>
  <c r="F825" i="30"/>
  <c r="F831" i="30"/>
  <c r="F851" i="30"/>
  <c r="F857" i="30"/>
  <c r="F863" i="30"/>
  <c r="F883" i="30"/>
  <c r="F889" i="30"/>
  <c r="F895" i="30"/>
  <c r="F915" i="30"/>
  <c r="F921" i="30"/>
  <c r="F927" i="30"/>
  <c r="F947" i="30"/>
  <c r="F953" i="30"/>
  <c r="F959" i="30"/>
  <c r="F967" i="30"/>
  <c r="F975" i="30"/>
  <c r="F983" i="30"/>
  <c r="F991" i="30"/>
  <c r="F999" i="30"/>
  <c r="F1007" i="30"/>
  <c r="F439" i="30"/>
  <c r="F457" i="30"/>
  <c r="F587" i="30"/>
  <c r="F611" i="30"/>
  <c r="F809" i="30"/>
  <c r="F815" i="30"/>
  <c r="F855" i="30"/>
  <c r="F873" i="30"/>
  <c r="F879" i="30"/>
  <c r="F919" i="30"/>
  <c r="F937" i="30"/>
  <c r="F943" i="30"/>
  <c r="F973" i="30"/>
  <c r="F989" i="30"/>
  <c r="F1005" i="30"/>
  <c r="F402" i="30"/>
  <c r="F414" i="30"/>
  <c r="F416" i="30"/>
  <c r="F482" i="30"/>
  <c r="F571" i="30"/>
  <c r="F607" i="30"/>
  <c r="F613" i="30"/>
  <c r="F615" i="30"/>
  <c r="F623" i="30"/>
  <c r="F665" i="30"/>
  <c r="F752" i="30"/>
  <c r="F811" i="30"/>
  <c r="F817" i="30"/>
  <c r="F835" i="30"/>
  <c r="F875" i="30"/>
  <c r="F881" i="30"/>
  <c r="F899" i="30"/>
  <c r="F939" i="30"/>
  <c r="F945" i="30"/>
  <c r="F963" i="30"/>
  <c r="F979" i="30"/>
  <c r="F995" i="30"/>
  <c r="F1011" i="30"/>
  <c r="F1013" i="30"/>
  <c r="F554" i="30"/>
  <c r="F635" i="30"/>
  <c r="F843" i="30"/>
  <c r="F849" i="30"/>
  <c r="F887" i="30"/>
  <c r="F971" i="30"/>
  <c r="F1003" i="30"/>
  <c r="F14" i="30"/>
  <c r="F25" i="30"/>
  <c r="F30" i="30"/>
  <c r="F41" i="30"/>
  <c r="F46" i="30"/>
  <c r="F62" i="30"/>
  <c r="F70" i="30"/>
  <c r="F74" i="30"/>
  <c r="F78" i="30"/>
  <c r="F82" i="30"/>
  <c r="F86" i="30"/>
  <c r="F90" i="30"/>
  <c r="F94" i="30"/>
  <c r="F102" i="30"/>
  <c r="F110" i="30"/>
  <c r="F114" i="30"/>
  <c r="F118" i="30"/>
  <c r="F122" i="30"/>
  <c r="F126" i="30"/>
  <c r="F134" i="30"/>
  <c r="F138" i="30"/>
  <c r="F142" i="30"/>
  <c r="F146" i="30"/>
  <c r="F150" i="30"/>
  <c r="F154" i="30"/>
  <c r="F158" i="30"/>
  <c r="F420" i="30"/>
  <c r="F426" i="30"/>
  <c r="F434" i="30"/>
  <c r="F558" i="30"/>
  <c r="F671" i="30"/>
  <c r="F676" i="30"/>
  <c r="F702" i="30"/>
  <c r="F726" i="30"/>
  <c r="F867" i="30"/>
  <c r="F905" i="30"/>
  <c r="F911" i="30"/>
  <c r="F981" i="30"/>
  <c r="F13" i="30"/>
  <c r="F18" i="30"/>
  <c r="F29" i="30"/>
  <c r="F45" i="30"/>
  <c r="F50" i="30"/>
  <c r="F61" i="30"/>
  <c r="F69" i="30"/>
  <c r="F73" i="30"/>
  <c r="F77" i="30"/>
  <c r="F85" i="30"/>
  <c r="F89" i="30"/>
  <c r="F93" i="30"/>
  <c r="F101" i="30"/>
  <c r="F105" i="30"/>
  <c r="F109" i="30"/>
  <c r="F117" i="30"/>
  <c r="F121" i="30"/>
  <c r="F125" i="30"/>
  <c r="F133" i="30"/>
  <c r="F137" i="30"/>
  <c r="F141" i="30"/>
  <c r="F149" i="30"/>
  <c r="F153" i="30"/>
  <c r="F157" i="30"/>
  <c r="F601" i="30"/>
  <c r="F629" i="30"/>
  <c r="F631" i="30"/>
  <c r="F651" i="30"/>
  <c r="F784" i="30"/>
  <c r="F803" i="30"/>
  <c r="F841" i="30"/>
  <c r="F847" i="30"/>
  <c r="F931" i="30"/>
  <c r="F965" i="30"/>
  <c r="F997" i="30"/>
  <c r="F21" i="30"/>
  <c r="F422" i="30"/>
  <c r="F424" i="30"/>
  <c r="F823" i="30"/>
  <c r="F913" i="30"/>
  <c r="F987" i="30"/>
  <c r="F22" i="30"/>
  <c r="F37" i="30"/>
  <c r="F76" i="30"/>
  <c r="F124" i="30"/>
  <c r="F140" i="30"/>
  <c r="F394" i="30"/>
  <c r="F398" i="30"/>
  <c r="F776" i="30"/>
  <c r="F42" i="30"/>
  <c r="F53" i="30"/>
  <c r="F63" i="30"/>
  <c r="F79" i="30"/>
  <c r="F95" i="30"/>
  <c r="F111" i="30"/>
  <c r="F143" i="30"/>
  <c r="F430" i="30"/>
  <c r="F432" i="30"/>
  <c r="F951" i="30"/>
  <c r="F54" i="30"/>
  <c r="F907" i="30"/>
  <c r="F38" i="30"/>
  <c r="F906" i="30"/>
  <c r="F822" i="30"/>
  <c r="F1115" i="30"/>
  <c r="F1107" i="30"/>
  <c r="F1099" i="30"/>
  <c r="F1091" i="30"/>
  <c r="F1083" i="30"/>
  <c r="F1075" i="30"/>
  <c r="F1067" i="30"/>
  <c r="F1059" i="30"/>
  <c r="F1051" i="30"/>
  <c r="F1043" i="30"/>
  <c r="F930" i="30"/>
  <c r="F1114" i="30"/>
  <c r="F1106" i="30"/>
  <c r="F910" i="30"/>
  <c r="F555" i="30"/>
  <c r="F525" i="30"/>
  <c r="F886" i="30"/>
  <c r="F551" i="30"/>
  <c r="F521" i="30"/>
  <c r="F407" i="30"/>
  <c r="F1096" i="30"/>
  <c r="F1088" i="30"/>
  <c r="F1080" i="30"/>
  <c r="F1072" i="30"/>
  <c r="F1064" i="30"/>
  <c r="F1056" i="30"/>
  <c r="F1048" i="30"/>
  <c r="F1040" i="30"/>
  <c r="F1032" i="30"/>
  <c r="F1024" i="30"/>
  <c r="F1016" i="30"/>
  <c r="F978" i="30"/>
  <c r="F898" i="30"/>
  <c r="F816" i="30"/>
  <c r="F612" i="30"/>
  <c r="F942" i="30"/>
  <c r="F872" i="30"/>
  <c r="F1039" i="30"/>
  <c r="F1031" i="30"/>
  <c r="F1023" i="30"/>
  <c r="F1015" i="30"/>
  <c r="F982" i="30"/>
  <c r="F952" i="30"/>
  <c r="F914" i="30"/>
  <c r="F862" i="30"/>
  <c r="F824" i="30"/>
  <c r="F636" i="30"/>
  <c r="F568" i="30"/>
  <c r="F431" i="30"/>
  <c r="F1000" i="30"/>
  <c r="F968" i="30"/>
  <c r="F928" i="30"/>
  <c r="F890" i="30"/>
  <c r="F838" i="30"/>
  <c r="F800" i="30"/>
  <c r="F533" i="30"/>
  <c r="F514" i="30"/>
  <c r="F948" i="30"/>
  <c r="F916" i="30"/>
  <c r="F884" i="30"/>
  <c r="F852" i="30"/>
  <c r="F820" i="30"/>
  <c r="F620" i="30"/>
  <c r="F584" i="30"/>
  <c r="F540" i="30"/>
  <c r="F425" i="30"/>
  <c r="F738" i="30"/>
  <c r="F605" i="30"/>
  <c r="F593" i="30"/>
  <c r="F730" i="30"/>
  <c r="F609" i="30"/>
  <c r="F637" i="30"/>
  <c r="F625" i="30"/>
  <c r="F573" i="30"/>
  <c r="F788" i="30"/>
  <c r="F780" i="30"/>
  <c r="F772" i="30"/>
  <c r="F764" i="30"/>
  <c r="F756" i="30"/>
  <c r="F546" i="30"/>
  <c r="F535" i="30"/>
  <c r="F527" i="30"/>
  <c r="F519" i="30"/>
  <c r="F950" i="30"/>
  <c r="F397" i="30"/>
  <c r="F1121" i="30"/>
  <c r="F1113" i="30"/>
  <c r="F1105" i="30"/>
  <c r="F1097" i="30"/>
  <c r="F1089" i="30"/>
  <c r="F1081" i="30"/>
  <c r="F1073" i="30"/>
  <c r="F1065" i="30"/>
  <c r="F1057" i="30"/>
  <c r="F1049" i="30"/>
  <c r="F1041" i="30"/>
  <c r="F846" i="30"/>
  <c r="F628" i="30"/>
  <c r="F1120" i="30"/>
  <c r="F1112" i="30"/>
  <c r="F1104" i="30"/>
  <c r="F904" i="30"/>
  <c r="F552" i="30"/>
  <c r="F522" i="30"/>
  <c r="F848" i="30"/>
  <c r="F544" i="30"/>
  <c r="F518" i="30"/>
  <c r="F1102" i="30"/>
  <c r="F1094" i="30"/>
  <c r="F1086" i="30"/>
  <c r="F1078" i="30"/>
  <c r="F1070" i="30"/>
  <c r="F1062" i="30"/>
  <c r="F1054" i="30"/>
  <c r="F1046" i="30"/>
  <c r="F1038" i="30"/>
  <c r="F1030" i="30"/>
  <c r="F1022" i="30"/>
  <c r="F1014" i="30"/>
  <c r="F962" i="30"/>
  <c r="F880" i="30"/>
  <c r="F810" i="30"/>
  <c r="F1004" i="30"/>
  <c r="F936" i="30"/>
  <c r="F854" i="30"/>
  <c r="F604" i="30"/>
  <c r="F1037" i="30"/>
  <c r="F1029" i="30"/>
  <c r="F1021" i="30"/>
  <c r="F1006" i="30"/>
  <c r="F974" i="30"/>
  <c r="F946" i="30"/>
  <c r="F894" i="30"/>
  <c r="F856" i="30"/>
  <c r="F818" i="30"/>
  <c r="F632" i="30"/>
  <c r="F559" i="30"/>
  <c r="F401" i="30"/>
  <c r="F992" i="30"/>
  <c r="F960" i="30"/>
  <c r="F922" i="30"/>
  <c r="F870" i="30"/>
  <c r="F832" i="30"/>
  <c r="F794" i="30"/>
  <c r="F644" i="30"/>
  <c r="F580" i="30"/>
  <c r="F530" i="30"/>
  <c r="F409" i="30"/>
  <c r="F940" i="30"/>
  <c r="F908" i="30"/>
  <c r="F876" i="30"/>
  <c r="F844" i="30"/>
  <c r="F812" i="30"/>
  <c r="F652" i="30"/>
  <c r="F616" i="30"/>
  <c r="F563" i="30"/>
  <c r="F529" i="30"/>
  <c r="F423" i="30"/>
  <c r="F706" i="30"/>
  <c r="F657" i="30"/>
  <c r="F621" i="30"/>
  <c r="F510" i="30"/>
  <c r="F782" i="30"/>
  <c r="F766" i="30"/>
  <c r="F690" i="30"/>
  <c r="F714" i="30"/>
  <c r="F656" i="30"/>
  <c r="F624" i="30"/>
  <c r="F592" i="30"/>
  <c r="F682" i="30"/>
  <c r="F666" i="30"/>
  <c r="F650" i="30"/>
  <c r="F634" i="30"/>
  <c r="F618" i="30"/>
  <c r="F602" i="30"/>
  <c r="F484" i="30"/>
  <c r="F494" i="30"/>
  <c r="F542" i="30"/>
  <c r="F490" i="30"/>
  <c r="F539" i="30"/>
  <c r="F570" i="30"/>
  <c r="F537" i="30"/>
  <c r="F640" i="30"/>
  <c r="F589" i="30"/>
  <c r="F641" i="30"/>
  <c r="F500" i="30"/>
  <c r="F758" i="30"/>
  <c r="F669" i="30"/>
  <c r="F524" i="30"/>
  <c r="F588" i="30"/>
  <c r="F796" i="30"/>
  <c r="F860" i="30"/>
  <c r="F924" i="30"/>
  <c r="F517" i="30"/>
  <c r="F596" i="30"/>
  <c r="F806" i="30"/>
  <c r="F896" i="30"/>
  <c r="F976" i="30"/>
  <c r="F433" i="30"/>
  <c r="F882" i="30"/>
  <c r="F958" i="30"/>
  <c r="F1017" i="30"/>
  <c r="F1033" i="30"/>
  <c r="F808" i="30"/>
  <c r="F972" i="30"/>
  <c r="F834" i="30"/>
  <c r="F994" i="30"/>
  <c r="F1026" i="30"/>
  <c r="F1042" i="30"/>
  <c r="F1058" i="30"/>
  <c r="F1074" i="30"/>
  <c r="F1090" i="30"/>
  <c r="F415" i="30"/>
  <c r="F668" i="30"/>
  <c r="F536" i="30"/>
  <c r="F980" i="30"/>
  <c r="F1116" i="30"/>
  <c r="F600" i="30"/>
  <c r="F996" i="30"/>
  <c r="F1055" i="30"/>
  <c r="F1071" i="30"/>
  <c r="F1087" i="30"/>
  <c r="F1103" i="30"/>
  <c r="F1119" i="30"/>
  <c r="F541" i="30"/>
  <c r="F531" i="30"/>
  <c r="F478" i="30"/>
  <c r="F586" i="30"/>
  <c r="F608" i="30"/>
  <c r="F722" i="30"/>
  <c r="F526" i="30"/>
  <c r="F804" i="30"/>
  <c r="F868" i="30"/>
  <c r="F932" i="30"/>
  <c r="F528" i="30"/>
  <c r="F826" i="30"/>
  <c r="F902" i="30"/>
  <c r="F984" i="30"/>
  <c r="F556" i="30"/>
  <c r="F798" i="30"/>
  <c r="F888" i="30"/>
  <c r="F966" i="30"/>
  <c r="F1019" i="30"/>
  <c r="F1035" i="30"/>
  <c r="F814" i="30"/>
  <c r="F988" i="30"/>
  <c r="F874" i="30"/>
  <c r="F1010" i="30"/>
  <c r="F1028" i="30"/>
  <c r="F1044" i="30"/>
  <c r="F1060" i="30"/>
  <c r="F1076" i="30"/>
  <c r="F1092" i="30"/>
  <c r="F516" i="30"/>
  <c r="F842" i="30"/>
  <c r="F538" i="30"/>
  <c r="F1012" i="30"/>
  <c r="F1118" i="30"/>
  <c r="F802" i="30"/>
  <c r="F1045" i="30"/>
  <c r="F1061" i="30"/>
  <c r="F1077" i="30"/>
  <c r="F1093" i="30"/>
  <c r="F1109" i="30"/>
  <c r="F912" i="30"/>
  <c r="F427" i="30"/>
  <c r="G427" i="30"/>
  <c r="F466" i="30"/>
  <c r="G466" i="30"/>
  <c r="F479" i="30"/>
  <c r="G479" i="30"/>
  <c r="G477" i="30"/>
  <c r="F477" i="30"/>
  <c r="F421" i="30"/>
  <c r="G421" i="30"/>
  <c r="G448" i="30"/>
  <c r="F448" i="30"/>
  <c r="F403" i="30"/>
  <c r="G403" i="30"/>
  <c r="G442" i="30"/>
  <c r="F442" i="30"/>
  <c r="G473" i="30"/>
  <c r="F473" i="30"/>
  <c r="G505" i="30"/>
  <c r="F505" i="30"/>
  <c r="F444" i="30"/>
  <c r="G444" i="30"/>
  <c r="F435" i="30"/>
  <c r="G435" i="30"/>
  <c r="G451" i="30"/>
  <c r="F451" i="30"/>
  <c r="G492" i="30"/>
  <c r="F492" i="30"/>
  <c r="G458" i="30"/>
  <c r="F458" i="30"/>
  <c r="G472" i="30"/>
  <c r="F472" i="30"/>
  <c r="G485" i="30"/>
  <c r="F485" i="30"/>
  <c r="G504" i="30"/>
  <c r="F504" i="30"/>
  <c r="G512" i="30"/>
  <c r="F512" i="30"/>
  <c r="G486" i="30"/>
  <c r="F486" i="30"/>
  <c r="F557" i="30"/>
  <c r="G557" i="30"/>
  <c r="G675" i="30"/>
  <c r="F675" i="30"/>
  <c r="G674" i="30"/>
  <c r="F674" i="30"/>
  <c r="F658" i="30"/>
  <c r="G658" i="30"/>
  <c r="F662" i="30"/>
  <c r="G662" i="30"/>
  <c r="F670" i="30"/>
  <c r="G670" i="30"/>
  <c r="F695" i="30"/>
  <c r="G695" i="30"/>
  <c r="G724" i="30"/>
  <c r="F724" i="30"/>
  <c r="G736" i="30"/>
  <c r="F736" i="30"/>
  <c r="F747" i="30"/>
  <c r="G747" i="30"/>
  <c r="F691" i="30"/>
  <c r="G691" i="30"/>
  <c r="G713" i="30"/>
  <c r="F713" i="30"/>
  <c r="F753" i="30"/>
  <c r="G753" i="30"/>
  <c r="F769" i="30"/>
  <c r="G769" i="30"/>
  <c r="F785" i="30"/>
  <c r="G785" i="30"/>
  <c r="F574" i="30"/>
  <c r="G574" i="30"/>
  <c r="G708" i="30"/>
  <c r="F708" i="30"/>
  <c r="F731" i="30"/>
  <c r="G731" i="30"/>
  <c r="G696" i="30"/>
  <c r="F696" i="30"/>
  <c r="G716" i="30"/>
  <c r="F716" i="30"/>
  <c r="F446" i="30"/>
  <c r="G446" i="30"/>
  <c r="G468" i="30"/>
  <c r="F468" i="30"/>
  <c r="G476" i="30"/>
  <c r="F476" i="30"/>
  <c r="F561" i="30"/>
  <c r="G561" i="30"/>
  <c r="F543" i="30"/>
  <c r="G543" i="30"/>
  <c r="F693" i="30"/>
  <c r="G693" i="30"/>
  <c r="G709" i="30"/>
  <c r="F709" i="30"/>
  <c r="F725" i="30"/>
  <c r="G725" i="30"/>
  <c r="G741" i="30"/>
  <c r="F741" i="30"/>
  <c r="F594" i="30"/>
  <c r="G594" i="30"/>
  <c r="F598" i="30"/>
  <c r="G598" i="30"/>
  <c r="F606" i="30"/>
  <c r="G606" i="30"/>
  <c r="G692" i="30"/>
  <c r="F692" i="30"/>
  <c r="G704" i="30"/>
  <c r="F704" i="30"/>
  <c r="F715" i="30"/>
  <c r="G715" i="30"/>
  <c r="F642" i="30"/>
  <c r="G642" i="30"/>
  <c r="F646" i="30"/>
  <c r="G646" i="30"/>
  <c r="F654" i="30"/>
  <c r="G654" i="30"/>
  <c r="F735" i="30"/>
  <c r="G735" i="30"/>
  <c r="G744" i="30"/>
  <c r="F744" i="30"/>
  <c r="G679" i="30"/>
  <c r="F679" i="30"/>
  <c r="G689" i="30"/>
  <c r="F689" i="30"/>
  <c r="G720" i="30"/>
  <c r="F720" i="30"/>
  <c r="G743" i="30"/>
  <c r="F743" i="30"/>
  <c r="F610" i="30"/>
  <c r="G610" i="30"/>
  <c r="F614" i="30"/>
  <c r="G614" i="30"/>
  <c r="F622" i="30"/>
  <c r="G622" i="30"/>
  <c r="G672" i="30"/>
  <c r="F672" i="30"/>
  <c r="G728" i="30"/>
  <c r="F728" i="30"/>
  <c r="G748" i="30"/>
  <c r="F748" i="30"/>
  <c r="F765" i="30"/>
  <c r="G765" i="30"/>
  <c r="F781" i="30"/>
  <c r="G781" i="30"/>
  <c r="F481" i="30"/>
  <c r="G481" i="30"/>
  <c r="F513" i="30"/>
  <c r="G513" i="30"/>
  <c r="G459" i="30"/>
  <c r="F459" i="30"/>
  <c r="G437" i="30"/>
  <c r="F437" i="30"/>
  <c r="G491" i="30"/>
  <c r="F491" i="30"/>
  <c r="G445" i="30"/>
  <c r="F445" i="30"/>
  <c r="F495" i="30"/>
  <c r="G495" i="30"/>
  <c r="F483" i="30"/>
  <c r="G483" i="30"/>
  <c r="F503" i="30"/>
  <c r="G503" i="30"/>
  <c r="G496" i="30"/>
  <c r="F496" i="30"/>
  <c r="F395" i="30"/>
  <c r="G395" i="30"/>
  <c r="F440" i="30"/>
  <c r="G440" i="30"/>
  <c r="G453" i="30"/>
  <c r="F453" i="30"/>
  <c r="G489" i="30"/>
  <c r="F489" i="30"/>
  <c r="G470" i="30"/>
  <c r="F470" i="30"/>
  <c r="G488" i="30"/>
  <c r="F488" i="30"/>
  <c r="G502" i="30"/>
  <c r="F502" i="30"/>
  <c r="F511" i="30"/>
  <c r="G511" i="30"/>
  <c r="G443" i="30"/>
  <c r="F443" i="30"/>
  <c r="F411" i="30"/>
  <c r="G411" i="30"/>
  <c r="F464" i="30"/>
  <c r="G464" i="30"/>
  <c r="F419" i="30"/>
  <c r="G419" i="30"/>
  <c r="G480" i="30"/>
  <c r="F480" i="30"/>
  <c r="G493" i="30"/>
  <c r="F493" i="30"/>
  <c r="F549" i="30"/>
  <c r="G549" i="30"/>
  <c r="F565" i="30"/>
  <c r="G565" i="30"/>
  <c r="G508" i="30"/>
  <c r="F508" i="30"/>
  <c r="F487" i="30"/>
  <c r="G487" i="30"/>
  <c r="F429" i="30"/>
  <c r="G429" i="30"/>
  <c r="G681" i="30"/>
  <c r="F681" i="30"/>
  <c r="G678" i="30"/>
  <c r="F678" i="30"/>
  <c r="G737" i="30"/>
  <c r="F737" i="30"/>
  <c r="F751" i="30"/>
  <c r="G751" i="30"/>
  <c r="F759" i="30"/>
  <c r="G759" i="30"/>
  <c r="F767" i="30"/>
  <c r="G767" i="30"/>
  <c r="F775" i="30"/>
  <c r="G775" i="30"/>
  <c r="F783" i="30"/>
  <c r="G783" i="30"/>
  <c r="F791" i="30"/>
  <c r="G791" i="30"/>
  <c r="F578" i="30"/>
  <c r="G578" i="30"/>
  <c r="F582" i="30"/>
  <c r="G582" i="30"/>
  <c r="F590" i="30"/>
  <c r="G590" i="30"/>
  <c r="F683" i="30"/>
  <c r="G683" i="30"/>
  <c r="F703" i="30"/>
  <c r="G703" i="30"/>
  <c r="G712" i="30"/>
  <c r="F712" i="30"/>
  <c r="G732" i="30"/>
  <c r="F732" i="30"/>
  <c r="F761" i="30"/>
  <c r="G761" i="30"/>
  <c r="F777" i="30"/>
  <c r="G777" i="30"/>
  <c r="F699" i="30"/>
  <c r="G699" i="30"/>
  <c r="G740" i="30"/>
  <c r="F740" i="30"/>
  <c r="F687" i="30"/>
  <c r="G687" i="30"/>
  <c r="G697" i="30"/>
  <c r="F697" i="30"/>
  <c r="F707" i="30"/>
  <c r="G707" i="30"/>
  <c r="F438" i="30"/>
  <c r="G438" i="30"/>
  <c r="F454" i="30"/>
  <c r="G454" i="30"/>
  <c r="F413" i="30"/>
  <c r="G413" i="30"/>
  <c r="G456" i="30"/>
  <c r="F456" i="30"/>
  <c r="F462" i="30"/>
  <c r="G462" i="30"/>
  <c r="F497" i="30"/>
  <c r="G497" i="30"/>
  <c r="G450" i="30"/>
  <c r="F450" i="30"/>
  <c r="G460" i="30"/>
  <c r="F460" i="30"/>
  <c r="G463" i="30"/>
  <c r="F463" i="30"/>
  <c r="G469" i="30"/>
  <c r="F469" i="30"/>
  <c r="G501" i="30"/>
  <c r="F501" i="30"/>
  <c r="G467" i="30"/>
  <c r="F467" i="30"/>
  <c r="G475" i="30"/>
  <c r="F475" i="30"/>
  <c r="G507" i="30"/>
  <c r="F507" i="30"/>
  <c r="F471" i="30"/>
  <c r="G471" i="30"/>
  <c r="G509" i="30"/>
  <c r="F509" i="30"/>
  <c r="F553" i="30"/>
  <c r="G553" i="30"/>
  <c r="F499" i="30"/>
  <c r="G499" i="30"/>
  <c r="F452" i="30"/>
  <c r="G452" i="30"/>
  <c r="G677" i="30"/>
  <c r="F677" i="30"/>
  <c r="F685" i="30"/>
  <c r="G685" i="30"/>
  <c r="F701" i="30"/>
  <c r="G701" i="30"/>
  <c r="F717" i="30"/>
  <c r="G717" i="30"/>
  <c r="F733" i="30"/>
  <c r="G733" i="30"/>
  <c r="F749" i="30"/>
  <c r="G749" i="30"/>
  <c r="G705" i="30"/>
  <c r="F705" i="30"/>
  <c r="F727" i="30"/>
  <c r="G727" i="30"/>
  <c r="F673" i="30"/>
  <c r="G673" i="30"/>
  <c r="G700" i="30"/>
  <c r="F700" i="30"/>
  <c r="F723" i="30"/>
  <c r="G723" i="30"/>
  <c r="G745" i="30"/>
  <c r="F745" i="30"/>
  <c r="F626" i="30"/>
  <c r="G626" i="30"/>
  <c r="F630" i="30"/>
  <c r="G630" i="30"/>
  <c r="F638" i="30"/>
  <c r="G638" i="30"/>
  <c r="G688" i="30"/>
  <c r="F688" i="30"/>
  <c r="G711" i="30"/>
  <c r="F711" i="30"/>
  <c r="G721" i="30"/>
  <c r="F721" i="30"/>
  <c r="G755" i="30"/>
  <c r="F755" i="30"/>
  <c r="G763" i="30"/>
  <c r="F763" i="30"/>
  <c r="G771" i="30"/>
  <c r="F771" i="30"/>
  <c r="G779" i="30"/>
  <c r="F779" i="30"/>
  <c r="G787" i="30"/>
  <c r="F787" i="30"/>
  <c r="G684" i="30"/>
  <c r="F684" i="30"/>
  <c r="F719" i="30"/>
  <c r="G719" i="30"/>
  <c r="G729" i="30"/>
  <c r="F729" i="30"/>
  <c r="F739" i="30"/>
  <c r="G739" i="30"/>
  <c r="F757" i="30"/>
  <c r="G757" i="30"/>
  <c r="F773" i="30"/>
  <c r="G773" i="30"/>
  <c r="F789" i="30"/>
  <c r="G789" i="30"/>
  <c r="G188" i="30"/>
  <c r="F188" i="30"/>
  <c r="G393" i="30"/>
  <c r="F393" i="30"/>
  <c r="F383" i="30"/>
  <c r="G383" i="30"/>
  <c r="G377" i="30"/>
  <c r="F377" i="30"/>
  <c r="F367" i="30"/>
  <c r="G367" i="30"/>
  <c r="G361" i="30"/>
  <c r="F361" i="30"/>
  <c r="F351" i="30"/>
  <c r="G351" i="30"/>
  <c r="G345" i="30"/>
  <c r="F345" i="30"/>
  <c r="F335" i="30"/>
  <c r="G335" i="30"/>
  <c r="G329" i="30"/>
  <c r="F329" i="30"/>
  <c r="F319" i="30"/>
  <c r="G319" i="30"/>
  <c r="G313" i="30"/>
  <c r="F313" i="30"/>
  <c r="F303" i="30"/>
  <c r="G303" i="30"/>
  <c r="G297" i="30"/>
  <c r="F297" i="30"/>
  <c r="F287" i="30"/>
  <c r="G287" i="30"/>
  <c r="G281" i="30"/>
  <c r="F281" i="30"/>
  <c r="F271" i="30"/>
  <c r="G271" i="30"/>
  <c r="G265" i="30"/>
  <c r="F265" i="30"/>
  <c r="F255" i="30"/>
  <c r="G255" i="30"/>
  <c r="G249" i="30"/>
  <c r="F249" i="30"/>
  <c r="F239" i="30"/>
  <c r="G239" i="30"/>
  <c r="G233" i="30"/>
  <c r="F233" i="30"/>
  <c r="F223" i="30"/>
  <c r="G223" i="30"/>
  <c r="G217" i="30"/>
  <c r="F217" i="30"/>
  <c r="F207" i="30"/>
  <c r="G207" i="30"/>
  <c r="G201" i="30"/>
  <c r="F201" i="30"/>
  <c r="F191" i="30"/>
  <c r="G191" i="30"/>
  <c r="G185" i="30"/>
  <c r="F185" i="30"/>
  <c r="F175" i="30"/>
  <c r="G175" i="30"/>
  <c r="G169" i="30"/>
  <c r="F169" i="30"/>
  <c r="F159" i="30"/>
  <c r="G159" i="30"/>
  <c r="G252" i="30"/>
  <c r="F252" i="30"/>
  <c r="G204" i="30"/>
  <c r="F204" i="30"/>
  <c r="G390" i="30"/>
  <c r="F390" i="30"/>
  <c r="G382" i="30"/>
  <c r="F382" i="30"/>
  <c r="G374" i="30"/>
  <c r="F374" i="30"/>
  <c r="G366" i="30"/>
  <c r="F366" i="30"/>
  <c r="G358" i="30"/>
  <c r="F358" i="30"/>
  <c r="G350" i="30"/>
  <c r="F350" i="30"/>
  <c r="G342" i="30"/>
  <c r="F342" i="30"/>
  <c r="G334" i="30"/>
  <c r="F334" i="30"/>
  <c r="G326" i="30"/>
  <c r="F326" i="30"/>
  <c r="G318" i="30"/>
  <c r="F318" i="30"/>
  <c r="G310" i="30"/>
  <c r="F310" i="30"/>
  <c r="G302" i="30"/>
  <c r="F302" i="30"/>
  <c r="G294" i="30"/>
  <c r="F294" i="30"/>
  <c r="G286" i="30"/>
  <c r="F286" i="30"/>
  <c r="G278" i="30"/>
  <c r="F278" i="30"/>
  <c r="G270" i="30"/>
  <c r="F270" i="30"/>
  <c r="F262" i="30"/>
  <c r="G262" i="30"/>
  <c r="F254" i="30"/>
  <c r="G254" i="30"/>
  <c r="F246" i="30"/>
  <c r="G246" i="30"/>
  <c r="F238" i="30"/>
  <c r="G238" i="30"/>
  <c r="F230" i="30"/>
  <c r="G230" i="30"/>
  <c r="F222" i="30"/>
  <c r="G222" i="30"/>
  <c r="F214" i="30"/>
  <c r="G214" i="30"/>
  <c r="F206" i="30"/>
  <c r="G206" i="30"/>
  <c r="F198" i="30"/>
  <c r="G198" i="30"/>
  <c r="F190" i="30"/>
  <c r="G190" i="30"/>
  <c r="F182" i="30"/>
  <c r="G182" i="30"/>
  <c r="F174" i="30"/>
  <c r="G174" i="30"/>
  <c r="F166" i="30"/>
  <c r="G166" i="30"/>
  <c r="G316" i="30"/>
  <c r="F316" i="30"/>
  <c r="G268" i="30"/>
  <c r="F268" i="30"/>
  <c r="G389" i="30"/>
  <c r="F389" i="30"/>
  <c r="G381" i="30"/>
  <c r="F381" i="30"/>
  <c r="G373" i="30"/>
  <c r="F373" i="30"/>
  <c r="G365" i="30"/>
  <c r="F365" i="30"/>
  <c r="G357" i="30"/>
  <c r="F357" i="30"/>
  <c r="G349" i="30"/>
  <c r="F349" i="30"/>
  <c r="G341" i="30"/>
  <c r="F341" i="30"/>
  <c r="G333" i="30"/>
  <c r="F333" i="30"/>
  <c r="G325" i="30"/>
  <c r="F325" i="30"/>
  <c r="G317" i="30"/>
  <c r="F317" i="30"/>
  <c r="G309" i="30"/>
  <c r="F309" i="30"/>
  <c r="G301" i="30"/>
  <c r="F301" i="30"/>
  <c r="G293" i="30"/>
  <c r="F293" i="30"/>
  <c r="G285" i="30"/>
  <c r="F285" i="30"/>
  <c r="G277" i="30"/>
  <c r="F277" i="30"/>
  <c r="G269" i="30"/>
  <c r="F269" i="30"/>
  <c r="G261" i="30"/>
  <c r="F261" i="30"/>
  <c r="G253" i="30"/>
  <c r="F253" i="30"/>
  <c r="G245" i="30"/>
  <c r="F245" i="30"/>
  <c r="G237" i="30"/>
  <c r="F237" i="30"/>
  <c r="G229" i="30"/>
  <c r="F229" i="30"/>
  <c r="G221" i="30"/>
  <c r="F221" i="30"/>
  <c r="G213" i="30"/>
  <c r="F213" i="30"/>
  <c r="G205" i="30"/>
  <c r="F205" i="30"/>
  <c r="G197" i="30"/>
  <c r="F197" i="30"/>
  <c r="G189" i="30"/>
  <c r="F189" i="30"/>
  <c r="G181" i="30"/>
  <c r="F181" i="30"/>
  <c r="G173" i="30"/>
  <c r="F173" i="30"/>
  <c r="G165" i="30"/>
  <c r="F165" i="30"/>
  <c r="G332" i="30"/>
  <c r="F332" i="30"/>
  <c r="G386" i="30"/>
  <c r="F386" i="30"/>
  <c r="G378" i="30"/>
  <c r="F378" i="30"/>
  <c r="G370" i="30"/>
  <c r="F370" i="30"/>
  <c r="G362" i="30"/>
  <c r="F362" i="30"/>
  <c r="G354" i="30"/>
  <c r="F354" i="30"/>
  <c r="G346" i="30"/>
  <c r="F346" i="30"/>
  <c r="G338" i="30"/>
  <c r="F338" i="30"/>
  <c r="G330" i="30"/>
  <c r="F330" i="30"/>
  <c r="G322" i="30"/>
  <c r="F322" i="30"/>
  <c r="G314" i="30"/>
  <c r="F314" i="30"/>
  <c r="G306" i="30"/>
  <c r="F306" i="30"/>
  <c r="G298" i="30"/>
  <c r="F298" i="30"/>
  <c r="G290" i="30"/>
  <c r="F290" i="30"/>
  <c r="G282" i="30"/>
  <c r="F282" i="30"/>
  <c r="G274" i="30"/>
  <c r="F274" i="30"/>
  <c r="G266" i="30"/>
  <c r="F266" i="30"/>
  <c r="F258" i="30"/>
  <c r="G258" i="30"/>
  <c r="F250" i="30"/>
  <c r="G250" i="30"/>
  <c r="F242" i="30"/>
  <c r="G242" i="30"/>
  <c r="F234" i="30"/>
  <c r="G234" i="30"/>
  <c r="F226" i="30"/>
  <c r="G226" i="30"/>
  <c r="F218" i="30"/>
  <c r="G218" i="30"/>
  <c r="F210" i="30"/>
  <c r="G210" i="30"/>
  <c r="F202" i="30"/>
  <c r="G202" i="30"/>
  <c r="F194" i="30"/>
  <c r="G194" i="30"/>
  <c r="F186" i="30"/>
  <c r="G186" i="30"/>
  <c r="F178" i="30"/>
  <c r="G178" i="30"/>
  <c r="F170" i="30"/>
  <c r="G170" i="30"/>
  <c r="F162" i="30"/>
  <c r="G162" i="30"/>
  <c r="D380" i="30"/>
  <c r="D392" i="30"/>
  <c r="D388" i="30"/>
  <c r="D384" i="30"/>
  <c r="D376" i="30"/>
  <c r="D372" i="30"/>
  <c r="E368" i="30"/>
  <c r="D368" i="30"/>
  <c r="D364" i="30"/>
  <c r="D360" i="30"/>
  <c r="D356" i="30"/>
  <c r="E356" i="30"/>
  <c r="E352" i="30"/>
  <c r="D352" i="30"/>
  <c r="D348" i="30"/>
  <c r="D344" i="30"/>
  <c r="D340" i="30"/>
  <c r="E340" i="30"/>
  <c r="E336" i="30"/>
  <c r="D336" i="30"/>
  <c r="D328" i="30"/>
  <c r="D324" i="30"/>
  <c r="E324" i="30"/>
  <c r="E320" i="30"/>
  <c r="D320" i="30"/>
  <c r="D312" i="30"/>
  <c r="D308" i="30"/>
  <c r="E308" i="30"/>
  <c r="E304" i="30"/>
  <c r="D304" i="30"/>
  <c r="D300" i="30"/>
  <c r="D296" i="30"/>
  <c r="D292" i="30"/>
  <c r="E292" i="30"/>
  <c r="E288" i="30"/>
  <c r="D288" i="30"/>
  <c r="D284" i="30"/>
  <c r="D280" i="30"/>
  <c r="D276" i="30"/>
  <c r="E276" i="30"/>
  <c r="E272" i="30"/>
  <c r="D272" i="30"/>
  <c r="D264" i="30"/>
  <c r="D260" i="30"/>
  <c r="E260" i="30"/>
  <c r="E256" i="30"/>
  <c r="D256" i="30"/>
  <c r="D248" i="30"/>
  <c r="D244" i="30"/>
  <c r="E244" i="30"/>
  <c r="E240" i="30"/>
  <c r="D240" i="30"/>
  <c r="D236" i="30"/>
  <c r="D232" i="30"/>
  <c r="D228" i="30"/>
  <c r="E228" i="30"/>
  <c r="E224" i="30"/>
  <c r="D224" i="30"/>
  <c r="D220" i="30"/>
  <c r="D216" i="30"/>
  <c r="D212" i="30"/>
  <c r="E212" i="30"/>
  <c r="E208" i="30"/>
  <c r="D208" i="30"/>
  <c r="D200" i="30"/>
  <c r="D196" i="30"/>
  <c r="E196" i="30"/>
  <c r="E192" i="30"/>
  <c r="D192" i="30"/>
  <c r="D184" i="30"/>
  <c r="D180" i="30"/>
  <c r="E180" i="30"/>
  <c r="E176" i="30"/>
  <c r="D176" i="30"/>
  <c r="D172" i="30"/>
  <c r="D168" i="30"/>
  <c r="D164" i="30"/>
  <c r="E164" i="30"/>
  <c r="E160" i="30"/>
  <c r="D160" i="30"/>
  <c r="D156" i="30"/>
  <c r="G156" i="30" s="1"/>
  <c r="D152" i="30"/>
  <c r="G152" i="30" s="1"/>
  <c r="D148" i="30"/>
  <c r="G148" i="30" s="1"/>
  <c r="E148" i="30"/>
  <c r="E144" i="30"/>
  <c r="D144" i="30"/>
  <c r="G144" i="30" s="1"/>
  <c r="D136" i="30"/>
  <c r="G136" i="30" s="1"/>
  <c r="D132" i="30"/>
  <c r="G132" i="30" s="1"/>
  <c r="E132" i="30"/>
  <c r="E128" i="30"/>
  <c r="D128" i="30"/>
  <c r="G128" i="30" s="1"/>
  <c r="D120" i="30"/>
  <c r="G120" i="30" s="1"/>
  <c r="D116" i="30"/>
  <c r="G116" i="30" s="1"/>
  <c r="E116" i="30"/>
  <c r="E112" i="30"/>
  <c r="D112" i="30"/>
  <c r="G112" i="30" s="1"/>
  <c r="D108" i="30"/>
  <c r="G108" i="30" s="1"/>
  <c r="D104" i="30"/>
  <c r="G104" i="30" s="1"/>
  <c r="D100" i="30"/>
  <c r="G100" i="30" s="1"/>
  <c r="E100" i="30"/>
  <c r="E96" i="30"/>
  <c r="D96" i="30"/>
  <c r="G96" i="30" s="1"/>
  <c r="D92" i="30"/>
  <c r="G92" i="30" s="1"/>
  <c r="D88" i="30"/>
  <c r="G88" i="30" s="1"/>
  <c r="D84" i="30"/>
  <c r="G84" i="30" s="1"/>
  <c r="E84" i="30"/>
  <c r="E80" i="30"/>
  <c r="D80" i="30"/>
  <c r="G80" i="30" s="1"/>
  <c r="D72" i="30"/>
  <c r="G72" i="30" s="1"/>
  <c r="D68" i="30"/>
  <c r="G68" i="30" s="1"/>
  <c r="E68" i="30"/>
  <c r="E64" i="30"/>
  <c r="D64" i="30"/>
  <c r="G64" i="30" s="1"/>
  <c r="D56" i="30"/>
  <c r="G56" i="30" s="1"/>
  <c r="D52" i="30"/>
  <c r="G52" i="30" s="1"/>
  <c r="E52" i="30"/>
  <c r="E48" i="30"/>
  <c r="D48" i="30"/>
  <c r="G48" i="30" s="1"/>
  <c r="D44" i="30"/>
  <c r="G44" i="30" s="1"/>
  <c r="D40" i="30"/>
  <c r="G40" i="30" s="1"/>
  <c r="D36" i="30"/>
  <c r="G36" i="30" s="1"/>
  <c r="E36" i="30"/>
  <c r="E32" i="30"/>
  <c r="D32" i="30"/>
  <c r="G32" i="30" s="1"/>
  <c r="D28" i="30"/>
  <c r="G28" i="30" s="1"/>
  <c r="D24" i="30"/>
  <c r="G24" i="30" s="1"/>
  <c r="D20" i="30"/>
  <c r="G20" i="30" s="1"/>
  <c r="E20" i="30"/>
  <c r="E16" i="30"/>
  <c r="D16" i="30"/>
  <c r="G16" i="30" s="1"/>
  <c r="E380" i="30"/>
  <c r="E372" i="30"/>
  <c r="E364" i="30"/>
  <c r="E328" i="30"/>
  <c r="E300" i="30"/>
  <c r="E264" i="30"/>
  <c r="E236" i="30"/>
  <c r="E200" i="30"/>
  <c r="E172" i="30"/>
  <c r="E136" i="30"/>
  <c r="E108" i="30"/>
  <c r="E72" i="30"/>
  <c r="E44" i="30"/>
  <c r="E391" i="30"/>
  <c r="E379" i="30"/>
  <c r="E363" i="30"/>
  <c r="E347" i="30"/>
  <c r="E335" i="30"/>
  <c r="E331" i="30"/>
  <c r="E319" i="30"/>
  <c r="E315" i="30"/>
  <c r="E303" i="30"/>
  <c r="E299" i="30"/>
  <c r="E287" i="30"/>
  <c r="E283" i="30"/>
  <c r="E271" i="30"/>
  <c r="E267" i="30"/>
  <c r="E255" i="30"/>
  <c r="E251" i="30"/>
  <c r="E239" i="30"/>
  <c r="E235" i="30"/>
  <c r="E223" i="30"/>
  <c r="E219" i="30"/>
  <c r="E207" i="30"/>
  <c r="E203" i="30"/>
  <c r="E191" i="30"/>
  <c r="E187" i="30"/>
  <c r="E175" i="30"/>
  <c r="E171" i="30"/>
  <c r="E159" i="30"/>
  <c r="E155" i="30"/>
  <c r="E143" i="30"/>
  <c r="E139" i="30"/>
  <c r="E127" i="30"/>
  <c r="E123" i="30"/>
  <c r="E111" i="30"/>
  <c r="E107" i="30"/>
  <c r="E95" i="30"/>
  <c r="E91" i="30"/>
  <c r="E79" i="30"/>
  <c r="E75" i="30"/>
  <c r="E63" i="30"/>
  <c r="E59" i="30"/>
  <c r="E47" i="30"/>
  <c r="E43" i="30"/>
  <c r="E31" i="30"/>
  <c r="E27" i="30"/>
  <c r="E15" i="30"/>
  <c r="D387" i="30"/>
  <c r="D371" i="30"/>
  <c r="D355" i="30"/>
  <c r="D339" i="30"/>
  <c r="D323" i="30"/>
  <c r="D307" i="30"/>
  <c r="D291" i="30"/>
  <c r="D275" i="30"/>
  <c r="D259" i="30"/>
  <c r="D243" i="30"/>
  <c r="D227" i="30"/>
  <c r="D211" i="30"/>
  <c r="D195" i="30"/>
  <c r="D179" i="30"/>
  <c r="D163" i="30"/>
  <c r="D147" i="30"/>
  <c r="G147" i="30" s="1"/>
  <c r="D131" i="30"/>
  <c r="G131" i="30" s="1"/>
  <c r="D115" i="30"/>
  <c r="G115" i="30" s="1"/>
  <c r="D99" i="30"/>
  <c r="G99" i="30" s="1"/>
  <c r="D83" i="30"/>
  <c r="G83" i="30" s="1"/>
  <c r="D67" i="30"/>
  <c r="G67" i="30" s="1"/>
  <c r="D51" i="30"/>
  <c r="G51" i="30" s="1"/>
  <c r="D35" i="30"/>
  <c r="G35" i="30" s="1"/>
  <c r="D19" i="30"/>
  <c r="G19" i="30" s="1"/>
  <c r="E384" i="30"/>
  <c r="E344" i="30"/>
  <c r="E327" i="30"/>
  <c r="E316" i="30"/>
  <c r="E307" i="30"/>
  <c r="E280" i="30"/>
  <c r="E263" i="30"/>
  <c r="E252" i="30"/>
  <c r="E243" i="30"/>
  <c r="E216" i="30"/>
  <c r="E199" i="30"/>
  <c r="E188" i="30"/>
  <c r="E179" i="30"/>
  <c r="E152" i="30"/>
  <c r="E135" i="30"/>
  <c r="E124" i="30"/>
  <c r="E115" i="30"/>
  <c r="E88" i="30"/>
  <c r="E71" i="30"/>
  <c r="E60" i="30"/>
  <c r="E51" i="30"/>
  <c r="E24" i="30"/>
  <c r="D391" i="30"/>
  <c r="D375" i="30"/>
  <c r="D359" i="30"/>
  <c r="D343" i="30"/>
  <c r="D327" i="30"/>
  <c r="D311" i="30"/>
  <c r="D295" i="30"/>
  <c r="D279" i="30"/>
  <c r="D263" i="30"/>
  <c r="D247" i="30"/>
  <c r="D231" i="30"/>
  <c r="D215" i="30"/>
  <c r="D199" i="30"/>
  <c r="D183" i="30"/>
  <c r="D167" i="30"/>
  <c r="D151" i="30"/>
  <c r="G151" i="30" s="1"/>
  <c r="D135" i="30"/>
  <c r="G135" i="30" s="1"/>
  <c r="D119" i="30"/>
  <c r="G119" i="30" s="1"/>
  <c r="D103" i="30"/>
  <c r="G103" i="30" s="1"/>
  <c r="D87" i="30"/>
  <c r="G87" i="30" s="1"/>
  <c r="D71" i="30"/>
  <c r="G71" i="30" s="1"/>
  <c r="D55" i="30"/>
  <c r="G55" i="30" s="1"/>
  <c r="D39" i="30"/>
  <c r="G39" i="30" s="1"/>
  <c r="D23" i="30"/>
  <c r="G23" i="30" s="1"/>
  <c r="E388" i="30"/>
  <c r="E376" i="30"/>
  <c r="E360" i="30"/>
  <c r="E343" i="30"/>
  <c r="E332" i="30"/>
  <c r="E323" i="30"/>
  <c r="E296" i="30"/>
  <c r="E279" i="30"/>
  <c r="E268" i="30"/>
  <c r="E259" i="30"/>
  <c r="E232" i="30"/>
  <c r="E215" i="30"/>
  <c r="E204" i="30"/>
  <c r="E195" i="30"/>
  <c r="E168" i="30"/>
  <c r="E151" i="30"/>
  <c r="E140" i="30"/>
  <c r="E131" i="30"/>
  <c r="E104" i="30"/>
  <c r="E87" i="30"/>
  <c r="E76" i="30"/>
  <c r="E67" i="30"/>
  <c r="E40" i="30"/>
  <c r="E23" i="30"/>
  <c r="E369" i="30"/>
  <c r="E365" i="30"/>
  <c r="E353" i="30"/>
  <c r="E349" i="30"/>
  <c r="E341" i="30"/>
  <c r="E333" i="30"/>
  <c r="E329" i="30"/>
  <c r="E321" i="30"/>
  <c r="E317" i="30"/>
  <c r="E313" i="30"/>
  <c r="E305" i="30"/>
  <c r="E301" i="30"/>
  <c r="E293" i="30"/>
  <c r="E285" i="30"/>
  <c r="E277" i="30"/>
  <c r="E269" i="30"/>
  <c r="E265" i="30"/>
  <c r="E257" i="30"/>
  <c r="E253" i="30"/>
  <c r="E249" i="30"/>
  <c r="E241" i="30"/>
  <c r="E237" i="30"/>
  <c r="E229" i="30"/>
  <c r="E221" i="30"/>
  <c r="E213" i="30"/>
  <c r="E205" i="30"/>
  <c r="E201" i="30"/>
  <c r="E193" i="30"/>
  <c r="E189" i="30"/>
  <c r="E185" i="30"/>
  <c r="E177" i="30"/>
  <c r="E173" i="30"/>
  <c r="E165" i="30"/>
  <c r="E157" i="30"/>
  <c r="E149" i="30"/>
  <c r="E141" i="30"/>
  <c r="E137" i="30"/>
  <c r="E129" i="30"/>
  <c r="E125" i="30"/>
  <c r="E121" i="30"/>
  <c r="E113" i="30"/>
  <c r="E109" i="30"/>
  <c r="E101" i="30"/>
  <c r="E93" i="30"/>
  <c r="E85" i="30"/>
  <c r="E77" i="30"/>
  <c r="E73" i="30"/>
  <c r="E65" i="30"/>
  <c r="E61" i="30"/>
  <c r="E57" i="30"/>
  <c r="E49" i="30"/>
  <c r="E45" i="30"/>
  <c r="E37" i="30"/>
  <c r="E29" i="30"/>
  <c r="E21" i="30"/>
  <c r="E13" i="30"/>
  <c r="D385" i="30"/>
  <c r="D379" i="30"/>
  <c r="D369" i="30"/>
  <c r="D363" i="30"/>
  <c r="D353" i="30"/>
  <c r="D347" i="30"/>
  <c r="D337" i="30"/>
  <c r="D331" i="30"/>
  <c r="D321" i="30"/>
  <c r="D315" i="30"/>
  <c r="D305" i="30"/>
  <c r="D299" i="30"/>
  <c r="D289" i="30"/>
  <c r="D283" i="30"/>
  <c r="D273" i="30"/>
  <c r="D267" i="30"/>
  <c r="D257" i="30"/>
  <c r="D251" i="30"/>
  <c r="D241" i="30"/>
  <c r="D235" i="30"/>
  <c r="D225" i="30"/>
  <c r="D219" i="30"/>
  <c r="D209" i="30"/>
  <c r="D203" i="30"/>
  <c r="D193" i="30"/>
  <c r="D187" i="30"/>
  <c r="D177" i="30"/>
  <c r="D171" i="30"/>
  <c r="D161" i="30"/>
  <c r="D155" i="30"/>
  <c r="G155" i="30" s="1"/>
  <c r="D145" i="30"/>
  <c r="G145" i="30" s="1"/>
  <c r="D139" i="30"/>
  <c r="G139" i="30" s="1"/>
  <c r="D129" i="30"/>
  <c r="G129" i="30" s="1"/>
  <c r="D123" i="30"/>
  <c r="G123" i="30" s="1"/>
  <c r="D113" i="30"/>
  <c r="G113" i="30" s="1"/>
  <c r="D107" i="30"/>
  <c r="G107" i="30" s="1"/>
  <c r="D97" i="30"/>
  <c r="G97" i="30" s="1"/>
  <c r="D91" i="30"/>
  <c r="G91" i="30" s="1"/>
  <c r="D81" i="30"/>
  <c r="G81" i="30" s="1"/>
  <c r="D75" i="30"/>
  <c r="G75" i="30" s="1"/>
  <c r="D65" i="30"/>
  <c r="G65" i="30" s="1"/>
  <c r="D59" i="30"/>
  <c r="G59" i="30" s="1"/>
  <c r="D49" i="30"/>
  <c r="G49" i="30" s="1"/>
  <c r="D43" i="30"/>
  <c r="G43" i="30" s="1"/>
  <c r="D33" i="30"/>
  <c r="G33" i="30" s="1"/>
  <c r="D27" i="30"/>
  <c r="G27" i="30" s="1"/>
  <c r="D17" i="30"/>
  <c r="G17" i="30" s="1"/>
  <c r="E392" i="30"/>
  <c r="E381" i="30"/>
  <c r="E375" i="30"/>
  <c r="E359" i="30"/>
  <c r="E348" i="30"/>
  <c r="E339" i="30"/>
  <c r="E312" i="30"/>
  <c r="E295" i="30"/>
  <c r="E284" i="30"/>
  <c r="E275" i="30"/>
  <c r="E248" i="30"/>
  <c r="E231" i="30"/>
  <c r="E220" i="30"/>
  <c r="E211" i="30"/>
  <c r="E184" i="30"/>
  <c r="E167" i="30"/>
  <c r="E156" i="30"/>
  <c r="E147" i="30"/>
  <c r="E120" i="30"/>
  <c r="E103" i="30"/>
  <c r="E92" i="30"/>
  <c r="E83" i="30"/>
  <c r="E56" i="30"/>
  <c r="E39" i="30"/>
  <c r="E28" i="30"/>
  <c r="E19" i="30"/>
  <c r="E342" i="30"/>
  <c r="E278" i="30"/>
  <c r="E214" i="30"/>
  <c r="E150" i="30"/>
  <c r="E86" i="30"/>
  <c r="E22" i="30"/>
  <c r="H958" i="30" l="1"/>
  <c r="J958" i="30" s="1"/>
  <c r="H880" i="30"/>
  <c r="J880" i="30" s="1"/>
  <c r="H848" i="30"/>
  <c r="J848" i="30" s="1"/>
  <c r="H1015" i="30"/>
  <c r="J1015" i="30" s="1"/>
  <c r="H1119" i="30"/>
  <c r="J1119" i="30" s="1"/>
  <c r="H1055" i="30"/>
  <c r="J1055" i="30" s="1"/>
  <c r="H702" i="30"/>
  <c r="J702" i="30" s="1"/>
  <c r="H647" i="30"/>
  <c r="J647" i="30" s="1"/>
  <c r="D5" i="34"/>
  <c r="D18" i="34"/>
  <c r="D17" i="34"/>
  <c r="D21" i="34"/>
  <c r="D20" i="34"/>
  <c r="D32" i="34"/>
  <c r="D203" i="34"/>
  <c r="H664" i="30"/>
  <c r="J664" i="30" s="1"/>
  <c r="D25" i="34"/>
  <c r="D31" i="34"/>
  <c r="D98" i="34"/>
  <c r="D29" i="34"/>
  <c r="D110" i="34"/>
  <c r="D130" i="34"/>
  <c r="D6" i="34"/>
  <c r="D96" i="34"/>
  <c r="D178" i="34"/>
  <c r="D28" i="34"/>
  <c r="D160" i="34"/>
  <c r="D100" i="34"/>
  <c r="D78" i="34"/>
  <c r="D185" i="34"/>
  <c r="D191" i="34"/>
  <c r="H969" i="30"/>
  <c r="J969" i="30" s="1"/>
  <c r="H639" i="30"/>
  <c r="J639" i="30" s="1"/>
  <c r="H853" i="30"/>
  <c r="J853" i="30" s="1"/>
  <c r="H710" i="30"/>
  <c r="J710" i="30" s="1"/>
  <c r="H447" i="30"/>
  <c r="J447" i="30" s="1"/>
  <c r="H932" i="30"/>
  <c r="J932" i="30" s="1"/>
  <c r="H588" i="30"/>
  <c r="J588" i="30" s="1"/>
  <c r="H1003" i="30"/>
  <c r="J1003" i="30" s="1"/>
  <c r="H1044" i="30"/>
  <c r="J1044" i="30" s="1"/>
  <c r="H984" i="30"/>
  <c r="J984" i="30" s="1"/>
  <c r="H867" i="30"/>
  <c r="J867" i="30" s="1"/>
  <c r="H534" i="30"/>
  <c r="J534" i="30" s="1"/>
  <c r="H990" i="30"/>
  <c r="J990" i="30" s="1"/>
  <c r="H554" i="30"/>
  <c r="J554" i="30" s="1"/>
  <c r="H752" i="30"/>
  <c r="J752" i="30" s="1"/>
  <c r="H613" i="30"/>
  <c r="J613" i="30" s="1"/>
  <c r="H416" i="30"/>
  <c r="J416" i="30" s="1"/>
  <c r="H883" i="30"/>
  <c r="J883" i="30" s="1"/>
  <c r="H619" i="30"/>
  <c r="J619" i="30" s="1"/>
  <c r="H981" i="30"/>
  <c r="J981" i="30" s="1"/>
  <c r="H830" i="30"/>
  <c r="J830" i="30" s="1"/>
  <c r="H879" i="30"/>
  <c r="J879" i="30" s="1"/>
  <c r="H863" i="30"/>
  <c r="J863" i="30" s="1"/>
  <c r="H792" i="30"/>
  <c r="J792" i="30" s="1"/>
  <c r="H655" i="30"/>
  <c r="J655" i="30" s="1"/>
  <c r="H802" i="30"/>
  <c r="J802" i="30" s="1"/>
  <c r="F106" i="30"/>
  <c r="H106" i="30" s="1"/>
  <c r="J106" i="30" s="1"/>
  <c r="F31" i="30"/>
  <c r="H31" i="30" s="1"/>
  <c r="J31" i="30" s="1"/>
  <c r="H490" i="30"/>
  <c r="J490" i="30" s="1"/>
  <c r="H968" i="30"/>
  <c r="J968" i="30" s="1"/>
  <c r="H521" i="30"/>
  <c r="J521" i="30" s="1"/>
  <c r="H402" i="30"/>
  <c r="J402" i="30" s="1"/>
  <c r="H975" i="30"/>
  <c r="J975" i="30" s="1"/>
  <c r="H934" i="30"/>
  <c r="J934" i="30" s="1"/>
  <c r="H546" i="30"/>
  <c r="J546" i="30" s="1"/>
  <c r="H914" i="30"/>
  <c r="J914" i="30" s="1"/>
  <c r="H585" i="30"/>
  <c r="J585" i="30" s="1"/>
  <c r="H542" i="30"/>
  <c r="J542" i="30" s="1"/>
  <c r="H730" i="30"/>
  <c r="J730" i="30" s="1"/>
  <c r="H1000" i="30"/>
  <c r="J1000" i="30" s="1"/>
  <c r="H816" i="30"/>
  <c r="J816" i="30" s="1"/>
  <c r="H941" i="30"/>
  <c r="J941" i="30" s="1"/>
  <c r="H686" i="30"/>
  <c r="J686" i="30" s="1"/>
  <c r="H1079" i="30"/>
  <c r="J1079" i="30" s="1"/>
  <c r="H1024" i="30"/>
  <c r="J1024" i="30" s="1"/>
  <c r="H1056" i="30"/>
  <c r="J1056" i="30" s="1"/>
  <c r="H1088" i="30"/>
  <c r="J1088" i="30" s="1"/>
  <c r="H908" i="30"/>
  <c r="J908" i="30" s="1"/>
  <c r="H628" i="30"/>
  <c r="J628" i="30" s="1"/>
  <c r="H551" i="30"/>
  <c r="J551" i="30" s="1"/>
  <c r="H796" i="30"/>
  <c r="J796" i="30" s="1"/>
  <c r="H782" i="30"/>
  <c r="J782" i="30" s="1"/>
  <c r="H1004" i="30"/>
  <c r="J1004" i="30" s="1"/>
  <c r="H756" i="30"/>
  <c r="J756" i="30" s="1"/>
  <c r="H620" i="30"/>
  <c r="J620" i="30" s="1"/>
  <c r="H612" i="30"/>
  <c r="J612" i="30" s="1"/>
  <c r="H951" i="30"/>
  <c r="J951" i="30" s="1"/>
  <c r="H1111" i="30"/>
  <c r="J1111" i="30" s="1"/>
  <c r="H576" i="30"/>
  <c r="J576" i="30" s="1"/>
  <c r="H516" i="30"/>
  <c r="J516" i="30" s="1"/>
  <c r="H604" i="30"/>
  <c r="J604" i="30" s="1"/>
  <c r="H573" i="30"/>
  <c r="J573" i="30" s="1"/>
  <c r="H1103" i="30"/>
  <c r="J1103" i="30" s="1"/>
  <c r="H528" i="30"/>
  <c r="J528" i="30" s="1"/>
  <c r="H758" i="30"/>
  <c r="J758" i="30" s="1"/>
  <c r="H706" i="30"/>
  <c r="J706" i="30" s="1"/>
  <c r="H1014" i="30"/>
  <c r="J1014" i="30" s="1"/>
  <c r="H1046" i="30"/>
  <c r="J1046" i="30" s="1"/>
  <c r="H1078" i="30"/>
  <c r="J1078" i="30" s="1"/>
  <c r="H555" i="30"/>
  <c r="J555" i="30" s="1"/>
  <c r="H510" i="30"/>
  <c r="J510" i="30" s="1"/>
  <c r="H1076" i="30"/>
  <c r="J1076" i="30" s="1"/>
  <c r="H826" i="30"/>
  <c r="J826" i="30" s="1"/>
  <c r="H806" i="30"/>
  <c r="J806" i="30" s="1"/>
  <c r="H946" i="30"/>
  <c r="J946" i="30" s="1"/>
  <c r="H525" i="30"/>
  <c r="J525" i="30" s="1"/>
  <c r="H635" i="30"/>
  <c r="J635" i="30" s="1"/>
  <c r="H414" i="30"/>
  <c r="J414" i="30" s="1"/>
  <c r="H973" i="30"/>
  <c r="J973" i="30" s="1"/>
  <c r="H762" i="30"/>
  <c r="J762" i="30" s="1"/>
  <c r="H572" i="30"/>
  <c r="J572" i="30" s="1"/>
  <c r="H902" i="30"/>
  <c r="J902" i="30" s="1"/>
  <c r="H1116" i="30"/>
  <c r="J1116" i="30" s="1"/>
  <c r="H846" i="30"/>
  <c r="J846" i="30" s="1"/>
  <c r="H625" i="30"/>
  <c r="J625" i="30" s="1"/>
  <c r="H514" i="30"/>
  <c r="J514" i="30" s="1"/>
  <c r="H890" i="30"/>
  <c r="J890" i="30" s="1"/>
  <c r="H862" i="30"/>
  <c r="J862" i="30" s="1"/>
  <c r="H1032" i="30"/>
  <c r="J1032" i="30" s="1"/>
  <c r="H1064" i="30"/>
  <c r="J1064" i="30" s="1"/>
  <c r="H1096" i="30"/>
  <c r="J1096" i="30" s="1"/>
  <c r="H886" i="30"/>
  <c r="J886" i="30" s="1"/>
  <c r="H793" i="30"/>
  <c r="J793" i="30" s="1"/>
  <c r="H869" i="30"/>
  <c r="J869" i="30" s="1"/>
  <c r="H742" i="30"/>
  <c r="J742" i="30" s="1"/>
  <c r="H680" i="30"/>
  <c r="J680" i="30" s="1"/>
  <c r="H520" i="30"/>
  <c r="J520" i="30" s="1"/>
  <c r="H1008" i="30"/>
  <c r="J1008" i="30" s="1"/>
  <c r="H1077" i="30"/>
  <c r="J1077" i="30" s="1"/>
  <c r="H1118" i="30"/>
  <c r="J1118" i="30" s="1"/>
  <c r="H966" i="30"/>
  <c r="J966" i="30" s="1"/>
  <c r="H1087" i="30"/>
  <c r="J1087" i="30" s="1"/>
  <c r="H600" i="30"/>
  <c r="J600" i="30" s="1"/>
  <c r="H668" i="30"/>
  <c r="J668" i="30" s="1"/>
  <c r="H834" i="30"/>
  <c r="J834" i="30" s="1"/>
  <c r="H580" i="30"/>
  <c r="J580" i="30" s="1"/>
  <c r="H870" i="30"/>
  <c r="J870" i="30" s="1"/>
  <c r="H401" i="30"/>
  <c r="J401" i="30" s="1"/>
  <c r="H856" i="30"/>
  <c r="J856" i="30" s="1"/>
  <c r="H764" i="30"/>
  <c r="J764" i="30" s="1"/>
  <c r="H824" i="30"/>
  <c r="J824" i="30" s="1"/>
  <c r="H897" i="30"/>
  <c r="J897" i="30" s="1"/>
  <c r="H564" i="30"/>
  <c r="J564" i="30" s="1"/>
  <c r="H842" i="30"/>
  <c r="J842" i="30" s="1"/>
  <c r="H1060" i="30"/>
  <c r="J1060" i="30" s="1"/>
  <c r="H874" i="30"/>
  <c r="J874" i="30" s="1"/>
  <c r="H666" i="30"/>
  <c r="J666" i="30" s="1"/>
  <c r="H609" i="30"/>
  <c r="J609" i="30" s="1"/>
  <c r="H997" i="30"/>
  <c r="J997" i="30" s="1"/>
  <c r="H841" i="30"/>
  <c r="J841" i="30" s="1"/>
  <c r="H888" i="30"/>
  <c r="J888" i="30" s="1"/>
  <c r="H621" i="30"/>
  <c r="J621" i="30" s="1"/>
  <c r="H837" i="30"/>
  <c r="J837" i="30" s="1"/>
  <c r="H900" i="30"/>
  <c r="J900" i="30" s="1"/>
  <c r="H944" i="30"/>
  <c r="J944" i="30" s="1"/>
  <c r="H461" i="30"/>
  <c r="J461" i="30" s="1"/>
  <c r="H860" i="30"/>
  <c r="J860" i="30" s="1"/>
  <c r="H669" i="30"/>
  <c r="J669" i="30" s="1"/>
  <c r="H939" i="30"/>
  <c r="J939" i="30" s="1"/>
  <c r="H835" i="30"/>
  <c r="J835" i="30" s="1"/>
  <c r="H439" i="30"/>
  <c r="J439" i="30" s="1"/>
  <c r="H915" i="30"/>
  <c r="J915" i="30" s="1"/>
  <c r="H825" i="30"/>
  <c r="J825" i="30" s="1"/>
  <c r="H436" i="30"/>
  <c r="J436" i="30" s="1"/>
  <c r="H405" i="30"/>
  <c r="J405" i="30" s="1"/>
  <c r="H1057" i="30"/>
  <c r="J1057" i="30" s="1"/>
  <c r="H1089" i="30"/>
  <c r="J1089" i="30" s="1"/>
  <c r="H1121" i="30"/>
  <c r="J1121" i="30" s="1"/>
  <c r="H478" i="30"/>
  <c r="J478" i="30" s="1"/>
  <c r="H640" i="30"/>
  <c r="J640" i="30" s="1"/>
  <c r="H602" i="30"/>
  <c r="J602" i="30" s="1"/>
  <c r="H992" i="30"/>
  <c r="J992" i="30" s="1"/>
  <c r="H1037" i="30"/>
  <c r="J1037" i="30" s="1"/>
  <c r="H788" i="30"/>
  <c r="J788" i="30" s="1"/>
  <c r="H738" i="30"/>
  <c r="J738" i="30" s="1"/>
  <c r="H636" i="30"/>
  <c r="J636" i="30" s="1"/>
  <c r="H1067" i="30"/>
  <c r="J1067" i="30" s="1"/>
  <c r="H1099" i="30"/>
  <c r="J1099" i="30" s="1"/>
  <c r="F34" i="30"/>
  <c r="H34" i="30" s="1"/>
  <c r="J34" i="30" s="1"/>
  <c r="H995" i="30"/>
  <c r="J995" i="30" s="1"/>
  <c r="H665" i="30"/>
  <c r="J665" i="30" s="1"/>
  <c r="H607" i="30"/>
  <c r="J607" i="30" s="1"/>
  <c r="H1050" i="30"/>
  <c r="J1050" i="30" s="1"/>
  <c r="H972" i="30"/>
  <c r="J972" i="30" s="1"/>
  <c r="H940" i="30"/>
  <c r="J940" i="30" s="1"/>
  <c r="H772" i="30"/>
  <c r="J772" i="30" s="1"/>
  <c r="H540" i="30"/>
  <c r="J540" i="30" s="1"/>
  <c r="H569" i="30"/>
  <c r="J569" i="30" s="1"/>
  <c r="H878" i="30"/>
  <c r="J878" i="30" s="1"/>
  <c r="G127" i="30"/>
  <c r="H127" i="30" s="1"/>
  <c r="J127" i="30" s="1"/>
  <c r="H1071" i="30"/>
  <c r="J1071" i="30" s="1"/>
  <c r="H1042" i="30"/>
  <c r="J1042" i="30" s="1"/>
  <c r="H618" i="30"/>
  <c r="J618" i="30" s="1"/>
  <c r="H682" i="30"/>
  <c r="J682" i="30" s="1"/>
  <c r="H423" i="30"/>
  <c r="J423" i="30" s="1"/>
  <c r="H1006" i="30"/>
  <c r="J1006" i="30" s="1"/>
  <c r="H982" i="30"/>
  <c r="J982" i="30" s="1"/>
  <c r="H1039" i="30"/>
  <c r="J1039" i="30" s="1"/>
  <c r="F60" i="30"/>
  <c r="H60" i="30" s="1"/>
  <c r="J60" i="30" s="1"/>
  <c r="F98" i="30"/>
  <c r="H98" i="30" s="1"/>
  <c r="J98" i="30" s="1"/>
  <c r="F66" i="30"/>
  <c r="H66" i="30" s="1"/>
  <c r="J66" i="30" s="1"/>
  <c r="H971" i="30"/>
  <c r="J971" i="30" s="1"/>
  <c r="H809" i="30"/>
  <c r="J809" i="30" s="1"/>
  <c r="H953" i="30"/>
  <c r="J953" i="30" s="1"/>
  <c r="H1020" i="30"/>
  <c r="J1020" i="30" s="1"/>
  <c r="H1100" i="30"/>
  <c r="J1100" i="30" s="1"/>
  <c r="G57" i="30"/>
  <c r="H57" i="30" s="1"/>
  <c r="J57" i="30" s="1"/>
  <c r="H909" i="30"/>
  <c r="J909" i="30" s="1"/>
  <c r="H519" i="30"/>
  <c r="J519" i="30" s="1"/>
  <c r="H930" i="30"/>
  <c r="J930" i="30" s="1"/>
  <c r="H776" i="30"/>
  <c r="J776" i="30" s="1"/>
  <c r="H676" i="30"/>
  <c r="J676" i="30" s="1"/>
  <c r="H426" i="30"/>
  <c r="J426" i="30" s="1"/>
  <c r="H1013" i="30"/>
  <c r="J1013" i="30" s="1"/>
  <c r="H851" i="30"/>
  <c r="J851" i="30" s="1"/>
  <c r="H877" i="30"/>
  <c r="J877" i="30" s="1"/>
  <c r="H1027" i="30"/>
  <c r="J1027" i="30" s="1"/>
  <c r="H1034" i="30"/>
  <c r="J1034" i="30" s="1"/>
  <c r="H1069" i="30"/>
  <c r="J1069" i="30" s="1"/>
  <c r="H964" i="30"/>
  <c r="J964" i="30" s="1"/>
  <c r="H790" i="30"/>
  <c r="J790" i="30" s="1"/>
  <c r="H983" i="30"/>
  <c r="J983" i="30" s="1"/>
  <c r="H591" i="30"/>
  <c r="J591" i="30" s="1"/>
  <c r="H833" i="30"/>
  <c r="J833" i="30" s="1"/>
  <c r="H893" i="30"/>
  <c r="J893" i="30" s="1"/>
  <c r="H828" i="30"/>
  <c r="J828" i="30" s="1"/>
  <c r="H1098" i="30"/>
  <c r="J1098" i="30" s="1"/>
  <c r="H567" i="30"/>
  <c r="J567" i="30" s="1"/>
  <c r="H653" i="30"/>
  <c r="J653" i="30" s="1"/>
  <c r="H1110" i="30"/>
  <c r="J1110" i="30" s="1"/>
  <c r="H1047" i="30"/>
  <c r="J1047" i="30" s="1"/>
  <c r="H976" i="30"/>
  <c r="J976" i="30" s="1"/>
  <c r="H517" i="30"/>
  <c r="J517" i="30" s="1"/>
  <c r="H650" i="30"/>
  <c r="J650" i="30" s="1"/>
  <c r="H794" i="30"/>
  <c r="J794" i="30" s="1"/>
  <c r="H1041" i="30"/>
  <c r="J1041" i="30" s="1"/>
  <c r="H1073" i="30"/>
  <c r="J1073" i="30" s="1"/>
  <c r="H1105" i="30"/>
  <c r="J1105" i="30" s="1"/>
  <c r="H928" i="30"/>
  <c r="J928" i="30" s="1"/>
  <c r="H1114" i="30"/>
  <c r="J1114" i="30" s="1"/>
  <c r="H1059" i="30"/>
  <c r="J1059" i="30" s="1"/>
  <c r="H1091" i="30"/>
  <c r="J1091" i="30" s="1"/>
  <c r="H424" i="30"/>
  <c r="J424" i="30" s="1"/>
  <c r="H803" i="30"/>
  <c r="J803" i="30" s="1"/>
  <c r="H434" i="30"/>
  <c r="J434" i="30" s="1"/>
  <c r="H899" i="30"/>
  <c r="J899" i="30" s="1"/>
  <c r="H943" i="30"/>
  <c r="J943" i="30" s="1"/>
  <c r="H947" i="30"/>
  <c r="J947" i="30" s="1"/>
  <c r="H819" i="30"/>
  <c r="J819" i="30" s="1"/>
  <c r="H760" i="30"/>
  <c r="J760" i="30" s="1"/>
  <c r="H579" i="30"/>
  <c r="J579" i="30" s="1"/>
  <c r="H985" i="30"/>
  <c r="J985" i="30" s="1"/>
  <c r="H575" i="30"/>
  <c r="J575" i="30" s="1"/>
  <c r="H949" i="30"/>
  <c r="J949" i="30" s="1"/>
  <c r="H917" i="30"/>
  <c r="J917" i="30" s="1"/>
  <c r="H566" i="30"/>
  <c r="J566" i="30" s="1"/>
  <c r="H774" i="30"/>
  <c r="J774" i="30" s="1"/>
  <c r="H1066" i="30"/>
  <c r="J1066" i="30" s="1"/>
  <c r="H1018" i="30"/>
  <c r="J1018" i="30" s="1"/>
  <c r="H1002" i="30"/>
  <c r="J1002" i="30" s="1"/>
  <c r="H1036" i="30"/>
  <c r="J1036" i="30" s="1"/>
  <c r="H864" i="30"/>
  <c r="J864" i="30" s="1"/>
  <c r="H698" i="30"/>
  <c r="J698" i="30" s="1"/>
  <c r="H850" i="30"/>
  <c r="J850" i="30" s="1"/>
  <c r="H727" i="30"/>
  <c r="J727" i="30" s="1"/>
  <c r="H593" i="30"/>
  <c r="J593" i="30" s="1"/>
  <c r="F58" i="30"/>
  <c r="H58" i="30" s="1"/>
  <c r="J58" i="30" s="1"/>
  <c r="F26" i="30"/>
  <c r="H26" i="30" s="1"/>
  <c r="J26" i="30" s="1"/>
  <c r="H1025" i="30"/>
  <c r="J1025" i="30" s="1"/>
  <c r="H526" i="30"/>
  <c r="J526" i="30" s="1"/>
  <c r="H1115" i="30"/>
  <c r="J1115" i="30" s="1"/>
  <c r="H466" i="30"/>
  <c r="J466" i="30" s="1"/>
  <c r="H980" i="30"/>
  <c r="J980" i="30" s="1"/>
  <c r="H882" i="30"/>
  <c r="J882" i="30" s="1"/>
  <c r="H634" i="30"/>
  <c r="J634" i="30" s="1"/>
  <c r="H854" i="30"/>
  <c r="J854" i="30" s="1"/>
  <c r="H852" i="30"/>
  <c r="J852" i="30" s="1"/>
  <c r="H431" i="30"/>
  <c r="J431" i="30" s="1"/>
  <c r="H1051" i="30"/>
  <c r="J1051" i="30" s="1"/>
  <c r="H1083" i="30"/>
  <c r="J1083" i="30" s="1"/>
  <c r="H965" i="30"/>
  <c r="J965" i="30" s="1"/>
  <c r="H911" i="30"/>
  <c r="J911" i="30" s="1"/>
  <c r="H979" i="30"/>
  <c r="J979" i="30" s="1"/>
  <c r="H895" i="30"/>
  <c r="J895" i="30" s="1"/>
  <c r="H865" i="30"/>
  <c r="J865" i="30" s="1"/>
  <c r="H768" i="30"/>
  <c r="J768" i="30" s="1"/>
  <c r="H599" i="30"/>
  <c r="J599" i="30" s="1"/>
  <c r="H821" i="30"/>
  <c r="J821" i="30" s="1"/>
  <c r="H627" i="30"/>
  <c r="J627" i="30" s="1"/>
  <c r="H441" i="30"/>
  <c r="J441" i="30" s="1"/>
  <c r="H396" i="30"/>
  <c r="J396" i="30" s="1"/>
  <c r="H523" i="30"/>
  <c r="J523" i="30" s="1"/>
  <c r="H920" i="30"/>
  <c r="J920" i="30" s="1"/>
  <c r="H789" i="30"/>
  <c r="J789" i="30" s="1"/>
  <c r="H757" i="30"/>
  <c r="J757" i="30" s="1"/>
  <c r="H638" i="30"/>
  <c r="J638" i="30" s="1"/>
  <c r="H626" i="30"/>
  <c r="J626" i="30" s="1"/>
  <c r="H494" i="30"/>
  <c r="J494" i="30" s="1"/>
  <c r="H690" i="30"/>
  <c r="J690" i="30" s="1"/>
  <c r="H817" i="30"/>
  <c r="J817" i="30" s="1"/>
  <c r="H462" i="30"/>
  <c r="J462" i="30" s="1"/>
  <c r="H413" i="30"/>
  <c r="J413" i="30" s="1"/>
  <c r="H438" i="30"/>
  <c r="J438" i="30" s="1"/>
  <c r="H557" i="30"/>
  <c r="J557" i="30" s="1"/>
  <c r="H444" i="30"/>
  <c r="J444" i="30" s="1"/>
  <c r="H1109" i="30"/>
  <c r="J1109" i="30" s="1"/>
  <c r="H1045" i="30"/>
  <c r="J1045" i="30" s="1"/>
  <c r="H538" i="30"/>
  <c r="J538" i="30" s="1"/>
  <c r="H1010" i="30"/>
  <c r="J1010" i="30" s="1"/>
  <c r="H541" i="30"/>
  <c r="J541" i="30" s="1"/>
  <c r="H1074" i="30"/>
  <c r="J1074" i="30" s="1"/>
  <c r="H1033" i="30"/>
  <c r="J1033" i="30" s="1"/>
  <c r="H433" i="30"/>
  <c r="J433" i="30" s="1"/>
  <c r="H589" i="30"/>
  <c r="J589" i="30" s="1"/>
  <c r="H539" i="30"/>
  <c r="J539" i="30" s="1"/>
  <c r="H484" i="30"/>
  <c r="J484" i="30" s="1"/>
  <c r="H624" i="30"/>
  <c r="J624" i="30" s="1"/>
  <c r="H657" i="30"/>
  <c r="J657" i="30" s="1"/>
  <c r="H563" i="30"/>
  <c r="J563" i="30" s="1"/>
  <c r="H844" i="30"/>
  <c r="J844" i="30" s="1"/>
  <c r="H409" i="30"/>
  <c r="J409" i="30" s="1"/>
  <c r="H960" i="30"/>
  <c r="J960" i="30" s="1"/>
  <c r="H632" i="30"/>
  <c r="J632" i="30" s="1"/>
  <c r="H1029" i="30"/>
  <c r="J1029" i="30" s="1"/>
  <c r="H936" i="30"/>
  <c r="J936" i="30" s="1"/>
  <c r="H1038" i="30"/>
  <c r="J1038" i="30" s="1"/>
  <c r="H1070" i="30"/>
  <c r="J1070" i="30" s="1"/>
  <c r="H1102" i="30"/>
  <c r="J1102" i="30" s="1"/>
  <c r="H522" i="30"/>
  <c r="J522" i="30" s="1"/>
  <c r="H1112" i="30"/>
  <c r="J1112" i="30" s="1"/>
  <c r="H950" i="30"/>
  <c r="J950" i="30" s="1"/>
  <c r="H780" i="30"/>
  <c r="J780" i="30" s="1"/>
  <c r="H637" i="30"/>
  <c r="J637" i="30" s="1"/>
  <c r="H605" i="30"/>
  <c r="J605" i="30" s="1"/>
  <c r="H584" i="30"/>
  <c r="J584" i="30" s="1"/>
  <c r="H884" i="30"/>
  <c r="J884" i="30" s="1"/>
  <c r="H568" i="30"/>
  <c r="J568" i="30" s="1"/>
  <c r="H1023" i="30"/>
  <c r="J1023" i="30" s="1"/>
  <c r="H978" i="30"/>
  <c r="J978" i="30" s="1"/>
  <c r="H407" i="30"/>
  <c r="J407" i="30" s="1"/>
  <c r="H822" i="30"/>
  <c r="J822" i="30" s="1"/>
  <c r="H907" i="30"/>
  <c r="J907" i="30" s="1"/>
  <c r="F148" i="30"/>
  <c r="H148" i="30" s="1"/>
  <c r="J148" i="30" s="1"/>
  <c r="H913" i="30"/>
  <c r="J913" i="30" s="1"/>
  <c r="H931" i="30"/>
  <c r="J931" i="30" s="1"/>
  <c r="H784" i="30"/>
  <c r="J784" i="30" s="1"/>
  <c r="H615" i="30"/>
  <c r="J615" i="30" s="1"/>
  <c r="H927" i="30"/>
  <c r="J927" i="30" s="1"/>
  <c r="H799" i="30"/>
  <c r="J799" i="30" s="1"/>
  <c r="H667" i="30"/>
  <c r="J667" i="30" s="1"/>
  <c r="H645" i="30"/>
  <c r="J645" i="30" s="1"/>
  <c r="H597" i="30"/>
  <c r="J597" i="30" s="1"/>
  <c r="H412" i="30"/>
  <c r="J412" i="30" s="1"/>
  <c r="H778" i="30"/>
  <c r="J778" i="30" s="1"/>
  <c r="H660" i="30"/>
  <c r="J660" i="30" s="1"/>
  <c r="H577" i="30"/>
  <c r="J577" i="30" s="1"/>
  <c r="H1095" i="30"/>
  <c r="J1095" i="30" s="1"/>
  <c r="H547" i="30"/>
  <c r="J547" i="30" s="1"/>
  <c r="H1101" i="30"/>
  <c r="J1101" i="30" s="1"/>
  <c r="H918" i="30"/>
  <c r="J918" i="30" s="1"/>
  <c r="H1068" i="30"/>
  <c r="J1068" i="30" s="1"/>
  <c r="H1093" i="30"/>
  <c r="J1093" i="30" s="1"/>
  <c r="H1019" i="30"/>
  <c r="J1019" i="30" s="1"/>
  <c r="H616" i="30"/>
  <c r="J616" i="30" s="1"/>
  <c r="H818" i="30"/>
  <c r="J818" i="30" s="1"/>
  <c r="H974" i="30"/>
  <c r="J974" i="30" s="1"/>
  <c r="H518" i="30"/>
  <c r="J518" i="30" s="1"/>
  <c r="H1120" i="30"/>
  <c r="J1120" i="30" s="1"/>
  <c r="H1113" i="30"/>
  <c r="J1113" i="30" s="1"/>
  <c r="H1031" i="30"/>
  <c r="J1031" i="30" s="1"/>
  <c r="H847" i="30"/>
  <c r="J847" i="30" s="1"/>
  <c r="H651" i="30"/>
  <c r="J651" i="30" s="1"/>
  <c r="H671" i="30"/>
  <c r="J671" i="30" s="1"/>
  <c r="H420" i="30"/>
  <c r="J420" i="30" s="1"/>
  <c r="H815" i="30"/>
  <c r="J815" i="30" s="1"/>
  <c r="H921" i="30"/>
  <c r="J921" i="30" s="1"/>
  <c r="H831" i="30"/>
  <c r="J831" i="30" s="1"/>
  <c r="H933" i="30"/>
  <c r="J933" i="30" s="1"/>
  <c r="H805" i="30"/>
  <c r="J805" i="30" s="1"/>
  <c r="H410" i="30"/>
  <c r="J410" i="30" s="1"/>
  <c r="H926" i="30"/>
  <c r="J926" i="30" s="1"/>
  <c r="H746" i="30"/>
  <c r="J746" i="30" s="1"/>
  <c r="H745" i="30"/>
  <c r="J745" i="30" s="1"/>
  <c r="H700" i="30"/>
  <c r="J700" i="30" s="1"/>
  <c r="H749" i="30"/>
  <c r="J749" i="30" s="1"/>
  <c r="H717" i="30"/>
  <c r="J717" i="30" s="1"/>
  <c r="H685" i="30"/>
  <c r="J685" i="30" s="1"/>
  <c r="H499" i="30"/>
  <c r="J499" i="30" s="1"/>
  <c r="H781" i="30"/>
  <c r="J781" i="30" s="1"/>
  <c r="H614" i="30"/>
  <c r="J614" i="30" s="1"/>
  <c r="H543" i="30"/>
  <c r="J543" i="30" s="1"/>
  <c r="H446" i="30"/>
  <c r="J446" i="30" s="1"/>
  <c r="H1035" i="30"/>
  <c r="J1035" i="30" s="1"/>
  <c r="H804" i="30"/>
  <c r="J804" i="30" s="1"/>
  <c r="H608" i="30"/>
  <c r="J608" i="30" s="1"/>
  <c r="H808" i="30"/>
  <c r="J808" i="30" s="1"/>
  <c r="H592" i="30"/>
  <c r="J592" i="30" s="1"/>
  <c r="H529" i="30"/>
  <c r="J529" i="30" s="1"/>
  <c r="H644" i="30"/>
  <c r="J644" i="30" s="1"/>
  <c r="H922" i="30"/>
  <c r="J922" i="30" s="1"/>
  <c r="H894" i="30"/>
  <c r="J894" i="30" s="1"/>
  <c r="H1021" i="30"/>
  <c r="J1021" i="30" s="1"/>
  <c r="H1030" i="30"/>
  <c r="J1030" i="30" s="1"/>
  <c r="H1062" i="30"/>
  <c r="J1062" i="30" s="1"/>
  <c r="H1094" i="30"/>
  <c r="J1094" i="30" s="1"/>
  <c r="H1104" i="30"/>
  <c r="J1104" i="30" s="1"/>
  <c r="H535" i="30"/>
  <c r="J535" i="30" s="1"/>
  <c r="H872" i="30"/>
  <c r="J872" i="30" s="1"/>
  <c r="H898" i="30"/>
  <c r="J898" i="30" s="1"/>
  <c r="F151" i="30"/>
  <c r="H151" i="30" s="1"/>
  <c r="J151" i="30" s="1"/>
  <c r="H394" i="30"/>
  <c r="J394" i="30" s="1"/>
  <c r="H823" i="30"/>
  <c r="J823" i="30" s="1"/>
  <c r="H963" i="30"/>
  <c r="J963" i="30" s="1"/>
  <c r="H1005" i="30"/>
  <c r="J1005" i="30" s="1"/>
  <c r="H855" i="30"/>
  <c r="J855" i="30" s="1"/>
  <c r="H967" i="30"/>
  <c r="J967" i="30" s="1"/>
  <c r="F23" i="30"/>
  <c r="H23" i="30" s="1"/>
  <c r="J23" i="30" s="1"/>
  <c r="H871" i="30"/>
  <c r="J871" i="30" s="1"/>
  <c r="H581" i="30"/>
  <c r="J581" i="30" s="1"/>
  <c r="H957" i="30"/>
  <c r="J957" i="30" s="1"/>
  <c r="H861" i="30"/>
  <c r="J861" i="30" s="1"/>
  <c r="H718" i="30"/>
  <c r="J718" i="30" s="1"/>
  <c r="H866" i="30"/>
  <c r="J866" i="30" s="1"/>
  <c r="H840" i="30"/>
  <c r="J840" i="30" s="1"/>
  <c r="H556" i="30"/>
  <c r="J556" i="30" s="1"/>
  <c r="H996" i="30"/>
  <c r="J996" i="30" s="1"/>
  <c r="H536" i="30"/>
  <c r="J536" i="30" s="1"/>
  <c r="H994" i="30"/>
  <c r="J994" i="30" s="1"/>
  <c r="H596" i="30"/>
  <c r="J596" i="30" s="1"/>
  <c r="H766" i="30"/>
  <c r="J766" i="30" s="1"/>
  <c r="H962" i="30"/>
  <c r="J962" i="30" s="1"/>
  <c r="H533" i="30"/>
  <c r="J533" i="30" s="1"/>
  <c r="H942" i="30"/>
  <c r="J942" i="30" s="1"/>
  <c r="H1040" i="30"/>
  <c r="J1040" i="30" s="1"/>
  <c r="H1072" i="30"/>
  <c r="J1072" i="30" s="1"/>
  <c r="F87" i="30"/>
  <c r="H87" i="30" s="1"/>
  <c r="J87" i="30" s="1"/>
  <c r="F115" i="30"/>
  <c r="H115" i="30" s="1"/>
  <c r="J115" i="30" s="1"/>
  <c r="H989" i="30"/>
  <c r="J989" i="30" s="1"/>
  <c r="H919" i="30"/>
  <c r="J919" i="30" s="1"/>
  <c r="H959" i="30"/>
  <c r="J959" i="30" s="1"/>
  <c r="H562" i="30"/>
  <c r="J562" i="30" s="1"/>
  <c r="H955" i="30"/>
  <c r="J955" i="30" s="1"/>
  <c r="H903" i="30"/>
  <c r="J903" i="30" s="1"/>
  <c r="H885" i="30"/>
  <c r="J885" i="30" s="1"/>
  <c r="H786" i="30"/>
  <c r="J786" i="30" s="1"/>
  <c r="H754" i="30"/>
  <c r="J754" i="30" s="1"/>
  <c r="H1108" i="30"/>
  <c r="J1108" i="30" s="1"/>
  <c r="H836" i="30"/>
  <c r="J836" i="30" s="1"/>
  <c r="H924" i="30"/>
  <c r="J924" i="30" s="1"/>
  <c r="H1082" i="30"/>
  <c r="J1082" i="30" s="1"/>
  <c r="H1117" i="30"/>
  <c r="J1117" i="30" s="1"/>
  <c r="H1084" i="30"/>
  <c r="J1084" i="30" s="1"/>
  <c r="H892" i="30"/>
  <c r="J892" i="30" s="1"/>
  <c r="H896" i="30"/>
  <c r="J896" i="30" s="1"/>
  <c r="F43" i="30"/>
  <c r="H43" i="30" s="1"/>
  <c r="J43" i="30" s="1"/>
  <c r="H723" i="30"/>
  <c r="J723" i="30" s="1"/>
  <c r="H673" i="30"/>
  <c r="J673" i="30" s="1"/>
  <c r="H487" i="30"/>
  <c r="J487" i="30" s="1"/>
  <c r="H565" i="30"/>
  <c r="J565" i="30" s="1"/>
  <c r="H735" i="30"/>
  <c r="J735" i="30" s="1"/>
  <c r="H646" i="30"/>
  <c r="J646" i="30" s="1"/>
  <c r="H715" i="30"/>
  <c r="J715" i="30" s="1"/>
  <c r="H598" i="30"/>
  <c r="J598" i="30" s="1"/>
  <c r="H747" i="30"/>
  <c r="J747" i="30" s="1"/>
  <c r="H670" i="30"/>
  <c r="J670" i="30" s="1"/>
  <c r="H658" i="30"/>
  <c r="J658" i="30" s="1"/>
  <c r="H912" i="30"/>
  <c r="J912" i="30" s="1"/>
  <c r="H1028" i="30"/>
  <c r="J1028" i="30" s="1"/>
  <c r="H868" i="30"/>
  <c r="J868" i="30" s="1"/>
  <c r="H722" i="30"/>
  <c r="J722" i="30" s="1"/>
  <c r="H531" i="30"/>
  <c r="J531" i="30" s="1"/>
  <c r="H524" i="30"/>
  <c r="J524" i="30" s="1"/>
  <c r="H500" i="30"/>
  <c r="J500" i="30" s="1"/>
  <c r="H537" i="30"/>
  <c r="J537" i="30" s="1"/>
  <c r="H714" i="30"/>
  <c r="J714" i="30" s="1"/>
  <c r="H544" i="30"/>
  <c r="J544" i="30" s="1"/>
  <c r="H904" i="30"/>
  <c r="J904" i="30" s="1"/>
  <c r="H527" i="30"/>
  <c r="J527" i="30" s="1"/>
  <c r="H425" i="30"/>
  <c r="J425" i="30" s="1"/>
  <c r="F144" i="30"/>
  <c r="H144" i="30" s="1"/>
  <c r="J144" i="30" s="1"/>
  <c r="F96" i="30"/>
  <c r="H96" i="30" s="1"/>
  <c r="J96" i="30" s="1"/>
  <c r="H398" i="30"/>
  <c r="J398" i="30" s="1"/>
  <c r="F48" i="30"/>
  <c r="H48" i="30" s="1"/>
  <c r="J48" i="30" s="1"/>
  <c r="F24" i="30"/>
  <c r="H24" i="30" s="1"/>
  <c r="J24" i="30" s="1"/>
  <c r="H887" i="30"/>
  <c r="J887" i="30" s="1"/>
  <c r="H623" i="30"/>
  <c r="J623" i="30" s="1"/>
  <c r="H571" i="30"/>
  <c r="J571" i="30" s="1"/>
  <c r="H873" i="30"/>
  <c r="J873" i="30" s="1"/>
  <c r="H611" i="30"/>
  <c r="J611" i="30" s="1"/>
  <c r="H1007" i="30"/>
  <c r="J1007" i="30" s="1"/>
  <c r="H857" i="30"/>
  <c r="J857" i="30" s="1"/>
  <c r="H643" i="30"/>
  <c r="J643" i="30" s="1"/>
  <c r="H408" i="30"/>
  <c r="J408" i="30" s="1"/>
  <c r="H901" i="30"/>
  <c r="J901" i="30" s="1"/>
  <c r="H770" i="30"/>
  <c r="J770" i="30" s="1"/>
  <c r="H1052" i="30"/>
  <c r="J1052" i="30" s="1"/>
  <c r="F40" i="30"/>
  <c r="H40" i="30" s="1"/>
  <c r="J40" i="30" s="1"/>
  <c r="F120" i="30"/>
  <c r="H120" i="30" s="1"/>
  <c r="J120" i="30" s="1"/>
  <c r="F119" i="30"/>
  <c r="H119" i="30" s="1"/>
  <c r="J119" i="30" s="1"/>
  <c r="F108" i="30"/>
  <c r="H108" i="30" s="1"/>
  <c r="J108" i="30" s="1"/>
  <c r="F83" i="30"/>
  <c r="H83" i="30" s="1"/>
  <c r="J83" i="30" s="1"/>
  <c r="F55" i="30"/>
  <c r="H55" i="30" s="1"/>
  <c r="J55" i="30" s="1"/>
  <c r="F39" i="30"/>
  <c r="H39" i="30" s="1"/>
  <c r="J39" i="30" s="1"/>
  <c r="H1058" i="30"/>
  <c r="J1058" i="30" s="1"/>
  <c r="H1017" i="30"/>
  <c r="J1017" i="30" s="1"/>
  <c r="H656" i="30"/>
  <c r="J656" i="30" s="1"/>
  <c r="H876" i="30"/>
  <c r="J876" i="30" s="1"/>
  <c r="H530" i="30"/>
  <c r="J530" i="30" s="1"/>
  <c r="H832" i="30"/>
  <c r="J832" i="30" s="1"/>
  <c r="H552" i="30"/>
  <c r="J552" i="30" s="1"/>
  <c r="H1049" i="30"/>
  <c r="J1049" i="30" s="1"/>
  <c r="H1081" i="30"/>
  <c r="J1081" i="30" s="1"/>
  <c r="H916" i="30"/>
  <c r="J916" i="30" s="1"/>
  <c r="H800" i="30"/>
  <c r="J800" i="30" s="1"/>
  <c r="H952" i="30"/>
  <c r="J952" i="30" s="1"/>
  <c r="H1016" i="30"/>
  <c r="J1016" i="30" s="1"/>
  <c r="H1048" i="30"/>
  <c r="J1048" i="30" s="1"/>
  <c r="H1080" i="30"/>
  <c r="J1080" i="30" s="1"/>
  <c r="H906" i="30"/>
  <c r="J906" i="30" s="1"/>
  <c r="F104" i="30"/>
  <c r="H104" i="30" s="1"/>
  <c r="J104" i="30" s="1"/>
  <c r="F136" i="30"/>
  <c r="H136" i="30" s="1"/>
  <c r="J136" i="30" s="1"/>
  <c r="F88" i="30"/>
  <c r="H88" i="30" s="1"/>
  <c r="J88" i="30" s="1"/>
  <c r="F44" i="30"/>
  <c r="H44" i="30" s="1"/>
  <c r="J44" i="30" s="1"/>
  <c r="H432" i="30"/>
  <c r="J432" i="30" s="1"/>
  <c r="F100" i="30"/>
  <c r="H100" i="30" s="1"/>
  <c r="J100" i="30" s="1"/>
  <c r="F68" i="30"/>
  <c r="H68" i="30" s="1"/>
  <c r="J68" i="30" s="1"/>
  <c r="F139" i="30"/>
  <c r="H139" i="30" s="1"/>
  <c r="J139" i="30" s="1"/>
  <c r="F107" i="30"/>
  <c r="H107" i="30" s="1"/>
  <c r="J107" i="30" s="1"/>
  <c r="F75" i="30"/>
  <c r="H75" i="30" s="1"/>
  <c r="J75" i="30" s="1"/>
  <c r="H631" i="30"/>
  <c r="J631" i="30" s="1"/>
  <c r="F56" i="30"/>
  <c r="H56" i="30" s="1"/>
  <c r="J56" i="30" s="1"/>
  <c r="H905" i="30"/>
  <c r="J905" i="30" s="1"/>
  <c r="F52" i="30"/>
  <c r="H52" i="30" s="1"/>
  <c r="J52" i="30" s="1"/>
  <c r="H849" i="30"/>
  <c r="J849" i="30" s="1"/>
  <c r="H881" i="30"/>
  <c r="J881" i="30" s="1"/>
  <c r="H811" i="30"/>
  <c r="J811" i="30" s="1"/>
  <c r="H482" i="30"/>
  <c r="J482" i="30" s="1"/>
  <c r="F51" i="30"/>
  <c r="H51" i="30" s="1"/>
  <c r="J51" i="30" s="1"/>
  <c r="F35" i="30"/>
  <c r="H35" i="30" s="1"/>
  <c r="J35" i="30" s="1"/>
  <c r="F19" i="30"/>
  <c r="H19" i="30" s="1"/>
  <c r="J19" i="30" s="1"/>
  <c r="H1009" i="30"/>
  <c r="J1009" i="30" s="1"/>
  <c r="H977" i="30"/>
  <c r="J977" i="30" s="1"/>
  <c r="H935" i="30"/>
  <c r="J935" i="30" s="1"/>
  <c r="H859" i="30"/>
  <c r="J859" i="30" s="1"/>
  <c r="H498" i="30"/>
  <c r="J498" i="30" s="1"/>
  <c r="H845" i="30"/>
  <c r="J845" i="30" s="1"/>
  <c r="H813" i="30"/>
  <c r="J813" i="30" s="1"/>
  <c r="H750" i="30"/>
  <c r="J750" i="30" s="1"/>
  <c r="H550" i="30"/>
  <c r="J550" i="30" s="1"/>
  <c r="H474" i="30"/>
  <c r="J474" i="30" s="1"/>
  <c r="H399" i="30"/>
  <c r="J399" i="30" s="1"/>
  <c r="H998" i="30"/>
  <c r="J998" i="30" s="1"/>
  <c r="F147" i="30"/>
  <c r="H147" i="30" s="1"/>
  <c r="J147" i="30" s="1"/>
  <c r="F36" i="30"/>
  <c r="H36" i="30" s="1"/>
  <c r="J36" i="30" s="1"/>
  <c r="H630" i="30"/>
  <c r="J630" i="30" s="1"/>
  <c r="H707" i="30"/>
  <c r="J707" i="30" s="1"/>
  <c r="H687" i="30"/>
  <c r="J687" i="30" s="1"/>
  <c r="H699" i="30"/>
  <c r="J699" i="30" s="1"/>
  <c r="H761" i="30"/>
  <c r="J761" i="30" s="1"/>
  <c r="H683" i="30"/>
  <c r="J683" i="30" s="1"/>
  <c r="H582" i="30"/>
  <c r="J582" i="30" s="1"/>
  <c r="H791" i="30"/>
  <c r="J791" i="30" s="1"/>
  <c r="H775" i="30"/>
  <c r="J775" i="30" s="1"/>
  <c r="H759" i="30"/>
  <c r="J759" i="30" s="1"/>
  <c r="H549" i="30"/>
  <c r="J549" i="30" s="1"/>
  <c r="H464" i="30"/>
  <c r="J464" i="30" s="1"/>
  <c r="H395" i="30"/>
  <c r="J395" i="30" s="1"/>
  <c r="H503" i="30"/>
  <c r="J503" i="30" s="1"/>
  <c r="H495" i="30"/>
  <c r="J495" i="30" s="1"/>
  <c r="H481" i="30"/>
  <c r="J481" i="30" s="1"/>
  <c r="H654" i="30"/>
  <c r="J654" i="30" s="1"/>
  <c r="H642" i="30"/>
  <c r="J642" i="30" s="1"/>
  <c r="H606" i="30"/>
  <c r="J606" i="30" s="1"/>
  <c r="H594" i="30"/>
  <c r="J594" i="30" s="1"/>
  <c r="H725" i="30"/>
  <c r="J725" i="30" s="1"/>
  <c r="H693" i="30"/>
  <c r="J693" i="30" s="1"/>
  <c r="H785" i="30"/>
  <c r="J785" i="30" s="1"/>
  <c r="H753" i="30"/>
  <c r="J753" i="30" s="1"/>
  <c r="H691" i="30"/>
  <c r="J691" i="30" s="1"/>
  <c r="H695" i="30"/>
  <c r="J695" i="30" s="1"/>
  <c r="H662" i="30"/>
  <c r="J662" i="30" s="1"/>
  <c r="H479" i="30"/>
  <c r="J479" i="30" s="1"/>
  <c r="H427" i="30"/>
  <c r="J427" i="30" s="1"/>
  <c r="H988" i="30"/>
  <c r="J988" i="30" s="1"/>
  <c r="H733" i="30"/>
  <c r="J733" i="30" s="1"/>
  <c r="H701" i="30"/>
  <c r="J701" i="30" s="1"/>
  <c r="H452" i="30"/>
  <c r="J452" i="30" s="1"/>
  <c r="H471" i="30"/>
  <c r="J471" i="30" s="1"/>
  <c r="H497" i="30"/>
  <c r="J497" i="30" s="1"/>
  <c r="H454" i="30"/>
  <c r="J454" i="30" s="1"/>
  <c r="H697" i="30"/>
  <c r="J697" i="30" s="1"/>
  <c r="H740" i="30"/>
  <c r="J740" i="30" s="1"/>
  <c r="H732" i="30"/>
  <c r="J732" i="30" s="1"/>
  <c r="H678" i="30"/>
  <c r="J678" i="30" s="1"/>
  <c r="H493" i="30"/>
  <c r="J493" i="30" s="1"/>
  <c r="H488" i="30"/>
  <c r="J488" i="30" s="1"/>
  <c r="H489" i="30"/>
  <c r="J489" i="30" s="1"/>
  <c r="H496" i="30"/>
  <c r="J496" i="30" s="1"/>
  <c r="H445" i="30"/>
  <c r="J445" i="30" s="1"/>
  <c r="H437" i="30"/>
  <c r="J437" i="30" s="1"/>
  <c r="H765" i="30"/>
  <c r="J765" i="30" s="1"/>
  <c r="H622" i="30"/>
  <c r="J622" i="30" s="1"/>
  <c r="H610" i="30"/>
  <c r="J610" i="30" s="1"/>
  <c r="H561" i="30"/>
  <c r="J561" i="30" s="1"/>
  <c r="H716" i="30"/>
  <c r="J716" i="30" s="1"/>
  <c r="H435" i="30"/>
  <c r="J435" i="30" s="1"/>
  <c r="H442" i="30"/>
  <c r="J442" i="30" s="1"/>
  <c r="H448" i="30"/>
  <c r="J448" i="30" s="1"/>
  <c r="H1061" i="30"/>
  <c r="J1061" i="30" s="1"/>
  <c r="H1012" i="30"/>
  <c r="J1012" i="30" s="1"/>
  <c r="H1092" i="30"/>
  <c r="J1092" i="30" s="1"/>
  <c r="H814" i="30"/>
  <c r="J814" i="30" s="1"/>
  <c r="H586" i="30"/>
  <c r="J586" i="30" s="1"/>
  <c r="H415" i="30"/>
  <c r="J415" i="30" s="1"/>
  <c r="H652" i="30"/>
  <c r="J652" i="30" s="1"/>
  <c r="H810" i="30"/>
  <c r="J810" i="30" s="1"/>
  <c r="H1022" i="30"/>
  <c r="J1022" i="30" s="1"/>
  <c r="H1054" i="30"/>
  <c r="J1054" i="30" s="1"/>
  <c r="H1086" i="30"/>
  <c r="J1086" i="30" s="1"/>
  <c r="H820" i="30"/>
  <c r="J820" i="30" s="1"/>
  <c r="H948" i="30"/>
  <c r="J948" i="30" s="1"/>
  <c r="H838" i="30"/>
  <c r="J838" i="30" s="1"/>
  <c r="H910" i="30"/>
  <c r="J910" i="30" s="1"/>
  <c r="H1043" i="30"/>
  <c r="J1043" i="30" s="1"/>
  <c r="H1075" i="30"/>
  <c r="J1075" i="30" s="1"/>
  <c r="H1107" i="30"/>
  <c r="J1107" i="30" s="1"/>
  <c r="F152" i="30"/>
  <c r="H152" i="30" s="1"/>
  <c r="J152" i="30" s="1"/>
  <c r="F64" i="30"/>
  <c r="H64" i="30" s="1"/>
  <c r="J64" i="30" s="1"/>
  <c r="F28" i="30"/>
  <c r="H28" i="30" s="1"/>
  <c r="J28" i="30" s="1"/>
  <c r="F128" i="30"/>
  <c r="H128" i="30" s="1"/>
  <c r="J128" i="30" s="1"/>
  <c r="F80" i="30"/>
  <c r="H80" i="30" s="1"/>
  <c r="J80" i="30" s="1"/>
  <c r="F33" i="30"/>
  <c r="H33" i="30" s="1"/>
  <c r="J33" i="30" s="1"/>
  <c r="H430" i="30"/>
  <c r="J430" i="30" s="1"/>
  <c r="F135" i="30"/>
  <c r="H135" i="30" s="1"/>
  <c r="J135" i="30" s="1"/>
  <c r="F103" i="30"/>
  <c r="H103" i="30" s="1"/>
  <c r="J103" i="30" s="1"/>
  <c r="F71" i="30"/>
  <c r="H71" i="30" s="1"/>
  <c r="J71" i="30" s="1"/>
  <c r="F32" i="30"/>
  <c r="H32" i="30" s="1"/>
  <c r="J32" i="30" s="1"/>
  <c r="F132" i="30"/>
  <c r="H132" i="30" s="1"/>
  <c r="J132" i="30" s="1"/>
  <c r="F92" i="30"/>
  <c r="H92" i="30" s="1"/>
  <c r="J92" i="30" s="1"/>
  <c r="F49" i="30"/>
  <c r="H49" i="30" s="1"/>
  <c r="J49" i="30" s="1"/>
  <c r="F131" i="30"/>
  <c r="H131" i="30" s="1"/>
  <c r="J131" i="30" s="1"/>
  <c r="F99" i="30"/>
  <c r="H99" i="30" s="1"/>
  <c r="J99" i="30" s="1"/>
  <c r="F67" i="30"/>
  <c r="H67" i="30" s="1"/>
  <c r="J67" i="30" s="1"/>
  <c r="F16" i="30"/>
  <c r="H16" i="30" s="1"/>
  <c r="J16" i="30" s="1"/>
  <c r="H629" i="30"/>
  <c r="J629" i="30" s="1"/>
  <c r="H843" i="30"/>
  <c r="J843" i="30" s="1"/>
  <c r="H1011" i="30"/>
  <c r="J1011" i="30" s="1"/>
  <c r="H945" i="30"/>
  <c r="J945" i="30" s="1"/>
  <c r="H875" i="30"/>
  <c r="J875" i="30" s="1"/>
  <c r="H937" i="30"/>
  <c r="J937" i="30" s="1"/>
  <c r="H587" i="30"/>
  <c r="J587" i="30" s="1"/>
  <c r="H999" i="30"/>
  <c r="J999" i="30" s="1"/>
  <c r="H889" i="30"/>
  <c r="J889" i="30" s="1"/>
  <c r="H734" i="30"/>
  <c r="J734" i="30" s="1"/>
  <c r="H633" i="30"/>
  <c r="J633" i="30" s="1"/>
  <c r="H404" i="30"/>
  <c r="J404" i="30" s="1"/>
  <c r="H929" i="30"/>
  <c r="J929" i="30" s="1"/>
  <c r="H891" i="30"/>
  <c r="J891" i="30" s="1"/>
  <c r="H839" i="30"/>
  <c r="J839" i="30" s="1"/>
  <c r="H663" i="30"/>
  <c r="J663" i="30" s="1"/>
  <c r="H583" i="30"/>
  <c r="J583" i="30" s="1"/>
  <c r="H465" i="30"/>
  <c r="J465" i="30" s="1"/>
  <c r="H406" i="30"/>
  <c r="J406" i="30" s="1"/>
  <c r="H659" i="30"/>
  <c r="J659" i="30" s="1"/>
  <c r="H455" i="30"/>
  <c r="J455" i="30" s="1"/>
  <c r="H1053" i="30"/>
  <c r="J1053" i="30" s="1"/>
  <c r="H956" i="30"/>
  <c r="J956" i="30" s="1"/>
  <c r="H1063" i="30"/>
  <c r="J1063" i="30" s="1"/>
  <c r="H938" i="30"/>
  <c r="J938" i="30" s="1"/>
  <c r="H954" i="30"/>
  <c r="J954" i="30" s="1"/>
  <c r="H560" i="30"/>
  <c r="J560" i="30" s="1"/>
  <c r="H515" i="30"/>
  <c r="J515" i="30" s="1"/>
  <c r="H548" i="30"/>
  <c r="J548" i="30" s="1"/>
  <c r="H779" i="30"/>
  <c r="J779" i="30" s="1"/>
  <c r="H763" i="30"/>
  <c r="J763" i="30" s="1"/>
  <c r="H721" i="30"/>
  <c r="J721" i="30" s="1"/>
  <c r="H689" i="30"/>
  <c r="J689" i="30" s="1"/>
  <c r="H798" i="30"/>
  <c r="J798" i="30" s="1"/>
  <c r="H1090" i="30"/>
  <c r="J1090" i="30" s="1"/>
  <c r="H1026" i="30"/>
  <c r="J1026" i="30" s="1"/>
  <c r="H641" i="30"/>
  <c r="J641" i="30" s="1"/>
  <c r="H570" i="30"/>
  <c r="J570" i="30" s="1"/>
  <c r="H812" i="30"/>
  <c r="J812" i="30" s="1"/>
  <c r="H559" i="30"/>
  <c r="J559" i="30" s="1"/>
  <c r="H1065" i="30"/>
  <c r="J1065" i="30" s="1"/>
  <c r="H1097" i="30"/>
  <c r="J1097" i="30" s="1"/>
  <c r="H397" i="30"/>
  <c r="J397" i="30" s="1"/>
  <c r="H1106" i="30"/>
  <c r="J1106" i="30" s="1"/>
  <c r="F116" i="30"/>
  <c r="H116" i="30" s="1"/>
  <c r="J116" i="30" s="1"/>
  <c r="F112" i="30"/>
  <c r="H112" i="30" s="1"/>
  <c r="J112" i="30" s="1"/>
  <c r="F72" i="30"/>
  <c r="H72" i="30" s="1"/>
  <c r="J72" i="30" s="1"/>
  <c r="F17" i="30"/>
  <c r="H17" i="30" s="1"/>
  <c r="J17" i="30" s="1"/>
  <c r="F156" i="30"/>
  <c r="H156" i="30" s="1"/>
  <c r="J156" i="30" s="1"/>
  <c r="F84" i="30"/>
  <c r="H84" i="30" s="1"/>
  <c r="J84" i="30" s="1"/>
  <c r="F155" i="30"/>
  <c r="H155" i="30" s="1"/>
  <c r="J155" i="30" s="1"/>
  <c r="F123" i="30"/>
  <c r="H123" i="30" s="1"/>
  <c r="J123" i="30" s="1"/>
  <c r="F91" i="30"/>
  <c r="H91" i="30" s="1"/>
  <c r="J91" i="30" s="1"/>
  <c r="H987" i="30"/>
  <c r="J987" i="30" s="1"/>
  <c r="H422" i="30"/>
  <c r="J422" i="30" s="1"/>
  <c r="H601" i="30"/>
  <c r="J601" i="30" s="1"/>
  <c r="F145" i="30"/>
  <c r="H145" i="30" s="1"/>
  <c r="J145" i="30" s="1"/>
  <c r="F129" i="30"/>
  <c r="H129" i="30" s="1"/>
  <c r="J129" i="30" s="1"/>
  <c r="F113" i="30"/>
  <c r="H113" i="30" s="1"/>
  <c r="J113" i="30" s="1"/>
  <c r="F97" i="30"/>
  <c r="H97" i="30" s="1"/>
  <c r="J97" i="30" s="1"/>
  <c r="F81" i="30"/>
  <c r="H81" i="30" s="1"/>
  <c r="J81" i="30" s="1"/>
  <c r="F65" i="30"/>
  <c r="H65" i="30" s="1"/>
  <c r="J65" i="30" s="1"/>
  <c r="H726" i="30"/>
  <c r="J726" i="30" s="1"/>
  <c r="H558" i="30"/>
  <c r="J558" i="30" s="1"/>
  <c r="F20" i="30"/>
  <c r="H20" i="30" s="1"/>
  <c r="J20" i="30" s="1"/>
  <c r="H457" i="30"/>
  <c r="J457" i="30" s="1"/>
  <c r="H991" i="30"/>
  <c r="J991" i="30" s="1"/>
  <c r="H694" i="30"/>
  <c r="J694" i="30" s="1"/>
  <c r="F59" i="30"/>
  <c r="H59" i="30" s="1"/>
  <c r="J59" i="30" s="1"/>
  <c r="F27" i="30"/>
  <c r="H27" i="30" s="1"/>
  <c r="J27" i="30" s="1"/>
  <c r="H993" i="30"/>
  <c r="J993" i="30" s="1"/>
  <c r="H961" i="30"/>
  <c r="J961" i="30" s="1"/>
  <c r="H923" i="30"/>
  <c r="J923" i="30" s="1"/>
  <c r="H795" i="30"/>
  <c r="J795" i="30" s="1"/>
  <c r="H829" i="30"/>
  <c r="J829" i="30" s="1"/>
  <c r="H649" i="30"/>
  <c r="J649" i="30" s="1"/>
  <c r="H506" i="30"/>
  <c r="J506" i="30" s="1"/>
  <c r="H532" i="30"/>
  <c r="J532" i="30" s="1"/>
  <c r="H545" i="30"/>
  <c r="J545" i="30" s="1"/>
  <c r="H684" i="30"/>
  <c r="J684" i="30" s="1"/>
  <c r="H787" i="30"/>
  <c r="J787" i="30" s="1"/>
  <c r="H771" i="30"/>
  <c r="J771" i="30" s="1"/>
  <c r="H755" i="30"/>
  <c r="J755" i="30" s="1"/>
  <c r="H711" i="30"/>
  <c r="J711" i="30" s="1"/>
  <c r="H501" i="30"/>
  <c r="J501" i="30" s="1"/>
  <c r="H712" i="30"/>
  <c r="J712" i="30" s="1"/>
  <c r="H737" i="30"/>
  <c r="J737" i="30" s="1"/>
  <c r="H681" i="30"/>
  <c r="J681" i="30" s="1"/>
  <c r="H480" i="30"/>
  <c r="J480" i="30" s="1"/>
  <c r="H443" i="30"/>
  <c r="J443" i="30" s="1"/>
  <c r="H502" i="30"/>
  <c r="J502" i="30" s="1"/>
  <c r="H470" i="30"/>
  <c r="J470" i="30" s="1"/>
  <c r="H453" i="30"/>
  <c r="J453" i="30" s="1"/>
  <c r="H491" i="30"/>
  <c r="J491" i="30" s="1"/>
  <c r="H459" i="30"/>
  <c r="J459" i="30" s="1"/>
  <c r="H720" i="30"/>
  <c r="J720" i="30" s="1"/>
  <c r="H679" i="30"/>
  <c r="J679" i="30" s="1"/>
  <c r="H696" i="30"/>
  <c r="J696" i="30" s="1"/>
  <c r="H708" i="30"/>
  <c r="J708" i="30" s="1"/>
  <c r="H677" i="30"/>
  <c r="J677" i="30" s="1"/>
  <c r="H509" i="30"/>
  <c r="J509" i="30" s="1"/>
  <c r="H507" i="30"/>
  <c r="J507" i="30" s="1"/>
  <c r="H467" i="30"/>
  <c r="J467" i="30" s="1"/>
  <c r="H463" i="30"/>
  <c r="J463" i="30" s="1"/>
  <c r="H450" i="30"/>
  <c r="J450" i="30" s="1"/>
  <c r="H748" i="30"/>
  <c r="J748" i="30" s="1"/>
  <c r="H672" i="30"/>
  <c r="J672" i="30" s="1"/>
  <c r="H743" i="30"/>
  <c r="J743" i="30" s="1"/>
  <c r="H744" i="30"/>
  <c r="J744" i="30" s="1"/>
  <c r="H704" i="30"/>
  <c r="J704" i="30" s="1"/>
  <c r="H468" i="30"/>
  <c r="J468" i="30" s="1"/>
  <c r="H724" i="30"/>
  <c r="J724" i="30" s="1"/>
  <c r="H675" i="30"/>
  <c r="J675" i="30" s="1"/>
  <c r="H512" i="30"/>
  <c r="J512" i="30" s="1"/>
  <c r="H485" i="30"/>
  <c r="J485" i="30" s="1"/>
  <c r="H458" i="30"/>
  <c r="J458" i="30" s="1"/>
  <c r="H451" i="30"/>
  <c r="J451" i="30" s="1"/>
  <c r="H473" i="30"/>
  <c r="J473" i="30" s="1"/>
  <c r="H477" i="30"/>
  <c r="J477" i="30" s="1"/>
  <c r="H739" i="30"/>
  <c r="J739" i="30" s="1"/>
  <c r="H719" i="30"/>
  <c r="J719" i="30" s="1"/>
  <c r="H773" i="30"/>
  <c r="J773" i="30" s="1"/>
  <c r="H729" i="30"/>
  <c r="J729" i="30" s="1"/>
  <c r="H688" i="30"/>
  <c r="J688" i="30" s="1"/>
  <c r="H705" i="30"/>
  <c r="J705" i="30" s="1"/>
  <c r="H553" i="30"/>
  <c r="J553" i="30" s="1"/>
  <c r="H475" i="30"/>
  <c r="J475" i="30" s="1"/>
  <c r="H469" i="30"/>
  <c r="J469" i="30" s="1"/>
  <c r="H460" i="30"/>
  <c r="J460" i="30" s="1"/>
  <c r="H456" i="30"/>
  <c r="J456" i="30" s="1"/>
  <c r="H777" i="30"/>
  <c r="J777" i="30" s="1"/>
  <c r="H703" i="30"/>
  <c r="J703" i="30" s="1"/>
  <c r="H590" i="30"/>
  <c r="J590" i="30" s="1"/>
  <c r="H578" i="30"/>
  <c r="J578" i="30" s="1"/>
  <c r="H783" i="30"/>
  <c r="J783" i="30" s="1"/>
  <c r="H767" i="30"/>
  <c r="J767" i="30" s="1"/>
  <c r="H751" i="30"/>
  <c r="J751" i="30" s="1"/>
  <c r="H429" i="30"/>
  <c r="J429" i="30" s="1"/>
  <c r="H508" i="30"/>
  <c r="J508" i="30" s="1"/>
  <c r="H419" i="30"/>
  <c r="J419" i="30" s="1"/>
  <c r="H411" i="30"/>
  <c r="J411" i="30" s="1"/>
  <c r="H511" i="30"/>
  <c r="J511" i="30" s="1"/>
  <c r="H440" i="30"/>
  <c r="J440" i="30" s="1"/>
  <c r="H483" i="30"/>
  <c r="J483" i="30" s="1"/>
  <c r="H513" i="30"/>
  <c r="J513" i="30" s="1"/>
  <c r="H728" i="30"/>
  <c r="J728" i="30" s="1"/>
  <c r="H692" i="30"/>
  <c r="J692" i="30" s="1"/>
  <c r="H741" i="30"/>
  <c r="J741" i="30" s="1"/>
  <c r="H709" i="30"/>
  <c r="J709" i="30" s="1"/>
  <c r="H476" i="30"/>
  <c r="J476" i="30" s="1"/>
  <c r="H731" i="30"/>
  <c r="J731" i="30" s="1"/>
  <c r="H574" i="30"/>
  <c r="J574" i="30" s="1"/>
  <c r="H769" i="30"/>
  <c r="J769" i="30" s="1"/>
  <c r="H713" i="30"/>
  <c r="J713" i="30" s="1"/>
  <c r="H736" i="30"/>
  <c r="J736" i="30" s="1"/>
  <c r="H674" i="30"/>
  <c r="J674" i="30" s="1"/>
  <c r="H486" i="30"/>
  <c r="J486" i="30" s="1"/>
  <c r="H504" i="30"/>
  <c r="J504" i="30" s="1"/>
  <c r="H472" i="30"/>
  <c r="J472" i="30" s="1"/>
  <c r="H492" i="30"/>
  <c r="J492" i="30" s="1"/>
  <c r="H505" i="30"/>
  <c r="J505" i="30" s="1"/>
  <c r="H403" i="30"/>
  <c r="J403" i="30" s="1"/>
  <c r="H421" i="30"/>
  <c r="J421" i="30" s="1"/>
  <c r="F171" i="30"/>
  <c r="G171" i="30"/>
  <c r="F235" i="30"/>
  <c r="G235" i="30"/>
  <c r="G299" i="30"/>
  <c r="F299" i="30"/>
  <c r="G363" i="30"/>
  <c r="F363" i="30"/>
  <c r="F215" i="30"/>
  <c r="G215" i="30"/>
  <c r="F343" i="30"/>
  <c r="G343" i="30"/>
  <c r="F179" i="30"/>
  <c r="G179" i="30"/>
  <c r="G307" i="30"/>
  <c r="F307" i="30"/>
  <c r="F176" i="30"/>
  <c r="G176" i="30"/>
  <c r="G196" i="30"/>
  <c r="F196" i="30"/>
  <c r="F224" i="30"/>
  <c r="G224" i="30"/>
  <c r="F272" i="30"/>
  <c r="G272" i="30"/>
  <c r="F280" i="30"/>
  <c r="G280" i="30"/>
  <c r="F304" i="30"/>
  <c r="G304" i="30"/>
  <c r="F312" i="30"/>
  <c r="G312" i="30"/>
  <c r="G324" i="30"/>
  <c r="F324" i="30"/>
  <c r="F352" i="30"/>
  <c r="G352" i="30"/>
  <c r="F360" i="30"/>
  <c r="G360" i="30"/>
  <c r="G372" i="30"/>
  <c r="F372" i="30"/>
  <c r="F392" i="30"/>
  <c r="G392" i="30"/>
  <c r="F203" i="30"/>
  <c r="G203" i="30"/>
  <c r="G267" i="30"/>
  <c r="F267" i="30"/>
  <c r="G331" i="30"/>
  <c r="F331" i="30"/>
  <c r="F279" i="30"/>
  <c r="G279" i="30"/>
  <c r="F243" i="30"/>
  <c r="G243" i="30"/>
  <c r="G371" i="30"/>
  <c r="F371" i="30"/>
  <c r="F184" i="30"/>
  <c r="G184" i="30"/>
  <c r="F232" i="30"/>
  <c r="G232" i="30"/>
  <c r="G177" i="30"/>
  <c r="F177" i="30"/>
  <c r="G209" i="30"/>
  <c r="F209" i="30"/>
  <c r="G241" i="30"/>
  <c r="F241" i="30"/>
  <c r="G273" i="30"/>
  <c r="F273" i="30"/>
  <c r="G305" i="30"/>
  <c r="F305" i="30"/>
  <c r="G337" i="30"/>
  <c r="F337" i="30"/>
  <c r="G369" i="30"/>
  <c r="F369" i="30"/>
  <c r="F167" i="30"/>
  <c r="G167" i="30"/>
  <c r="F231" i="30"/>
  <c r="G231" i="30"/>
  <c r="F295" i="30"/>
  <c r="G295" i="30"/>
  <c r="F359" i="30"/>
  <c r="G359" i="30"/>
  <c r="F195" i="30"/>
  <c r="G195" i="30"/>
  <c r="F259" i="30"/>
  <c r="G259" i="30"/>
  <c r="G323" i="30"/>
  <c r="F323" i="30"/>
  <c r="G387" i="30"/>
  <c r="F387" i="30"/>
  <c r="G164" i="30"/>
  <c r="F164" i="30"/>
  <c r="F192" i="30"/>
  <c r="G192" i="30"/>
  <c r="F200" i="30"/>
  <c r="G200" i="30"/>
  <c r="G212" i="30"/>
  <c r="F212" i="30"/>
  <c r="G236" i="30"/>
  <c r="F236" i="30"/>
  <c r="G244" i="30"/>
  <c r="F244" i="30"/>
  <c r="G284" i="30"/>
  <c r="F284" i="30"/>
  <c r="G292" i="30"/>
  <c r="F292" i="30"/>
  <c r="F320" i="30"/>
  <c r="G320" i="30"/>
  <c r="F328" i="30"/>
  <c r="G328" i="30"/>
  <c r="G340" i="30"/>
  <c r="F340" i="30"/>
  <c r="G364" i="30"/>
  <c r="F364" i="30"/>
  <c r="F376" i="30"/>
  <c r="G376" i="30"/>
  <c r="G380" i="30"/>
  <c r="F380" i="30"/>
  <c r="F187" i="30"/>
  <c r="G187" i="30"/>
  <c r="F219" i="30"/>
  <c r="G219" i="30"/>
  <c r="F251" i="30"/>
  <c r="G251" i="30"/>
  <c r="G283" i="30"/>
  <c r="F283" i="30"/>
  <c r="G315" i="30"/>
  <c r="F315" i="30"/>
  <c r="G347" i="30"/>
  <c r="F347" i="30"/>
  <c r="G379" i="30"/>
  <c r="F379" i="30"/>
  <c r="F183" i="30"/>
  <c r="G183" i="30"/>
  <c r="F247" i="30"/>
  <c r="G247" i="30"/>
  <c r="F311" i="30"/>
  <c r="G311" i="30"/>
  <c r="F375" i="30"/>
  <c r="G375" i="30"/>
  <c r="F211" i="30"/>
  <c r="G211" i="30"/>
  <c r="G275" i="30"/>
  <c r="F275" i="30"/>
  <c r="G339" i="30"/>
  <c r="F339" i="30"/>
  <c r="F160" i="30"/>
  <c r="G160" i="30"/>
  <c r="F168" i="30"/>
  <c r="G168" i="30"/>
  <c r="F208" i="30"/>
  <c r="G208" i="30"/>
  <c r="F216" i="30"/>
  <c r="G216" i="30"/>
  <c r="F240" i="30"/>
  <c r="G240" i="30"/>
  <c r="F248" i="30"/>
  <c r="G248" i="30"/>
  <c r="G260" i="30"/>
  <c r="F260" i="30"/>
  <c r="F288" i="30"/>
  <c r="G288" i="30"/>
  <c r="F296" i="30"/>
  <c r="G296" i="30"/>
  <c r="F336" i="30"/>
  <c r="G336" i="30"/>
  <c r="F344" i="30"/>
  <c r="G344" i="30"/>
  <c r="F368" i="30"/>
  <c r="G368" i="30"/>
  <c r="F384" i="30"/>
  <c r="G384" i="30"/>
  <c r="G161" i="30"/>
  <c r="F161" i="30"/>
  <c r="G193" i="30"/>
  <c r="F193" i="30"/>
  <c r="G225" i="30"/>
  <c r="F225" i="30"/>
  <c r="G257" i="30"/>
  <c r="F257" i="30"/>
  <c r="G289" i="30"/>
  <c r="F289" i="30"/>
  <c r="G321" i="30"/>
  <c r="F321" i="30"/>
  <c r="G353" i="30"/>
  <c r="F353" i="30"/>
  <c r="G385" i="30"/>
  <c r="F385" i="30"/>
  <c r="F199" i="30"/>
  <c r="G199" i="30"/>
  <c r="F263" i="30"/>
  <c r="G263" i="30"/>
  <c r="F327" i="30"/>
  <c r="G327" i="30"/>
  <c r="F391" i="30"/>
  <c r="G391" i="30"/>
  <c r="F163" i="30"/>
  <c r="G163" i="30"/>
  <c r="F227" i="30"/>
  <c r="G227" i="30"/>
  <c r="G291" i="30"/>
  <c r="F291" i="30"/>
  <c r="G355" i="30"/>
  <c r="F355" i="30"/>
  <c r="G172" i="30"/>
  <c r="F172" i="30"/>
  <c r="G180" i="30"/>
  <c r="F180" i="30"/>
  <c r="G220" i="30"/>
  <c r="F220" i="30"/>
  <c r="G228" i="30"/>
  <c r="F228" i="30"/>
  <c r="F256" i="30"/>
  <c r="G256" i="30"/>
  <c r="F264" i="30"/>
  <c r="G264" i="30"/>
  <c r="G276" i="30"/>
  <c r="F276" i="30"/>
  <c r="G300" i="30"/>
  <c r="F300" i="30"/>
  <c r="G308" i="30"/>
  <c r="F308" i="30"/>
  <c r="G348" i="30"/>
  <c r="F348" i="30"/>
  <c r="G356" i="30"/>
  <c r="F356" i="30"/>
  <c r="G388" i="30"/>
  <c r="F388" i="30"/>
  <c r="H37" i="30"/>
  <c r="J37" i="30" s="1"/>
  <c r="H373" i="30"/>
  <c r="J373" i="30" s="1"/>
  <c r="H142" i="30"/>
  <c r="J142" i="30" s="1"/>
  <c r="H149" i="30"/>
  <c r="J149" i="30" s="1"/>
  <c r="H110" i="30"/>
  <c r="J110" i="30" s="1"/>
  <c r="H357" i="30"/>
  <c r="J357" i="30" s="1"/>
  <c r="H73" i="30"/>
  <c r="J73" i="30" s="1"/>
  <c r="H126" i="30"/>
  <c r="J126" i="30" s="1"/>
  <c r="H383" i="30"/>
  <c r="J383" i="30" s="1"/>
  <c r="H89" i="30"/>
  <c r="J89" i="30" s="1"/>
  <c r="H146" i="30"/>
  <c r="J146" i="30" s="1"/>
  <c r="H125" i="30"/>
  <c r="J125" i="30" s="1"/>
  <c r="H389" i="30"/>
  <c r="J389" i="30" s="1"/>
  <c r="H109" i="30"/>
  <c r="J109" i="30" s="1"/>
  <c r="H30" i="30"/>
  <c r="J30" i="30" s="1"/>
  <c r="H141" i="30"/>
  <c r="J141" i="30" s="1"/>
  <c r="H74" i="30"/>
  <c r="J74" i="30" s="1"/>
  <c r="H69" i="30"/>
  <c r="J69" i="30" s="1"/>
  <c r="H76" i="30"/>
  <c r="J76" i="30" s="1"/>
  <c r="H18" i="30"/>
  <c r="J18" i="30" s="1"/>
  <c r="H393" i="30"/>
  <c r="J393" i="30" s="1"/>
  <c r="H121" i="30"/>
  <c r="J121" i="30" s="1"/>
  <c r="H105" i="30"/>
  <c r="J105" i="30" s="1"/>
  <c r="H21" i="30"/>
  <c r="J21" i="30" s="1"/>
  <c r="H133" i="30"/>
  <c r="J133" i="30" s="1"/>
  <c r="H117" i="30"/>
  <c r="J117" i="30" s="1"/>
  <c r="H102" i="30"/>
  <c r="J102" i="30" s="1"/>
  <c r="H134" i="30"/>
  <c r="J134" i="30" s="1"/>
  <c r="H361" i="30"/>
  <c r="J361" i="30" s="1"/>
  <c r="H14" i="30"/>
  <c r="J14" i="30" s="1"/>
  <c r="H86" i="30"/>
  <c r="J86" i="30" s="1"/>
  <c r="H382" i="30"/>
  <c r="J382" i="30" s="1"/>
  <c r="H124" i="30"/>
  <c r="J124" i="30" s="1"/>
  <c r="H45" i="30"/>
  <c r="J45" i="30" s="1"/>
  <c r="H362" i="30"/>
  <c r="J362" i="30" s="1"/>
  <c r="H378" i="30"/>
  <c r="J378" i="30" s="1"/>
  <c r="H386" i="30"/>
  <c r="J386" i="30" s="1"/>
  <c r="H13" i="30"/>
  <c r="J13" i="30" s="1"/>
  <c r="H29" i="30"/>
  <c r="J29" i="30" s="1"/>
  <c r="H381" i="30"/>
  <c r="J381" i="30" s="1"/>
  <c r="H367" i="30"/>
  <c r="J367" i="30" s="1"/>
  <c r="H38" i="30"/>
  <c r="J38" i="30" s="1"/>
  <c r="H42" i="30"/>
  <c r="J42" i="30" s="1"/>
  <c r="H365" i="30"/>
  <c r="J365" i="30" s="1"/>
  <c r="H22" i="30"/>
  <c r="J22" i="30" s="1"/>
  <c r="H61" i="30"/>
  <c r="J61" i="30" s="1"/>
  <c r="H122" i="30"/>
  <c r="J122" i="30" s="1"/>
  <c r="H101" i="30"/>
  <c r="J101" i="30" s="1"/>
  <c r="H153" i="30"/>
  <c r="J153" i="30" s="1"/>
  <c r="H111" i="30"/>
  <c r="J111" i="30" s="1"/>
  <c r="H140" i="30"/>
  <c r="J140" i="30" s="1"/>
  <c r="H77" i="30"/>
  <c r="J77" i="30" s="1"/>
  <c r="H53" i="30"/>
  <c r="J53" i="30" s="1"/>
  <c r="H63" i="30"/>
  <c r="J63" i="30" s="1"/>
  <c r="H79" i="30"/>
  <c r="J79" i="30" s="1"/>
  <c r="H95" i="30"/>
  <c r="J95" i="30" s="1"/>
  <c r="H70" i="30"/>
  <c r="J70" i="30" s="1"/>
  <c r="H143" i="30"/>
  <c r="J143" i="30" s="1"/>
  <c r="H138" i="30"/>
  <c r="J138" i="30" s="1"/>
  <c r="H46" i="30"/>
  <c r="J46" i="30" s="1"/>
  <c r="H137" i="30"/>
  <c r="J137" i="30" s="1"/>
  <c r="H93" i="30"/>
  <c r="J93" i="30" s="1"/>
  <c r="H25" i="30"/>
  <c r="J25" i="30" s="1"/>
  <c r="H130" i="30"/>
  <c r="J130" i="30" s="1"/>
  <c r="H157" i="30"/>
  <c r="J157" i="30" s="1"/>
  <c r="H189" i="30"/>
  <c r="J189" i="30" s="1"/>
  <c r="H221" i="30"/>
  <c r="J221" i="30" s="1"/>
  <c r="H253" i="30"/>
  <c r="J253" i="30" s="1"/>
  <c r="H285" i="30"/>
  <c r="J285" i="30" s="1"/>
  <c r="H118" i="30"/>
  <c r="J118" i="30" s="1"/>
  <c r="H114" i="30"/>
  <c r="J114" i="30" s="1"/>
  <c r="H85" i="30"/>
  <c r="J85" i="30" s="1"/>
  <c r="H377" i="30"/>
  <c r="J377" i="30" s="1"/>
  <c r="H41" i="30"/>
  <c r="J41" i="30" s="1"/>
  <c r="H54" i="30"/>
  <c r="J54" i="30" s="1"/>
  <c r="H50" i="30"/>
  <c r="J50" i="30" s="1"/>
  <c r="H366" i="30"/>
  <c r="J366" i="30" s="1"/>
  <c r="H370" i="30"/>
  <c r="J370" i="30" s="1"/>
  <c r="H159" i="30"/>
  <c r="J159" i="30" s="1"/>
  <c r="H191" i="30"/>
  <c r="J191" i="30" s="1"/>
  <c r="H223" i="30"/>
  <c r="J223" i="30" s="1"/>
  <c r="H255" i="30"/>
  <c r="J255" i="30" s="1"/>
  <c r="H287" i="30"/>
  <c r="J287" i="30" s="1"/>
  <c r="H15" i="30"/>
  <c r="J15" i="30" s="1"/>
  <c r="H47" i="30"/>
  <c r="J47" i="30" s="1"/>
  <c r="H78" i="30"/>
  <c r="J78" i="30" s="1"/>
  <c r="H90" i="30"/>
  <c r="J90" i="30" s="1"/>
  <c r="H185" i="30"/>
  <c r="J185" i="30" s="1"/>
  <c r="H217" i="30"/>
  <c r="J217" i="30" s="1"/>
  <c r="H249" i="30"/>
  <c r="J249" i="30" s="1"/>
  <c r="H281" i="30"/>
  <c r="J281" i="30" s="1"/>
  <c r="H358" i="30"/>
  <c r="J358" i="30" s="1"/>
  <c r="H374" i="30"/>
  <c r="J374" i="30" s="1"/>
  <c r="H390" i="30"/>
  <c r="J390" i="30" s="1"/>
  <c r="H165" i="30"/>
  <c r="J165" i="30" s="1"/>
  <c r="H197" i="30"/>
  <c r="J197" i="30" s="1"/>
  <c r="H229" i="30"/>
  <c r="J229" i="30" s="1"/>
  <c r="H261" i="30"/>
  <c r="J261" i="30" s="1"/>
  <c r="H293" i="30"/>
  <c r="J293" i="30" s="1"/>
  <c r="H169" i="30"/>
  <c r="J169" i="30" s="1"/>
  <c r="H201" i="30"/>
  <c r="J201" i="30" s="1"/>
  <c r="H233" i="30"/>
  <c r="J233" i="30" s="1"/>
  <c r="H265" i="30"/>
  <c r="J265" i="30" s="1"/>
  <c r="H297" i="30"/>
  <c r="J297" i="30" s="1"/>
  <c r="H175" i="30"/>
  <c r="J175" i="30" s="1"/>
  <c r="H207" i="30"/>
  <c r="J207" i="30" s="1"/>
  <c r="H239" i="30"/>
  <c r="J239" i="30" s="1"/>
  <c r="H271" i="30"/>
  <c r="J271" i="30" s="1"/>
  <c r="H303" i="30"/>
  <c r="J303" i="30" s="1"/>
  <c r="H150" i="30"/>
  <c r="J150" i="30" s="1"/>
  <c r="H173" i="30"/>
  <c r="J173" i="30" s="1"/>
  <c r="H205" i="30"/>
  <c r="J205" i="30" s="1"/>
  <c r="H237" i="30"/>
  <c r="J237" i="30" s="1"/>
  <c r="H269" i="30"/>
  <c r="J269" i="30" s="1"/>
  <c r="H301" i="30"/>
  <c r="J301" i="30" s="1"/>
  <c r="H62" i="30"/>
  <c r="J62" i="30" s="1"/>
  <c r="H82" i="30"/>
  <c r="J82" i="30" s="1"/>
  <c r="H154" i="30"/>
  <c r="J154" i="30" s="1"/>
  <c r="H94" i="30"/>
  <c r="J94" i="30" s="1"/>
  <c r="H181" i="30"/>
  <c r="J181" i="30" s="1"/>
  <c r="H213" i="30"/>
  <c r="J213" i="30" s="1"/>
  <c r="H245" i="30"/>
  <c r="J245" i="30" s="1"/>
  <c r="H277" i="30"/>
  <c r="J277" i="30" s="1"/>
  <c r="H289" i="30" l="1"/>
  <c r="J289" i="30" s="1"/>
  <c r="H225" i="30"/>
  <c r="J225" i="30" s="1"/>
  <c r="H183" i="30"/>
  <c r="J183" i="30" s="1"/>
  <c r="H283" i="30"/>
  <c r="J283" i="30" s="1"/>
  <c r="H387" i="30"/>
  <c r="J387" i="30" s="1"/>
  <c r="H203" i="30"/>
  <c r="J203" i="30" s="1"/>
  <c r="H215" i="30"/>
  <c r="J215" i="30" s="1"/>
  <c r="H299" i="30"/>
  <c r="J299" i="30" s="1"/>
  <c r="H171" i="30"/>
  <c r="J171" i="30" s="1"/>
  <c r="H375" i="30"/>
  <c r="J375" i="30" s="1"/>
  <c r="H291" i="30"/>
  <c r="J291" i="30" s="1"/>
  <c r="H161" i="30"/>
  <c r="J161" i="30" s="1"/>
  <c r="H259" i="30"/>
  <c r="J259" i="30" s="1"/>
  <c r="H359" i="30"/>
  <c r="J359" i="30" s="1"/>
  <c r="H227" i="30"/>
  <c r="J227" i="30" s="1"/>
  <c r="H391" i="30"/>
  <c r="J391" i="30" s="1"/>
  <c r="H263" i="30"/>
  <c r="J263" i="30" s="1"/>
  <c r="H384" i="30"/>
  <c r="J384" i="30" s="1"/>
  <c r="H247" i="30"/>
  <c r="J247" i="30" s="1"/>
  <c r="H251" i="30"/>
  <c r="J251" i="30" s="1"/>
  <c r="H187" i="30"/>
  <c r="J187" i="30" s="1"/>
  <c r="H376" i="30"/>
  <c r="J376" i="30" s="1"/>
  <c r="H195" i="30"/>
  <c r="J195" i="30" s="1"/>
  <c r="H295" i="30"/>
  <c r="J295" i="30" s="1"/>
  <c r="H167" i="30"/>
  <c r="J167" i="30" s="1"/>
  <c r="H279" i="30"/>
  <c r="J279" i="30" s="1"/>
  <c r="H392" i="30"/>
  <c r="J392" i="30" s="1"/>
  <c r="H360" i="30"/>
  <c r="J360" i="30" s="1"/>
  <c r="H235" i="30"/>
  <c r="J235" i="30" s="1"/>
  <c r="H163" i="30"/>
  <c r="J163" i="30" s="1"/>
  <c r="H199" i="30"/>
  <c r="J199" i="30" s="1"/>
  <c r="H368" i="30"/>
  <c r="J368" i="30" s="1"/>
  <c r="H211" i="30"/>
  <c r="J211" i="30" s="1"/>
  <c r="H219" i="30"/>
  <c r="J219" i="30" s="1"/>
  <c r="H380" i="30"/>
  <c r="J380" i="30" s="1"/>
  <c r="H364" i="30"/>
  <c r="J364" i="30" s="1"/>
  <c r="H231" i="30"/>
  <c r="J231" i="30" s="1"/>
  <c r="H305" i="30"/>
  <c r="J305" i="30" s="1"/>
  <c r="H241" i="30"/>
  <c r="J241" i="30" s="1"/>
  <c r="H243" i="30"/>
  <c r="J243" i="30" s="1"/>
  <c r="H179" i="30"/>
  <c r="J179" i="30" s="1"/>
  <c r="H275" i="30"/>
  <c r="J275" i="30" s="1"/>
  <c r="H209" i="30"/>
  <c r="J209" i="30" s="1"/>
  <c r="H369" i="30"/>
  <c r="J369" i="30" s="1"/>
  <c r="H177" i="30"/>
  <c r="J177" i="30" s="1"/>
  <c r="H372" i="30"/>
  <c r="J372" i="30" s="1"/>
  <c r="H388" i="30"/>
  <c r="J388" i="30" s="1"/>
  <c r="H385" i="30"/>
  <c r="J385" i="30" s="1"/>
  <c r="H257" i="30"/>
  <c r="J257" i="30" s="1"/>
  <c r="H193" i="30"/>
  <c r="J193" i="30" s="1"/>
  <c r="H379" i="30"/>
  <c r="J379" i="30" s="1"/>
  <c r="H273" i="30"/>
  <c r="J273" i="30" s="1"/>
  <c r="H371" i="30"/>
  <c r="J371" i="30" s="1"/>
  <c r="H267" i="30"/>
  <c r="J267" i="30" s="1"/>
  <c r="H363" i="30"/>
  <c r="J363" i="30" s="1"/>
  <c r="H260" i="30"/>
  <c r="J260" i="30" s="1"/>
  <c r="H294" i="30"/>
  <c r="J294" i="30" s="1"/>
  <c r="H166" i="30"/>
  <c r="J166" i="30" s="1"/>
  <c r="H288" i="30"/>
  <c r="J288" i="30" s="1"/>
  <c r="H160" i="30"/>
  <c r="J160" i="30" s="1"/>
  <c r="H353" i="30"/>
  <c r="J353" i="30" s="1"/>
  <c r="H345" i="30"/>
  <c r="J345" i="30" s="1"/>
  <c r="H337" i="30"/>
  <c r="J337" i="30" s="1"/>
  <c r="H329" i="30"/>
  <c r="J329" i="30" s="1"/>
  <c r="H321" i="30"/>
  <c r="J321" i="30" s="1"/>
  <c r="H313" i="30"/>
  <c r="J313" i="30" s="1"/>
  <c r="H250" i="30"/>
  <c r="J250" i="30" s="1"/>
  <c r="H252" i="30"/>
  <c r="J252" i="30" s="1"/>
  <c r="H190" i="30"/>
  <c r="J190" i="30" s="1"/>
  <c r="H216" i="30"/>
  <c r="J216" i="30" s="1"/>
  <c r="H350" i="30"/>
  <c r="J350" i="30" s="1"/>
  <c r="H342" i="30"/>
  <c r="J342" i="30" s="1"/>
  <c r="H334" i="30"/>
  <c r="J334" i="30" s="1"/>
  <c r="H326" i="30"/>
  <c r="J326" i="30" s="1"/>
  <c r="H318" i="30"/>
  <c r="J318" i="30" s="1"/>
  <c r="H310" i="30"/>
  <c r="J310" i="30" s="1"/>
  <c r="H242" i="30"/>
  <c r="J242" i="30" s="1"/>
  <c r="H180" i="30"/>
  <c r="J180" i="30" s="1"/>
  <c r="H278" i="30"/>
  <c r="J278" i="30" s="1"/>
  <c r="H304" i="30"/>
  <c r="J304" i="30" s="1"/>
  <c r="H176" i="30"/>
  <c r="J176" i="30" s="1"/>
  <c r="H266" i="30"/>
  <c r="J266" i="30" s="1"/>
  <c r="H300" i="30"/>
  <c r="J300" i="30" s="1"/>
  <c r="H236" i="30"/>
  <c r="J236" i="30" s="1"/>
  <c r="H172" i="30"/>
  <c r="J172" i="30" s="1"/>
  <c r="H270" i="30"/>
  <c r="J270" i="30" s="1"/>
  <c r="H206" i="30"/>
  <c r="J206" i="30" s="1"/>
  <c r="H296" i="30"/>
  <c r="J296" i="30" s="1"/>
  <c r="H232" i="30"/>
  <c r="J232" i="30" s="1"/>
  <c r="H168" i="30"/>
  <c r="J168" i="30" s="1"/>
  <c r="H348" i="30"/>
  <c r="J348" i="30" s="1"/>
  <c r="H340" i="30"/>
  <c r="J340" i="30" s="1"/>
  <c r="H332" i="30"/>
  <c r="J332" i="30" s="1"/>
  <c r="H324" i="30"/>
  <c r="J324" i="30" s="1"/>
  <c r="H316" i="30"/>
  <c r="J316" i="30" s="1"/>
  <c r="H308" i="30"/>
  <c r="J308" i="30" s="1"/>
  <c r="H258" i="30"/>
  <c r="J258" i="30" s="1"/>
  <c r="H194" i="30"/>
  <c r="J194" i="30" s="1"/>
  <c r="H292" i="30"/>
  <c r="J292" i="30" s="1"/>
  <c r="H164" i="30"/>
  <c r="J164" i="30" s="1"/>
  <c r="H198" i="30"/>
  <c r="J198" i="30" s="1"/>
  <c r="H192" i="30"/>
  <c r="J192" i="30" s="1"/>
  <c r="H282" i="30"/>
  <c r="J282" i="30" s="1"/>
  <c r="H284" i="30"/>
  <c r="J284" i="30" s="1"/>
  <c r="H222" i="30"/>
  <c r="J222" i="30" s="1"/>
  <c r="H248" i="30"/>
  <c r="J248" i="30" s="1"/>
  <c r="H274" i="30"/>
  <c r="J274" i="30" s="1"/>
  <c r="H212" i="30"/>
  <c r="J212" i="30" s="1"/>
  <c r="H182" i="30"/>
  <c r="J182" i="30" s="1"/>
  <c r="H208" i="30"/>
  <c r="J208" i="30" s="1"/>
  <c r="H351" i="30"/>
  <c r="J351" i="30" s="1"/>
  <c r="H343" i="30"/>
  <c r="J343" i="30" s="1"/>
  <c r="H335" i="30"/>
  <c r="J335" i="30" s="1"/>
  <c r="H327" i="30"/>
  <c r="J327" i="30" s="1"/>
  <c r="H319" i="30"/>
  <c r="J319" i="30" s="1"/>
  <c r="H311" i="30"/>
  <c r="J311" i="30" s="1"/>
  <c r="H298" i="30"/>
  <c r="J298" i="30" s="1"/>
  <c r="H170" i="30"/>
  <c r="J170" i="30" s="1"/>
  <c r="H196" i="30"/>
  <c r="J196" i="30" s="1"/>
  <c r="H230" i="30"/>
  <c r="J230" i="30" s="1"/>
  <c r="H224" i="30"/>
  <c r="J224" i="30" s="1"/>
  <c r="H356" i="30"/>
  <c r="J356" i="30" s="1"/>
  <c r="H349" i="30"/>
  <c r="J349" i="30" s="1"/>
  <c r="H341" i="30"/>
  <c r="J341" i="30" s="1"/>
  <c r="H333" i="30"/>
  <c r="J333" i="30" s="1"/>
  <c r="H325" i="30"/>
  <c r="J325" i="30" s="1"/>
  <c r="H317" i="30"/>
  <c r="J317" i="30" s="1"/>
  <c r="H309" i="30"/>
  <c r="J309" i="30" s="1"/>
  <c r="H186" i="30"/>
  <c r="J186" i="30" s="1"/>
  <c r="H188" i="30"/>
  <c r="J188" i="30" s="1"/>
  <c r="H254" i="30"/>
  <c r="J254" i="30" s="1"/>
  <c r="H280" i="30"/>
  <c r="J280" i="30" s="1"/>
  <c r="H354" i="30"/>
  <c r="J354" i="30" s="1"/>
  <c r="H346" i="30"/>
  <c r="J346" i="30" s="1"/>
  <c r="H338" i="30"/>
  <c r="J338" i="30" s="1"/>
  <c r="H330" i="30"/>
  <c r="J330" i="30" s="1"/>
  <c r="H322" i="30"/>
  <c r="J322" i="30" s="1"/>
  <c r="H314" i="30"/>
  <c r="J314" i="30" s="1"/>
  <c r="H306" i="30"/>
  <c r="J306" i="30" s="1"/>
  <c r="H178" i="30"/>
  <c r="J178" i="30" s="1"/>
  <c r="H244" i="30"/>
  <c r="J244" i="30" s="1"/>
  <c r="H214" i="30"/>
  <c r="J214" i="30" s="1"/>
  <c r="H240" i="30"/>
  <c r="J240" i="30" s="1"/>
  <c r="H202" i="30"/>
  <c r="J202" i="30" s="1"/>
  <c r="H268" i="30"/>
  <c r="J268" i="30" s="1"/>
  <c r="H204" i="30"/>
  <c r="J204" i="30" s="1"/>
  <c r="H302" i="30"/>
  <c r="J302" i="30" s="1"/>
  <c r="H238" i="30"/>
  <c r="J238" i="30" s="1"/>
  <c r="H174" i="30"/>
  <c r="J174" i="30" s="1"/>
  <c r="H264" i="30"/>
  <c r="J264" i="30" s="1"/>
  <c r="H200" i="30"/>
  <c r="J200" i="30" s="1"/>
  <c r="H352" i="30"/>
  <c r="J352" i="30" s="1"/>
  <c r="H344" i="30"/>
  <c r="J344" i="30" s="1"/>
  <c r="H336" i="30"/>
  <c r="J336" i="30" s="1"/>
  <c r="H328" i="30"/>
  <c r="J328" i="30" s="1"/>
  <c r="H320" i="30"/>
  <c r="J320" i="30" s="1"/>
  <c r="H312" i="30"/>
  <c r="J312" i="30" s="1"/>
  <c r="H290" i="30"/>
  <c r="J290" i="30" s="1"/>
  <c r="H226" i="30"/>
  <c r="J226" i="30" s="1"/>
  <c r="H162" i="30"/>
  <c r="J162" i="30" s="1"/>
  <c r="H228" i="30"/>
  <c r="J228" i="30" s="1"/>
  <c r="H262" i="30"/>
  <c r="J262" i="30" s="1"/>
  <c r="H256" i="30"/>
  <c r="J256" i="30" s="1"/>
  <c r="H218" i="30"/>
  <c r="J218" i="30" s="1"/>
  <c r="H220" i="30"/>
  <c r="J220" i="30" s="1"/>
  <c r="H286" i="30"/>
  <c r="J286" i="30" s="1"/>
  <c r="H158" i="30"/>
  <c r="J158" i="30" s="1"/>
  <c r="H184" i="30"/>
  <c r="J184" i="30" s="1"/>
  <c r="H210" i="30"/>
  <c r="J210" i="30" s="1"/>
  <c r="H276" i="30"/>
  <c r="J276" i="30" s="1"/>
  <c r="H246" i="30"/>
  <c r="J246" i="30" s="1"/>
  <c r="H272" i="30"/>
  <c r="J272" i="30" s="1"/>
  <c r="H355" i="30"/>
  <c r="J355" i="30" s="1"/>
  <c r="H347" i="30"/>
  <c r="J347" i="30" s="1"/>
  <c r="H339" i="30"/>
  <c r="J339" i="30" s="1"/>
  <c r="H331" i="30"/>
  <c r="J331" i="30" s="1"/>
  <c r="H323" i="30"/>
  <c r="J323" i="30" s="1"/>
  <c r="H315" i="30"/>
  <c r="J315" i="30" s="1"/>
  <c r="H307" i="30"/>
  <c r="J307" i="30" s="1"/>
  <c r="H234" i="30"/>
  <c r="J234" i="30" s="1"/>
  <c r="C4" i="30" l="1"/>
  <c r="I4" i="30" s="1"/>
  <c r="C5" i="30"/>
  <c r="I5" i="30" s="1"/>
  <c r="C6" i="30"/>
  <c r="I6" i="30" s="1"/>
  <c r="C7" i="30"/>
  <c r="I7" i="30" s="1"/>
  <c r="C8" i="30"/>
  <c r="I8" i="30" s="1"/>
  <c r="C9" i="30"/>
  <c r="I9" i="30" s="1"/>
  <c r="C10" i="30"/>
  <c r="I10" i="30" s="1"/>
  <c r="C11" i="30"/>
  <c r="I11" i="30" s="1"/>
  <c r="C12" i="30"/>
  <c r="I12" i="30" s="1"/>
  <c r="C3" i="30"/>
  <c r="I3" i="30" s="1"/>
  <c r="E10" i="30" l="1"/>
  <c r="D10" i="30"/>
  <c r="E6" i="30"/>
  <c r="D6" i="30"/>
  <c r="E3" i="30"/>
  <c r="D3" i="30"/>
  <c r="E9" i="30"/>
  <c r="D9" i="30"/>
  <c r="E5" i="30"/>
  <c r="D5" i="30"/>
  <c r="D12" i="30"/>
  <c r="E12" i="30"/>
  <c r="D8" i="30"/>
  <c r="E8" i="30"/>
  <c r="D4" i="30"/>
  <c r="E4" i="30"/>
  <c r="E11" i="30"/>
  <c r="D11" i="30"/>
  <c r="D7" i="30"/>
  <c r="E7" i="30"/>
  <c r="N3" i="33"/>
  <c r="G7" i="30" l="1"/>
  <c r="F7" i="30"/>
  <c r="G9" i="30"/>
  <c r="F9" i="30"/>
  <c r="G6" i="30"/>
  <c r="F6" i="30"/>
  <c r="G12" i="30"/>
  <c r="F12" i="30"/>
  <c r="G5" i="30"/>
  <c r="F5" i="30"/>
  <c r="G3" i="30"/>
  <c r="F3" i="30"/>
  <c r="G10" i="30"/>
  <c r="F10" i="30"/>
  <c r="G4" i="30"/>
  <c r="F4" i="30"/>
  <c r="G11" i="30"/>
  <c r="F11" i="30"/>
  <c r="G8" i="30"/>
  <c r="F8" i="30"/>
  <c r="H10" i="30" l="1"/>
  <c r="J10" i="30" s="1"/>
  <c r="H11" i="30"/>
  <c r="J11" i="30" s="1"/>
  <c r="H8" i="30"/>
  <c r="J8" i="30" s="1"/>
  <c r="H12" i="30"/>
  <c r="J12" i="30" s="1"/>
  <c r="H9" i="30"/>
  <c r="J9" i="30" s="1"/>
  <c r="H5" i="30"/>
  <c r="J5" i="30" s="1"/>
  <c r="H6" i="30"/>
  <c r="J6" i="30" s="1"/>
  <c r="H7" i="30"/>
  <c r="J7" i="30" s="1"/>
  <c r="H4" i="30"/>
  <c r="J4" i="30" s="1"/>
  <c r="H3" i="30"/>
  <c r="J3" i="30" s="1"/>
  <c r="D23" i="34"/>
  <c r="C3" i="34"/>
  <c r="D3" i="34" s="1"/>
  <c r="D1" i="34" l="1"/>
</calcChain>
</file>

<file path=xl/sharedStrings.xml><?xml version="1.0" encoding="utf-8"?>
<sst xmlns="http://schemas.openxmlformats.org/spreadsheetml/2006/main" count="2562" uniqueCount="407">
  <si>
    <t>الكمية</t>
  </si>
  <si>
    <t>السعر</t>
  </si>
  <si>
    <t>الإجمالي</t>
  </si>
  <si>
    <t>الكود</t>
  </si>
  <si>
    <t>الوحدة</t>
  </si>
  <si>
    <t>التاريخ</t>
  </si>
  <si>
    <t>الصنف</t>
  </si>
  <si>
    <t>الوارد</t>
  </si>
  <si>
    <t>الصادر</t>
  </si>
  <si>
    <t>المخزون</t>
  </si>
  <si>
    <t>الرصــــــــــيد</t>
  </si>
  <si>
    <t>الاجمالي</t>
  </si>
  <si>
    <t>نوع الصنف</t>
  </si>
  <si>
    <t>نوع 
الصنف</t>
  </si>
  <si>
    <t>سعر البيع</t>
  </si>
  <si>
    <t>سعر البيع 
الحقيقي</t>
  </si>
  <si>
    <t>سعر البيع 
المطلوب</t>
  </si>
  <si>
    <t>اجمالي
المبيعات الحقيقي</t>
  </si>
  <si>
    <t>سعر 
الشراء</t>
  </si>
  <si>
    <t>اجمالي 
الكمية الواردة</t>
  </si>
  <si>
    <t>الكمية 
المباعة</t>
  </si>
  <si>
    <t>الكمية
 المتبقية</t>
  </si>
  <si>
    <t>عدد العمليات</t>
  </si>
  <si>
    <t>التأريخ</t>
  </si>
  <si>
    <t>قيمة المشتريات</t>
  </si>
  <si>
    <t>قيمة المبيعات</t>
  </si>
  <si>
    <t>محول من مسمار الى تريت</t>
  </si>
  <si>
    <t>محول من تريت الى مسمار</t>
  </si>
  <si>
    <t>طبلون 4-6 خط كنول جديد</t>
  </si>
  <si>
    <t>طبلون 7-9 خط كنول جديد</t>
  </si>
  <si>
    <t>طبلون 10-13 خط كنول جديد</t>
  </si>
  <si>
    <t>رولة رنج صغير</t>
  </si>
  <si>
    <t>تينار حار جالون</t>
  </si>
  <si>
    <t>بانة مسدس طقم اسود</t>
  </si>
  <si>
    <t>صافي الربح اليومي</t>
  </si>
  <si>
    <t>كهرباء</t>
  </si>
  <si>
    <t>زرادية 8هنش اس جي تي</t>
  </si>
  <si>
    <t>زرادية 6هنش اس جي تي</t>
  </si>
  <si>
    <t>شطاف وضؤ اس جي تي</t>
  </si>
  <si>
    <t>لصقة كهرباء عادي جلوبل</t>
  </si>
  <si>
    <t>مغلقة ابوب ابو3 طرقات اس جي تي</t>
  </si>
  <si>
    <t>مغلقة ابوب ابو6 طرقات اس جي تي</t>
  </si>
  <si>
    <t>مقص شجر اس جي تي</t>
  </si>
  <si>
    <t>بروش حديد اصفر بلاستيك اس جي تي</t>
  </si>
  <si>
    <t>مقشطة بلاستيك 2هنش اس جي تي</t>
  </si>
  <si>
    <t>مقشطة بلاستيك 3هنش اس جي تي</t>
  </si>
  <si>
    <t>مقشطة بلاستيك 4هنش اس جي تي</t>
  </si>
  <si>
    <t>شطاف وضؤ دوشه باكت ازرق</t>
  </si>
  <si>
    <t>براوة معجون 10هنش</t>
  </si>
  <si>
    <t>متر تجما 5متر اس جي تي</t>
  </si>
  <si>
    <t>متر تجما 7.5متر اس جي تي</t>
  </si>
  <si>
    <t>متر زجاجي 3متر اس جي تي</t>
  </si>
  <si>
    <t>متر زجاجي 5متر اس جي تي</t>
  </si>
  <si>
    <t>دسميس مقبض احمر 4هنش اس جي تي</t>
  </si>
  <si>
    <t>دسميس مقبض احمر 6هنش اس جي تي</t>
  </si>
  <si>
    <t>دسميس كهرباء جهتين كبير</t>
  </si>
  <si>
    <t>دسميس كهرباء جهتين صغير</t>
  </si>
  <si>
    <t>دسميس مقبض احمر 5هنش اس جي تي</t>
  </si>
  <si>
    <t>مطرقة مسامير اصفر  حديد 500جم</t>
  </si>
  <si>
    <t>مطرقة مسامير اصفر  حديد 250جم</t>
  </si>
  <si>
    <t>بخاخ لون ابيض</t>
  </si>
  <si>
    <t>بخاخ لون ااسود</t>
  </si>
  <si>
    <t>بخاخ لون احمر</t>
  </si>
  <si>
    <t>بخاخ لون فضي</t>
  </si>
  <si>
    <t>مسامير صلب ياباني</t>
  </si>
  <si>
    <t>مسامير نجاره 2هنش</t>
  </si>
  <si>
    <t>مطرقة نجاره يد حديد برتقالي 500جرام</t>
  </si>
  <si>
    <t>مطرقة نجاره يد حديد برتقالي 250جرام</t>
  </si>
  <si>
    <t>ملعقة اسمنت 16 اس جي تي</t>
  </si>
  <si>
    <t>ملعقة اسمنت 18 اس جي تي</t>
  </si>
  <si>
    <t>براوة تلييس نيكل اس جي تي</t>
  </si>
  <si>
    <t>سيلكون ابيض تركي</t>
  </si>
  <si>
    <t>سيلكون شفاف تركي</t>
  </si>
  <si>
    <t>سيلكون اسود تركي</t>
  </si>
  <si>
    <t>برش رنج سعودي 1هنش</t>
  </si>
  <si>
    <t>برش رنج سعودي 1.5هنش</t>
  </si>
  <si>
    <t>برش رنج سعودي 2هنش</t>
  </si>
  <si>
    <t>برش رنج سعودي 3هنش</t>
  </si>
  <si>
    <t>برش رنج سعودي 4هنش</t>
  </si>
  <si>
    <t>رول رنج 25سم احمر زيتي</t>
  </si>
  <si>
    <t>رول رنج 20سم اصفر مائي</t>
  </si>
  <si>
    <t>رول رنج 20سم احمر زيتي</t>
  </si>
  <si>
    <t>شلك ابو اسدين 500مل اس جي تي</t>
  </si>
  <si>
    <t>شلك ابو اسدين 250مل اس جي تي</t>
  </si>
  <si>
    <t>قلب مغالق باب خشب</t>
  </si>
  <si>
    <t>مشرط جيانز</t>
  </si>
  <si>
    <t>منشار اصفر</t>
  </si>
  <si>
    <t>طقم دساميس مع مشرط ومطرقة</t>
  </si>
  <si>
    <t>مشرط دنجو</t>
  </si>
  <si>
    <t>مشد لحام دنجو غراء</t>
  </si>
  <si>
    <t>لحام خلط مزاز</t>
  </si>
  <si>
    <t>لحام عجينة</t>
  </si>
  <si>
    <t>كبس ذكر 13امبير ملون كرستال</t>
  </si>
  <si>
    <t>كبس ذكر ابيض+اسود 191 ذكر ابو رجلين</t>
  </si>
  <si>
    <t>محول من اي14 الى 27امبير</t>
  </si>
  <si>
    <t>مفتاح طبلون ثنائي 63امبير كنويل</t>
  </si>
  <si>
    <t>مفتاح طبلون مفرد 20أمبير كنويل</t>
  </si>
  <si>
    <t>قاعدة لمبة شريحة 7وات ال اي دي ابيض نايس</t>
  </si>
  <si>
    <t>قاعدة لمبة شريحة 7وات ال اي دي اصفر نايس</t>
  </si>
  <si>
    <t>لمبة بلح 5وات ابيض اي 14 جديد</t>
  </si>
  <si>
    <t>لمبة بلح 5وات اصفر اي 14 جديد</t>
  </si>
  <si>
    <t>لمبة بلح 5وات اصفر اي 27 جديد</t>
  </si>
  <si>
    <t>لمبة بلح 5وات ابيض اي 27 جديد</t>
  </si>
  <si>
    <t>قاعدة 3وات نحيف ابيض كرستال</t>
  </si>
  <si>
    <t>قاعدة 15وات نحيف ابيض كرستال</t>
  </si>
  <si>
    <t>قواعد 9وات نحيف ابيض كرستال</t>
  </si>
  <si>
    <t>كليب سلك 6ملي كنول</t>
  </si>
  <si>
    <t>كليب سلك 7ملي كنول</t>
  </si>
  <si>
    <t>كليب سلك 9ملي كنول</t>
  </si>
  <si>
    <t>كليب سلك 10ملي كنول</t>
  </si>
  <si>
    <t>مسامير مع الخوابير 6مم نايس</t>
  </si>
  <si>
    <t>مسامير مع الخوابير 7مم نايس</t>
  </si>
  <si>
    <t>مسامير مع الخوابير 8مم نايس</t>
  </si>
  <si>
    <t>مسامير مع الخوابير 10مم نايس</t>
  </si>
  <si>
    <t>مسامير مع الخوابير 12مم نايس</t>
  </si>
  <si>
    <t>كمبات شارع لمب اقتصادي 45وات</t>
  </si>
  <si>
    <t>مكينة رش</t>
  </si>
  <si>
    <t>قفل جنب</t>
  </si>
  <si>
    <t>عجينة سحرية</t>
  </si>
  <si>
    <t>لمبة ابو20 نايس</t>
  </si>
  <si>
    <t>رنج اورينت جالون</t>
  </si>
  <si>
    <t>تلوينة مائية</t>
  </si>
  <si>
    <t>مسامير فلكس</t>
  </si>
  <si>
    <t>مسدس سليكون عادي</t>
  </si>
  <si>
    <t>مسدس سليكون اصلي اخضر</t>
  </si>
  <si>
    <t>لي ماء ربع لفة</t>
  </si>
  <si>
    <t>رنج كميكو زيتي لماع رصاصي صغير</t>
  </si>
  <si>
    <t>ويسر + مسامير</t>
  </si>
  <si>
    <t>عازل شقوق جالون</t>
  </si>
  <si>
    <t>ويسر</t>
  </si>
  <si>
    <t>كيس سمنت ابيض</t>
  </si>
  <si>
    <t>مروحة شفط 15*15 نايس</t>
  </si>
  <si>
    <t>سلك حديد</t>
  </si>
  <si>
    <t>حبل وسط</t>
  </si>
  <si>
    <t>حبل صغير</t>
  </si>
  <si>
    <t>سطل</t>
  </si>
  <si>
    <t>بانة كليب مواصير اخضر</t>
  </si>
  <si>
    <t>مثلوث نص هنش</t>
  </si>
  <si>
    <t>شليشن مواصير</t>
  </si>
  <si>
    <t>غراء مواصير صغير</t>
  </si>
  <si>
    <t>ريشة دريل 6ملي صبة</t>
  </si>
  <si>
    <t>ريشة دريل 7ملي صبة</t>
  </si>
  <si>
    <t>ريشة دريل 87لي حديد</t>
  </si>
  <si>
    <t>ريشة دريل 5</t>
  </si>
  <si>
    <t>ريشة دريل 4</t>
  </si>
  <si>
    <t>تينار بارد ابو مروحة</t>
  </si>
  <si>
    <t>جالون معجون</t>
  </si>
  <si>
    <t>كميكو صغير رطل</t>
  </si>
  <si>
    <t>حنفي بلاستيك ابيض</t>
  </si>
  <si>
    <t>صنفرة خشن</t>
  </si>
  <si>
    <t>صنفرة ناعم</t>
  </si>
  <si>
    <t>منشار حديد ازرق</t>
  </si>
  <si>
    <t>منشار ريشة</t>
  </si>
  <si>
    <t>ماصورة نص هنش</t>
  </si>
  <si>
    <t>ماصورة ربع هنش</t>
  </si>
  <si>
    <t>ركبة نص</t>
  </si>
  <si>
    <t>ركبة واحد الا ربع هنش</t>
  </si>
  <si>
    <t>توصيلة واحد الا ربع هنش</t>
  </si>
  <si>
    <t>توصيلة نص هنش</t>
  </si>
  <si>
    <t>مثلوث واحد الا ربع هنش</t>
  </si>
  <si>
    <t>دسميس مربع امريكي</t>
  </si>
  <si>
    <t>زرادية نزع مسامير اصفر</t>
  </si>
  <si>
    <t>لمبة 5وات كهرباء تورش</t>
  </si>
  <si>
    <t>لمبة 7وات كهرباء تورش</t>
  </si>
  <si>
    <t>لمبة 9وات كهرباء تورش</t>
  </si>
  <si>
    <t>لمبة 12وات كهرباء تورش</t>
  </si>
  <si>
    <t>لمبة 15وات كهرباء تورش</t>
  </si>
  <si>
    <t>رسيفر اتش دي</t>
  </si>
  <si>
    <t>لمبة سهاري كهرباء</t>
  </si>
  <si>
    <t>لمبة سهاري بطارية</t>
  </si>
  <si>
    <t>صحن دش 60سم</t>
  </si>
  <si>
    <t>صحن دش 90سم</t>
  </si>
  <si>
    <t>مفتاح ابو3 عادي</t>
  </si>
  <si>
    <t>مفتاح ابو4 عادي</t>
  </si>
  <si>
    <t>فيش تلفون</t>
  </si>
  <si>
    <t>فيش جدار بلاكات 13*16</t>
  </si>
  <si>
    <t>مثلوث مع يو اس بي</t>
  </si>
  <si>
    <t>توصيلة 4فتحات</t>
  </si>
  <si>
    <t>توصيلة 5فتحات</t>
  </si>
  <si>
    <t>ترنكي 16*16</t>
  </si>
  <si>
    <t>ترنكي 16*25</t>
  </si>
  <si>
    <t>سلك فلكس 1ملي 40يارده hank</t>
  </si>
  <si>
    <t>سلك فلكس 1.5ملي 40يارده نحاس لفة تركي</t>
  </si>
  <si>
    <t>سلك فلكس 2.5 MK ٣٠ يارده تركي</t>
  </si>
  <si>
    <t>سلك فلكس 2.5ملي 300يارده نحاس</t>
  </si>
  <si>
    <t>سلك تلفون خارجي رسكاب</t>
  </si>
  <si>
    <t>سلك دش 15متر لفة</t>
  </si>
  <si>
    <t>سلك دش 22.86متر لفة</t>
  </si>
  <si>
    <t>سلك مفرد 1.5 سعودي عادي لفة</t>
  </si>
  <si>
    <t>سلك حراري 16ملي سعودي لفة</t>
  </si>
  <si>
    <t>سلك 2.5 سعودي عادي لفة</t>
  </si>
  <si>
    <t>سلك حراري 14ملي لفة</t>
  </si>
  <si>
    <t>سكين قاطع 32امبير داموند</t>
  </si>
  <si>
    <t>سكين قاطع 63أمبير ستاندرد</t>
  </si>
  <si>
    <t>مفتاح ابو1 عادي</t>
  </si>
  <si>
    <t>مفتاح ابو2 عادي</t>
  </si>
  <si>
    <t>عداد كنويل</t>
  </si>
  <si>
    <t>عداد اس دي ام</t>
  </si>
  <si>
    <t>لمبات ملون تزيين لوحات</t>
  </si>
  <si>
    <t>بيبات كهرباء ربع هنش</t>
  </si>
  <si>
    <t>بيبات كهرباء نص هنش</t>
  </si>
  <si>
    <t>حجور ربع هنش</t>
  </si>
  <si>
    <t>حجور نص هنش</t>
  </si>
  <si>
    <t>علبة حديد ابو1</t>
  </si>
  <si>
    <t>علبة حديد ابو2</t>
  </si>
  <si>
    <t>علبة حديد ابو3</t>
  </si>
  <si>
    <t>علبة بلاستيك ابو1</t>
  </si>
  <si>
    <t>علبة بلاستيك ابو2</t>
  </si>
  <si>
    <t>علبة بلاستيك ابو3</t>
  </si>
  <si>
    <t>لمبة 9وات اصفر</t>
  </si>
  <si>
    <t>مفتاح طاقة</t>
  </si>
  <si>
    <t>سكين قاطع طبلون ابو2 32امبير كنج</t>
  </si>
  <si>
    <t>سكين قاطع طبلون ابو2 63امبير كنج</t>
  </si>
  <si>
    <t>قراشت اسلاك</t>
  </si>
  <si>
    <t>لفة سلك داش 305متر</t>
  </si>
  <si>
    <t>فيوزات عظم 30امبير اسود</t>
  </si>
  <si>
    <t>فيوزات عظم 60امبير اسود</t>
  </si>
  <si>
    <t>كونكتر صغير</t>
  </si>
  <si>
    <t>كونترات صغير ابومسمارين</t>
  </si>
  <si>
    <t>كشاف ابو 50وات هناجر</t>
  </si>
  <si>
    <t>ديزك دش</t>
  </si>
  <si>
    <t>قواعد ديكور 3الوان 9وات</t>
  </si>
  <si>
    <t>شريط ربط ابو250مل شدات</t>
  </si>
  <si>
    <t>شريط ربط ابو300مل شدات</t>
  </si>
  <si>
    <t>شريط ربط ابو400مل شدات</t>
  </si>
  <si>
    <t>شريط ربط ابو550مل شدات</t>
  </si>
  <si>
    <t>كانشات كمبيوتر شدات</t>
  </si>
  <si>
    <t>شدات كانشات تلفون</t>
  </si>
  <si>
    <t>لمبات ابو6وات تورش مربع</t>
  </si>
  <si>
    <t>لمبات ابو8وات تورش مربع</t>
  </si>
  <si>
    <t>لمبات ابو13وات تورش مربع</t>
  </si>
  <si>
    <t>لمبات ابو16وات تورش مربع</t>
  </si>
  <si>
    <t>شمعدان اعوج</t>
  </si>
  <si>
    <t>شمعدان ساني</t>
  </si>
  <si>
    <t>لصقة ثري ام</t>
  </si>
  <si>
    <t>شمعدان زينة</t>
  </si>
  <si>
    <t>سلك مبطن 1.5سعودي 70متر لفة</t>
  </si>
  <si>
    <t>سلك مبطن 2.5سعودي 70متر لفة</t>
  </si>
  <si>
    <t>صندوق عداد</t>
  </si>
  <si>
    <t>لمبة سلك مفتاح ابو7وات طاقة شمسية</t>
  </si>
  <si>
    <t>لمبة سلك مفتاح ابو9وات طاقة شمسية</t>
  </si>
  <si>
    <t>لمبة ابو6وات طاقة شمسية تورش</t>
  </si>
  <si>
    <t>لمبة ابو8وات طاقة شمسية تورش</t>
  </si>
  <si>
    <t>لمبة ابو13وات طاقة شمسية تورش</t>
  </si>
  <si>
    <t>لمبة تورش قلويز 220</t>
  </si>
  <si>
    <t>مسامير اصفر ديكور صغير 4*25</t>
  </si>
  <si>
    <t>مسامير اصفر ديكور كبير 4*35</t>
  </si>
  <si>
    <t>علب قاطع مفرد</t>
  </si>
  <si>
    <t>مواصير ابيض هنش الا ربع</t>
  </si>
  <si>
    <t>سلك نوكيا 2*16 بالمتر</t>
  </si>
  <si>
    <t>سلك لفة مبروم 2*4 سعودي طاقة شمسية</t>
  </si>
  <si>
    <t>سلك لفة مبروم 2*6 سعودي طاقة شمسية</t>
  </si>
  <si>
    <t>لمبات 28وات</t>
  </si>
  <si>
    <t>بلاك متعدد اميكو</t>
  </si>
  <si>
    <t>بلاك يو اس بي</t>
  </si>
  <si>
    <t>فيوز انفرترات كبير 40أي</t>
  </si>
  <si>
    <t>فيوز انفرترات صغير 40أي</t>
  </si>
  <si>
    <t>5*20-1A</t>
  </si>
  <si>
    <t>5*20-3A</t>
  </si>
  <si>
    <t>5*20-5A</t>
  </si>
  <si>
    <t>6*30-1A</t>
  </si>
  <si>
    <t>6*30-2A</t>
  </si>
  <si>
    <t>6*30-5A</t>
  </si>
  <si>
    <t>6*25-13A</t>
  </si>
  <si>
    <t>بوص ذكر شاشة مع السلك قصير</t>
  </si>
  <si>
    <t>كليب عواكس احمر واسود ابو تمساح</t>
  </si>
  <si>
    <t>بطارية في سوبر H9</t>
  </si>
  <si>
    <t>بطارية ريمونت زوج Maxday</t>
  </si>
  <si>
    <t>طقم دساميس 6008</t>
  </si>
  <si>
    <t>بطارية بانسونيك H-9v</t>
  </si>
  <si>
    <t>محول كهرباء 4A 12v</t>
  </si>
  <si>
    <t>محول كهرباء 3A 12V</t>
  </si>
  <si>
    <t>محول كهرباء 1A 12V</t>
  </si>
  <si>
    <t>محول كهرباء 1A 9V</t>
  </si>
  <si>
    <t>ريموت ملعقة</t>
  </si>
  <si>
    <t>ريموت خطين</t>
  </si>
  <si>
    <t>ريموت خط</t>
  </si>
  <si>
    <t>ريموت استارسات HD 2070 S</t>
  </si>
  <si>
    <t>ريموت شاشة شامل ابيض</t>
  </si>
  <si>
    <t>ريموت شامل شاشة صيني نقطة سوداء</t>
  </si>
  <si>
    <t>ريموت ستار اكس Zoom HD Mini 11</t>
  </si>
  <si>
    <t>ريموت اوبنتل HD-LM</t>
  </si>
  <si>
    <t>ريموت ستار سات عريض HD2070</t>
  </si>
  <si>
    <t xml:space="preserve">غماز برتقالي باكت ازرق ال اي دي 100 </t>
  </si>
  <si>
    <t>غماز ملوان توصيل باكت وردي ال اي دي 100</t>
  </si>
  <si>
    <t>محول كهرباء 1A-6V-K</t>
  </si>
  <si>
    <t>كبير*صغير H-1.5</t>
  </si>
  <si>
    <t>عاكس شاشة مع المفتاح SRO</t>
  </si>
  <si>
    <t>عاكس شاشة بدون المفتاح SRO</t>
  </si>
  <si>
    <t>عاكس مودم SRO 9V</t>
  </si>
  <si>
    <t>توصيلة مسجلة كهرباء</t>
  </si>
  <si>
    <t>تواصيلة اشتراك ابو دايود-H</t>
  </si>
  <si>
    <t>توصيلة 1*3 قصير او قرطاس احمر H-AV</t>
  </si>
  <si>
    <t>توصيلة 1*3 طويل ابو قرطاس احمر H-AV</t>
  </si>
  <si>
    <t>توصيلة 1*2 ابو قرطاس احمر H</t>
  </si>
  <si>
    <t>رنج سنكوتا مائي برميل</t>
  </si>
  <si>
    <t>رنج كميكو ابيض زيتي جالون</t>
  </si>
  <si>
    <t>رنج كميكو اسود زيتي جالون</t>
  </si>
  <si>
    <t>رنج كميكو بريمير للذحل جالون</t>
  </si>
  <si>
    <t>رنج كميكو مائي جالون</t>
  </si>
  <si>
    <t>رنج مائي سنكوتا جالون</t>
  </si>
  <si>
    <t>رنج كميكو بريمير ابو كيلو</t>
  </si>
  <si>
    <t>رنج القصر مائي جالون</t>
  </si>
  <si>
    <t>رنج كميكو زيتي اسود ابو كيلو</t>
  </si>
  <si>
    <t>عوامة نحاس كبير</t>
  </si>
  <si>
    <t>عوامة نحاس صغير</t>
  </si>
  <si>
    <t>محبس بلاستيك كبير</t>
  </si>
  <si>
    <t>محبس بلاستيك صغير</t>
  </si>
  <si>
    <t>زوج مفصلات اصفر 3*3</t>
  </si>
  <si>
    <t>زوج مفصلات اصفر 3*3.5</t>
  </si>
  <si>
    <t>زوج مفصلات اصفر 4*4</t>
  </si>
  <si>
    <t>راس شطافات اصلي</t>
  </si>
  <si>
    <t>راس شطافات عادي</t>
  </si>
  <si>
    <t>كاك خلاط</t>
  </si>
  <si>
    <t>قلب محابس واحد الا ربع هنش</t>
  </si>
  <si>
    <t>قلب محابس واحد هنش</t>
  </si>
  <si>
    <t>قلب خلاطات</t>
  </si>
  <si>
    <t>لي سخانات اصلي ابو60</t>
  </si>
  <si>
    <t>لي سخانات اسباني</t>
  </si>
  <si>
    <t>مشرط اصلي حديد صغير</t>
  </si>
  <si>
    <t>مشن درزن</t>
  </si>
  <si>
    <t>مشن مغاسل</t>
  </si>
  <si>
    <t>كليب غاز</t>
  </si>
  <si>
    <t>كليب بيبات ماء</t>
  </si>
  <si>
    <t>صفاية مطبخ</t>
  </si>
  <si>
    <t>محبس شطافات ايطالي نحاس</t>
  </si>
  <si>
    <t>حنفية بلاستيك اخضر تركي</t>
  </si>
  <si>
    <t>ريشة دريل هيلي رقم12</t>
  </si>
  <si>
    <t>ريشة دريل هيلي ابو10</t>
  </si>
  <si>
    <t>ريشة دريل هيلي ابو8</t>
  </si>
  <si>
    <t>ريشة دريل هيلي ابو7</t>
  </si>
  <si>
    <t>ريشة دريل هيلي ابو6</t>
  </si>
  <si>
    <t>ريشة دريل حديد ابو 8ملي</t>
  </si>
  <si>
    <t>ريشة دريل حديد ابو 7ملي</t>
  </si>
  <si>
    <t>ريشة دريل حديد ابو 6ملي</t>
  </si>
  <si>
    <t>ريشة دريل حديد ابو 5ملي</t>
  </si>
  <si>
    <t>ريشة دريل حديد ابو 4ملي</t>
  </si>
  <si>
    <t>لمبة زينة ملونة 4خط بالمتر لفات</t>
  </si>
  <si>
    <t>لمبة زينة اصفر بالمتر لفات</t>
  </si>
  <si>
    <t>لمبة زينة ابيض بالمتر لفات</t>
  </si>
  <si>
    <t>توصيلة زينة ابو خطين</t>
  </si>
  <si>
    <t>جهاز ملون ريموت اربعة خط</t>
  </si>
  <si>
    <t>جهاز عادي ريموت اربعة خط</t>
  </si>
  <si>
    <t>تويل نظامين</t>
  </si>
  <si>
    <t>سلك تلفون 2بير داخلي لفات</t>
  </si>
  <si>
    <t>سلك تلفون 1بير  داخلي لفات</t>
  </si>
  <si>
    <t>قاعدة ديكور كريستال اصفر</t>
  </si>
  <si>
    <t>قاعدة ديكور كريستال ازرق</t>
  </si>
  <si>
    <t>قاعدة ديكور كريستال ار بي جي</t>
  </si>
  <si>
    <t>قاعدة ديكور كريستال 3الوان</t>
  </si>
  <si>
    <t>راس داش مخرج</t>
  </si>
  <si>
    <t>راس داش مخرجين</t>
  </si>
  <si>
    <t>لاقط اشارة دش</t>
  </si>
  <si>
    <t>بوصة دش</t>
  </si>
  <si>
    <t>لمبة قاعدة ديكور 18وات لطش</t>
  </si>
  <si>
    <t>لمبة قاعدة ديكور 12وات لطش</t>
  </si>
  <si>
    <t>مفتاح دريكسون ابو واحد ابيض</t>
  </si>
  <si>
    <t>سلك فلكس 2.5عادي لفات</t>
  </si>
  <si>
    <t>سلك فلكس نحاس لفات 1.5 سعودي</t>
  </si>
  <si>
    <t>سلك فلكس 1.5ملي عادي لفات</t>
  </si>
  <si>
    <t>سمنت اسود</t>
  </si>
  <si>
    <t>لصقة بيضاء</t>
  </si>
  <si>
    <t>لمبة باصات بطارية لاصق ملون</t>
  </si>
  <si>
    <t>معجون جدران بالكيلو</t>
  </si>
  <si>
    <t>لمبات ابو13وات تورش مربع مسمار كهرباء</t>
  </si>
  <si>
    <t>لمبات ابو8وات تورش مربع مسمار كهرباء</t>
  </si>
  <si>
    <t>لمبات ابو6وات تورش مربع مسمار كهرباء</t>
  </si>
  <si>
    <t>لمبات ابو3وات تورش مربع مسمار كهرباء</t>
  </si>
  <si>
    <t>لي حنجور مطابخ</t>
  </si>
  <si>
    <t>لي حنجور مغاسل</t>
  </si>
  <si>
    <t>مروحة سقف باكستاني</t>
  </si>
  <si>
    <t>قفل هاس ذهبي 70</t>
  </si>
  <si>
    <t>قفل هاس ذهبي 60</t>
  </si>
  <si>
    <t>قفل هاس ذهبي 50</t>
  </si>
  <si>
    <t>قفل هاس ذهبي 40</t>
  </si>
  <si>
    <t>حنفية واحد الاربع هنش قفل نحاس</t>
  </si>
  <si>
    <t>حنفية نص هنش ابو قفل عادي</t>
  </si>
  <si>
    <t>حنفية نص هنش ابو قفل نحاس</t>
  </si>
  <si>
    <t>مغلقة دواليب عادي</t>
  </si>
  <si>
    <t>مغلقة دواليب رقبة طويل</t>
  </si>
  <si>
    <t>ورنيش مهجوني للاخشاب</t>
  </si>
  <si>
    <t>لمبة 40وات ليد بلب</t>
  </si>
  <si>
    <t>سلك فلكس ٢.٥ نحاس الجوكر</t>
  </si>
  <si>
    <t>جزمات خلطة بلاستيك</t>
  </si>
  <si>
    <t>غراء خشب باندا ٥٠٠ جرام</t>
  </si>
  <si>
    <t>سلك فلكس ١.٥ تركي ٣٠يارده natcone</t>
  </si>
  <si>
    <t>فلكس narcab</t>
  </si>
  <si>
    <t>تينر بارد قوارير</t>
  </si>
  <si>
    <t>حبة</t>
  </si>
  <si>
    <t>باكت</t>
  </si>
  <si>
    <t>جالون</t>
  </si>
  <si>
    <t>متر</t>
  </si>
  <si>
    <t>رطل</t>
  </si>
  <si>
    <t>كيلو</t>
  </si>
  <si>
    <t>شدة</t>
  </si>
  <si>
    <t>لفة</t>
  </si>
  <si>
    <t>شدات</t>
  </si>
  <si>
    <t>برميل</t>
  </si>
  <si>
    <t>مواد بناء</t>
  </si>
  <si>
    <t>الكترونيات</t>
  </si>
  <si>
    <t>لمبة</t>
  </si>
  <si>
    <t/>
  </si>
  <si>
    <t>سعر البيع
المطلوب</t>
  </si>
  <si>
    <t>اجمالي قيمة المشتريات</t>
  </si>
  <si>
    <t>قائمة الوارد ( الرصيد والمشتريات)</t>
  </si>
  <si>
    <t>قائمـــــة الصـــــــــادر ( المبيعات)</t>
  </si>
  <si>
    <t>الأصناف الرئيسية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</si>
</sst>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??_);_(@_)"/>
  </numFmts>
  <fonts count="15" x14ac:knownFonts="1">
    <font>
      <sz val="11"/>
      <color theme="1"/>
      <name val="Arial"/>
      <family val="2"/>
      <scheme val="minor"/>
    </font>
    <font>
      <b/>
      <sz val="16"/>
      <color rgb="FF002060"/>
      <name val="Arial"/>
      <family val="2"/>
      <scheme val="minor"/>
    </font>
    <font>
      <sz val="10"/>
      <name val="Arial"/>
      <family val="2"/>
    </font>
    <font>
      <b/>
      <sz val="16"/>
      <color theme="0"/>
      <name val="Arial"/>
      <family val="2"/>
      <scheme val="minor"/>
    </font>
    <font>
      <b/>
      <sz val="16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36"/>
      <color theme="0"/>
      <name val="PT Simple Bold Ruled"/>
      <charset val="178"/>
    </font>
    <font>
      <sz val="16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1"/>
      <color theme="0"/>
      <name val="Arial"/>
      <family val="2"/>
      <scheme val="minor"/>
    </font>
    <font>
      <sz val="36"/>
      <name val="PT Simple Bold Ruled"/>
      <charset val="178"/>
    </font>
    <font>
      <b/>
      <sz val="16"/>
      <name val="Arial"/>
      <family val="2"/>
      <scheme val="minor"/>
    </font>
    <font>
      <sz val="16"/>
      <name val="Arial"/>
      <family val="2"/>
      <scheme val="minor"/>
    </font>
    <font>
      <b/>
      <sz val="14"/>
      <color theme="1"/>
      <name val="Arial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53FF5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9">
    <xf numFmtId="0" fontId="0" fillId="0" borderId="0" xfId="0"/>
    <xf numFmtId="0" fontId="0" fillId="4" borderId="0" xfId="0" applyFill="1"/>
    <xf numFmtId="0" fontId="5" fillId="4" borderId="0" xfId="0" applyFont="1" applyFill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0" fillId="8" borderId="1" xfId="0" applyFont="1" applyFill="1" applyBorder="1" applyAlignment="1">
      <alignment horizontal="center" vertical="center"/>
    </xf>
    <xf numFmtId="164" fontId="10" fillId="8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right" vertical="center" shrinkToFit="1"/>
    </xf>
    <xf numFmtId="0" fontId="9" fillId="4" borderId="0" xfId="0" applyFont="1" applyFill="1" applyAlignment="1">
      <alignment horizontal="center" vertical="center" shrinkToFit="1"/>
    </xf>
    <xf numFmtId="0" fontId="1" fillId="7" borderId="1" xfId="0" applyFont="1" applyFill="1" applyBorder="1" applyAlignment="1">
      <alignment horizontal="center" vertical="center" shrinkToFit="1"/>
    </xf>
    <xf numFmtId="0" fontId="1" fillId="7" borderId="1" xfId="0" applyFont="1" applyFill="1" applyBorder="1" applyAlignment="1">
      <alignment horizontal="center" vertical="center" wrapText="1" shrinkToFit="1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right" vertical="center"/>
    </xf>
    <xf numFmtId="0" fontId="13" fillId="0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2" fillId="0" borderId="1" xfId="0" applyFont="1" applyFill="1" applyBorder="1" applyAlignment="1">
      <alignment horizontal="right" vertical="center" shrinkToFit="1"/>
    </xf>
    <xf numFmtId="0" fontId="12" fillId="10" borderId="1" xfId="0" applyFont="1" applyFill="1" applyBorder="1" applyAlignment="1">
      <alignment horizontal="center" vertical="center"/>
    </xf>
    <xf numFmtId="14" fontId="7" fillId="4" borderId="1" xfId="0" applyNumberFormat="1" applyFont="1" applyFill="1" applyBorder="1" applyAlignment="1" applyProtection="1">
      <alignment horizontal="right" vertical="center"/>
      <protection locked="0"/>
    </xf>
    <xf numFmtId="0" fontId="7" fillId="4" borderId="1" xfId="0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horizontal="right" vertical="center" shrinkToFit="1"/>
      <protection locked="0"/>
    </xf>
    <xf numFmtId="0" fontId="7" fillId="4" borderId="1" xfId="0" applyFont="1" applyFill="1" applyBorder="1" applyAlignment="1" applyProtection="1">
      <alignment horizontal="right" vertical="center"/>
      <protection locked="0"/>
    </xf>
    <xf numFmtId="0" fontId="5" fillId="4" borderId="0" xfId="0" applyFont="1" applyFill="1" applyAlignment="1" applyProtection="1">
      <alignment horizontal="center" vertical="center"/>
      <protection locked="0"/>
    </xf>
    <xf numFmtId="0" fontId="0" fillId="4" borderId="0" xfId="0" applyFill="1" applyProtection="1">
      <protection locked="0"/>
    </xf>
    <xf numFmtId="0" fontId="1" fillId="6" borderId="1" xfId="0" applyFont="1" applyFill="1" applyBorder="1" applyAlignment="1" applyProtection="1">
      <alignment horizontal="center" vertical="center"/>
      <protection locked="0"/>
    </xf>
    <xf numFmtId="0" fontId="6" fillId="11" borderId="2" xfId="0" applyFont="1" applyFill="1" applyBorder="1" applyAlignment="1" applyProtection="1">
      <alignment horizontal="centerContinuous" vertical="center"/>
    </xf>
    <xf numFmtId="0" fontId="6" fillId="11" borderId="2" xfId="0" applyFont="1" applyFill="1" applyBorder="1" applyAlignment="1" applyProtection="1">
      <alignment horizontal="centerContinuous" vertical="center"/>
      <protection locked="0"/>
    </xf>
    <xf numFmtId="0" fontId="3" fillId="3" borderId="1" xfId="0" applyFont="1" applyFill="1" applyBorder="1" applyAlignment="1" applyProtection="1">
      <alignment horizontal="center" vertical="center" wrapText="1" shrinkToFit="1"/>
      <protection locked="0"/>
    </xf>
    <xf numFmtId="0" fontId="3" fillId="3" borderId="1" xfId="0" applyFont="1" applyFill="1" applyBorder="1" applyAlignment="1" applyProtection="1">
      <alignment horizontal="center" vertical="center" wrapText="1" shrinkToFit="1"/>
    </xf>
    <xf numFmtId="0" fontId="7" fillId="4" borderId="1" xfId="0" applyFont="1" applyFill="1" applyBorder="1" applyAlignment="1" applyProtection="1">
      <alignment horizontal="center" vertical="center"/>
    </xf>
    <xf numFmtId="0" fontId="5" fillId="4" borderId="0" xfId="0" applyFont="1" applyFill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 shrinkToFit="1"/>
      <protection locked="0"/>
    </xf>
    <xf numFmtId="0" fontId="10" fillId="8" borderId="1" xfId="0" applyFont="1" applyFill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14" fontId="9" fillId="0" borderId="0" xfId="0" applyNumberFormat="1" applyFont="1" applyAlignment="1" applyProtection="1">
      <alignment horizontal="center" vertical="center"/>
      <protection locked="0"/>
    </xf>
    <xf numFmtId="0" fontId="6" fillId="2" borderId="0" xfId="0" applyFont="1" applyFill="1" applyBorder="1" applyAlignment="1">
      <alignment horizontal="centerContinuous" vertical="center"/>
    </xf>
    <xf numFmtId="0" fontId="6" fillId="2" borderId="0" xfId="0" applyFont="1" applyFill="1" applyBorder="1" applyAlignment="1" applyProtection="1">
      <alignment horizontal="centerContinuous" vertical="center"/>
      <protection locked="0"/>
    </xf>
    <xf numFmtId="0" fontId="1" fillId="7" borderId="1" xfId="0" applyFont="1" applyFill="1" applyBorder="1" applyAlignment="1" applyProtection="1">
      <alignment horizontal="center" vertical="center" shrinkToFit="1"/>
      <protection locked="0"/>
    </xf>
    <xf numFmtId="0" fontId="1" fillId="7" borderId="1" xfId="0" applyFont="1" applyFill="1" applyBorder="1" applyAlignment="1" applyProtection="1">
      <alignment horizontal="center" vertical="center" wrapText="1" shrinkToFit="1"/>
      <protection locked="0"/>
    </xf>
    <xf numFmtId="0" fontId="5" fillId="4" borderId="1" xfId="0" applyFont="1" applyFill="1" applyBorder="1" applyAlignment="1" applyProtection="1">
      <alignment horizontal="center" vertical="center"/>
      <protection locked="0"/>
    </xf>
    <xf numFmtId="0" fontId="1" fillId="6" borderId="1" xfId="0" applyFont="1" applyFill="1" applyBorder="1" applyAlignment="1" applyProtection="1">
      <alignment horizontal="center" vertical="center" wrapText="1"/>
    </xf>
    <xf numFmtId="1" fontId="7" fillId="4" borderId="1" xfId="0" applyNumberFormat="1" applyFont="1" applyFill="1" applyBorder="1" applyAlignment="1" applyProtection="1">
      <alignment horizontal="center" vertical="center"/>
    </xf>
    <xf numFmtId="1" fontId="7" fillId="4" borderId="3" xfId="0" applyNumberFormat="1" applyFont="1" applyFill="1" applyBorder="1" applyAlignment="1" applyProtection="1">
      <alignment horizontal="center" vertical="center"/>
    </xf>
    <xf numFmtId="0" fontId="0" fillId="4" borderId="0" xfId="0" applyFill="1" applyProtection="1"/>
    <xf numFmtId="0" fontId="6" fillId="2" borderId="0" xfId="0" applyFont="1" applyFill="1" applyBorder="1" applyAlignment="1" applyProtection="1">
      <alignment horizontal="centerContinuous" vertical="center"/>
    </xf>
    <xf numFmtId="0" fontId="1" fillId="7" borderId="1" xfId="0" applyFont="1" applyFill="1" applyBorder="1" applyAlignment="1" applyProtection="1">
      <alignment horizontal="center" vertical="center" wrapText="1" shrinkToFit="1"/>
    </xf>
    <xf numFmtId="0" fontId="6" fillId="11" borderId="2" xfId="0" applyFont="1" applyFill="1" applyBorder="1" applyAlignment="1" applyProtection="1">
      <alignment horizontal="centerContinuous" vertical="center" shrinkToFit="1"/>
      <protection locked="0"/>
    </xf>
    <xf numFmtId="0" fontId="7" fillId="4" borderId="1" xfId="0" applyFont="1" applyFill="1" applyBorder="1" applyAlignment="1" applyProtection="1">
      <alignment horizontal="center" vertical="center" shrinkToFit="1"/>
      <protection locked="0"/>
    </xf>
    <xf numFmtId="0" fontId="5" fillId="4" borderId="0" xfId="0" applyFont="1" applyFill="1" applyAlignment="1" applyProtection="1">
      <alignment horizontal="center" vertical="center" shrinkToFit="1"/>
      <protection locked="0"/>
    </xf>
    <xf numFmtId="1" fontId="7" fillId="4" borderId="1" xfId="0" applyNumberFormat="1" applyFont="1" applyFill="1" applyBorder="1" applyAlignment="1" applyProtection="1">
      <alignment horizontal="center" vertical="center"/>
      <protection locked="0"/>
    </xf>
    <xf numFmtId="1" fontId="9" fillId="0" borderId="0" xfId="0" applyNumberFormat="1" applyFont="1" applyAlignment="1">
      <alignment horizontal="center" vertical="center"/>
    </xf>
    <xf numFmtId="1" fontId="13" fillId="0" borderId="1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" fontId="14" fillId="0" borderId="0" xfId="0" applyNumberFormat="1" applyFont="1" applyAlignment="1">
      <alignment horizontal="center" vertical="center"/>
    </xf>
    <xf numFmtId="0" fontId="1" fillId="7" borderId="5" xfId="0" applyFont="1" applyFill="1" applyBorder="1" applyAlignment="1">
      <alignment horizontal="center" vertical="center" wrapText="1" shrinkToFit="1"/>
    </xf>
    <xf numFmtId="1" fontId="4" fillId="4" borderId="4" xfId="0" applyNumberFormat="1" applyFont="1" applyFill="1" applyBorder="1" applyAlignment="1">
      <alignment horizontal="center" vertical="center"/>
    </xf>
    <xf numFmtId="0" fontId="11" fillId="9" borderId="2" xfId="0" applyFont="1" applyFill="1" applyBorder="1" applyAlignment="1">
      <alignment horizontal="center" vertical="center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8" fillId="4" borderId="0" xfId="0" applyFont="1" applyFill="1" applyAlignment="1">
      <alignment wrapText="1"/>
    </xf>
    <xf numFmtId="0" fontId="0" fillId="4" borderId="0" xfId="0" applyFill="1" applyAlignment="1">
      <alignment horizontal="center" wrapText="1"/>
    </xf>
  </cellXfs>
  <cellStyles count="2">
    <cellStyle name="Normal" xfId="0" builtinId="0"/>
    <cellStyle name="Normal 2" xfId="1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4EEA"/>
      <color rgb="FFFF9B9B"/>
      <color rgb="FFFF5757"/>
      <color rgb="FFF8F200"/>
      <color rgb="FFFF8D3F"/>
      <color rgb="FFFF481D"/>
      <color rgb="FF53FF53"/>
      <color rgb="FF4B87FF"/>
      <color rgb="FFFDCBA5"/>
      <color rgb="FFA162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510075</xdr:colOff>
      <xdr:row>364</xdr:row>
      <xdr:rowOff>152400</xdr:rowOff>
    </xdr:from>
    <xdr:to>
      <xdr:col>12</xdr:col>
      <xdr:colOff>533400</xdr:colOff>
      <xdr:row>365</xdr:row>
      <xdr:rowOff>457200</xdr:rowOff>
    </xdr:to>
    <xdr:cxnSp macro="">
      <xdr:nvCxnSpPr>
        <xdr:cNvPr id="3" name="Straight Arrow Connector 2"/>
        <xdr:cNvCxnSpPr/>
      </xdr:nvCxnSpPr>
      <xdr:spPr>
        <a:xfrm flipV="1">
          <a:off x="11383327500" y="94516575"/>
          <a:ext cx="2385525" cy="561975"/>
        </a:xfrm>
        <a:prstGeom prst="straightConnector1">
          <a:avLst/>
        </a:prstGeom>
        <a:ln w="44450">
          <a:solidFill>
            <a:schemeClr val="tx1"/>
          </a:solidFill>
          <a:headEnd w="lg" len="lg"/>
          <a:tailEnd type="triangle"/>
        </a:ln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12</xdr:col>
      <xdr:colOff>685800</xdr:colOff>
      <xdr:row>363</xdr:row>
      <xdr:rowOff>228600</xdr:rowOff>
    </xdr:from>
    <xdr:to>
      <xdr:col>16</xdr:col>
      <xdr:colOff>19050</xdr:colOff>
      <xdr:row>366</xdr:row>
      <xdr:rowOff>38100</xdr:rowOff>
    </xdr:to>
    <xdr:sp macro="" textlink="">
      <xdr:nvSpPr>
        <xdr:cNvPr id="6" name="TextBox 5"/>
        <xdr:cNvSpPr txBox="1"/>
      </xdr:nvSpPr>
      <xdr:spPr>
        <a:xfrm>
          <a:off x="11381060550" y="94335600"/>
          <a:ext cx="2114550" cy="5810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YE" sz="1100"/>
            <a:t>سعر الشراء الجديد والمختلف </a:t>
          </a:r>
        </a:p>
        <a:p>
          <a:pPr algn="r" rtl="1"/>
          <a:r>
            <a:rPr lang="ar-YE" sz="1100"/>
            <a:t>عن السعر القديم في اعلى القائمة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701842</xdr:colOff>
      <xdr:row>201</xdr:row>
      <xdr:rowOff>170448</xdr:rowOff>
    </xdr:from>
    <xdr:to>
      <xdr:col>13</xdr:col>
      <xdr:colOff>60158</xdr:colOff>
      <xdr:row>202</xdr:row>
      <xdr:rowOff>100263</xdr:rowOff>
    </xdr:to>
    <xdr:cxnSp macro="">
      <xdr:nvCxnSpPr>
        <xdr:cNvPr id="3" name="Straight Arrow Connector 2"/>
        <xdr:cNvCxnSpPr/>
      </xdr:nvCxnSpPr>
      <xdr:spPr>
        <a:xfrm flipV="1">
          <a:off x="11325656132" y="55726264"/>
          <a:ext cx="912395" cy="200525"/>
        </a:xfrm>
        <a:prstGeom prst="straightConnector1">
          <a:avLst/>
        </a:prstGeom>
        <a:noFill/>
        <a:ln w="44450" cap="flat" cmpd="sng" algn="ctr">
          <a:solidFill>
            <a:sysClr val="windowText" lastClr="000000"/>
          </a:solidFill>
          <a:prstDash val="solid"/>
          <a:miter lim="800000"/>
          <a:headEnd w="lg" len="lg"/>
          <a:tailEnd type="triangle"/>
        </a:ln>
        <a:effectLst/>
      </xdr:spPr>
    </xdr:cxnSp>
    <xdr:clientData/>
  </xdr:twoCellAnchor>
  <xdr:twoCellAnchor>
    <xdr:from>
      <xdr:col>13</xdr:col>
      <xdr:colOff>280737</xdr:colOff>
      <xdr:row>201</xdr:row>
      <xdr:rowOff>90237</xdr:rowOff>
    </xdr:from>
    <xdr:to>
      <xdr:col>16</xdr:col>
      <xdr:colOff>330869</xdr:colOff>
      <xdr:row>208</xdr:row>
      <xdr:rowOff>30079</xdr:rowOff>
    </xdr:to>
    <xdr:sp macro="" textlink="">
      <xdr:nvSpPr>
        <xdr:cNvPr id="5" name="TextBox 4"/>
        <xdr:cNvSpPr txBox="1"/>
      </xdr:nvSpPr>
      <xdr:spPr>
        <a:xfrm>
          <a:off x="11323309974" y="55646053"/>
          <a:ext cx="2125579" cy="183481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YE" sz="1100" b="1"/>
            <a:t>هنا يتم اظهار سعر الشراء القديم</a:t>
          </a:r>
          <a:r>
            <a:rPr lang="ar-SA" sz="1100" b="1"/>
            <a:t> من ورقة الوارد</a:t>
          </a:r>
          <a:endParaRPr lang="ar-YE" sz="1100" b="1"/>
        </a:p>
        <a:p>
          <a:pPr algn="r" rtl="1"/>
          <a:r>
            <a:rPr lang="ar-YE" sz="1100" b="1"/>
            <a:t>والمراد اظهار سعر الشراء الجديد </a:t>
          </a:r>
        </a:p>
        <a:p>
          <a:pPr algn="r" rtl="1"/>
          <a:r>
            <a:rPr lang="ar-YE" sz="1100" b="1"/>
            <a:t>حتى يام احتساب السعر الجديد في ورقة الارباح</a:t>
          </a:r>
          <a:endParaRPr lang="ar-SA" sz="1100" b="1"/>
        </a:p>
        <a:p>
          <a:pPr algn="r" rtl="1"/>
          <a:r>
            <a:rPr lang="ar-SA" sz="1100" b="1"/>
            <a:t>وعلى</a:t>
          </a:r>
          <a:r>
            <a:rPr lang="ar-SA" sz="1100" b="1" baseline="0"/>
            <a:t> افتراض قمت بتعديل سعر الشراء القديم في ورقة الوارد الى السعر الجديد</a:t>
          </a:r>
        </a:p>
        <a:p>
          <a:pPr algn="r" rtl="1"/>
          <a:r>
            <a:rPr lang="ar-SA" sz="1100" b="1" baseline="0"/>
            <a:t>فانه يعاد احتساب الارباح من اول الفترة بناء على السعر الجديد  وليس على تغيرات سعر الشراء </a:t>
          </a:r>
          <a:endParaRPr lang="ar-YE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D1:N1883"/>
  <sheetViews>
    <sheetView rightToLeft="1" workbookViewId="0">
      <pane xSplit="3" ySplit="2" topLeftCell="D360" activePane="bottomRight" state="frozen"/>
      <selection pane="topRight" activeCell="D1" sqref="D1"/>
      <selection pane="bottomLeft" activeCell="A3" sqref="A3"/>
      <selection pane="bottomRight" activeCell="N368" sqref="N368"/>
    </sheetView>
  </sheetViews>
  <sheetFormatPr defaultColWidth="9.125" defaultRowHeight="15" x14ac:dyDescent="0.2"/>
  <cols>
    <col min="1" max="3" width="9.125" style="1"/>
    <col min="4" max="4" width="5.375" style="21" bestFit="1" customWidth="1"/>
    <col min="5" max="5" width="13.25" style="21" bestFit="1" customWidth="1"/>
    <col min="6" max="6" width="31.875" style="2" bestFit="1" customWidth="1"/>
    <col min="7" max="7" width="6.625" style="2" bestFit="1" customWidth="1"/>
    <col min="8" max="8" width="11.125" style="2" bestFit="1" customWidth="1"/>
    <col min="9" max="9" width="6.375" style="21" customWidth="1"/>
    <col min="10" max="10" width="9.75" style="29" customWidth="1"/>
    <col min="11" max="11" width="9.125" style="42"/>
    <col min="12" max="12" width="12.125" style="1" bestFit="1" customWidth="1"/>
    <col min="13" max="16384" width="9.125" style="1"/>
  </cols>
  <sheetData>
    <row r="1" spans="4:12" ht="61.5" customHeight="1" x14ac:dyDescent="0.2">
      <c r="D1" s="56" t="s">
        <v>404</v>
      </c>
      <c r="E1" s="56"/>
      <c r="F1" s="56"/>
      <c r="G1" s="56"/>
      <c r="H1" s="56"/>
      <c r="I1" s="56"/>
      <c r="J1" s="56"/>
      <c r="K1" s="56"/>
    </row>
    <row r="2" spans="4:12" ht="38.25" customHeight="1" x14ac:dyDescent="0.2">
      <c r="D2" s="23" t="s">
        <v>3</v>
      </c>
      <c r="E2" s="23" t="s">
        <v>5</v>
      </c>
      <c r="F2" s="4" t="s">
        <v>6</v>
      </c>
      <c r="G2" s="4" t="s">
        <v>4</v>
      </c>
      <c r="H2" s="4" t="s">
        <v>12</v>
      </c>
      <c r="I2" s="23" t="s">
        <v>0</v>
      </c>
      <c r="J2" s="39" t="s">
        <v>18</v>
      </c>
      <c r="K2" s="39" t="s">
        <v>11</v>
      </c>
      <c r="L2" s="39" t="s">
        <v>402</v>
      </c>
    </row>
    <row r="3" spans="4:12" ht="20.25" x14ac:dyDescent="0.2">
      <c r="D3" s="18">
        <v>1</v>
      </c>
      <c r="E3" s="17">
        <v>44064</v>
      </c>
      <c r="F3" s="7" t="str">
        <f t="shared" ref="F3:F66" si="0">IFERROR(VLOOKUP(D3,sto_1,2,FALSE),"")</f>
        <v>زرادية 8هنش اس جي تي</v>
      </c>
      <c r="G3" s="3" t="str">
        <f t="shared" ref="G3:G66" si="1">IFERROR(VLOOKUP(D3,sto_1,3,FALSE),"")</f>
        <v>حبة</v>
      </c>
      <c r="H3" s="3" t="str">
        <f t="shared" ref="H3:H66" si="2">IFERROR(VLOOKUP(D3,sto_1,4,FALSE),"")</f>
        <v>مواد بناء</v>
      </c>
      <c r="I3" s="18">
        <v>12</v>
      </c>
      <c r="J3" s="40">
        <v>1036.75</v>
      </c>
      <c r="K3" s="40">
        <f>IFERROR(I3*J3,"")</f>
        <v>12441</v>
      </c>
      <c r="L3" s="39">
        <v>1500</v>
      </c>
    </row>
    <row r="4" spans="4:12" ht="20.25" x14ac:dyDescent="0.2">
      <c r="D4" s="18">
        <v>2</v>
      </c>
      <c r="E4" s="17">
        <v>44064</v>
      </c>
      <c r="F4" s="7" t="str">
        <f t="shared" si="0"/>
        <v>زرادية 6هنش اس جي تي</v>
      </c>
      <c r="G4" s="3" t="str">
        <f t="shared" si="1"/>
        <v>حبة</v>
      </c>
      <c r="H4" s="3" t="str">
        <f t="shared" si="2"/>
        <v>مواد بناء</v>
      </c>
      <c r="I4" s="18">
        <v>12</v>
      </c>
      <c r="J4" s="40">
        <v>877.25</v>
      </c>
      <c r="K4" s="40">
        <f t="shared" ref="K4:K13" si="3">IFERROR(I4*J4,"")</f>
        <v>10527</v>
      </c>
      <c r="L4" s="39">
        <v>1000</v>
      </c>
    </row>
    <row r="5" spans="4:12" ht="20.25" x14ac:dyDescent="0.2">
      <c r="D5" s="18">
        <v>3</v>
      </c>
      <c r="E5" s="17">
        <v>44064</v>
      </c>
      <c r="F5" s="7" t="str">
        <f t="shared" si="0"/>
        <v>شطاف وضؤ اس جي تي</v>
      </c>
      <c r="G5" s="3" t="str">
        <f t="shared" si="1"/>
        <v>حبة</v>
      </c>
      <c r="H5" s="3" t="str">
        <f t="shared" si="2"/>
        <v>مواد بناء</v>
      </c>
      <c r="I5" s="18">
        <v>10</v>
      </c>
      <c r="J5" s="40">
        <v>1595</v>
      </c>
      <c r="K5" s="40">
        <f t="shared" si="3"/>
        <v>15950</v>
      </c>
      <c r="L5" s="39">
        <v>2500</v>
      </c>
    </row>
    <row r="6" spans="4:12" ht="20.25" x14ac:dyDescent="0.2">
      <c r="D6" s="18">
        <v>4</v>
      </c>
      <c r="E6" s="17">
        <v>44064</v>
      </c>
      <c r="F6" s="7" t="str">
        <f t="shared" si="0"/>
        <v>لصقة كهرباء عادي جلوبل</v>
      </c>
      <c r="G6" s="3" t="str">
        <f t="shared" si="1"/>
        <v>حبة</v>
      </c>
      <c r="H6" s="3" t="str">
        <f t="shared" si="2"/>
        <v>كهرباء</v>
      </c>
      <c r="I6" s="18">
        <v>6</v>
      </c>
      <c r="J6" s="40">
        <v>51.04</v>
      </c>
      <c r="K6" s="40">
        <f t="shared" si="3"/>
        <v>306.24</v>
      </c>
      <c r="L6" s="39">
        <v>100</v>
      </c>
    </row>
    <row r="7" spans="4:12" ht="20.25" x14ac:dyDescent="0.2">
      <c r="D7" s="18">
        <v>5</v>
      </c>
      <c r="E7" s="17">
        <v>44064</v>
      </c>
      <c r="F7" s="7" t="str">
        <f t="shared" si="0"/>
        <v>مغلقة ابوب ابو3 طرقات اس جي تي</v>
      </c>
      <c r="G7" s="3" t="str">
        <f t="shared" si="1"/>
        <v>حبة</v>
      </c>
      <c r="H7" s="3" t="str">
        <f t="shared" si="2"/>
        <v>كهرباء</v>
      </c>
      <c r="I7" s="18">
        <v>4</v>
      </c>
      <c r="J7" s="40">
        <v>3349.5</v>
      </c>
      <c r="K7" s="40">
        <f t="shared" si="3"/>
        <v>13398</v>
      </c>
      <c r="L7" s="39">
        <v>4500</v>
      </c>
    </row>
    <row r="8" spans="4:12" ht="20.25" x14ac:dyDescent="0.2">
      <c r="D8" s="18">
        <v>6</v>
      </c>
      <c r="E8" s="17">
        <v>44064</v>
      </c>
      <c r="F8" s="7" t="str">
        <f t="shared" si="0"/>
        <v>مغلقة ابوب ابو6 طرقات اس جي تي</v>
      </c>
      <c r="G8" s="3" t="str">
        <f t="shared" si="1"/>
        <v>حبة</v>
      </c>
      <c r="H8" s="3" t="str">
        <f t="shared" si="2"/>
        <v>مواد بناء</v>
      </c>
      <c r="I8" s="18">
        <v>4</v>
      </c>
      <c r="J8" s="40">
        <v>3668.5</v>
      </c>
      <c r="K8" s="40">
        <f t="shared" si="3"/>
        <v>14674</v>
      </c>
      <c r="L8" s="39">
        <v>4900</v>
      </c>
    </row>
    <row r="9" spans="4:12" ht="20.25" x14ac:dyDescent="0.2">
      <c r="D9" s="18">
        <v>7</v>
      </c>
      <c r="E9" s="17">
        <v>44064</v>
      </c>
      <c r="F9" s="7" t="str">
        <f t="shared" si="0"/>
        <v>مقص شجر اس جي تي</v>
      </c>
      <c r="G9" s="3" t="str">
        <f t="shared" si="1"/>
        <v>حبة</v>
      </c>
      <c r="H9" s="3" t="str">
        <f t="shared" si="2"/>
        <v>مواد بناء</v>
      </c>
      <c r="I9" s="18">
        <v>6</v>
      </c>
      <c r="J9" s="40">
        <v>957</v>
      </c>
      <c r="K9" s="40">
        <f t="shared" si="3"/>
        <v>5742</v>
      </c>
      <c r="L9" s="39">
        <v>1500</v>
      </c>
    </row>
    <row r="10" spans="4:12" ht="20.25" x14ac:dyDescent="0.2">
      <c r="D10" s="18">
        <v>8</v>
      </c>
      <c r="E10" s="17">
        <v>44064</v>
      </c>
      <c r="F10" s="7" t="str">
        <f t="shared" si="0"/>
        <v>بروش حديد اصفر بلاستيك اس جي تي</v>
      </c>
      <c r="G10" s="3" t="str">
        <f t="shared" si="1"/>
        <v>حبة</v>
      </c>
      <c r="H10" s="3" t="str">
        <f t="shared" si="2"/>
        <v>مواد بناء</v>
      </c>
      <c r="I10" s="18">
        <v>12</v>
      </c>
      <c r="J10" s="40">
        <v>279.125</v>
      </c>
      <c r="K10" s="40">
        <f t="shared" si="3"/>
        <v>3349.5</v>
      </c>
      <c r="L10" s="39">
        <v>700</v>
      </c>
    </row>
    <row r="11" spans="4:12" ht="20.25" x14ac:dyDescent="0.2">
      <c r="D11" s="18">
        <v>9</v>
      </c>
      <c r="E11" s="17">
        <v>44064</v>
      </c>
      <c r="F11" s="7" t="str">
        <f t="shared" si="0"/>
        <v>مقشطة بلاستيك 2هنش اس جي تي</v>
      </c>
      <c r="G11" s="3" t="str">
        <f t="shared" si="1"/>
        <v>حبة</v>
      </c>
      <c r="H11" s="3" t="str">
        <f t="shared" si="2"/>
        <v>مواد بناء</v>
      </c>
      <c r="I11" s="18">
        <v>12</v>
      </c>
      <c r="J11" s="40">
        <v>180.23499999999999</v>
      </c>
      <c r="K11" s="40">
        <f t="shared" si="3"/>
        <v>2162.8199999999997</v>
      </c>
      <c r="L11" s="39">
        <v>500</v>
      </c>
    </row>
    <row r="12" spans="4:12" ht="20.25" x14ac:dyDescent="0.2">
      <c r="D12" s="18">
        <v>10</v>
      </c>
      <c r="E12" s="17">
        <v>44064</v>
      </c>
      <c r="F12" s="7" t="str">
        <f t="shared" si="0"/>
        <v>مقشطة بلاستيك 3هنش اس جي تي</v>
      </c>
      <c r="G12" s="3" t="str">
        <f t="shared" si="1"/>
        <v>حبة</v>
      </c>
      <c r="H12" s="3" t="str">
        <f t="shared" si="2"/>
        <v>مواد بناء</v>
      </c>
      <c r="I12" s="18">
        <v>12</v>
      </c>
      <c r="J12" s="40">
        <v>185.01999999999998</v>
      </c>
      <c r="K12" s="40">
        <f t="shared" si="3"/>
        <v>2220.2399999999998</v>
      </c>
      <c r="L12" s="39">
        <v>700</v>
      </c>
    </row>
    <row r="13" spans="4:12" ht="20.25" x14ac:dyDescent="0.2">
      <c r="D13" s="18">
        <v>11</v>
      </c>
      <c r="E13" s="17">
        <v>44064</v>
      </c>
      <c r="F13" s="7" t="str">
        <f t="shared" si="0"/>
        <v>مقشطة بلاستيك 4هنش اس جي تي</v>
      </c>
      <c r="G13" s="3" t="str">
        <f t="shared" si="1"/>
        <v>حبة</v>
      </c>
      <c r="H13" s="3" t="str">
        <f t="shared" si="2"/>
        <v>مواد بناء</v>
      </c>
      <c r="I13" s="18">
        <v>12</v>
      </c>
      <c r="J13" s="40">
        <v>224.89499999999998</v>
      </c>
      <c r="K13" s="40">
        <f t="shared" si="3"/>
        <v>2698.74</v>
      </c>
      <c r="L13" s="39">
        <v>900</v>
      </c>
    </row>
    <row r="14" spans="4:12" ht="20.25" x14ac:dyDescent="0.2">
      <c r="D14" s="18">
        <v>12</v>
      </c>
      <c r="E14" s="17">
        <v>44064</v>
      </c>
      <c r="F14" s="7" t="str">
        <f t="shared" si="0"/>
        <v>شطاف وضؤ دوشه باكت ازرق</v>
      </c>
      <c r="G14" s="3" t="str">
        <f t="shared" si="1"/>
        <v>حبة</v>
      </c>
      <c r="H14" s="3" t="str">
        <f t="shared" si="2"/>
        <v>مواد بناء</v>
      </c>
      <c r="I14" s="18">
        <v>10</v>
      </c>
      <c r="J14" s="40">
        <v>957</v>
      </c>
      <c r="K14" s="40">
        <f t="shared" ref="K14:K77" si="4">IFERROR(I14*J14,"")</f>
        <v>9570</v>
      </c>
      <c r="L14" s="39">
        <v>2000</v>
      </c>
    </row>
    <row r="15" spans="4:12" ht="20.25" x14ac:dyDescent="0.2">
      <c r="D15" s="18">
        <v>13</v>
      </c>
      <c r="E15" s="17">
        <v>44064</v>
      </c>
      <c r="F15" s="7" t="str">
        <f t="shared" si="0"/>
        <v>براوة معجون 10هنش</v>
      </c>
      <c r="G15" s="3" t="str">
        <f t="shared" si="1"/>
        <v>حبة</v>
      </c>
      <c r="H15" s="3" t="str">
        <f t="shared" si="2"/>
        <v>مواد بناء</v>
      </c>
      <c r="I15" s="18">
        <v>12</v>
      </c>
      <c r="J15" s="40">
        <v>224.89499999999998</v>
      </c>
      <c r="K15" s="40">
        <f t="shared" si="4"/>
        <v>2698.74</v>
      </c>
      <c r="L15" s="39">
        <v>600</v>
      </c>
    </row>
    <row r="16" spans="4:12" ht="20.25" x14ac:dyDescent="0.2">
      <c r="D16" s="18">
        <v>14</v>
      </c>
      <c r="E16" s="17">
        <v>44064</v>
      </c>
      <c r="F16" s="7" t="str">
        <f t="shared" si="0"/>
        <v>متر تجما 5متر اس جي تي</v>
      </c>
      <c r="G16" s="3" t="str">
        <f t="shared" si="1"/>
        <v>حبة</v>
      </c>
      <c r="H16" s="3" t="str">
        <f t="shared" si="2"/>
        <v>مواد بناء</v>
      </c>
      <c r="I16" s="18">
        <v>12</v>
      </c>
      <c r="J16" s="40">
        <v>279.125</v>
      </c>
      <c r="K16" s="40">
        <f t="shared" si="4"/>
        <v>3349.5</v>
      </c>
      <c r="L16" s="39">
        <v>600</v>
      </c>
    </row>
    <row r="17" spans="4:12" ht="20.25" x14ac:dyDescent="0.2">
      <c r="D17" s="18">
        <v>15</v>
      </c>
      <c r="E17" s="17">
        <v>44064</v>
      </c>
      <c r="F17" s="7" t="str">
        <f t="shared" si="0"/>
        <v>متر تجما 7.5متر اس جي تي</v>
      </c>
      <c r="G17" s="3" t="str">
        <f t="shared" si="1"/>
        <v>حبة</v>
      </c>
      <c r="H17" s="3" t="str">
        <f t="shared" si="2"/>
        <v>مواد بناء</v>
      </c>
      <c r="I17" s="18">
        <v>12</v>
      </c>
      <c r="J17" s="40">
        <v>438.625</v>
      </c>
      <c r="K17" s="40">
        <f t="shared" si="4"/>
        <v>5263.5</v>
      </c>
      <c r="L17" s="39">
        <v>800</v>
      </c>
    </row>
    <row r="18" spans="4:12" ht="20.25" x14ac:dyDescent="0.2">
      <c r="D18" s="18">
        <v>16</v>
      </c>
      <c r="E18" s="17">
        <v>44064</v>
      </c>
      <c r="F18" s="7" t="str">
        <f t="shared" si="0"/>
        <v>متر زجاجي 3متر اس جي تي</v>
      </c>
      <c r="G18" s="3" t="str">
        <f t="shared" si="1"/>
        <v>حبة</v>
      </c>
      <c r="H18" s="3" t="str">
        <f t="shared" si="2"/>
        <v>مواد بناء</v>
      </c>
      <c r="I18" s="18">
        <v>12</v>
      </c>
      <c r="J18" s="40">
        <v>319</v>
      </c>
      <c r="K18" s="40">
        <f t="shared" si="4"/>
        <v>3828</v>
      </c>
      <c r="L18" s="39">
        <v>800</v>
      </c>
    </row>
    <row r="19" spans="4:12" ht="20.25" x14ac:dyDescent="0.2">
      <c r="D19" s="18">
        <v>17</v>
      </c>
      <c r="E19" s="17">
        <v>44064</v>
      </c>
      <c r="F19" s="7" t="str">
        <f t="shared" si="0"/>
        <v>متر زجاجي 5متر اس جي تي</v>
      </c>
      <c r="G19" s="3" t="str">
        <f t="shared" si="1"/>
        <v>حبة</v>
      </c>
      <c r="H19" s="3" t="str">
        <f t="shared" si="2"/>
        <v>مواد بناء</v>
      </c>
      <c r="I19" s="18">
        <v>12</v>
      </c>
      <c r="J19" s="40">
        <v>558.25</v>
      </c>
      <c r="K19" s="40">
        <f t="shared" si="4"/>
        <v>6699</v>
      </c>
      <c r="L19" s="39">
        <v>1000</v>
      </c>
    </row>
    <row r="20" spans="4:12" ht="20.25" x14ac:dyDescent="0.2">
      <c r="D20" s="18">
        <v>18</v>
      </c>
      <c r="E20" s="17">
        <v>44064</v>
      </c>
      <c r="F20" s="7" t="str">
        <f t="shared" si="0"/>
        <v>دسميس مقبض احمر 4هنش اس جي تي</v>
      </c>
      <c r="G20" s="3" t="str">
        <f t="shared" si="1"/>
        <v>حبة</v>
      </c>
      <c r="H20" s="3" t="str">
        <f t="shared" si="2"/>
        <v>كهرباء</v>
      </c>
      <c r="I20" s="18">
        <v>12</v>
      </c>
      <c r="J20" s="40">
        <v>306.24</v>
      </c>
      <c r="K20" s="40">
        <f t="shared" si="4"/>
        <v>3674.88</v>
      </c>
      <c r="L20" s="39">
        <v>600</v>
      </c>
    </row>
    <row r="21" spans="4:12" ht="20.25" x14ac:dyDescent="0.2">
      <c r="D21" s="18">
        <v>19</v>
      </c>
      <c r="E21" s="17">
        <v>44064</v>
      </c>
      <c r="F21" s="7" t="str">
        <f t="shared" si="0"/>
        <v>دسميس مقبض احمر 6هنش اس جي تي</v>
      </c>
      <c r="G21" s="3" t="str">
        <f t="shared" si="1"/>
        <v>حبة</v>
      </c>
      <c r="H21" s="3" t="str">
        <f t="shared" si="2"/>
        <v>كهرباء</v>
      </c>
      <c r="I21" s="18">
        <v>12</v>
      </c>
      <c r="J21" s="40">
        <v>446.59999999999997</v>
      </c>
      <c r="K21" s="40">
        <f t="shared" si="4"/>
        <v>5359.2</v>
      </c>
      <c r="L21" s="39">
        <v>800</v>
      </c>
    </row>
    <row r="22" spans="4:12" ht="20.25" x14ac:dyDescent="0.2">
      <c r="D22" s="18">
        <v>20</v>
      </c>
      <c r="E22" s="17">
        <v>44064</v>
      </c>
      <c r="F22" s="7" t="str">
        <f t="shared" si="0"/>
        <v>دسميس كهرباء جهتين كبير</v>
      </c>
      <c r="G22" s="3" t="str">
        <f t="shared" si="1"/>
        <v>حبة</v>
      </c>
      <c r="H22" s="3" t="str">
        <f t="shared" si="2"/>
        <v>كهرباء</v>
      </c>
      <c r="I22" s="18">
        <v>20</v>
      </c>
      <c r="J22" s="40">
        <v>119.625</v>
      </c>
      <c r="K22" s="40">
        <f t="shared" si="4"/>
        <v>2392.5</v>
      </c>
      <c r="L22" s="39">
        <v>450</v>
      </c>
    </row>
    <row r="23" spans="4:12" ht="20.25" x14ac:dyDescent="0.2">
      <c r="D23" s="18">
        <v>21</v>
      </c>
      <c r="E23" s="17">
        <v>44064</v>
      </c>
      <c r="F23" s="7" t="str">
        <f t="shared" si="0"/>
        <v>دسميس كهرباء جهتين صغير</v>
      </c>
      <c r="G23" s="3" t="str">
        <f t="shared" si="1"/>
        <v>حبة</v>
      </c>
      <c r="H23" s="3" t="str">
        <f t="shared" si="2"/>
        <v>كهرباء</v>
      </c>
      <c r="I23" s="18">
        <v>20</v>
      </c>
      <c r="J23" s="40">
        <v>114.83999999999999</v>
      </c>
      <c r="K23" s="40">
        <f t="shared" si="4"/>
        <v>2296.7999999999997</v>
      </c>
      <c r="L23" s="39">
        <v>300</v>
      </c>
    </row>
    <row r="24" spans="4:12" ht="20.25" x14ac:dyDescent="0.2">
      <c r="D24" s="18">
        <v>22</v>
      </c>
      <c r="E24" s="17">
        <v>44064</v>
      </c>
      <c r="F24" s="7" t="str">
        <f t="shared" si="0"/>
        <v>دسميس مقبض احمر 5هنش اس جي تي</v>
      </c>
      <c r="G24" s="3" t="str">
        <f t="shared" si="1"/>
        <v>حبة</v>
      </c>
      <c r="H24" s="3" t="str">
        <f t="shared" si="2"/>
        <v>كهرباء</v>
      </c>
      <c r="I24" s="18">
        <v>12</v>
      </c>
      <c r="J24" s="40">
        <v>325.38</v>
      </c>
      <c r="K24" s="40">
        <f t="shared" si="4"/>
        <v>3904.56</v>
      </c>
      <c r="L24" s="39">
        <v>750</v>
      </c>
    </row>
    <row r="25" spans="4:12" ht="20.25" x14ac:dyDescent="0.2">
      <c r="D25" s="18">
        <v>23</v>
      </c>
      <c r="E25" s="17">
        <v>44064</v>
      </c>
      <c r="F25" s="7" t="str">
        <f t="shared" si="0"/>
        <v>مطرقة مسامير اصفر  حديد 500جم</v>
      </c>
      <c r="G25" s="3" t="str">
        <f t="shared" si="1"/>
        <v>حبة</v>
      </c>
      <c r="H25" s="3" t="str">
        <f t="shared" si="2"/>
        <v>مواد بناء</v>
      </c>
      <c r="I25" s="18">
        <v>7</v>
      </c>
      <c r="J25" s="40">
        <v>842.16000000000008</v>
      </c>
      <c r="K25" s="40">
        <f t="shared" si="4"/>
        <v>5895.1200000000008</v>
      </c>
      <c r="L25" s="39">
        <v>1500</v>
      </c>
    </row>
    <row r="26" spans="4:12" ht="20.25" x14ac:dyDescent="0.2">
      <c r="D26" s="18">
        <v>24</v>
      </c>
      <c r="E26" s="17">
        <v>44064</v>
      </c>
      <c r="F26" s="7" t="str">
        <f t="shared" si="0"/>
        <v>مطرقة مسامير اصفر  حديد 250جم</v>
      </c>
      <c r="G26" s="3" t="str">
        <f t="shared" si="1"/>
        <v>حبة</v>
      </c>
      <c r="H26" s="3" t="str">
        <f t="shared" si="2"/>
        <v>مواد بناء</v>
      </c>
      <c r="I26" s="18">
        <v>6</v>
      </c>
      <c r="J26" s="40">
        <v>638</v>
      </c>
      <c r="K26" s="40">
        <f t="shared" si="4"/>
        <v>3828</v>
      </c>
      <c r="L26" s="39">
        <v>1200</v>
      </c>
    </row>
    <row r="27" spans="4:12" ht="20.25" x14ac:dyDescent="0.2">
      <c r="D27" s="18">
        <v>25</v>
      </c>
      <c r="E27" s="17">
        <v>44064</v>
      </c>
      <c r="F27" s="7" t="str">
        <f t="shared" si="0"/>
        <v>بخاخ لون ابيض</v>
      </c>
      <c r="G27" s="3" t="str">
        <f t="shared" si="1"/>
        <v>حبة</v>
      </c>
      <c r="H27" s="3" t="str">
        <f t="shared" si="2"/>
        <v>مواد بناء</v>
      </c>
      <c r="I27" s="18">
        <v>12</v>
      </c>
      <c r="J27" s="40">
        <v>365.255</v>
      </c>
      <c r="K27" s="40">
        <f t="shared" si="4"/>
        <v>4383.0599999999995</v>
      </c>
      <c r="L27" s="39">
        <v>600</v>
      </c>
    </row>
    <row r="28" spans="4:12" ht="20.25" x14ac:dyDescent="0.2">
      <c r="D28" s="18">
        <v>26</v>
      </c>
      <c r="E28" s="17">
        <v>44064</v>
      </c>
      <c r="F28" s="7" t="str">
        <f t="shared" si="0"/>
        <v>بخاخ لون ااسود</v>
      </c>
      <c r="G28" s="3" t="str">
        <f t="shared" si="1"/>
        <v>حبة</v>
      </c>
      <c r="H28" s="3" t="str">
        <f t="shared" si="2"/>
        <v>مواد بناء</v>
      </c>
      <c r="I28" s="18">
        <v>12</v>
      </c>
      <c r="J28" s="40">
        <v>365</v>
      </c>
      <c r="K28" s="40">
        <f t="shared" si="4"/>
        <v>4380</v>
      </c>
      <c r="L28" s="39">
        <v>600</v>
      </c>
    </row>
    <row r="29" spans="4:12" ht="20.25" x14ac:dyDescent="0.2">
      <c r="D29" s="18">
        <v>27</v>
      </c>
      <c r="E29" s="17">
        <v>44064</v>
      </c>
      <c r="F29" s="7" t="str">
        <f t="shared" si="0"/>
        <v>بخاخ لون احمر</v>
      </c>
      <c r="G29" s="3" t="str">
        <f t="shared" si="1"/>
        <v>حبة</v>
      </c>
      <c r="H29" s="3" t="str">
        <f t="shared" si="2"/>
        <v>مواد بناء</v>
      </c>
      <c r="I29" s="18">
        <v>12</v>
      </c>
      <c r="J29" s="40">
        <v>365.255</v>
      </c>
      <c r="K29" s="40">
        <f t="shared" si="4"/>
        <v>4383.0599999999995</v>
      </c>
      <c r="L29" s="39">
        <v>600</v>
      </c>
    </row>
    <row r="30" spans="4:12" ht="20.25" x14ac:dyDescent="0.2">
      <c r="D30" s="18">
        <v>28</v>
      </c>
      <c r="E30" s="17">
        <v>44064</v>
      </c>
      <c r="F30" s="7" t="str">
        <f t="shared" si="0"/>
        <v>بخاخ لون فضي</v>
      </c>
      <c r="G30" s="3" t="str">
        <f t="shared" si="1"/>
        <v>حبة</v>
      </c>
      <c r="H30" s="3" t="str">
        <f t="shared" si="2"/>
        <v>مواد بناء</v>
      </c>
      <c r="I30" s="18">
        <v>12</v>
      </c>
      <c r="J30" s="40">
        <v>365.255</v>
      </c>
      <c r="K30" s="40">
        <f t="shared" si="4"/>
        <v>4383.0599999999995</v>
      </c>
      <c r="L30" s="39">
        <v>600</v>
      </c>
    </row>
    <row r="31" spans="4:12" ht="20.25" x14ac:dyDescent="0.2">
      <c r="D31" s="18">
        <v>29</v>
      </c>
      <c r="E31" s="17">
        <v>44064</v>
      </c>
      <c r="F31" s="7" t="str">
        <f t="shared" si="0"/>
        <v>مسامير صلب ياباني</v>
      </c>
      <c r="G31" s="3" t="str">
        <f t="shared" si="1"/>
        <v>حبة</v>
      </c>
      <c r="H31" s="3" t="str">
        <f t="shared" si="2"/>
        <v>مواد بناء</v>
      </c>
      <c r="I31" s="18">
        <v>30</v>
      </c>
      <c r="J31" s="40">
        <v>893</v>
      </c>
      <c r="K31" s="40">
        <f t="shared" si="4"/>
        <v>26790</v>
      </c>
      <c r="L31" s="39">
        <v>1300</v>
      </c>
    </row>
    <row r="32" spans="4:12" ht="20.25" x14ac:dyDescent="0.2">
      <c r="D32" s="18">
        <v>30</v>
      </c>
      <c r="E32" s="17">
        <v>44064</v>
      </c>
      <c r="F32" s="7" t="str">
        <f t="shared" si="0"/>
        <v>مسامير نجاره 2هنش</v>
      </c>
      <c r="G32" s="3" t="str">
        <f t="shared" si="1"/>
        <v>حبة</v>
      </c>
      <c r="H32" s="3" t="str">
        <f t="shared" si="2"/>
        <v>مواد بناء</v>
      </c>
      <c r="I32" s="18">
        <v>3</v>
      </c>
      <c r="J32" s="40">
        <v>5263.5</v>
      </c>
      <c r="K32" s="40">
        <f t="shared" si="4"/>
        <v>15790.5</v>
      </c>
      <c r="L32" s="39">
        <v>3500</v>
      </c>
    </row>
    <row r="33" spans="4:12" ht="20.25" x14ac:dyDescent="0.2">
      <c r="D33" s="18">
        <v>31</v>
      </c>
      <c r="E33" s="17">
        <v>44064</v>
      </c>
      <c r="F33" s="7" t="str">
        <f t="shared" si="0"/>
        <v>مطرقة نجاره يد حديد برتقالي 500جرام</v>
      </c>
      <c r="G33" s="3" t="str">
        <f t="shared" si="1"/>
        <v>حبة</v>
      </c>
      <c r="H33" s="3" t="str">
        <f t="shared" si="2"/>
        <v>مواد بناء</v>
      </c>
      <c r="I33" s="18">
        <v>5</v>
      </c>
      <c r="J33" s="40">
        <v>928</v>
      </c>
      <c r="K33" s="40">
        <f t="shared" si="4"/>
        <v>4640</v>
      </c>
      <c r="L33" s="39">
        <v>1500</v>
      </c>
    </row>
    <row r="34" spans="4:12" ht="20.25" x14ac:dyDescent="0.2">
      <c r="D34" s="18">
        <v>32</v>
      </c>
      <c r="E34" s="17">
        <v>44064</v>
      </c>
      <c r="F34" s="7" t="str">
        <f t="shared" si="0"/>
        <v>مطرقة نجاره يد حديد برتقالي 250جرام</v>
      </c>
      <c r="G34" s="3" t="str">
        <f t="shared" si="1"/>
        <v>حبة</v>
      </c>
      <c r="H34" s="3" t="str">
        <f t="shared" si="2"/>
        <v>مواد بناء</v>
      </c>
      <c r="I34" s="18">
        <v>5</v>
      </c>
      <c r="J34" s="40">
        <v>769</v>
      </c>
      <c r="K34" s="40">
        <f t="shared" si="4"/>
        <v>3845</v>
      </c>
      <c r="L34" s="39">
        <v>1200</v>
      </c>
    </row>
    <row r="35" spans="4:12" ht="20.25" x14ac:dyDescent="0.2">
      <c r="D35" s="18">
        <v>33</v>
      </c>
      <c r="E35" s="17">
        <v>44064</v>
      </c>
      <c r="F35" s="7" t="str">
        <f t="shared" si="0"/>
        <v>ملعقة اسمنت 16 اس جي تي</v>
      </c>
      <c r="G35" s="3" t="str">
        <f t="shared" si="1"/>
        <v>حبة</v>
      </c>
      <c r="H35" s="3" t="str">
        <f t="shared" si="2"/>
        <v>مواد بناء</v>
      </c>
      <c r="I35" s="18">
        <v>12</v>
      </c>
      <c r="J35" s="40">
        <v>311.02499999999998</v>
      </c>
      <c r="K35" s="40">
        <f t="shared" si="4"/>
        <v>3732.2999999999997</v>
      </c>
      <c r="L35" s="39">
        <v>800</v>
      </c>
    </row>
    <row r="36" spans="4:12" ht="20.25" x14ac:dyDescent="0.2">
      <c r="D36" s="18">
        <v>34</v>
      </c>
      <c r="E36" s="17">
        <v>44064</v>
      </c>
      <c r="F36" s="7" t="str">
        <f t="shared" si="0"/>
        <v>ملعقة اسمنت 18 اس جي تي</v>
      </c>
      <c r="G36" s="3" t="str">
        <f t="shared" si="1"/>
        <v>حبة</v>
      </c>
      <c r="H36" s="3" t="str">
        <f t="shared" si="2"/>
        <v>مواد بناء</v>
      </c>
      <c r="I36" s="18">
        <v>12</v>
      </c>
      <c r="J36" s="40">
        <v>342.92500000000001</v>
      </c>
      <c r="K36" s="40">
        <f t="shared" si="4"/>
        <v>4115.1000000000004</v>
      </c>
      <c r="L36" s="39">
        <v>1000</v>
      </c>
    </row>
    <row r="37" spans="4:12" ht="20.25" x14ac:dyDescent="0.2">
      <c r="D37" s="18">
        <v>35</v>
      </c>
      <c r="E37" s="17">
        <v>44064</v>
      </c>
      <c r="F37" s="7" t="str">
        <f t="shared" si="0"/>
        <v>براوة تلييس نيكل اس جي تي</v>
      </c>
      <c r="G37" s="3" t="str">
        <f t="shared" si="1"/>
        <v>حبة</v>
      </c>
      <c r="H37" s="3" t="str">
        <f t="shared" si="2"/>
        <v>مواد بناء</v>
      </c>
      <c r="I37" s="18">
        <v>12</v>
      </c>
      <c r="J37" s="40">
        <v>717.75</v>
      </c>
      <c r="K37" s="40">
        <f t="shared" si="4"/>
        <v>8613</v>
      </c>
      <c r="L37" s="39">
        <v>1300</v>
      </c>
    </row>
    <row r="38" spans="4:12" ht="20.25" x14ac:dyDescent="0.2">
      <c r="D38" s="18">
        <v>36</v>
      </c>
      <c r="E38" s="17">
        <v>44064</v>
      </c>
      <c r="F38" s="7" t="str">
        <f t="shared" si="0"/>
        <v>سيلكون ابيض تركي</v>
      </c>
      <c r="G38" s="3" t="str">
        <f t="shared" si="1"/>
        <v>حبة</v>
      </c>
      <c r="H38" s="3" t="str">
        <f t="shared" si="2"/>
        <v>مواد بناء</v>
      </c>
      <c r="I38" s="18">
        <v>30</v>
      </c>
      <c r="J38" s="40">
        <v>372</v>
      </c>
      <c r="K38" s="40">
        <f t="shared" si="4"/>
        <v>11160</v>
      </c>
      <c r="L38" s="39">
        <v>800</v>
      </c>
    </row>
    <row r="39" spans="4:12" ht="20.25" x14ac:dyDescent="0.2">
      <c r="D39" s="18">
        <v>37</v>
      </c>
      <c r="E39" s="17">
        <v>44064</v>
      </c>
      <c r="F39" s="7" t="str">
        <f t="shared" si="0"/>
        <v>سيلكون شفاف تركي</v>
      </c>
      <c r="G39" s="3" t="str">
        <f t="shared" si="1"/>
        <v>حبة</v>
      </c>
      <c r="H39" s="3" t="str">
        <f t="shared" si="2"/>
        <v>مواد بناء</v>
      </c>
      <c r="I39" s="18">
        <v>30</v>
      </c>
      <c r="J39" s="40">
        <v>887</v>
      </c>
      <c r="K39" s="40">
        <f t="shared" si="4"/>
        <v>26610</v>
      </c>
      <c r="L39" s="39">
        <v>1300</v>
      </c>
    </row>
    <row r="40" spans="4:12" ht="20.25" x14ac:dyDescent="0.2">
      <c r="D40" s="18">
        <v>38</v>
      </c>
      <c r="E40" s="17">
        <v>44064</v>
      </c>
      <c r="F40" s="7" t="str">
        <f t="shared" si="0"/>
        <v>سيلكون اسود تركي</v>
      </c>
      <c r="G40" s="3" t="str">
        <f t="shared" si="1"/>
        <v>حبة</v>
      </c>
      <c r="H40" s="3" t="str">
        <f t="shared" si="2"/>
        <v>مواد بناء</v>
      </c>
      <c r="I40" s="18">
        <v>15</v>
      </c>
      <c r="J40" s="40">
        <v>414.7</v>
      </c>
      <c r="K40" s="40">
        <f t="shared" si="4"/>
        <v>6220.5</v>
      </c>
      <c r="L40" s="39">
        <v>1000</v>
      </c>
    </row>
    <row r="41" spans="4:12" ht="20.25" x14ac:dyDescent="0.2">
      <c r="D41" s="18">
        <v>39</v>
      </c>
      <c r="E41" s="17">
        <v>44064</v>
      </c>
      <c r="F41" s="7" t="str">
        <f t="shared" si="0"/>
        <v>برش رنج سعودي 1هنش</v>
      </c>
      <c r="G41" s="3" t="str">
        <f t="shared" si="1"/>
        <v>حبة</v>
      </c>
      <c r="H41" s="3" t="str">
        <f t="shared" si="2"/>
        <v>مواد بناء</v>
      </c>
      <c r="I41" s="18">
        <v>36</v>
      </c>
      <c r="J41" s="40">
        <v>84.535000000000011</v>
      </c>
      <c r="K41" s="40">
        <f t="shared" si="4"/>
        <v>3043.26</v>
      </c>
      <c r="L41" s="39">
        <v>200</v>
      </c>
    </row>
    <row r="42" spans="4:12" ht="20.25" x14ac:dyDescent="0.2">
      <c r="D42" s="18">
        <v>40</v>
      </c>
      <c r="E42" s="17">
        <v>44064</v>
      </c>
      <c r="F42" s="7" t="str">
        <f t="shared" si="0"/>
        <v>برش رنج سعودي 1.5هنش</v>
      </c>
      <c r="G42" s="3" t="str">
        <f t="shared" si="1"/>
        <v>حبة</v>
      </c>
      <c r="H42" s="3" t="str">
        <f t="shared" si="2"/>
        <v>مواد بناء</v>
      </c>
      <c r="I42" s="18">
        <v>36</v>
      </c>
      <c r="J42" s="40">
        <v>130.79</v>
      </c>
      <c r="K42" s="40">
        <f t="shared" si="4"/>
        <v>4708.4399999999996</v>
      </c>
      <c r="L42" s="39">
        <v>300</v>
      </c>
    </row>
    <row r="43" spans="4:12" ht="20.25" x14ac:dyDescent="0.2">
      <c r="D43" s="18">
        <v>41</v>
      </c>
      <c r="E43" s="17">
        <v>44064</v>
      </c>
      <c r="F43" s="7" t="str">
        <f t="shared" si="0"/>
        <v>برش رنج سعودي 2هنش</v>
      </c>
      <c r="G43" s="3" t="str">
        <f t="shared" si="1"/>
        <v>حبة</v>
      </c>
      <c r="H43" s="3" t="str">
        <f t="shared" si="2"/>
        <v>مواد بناء</v>
      </c>
      <c r="I43" s="18">
        <v>36</v>
      </c>
      <c r="J43" s="40">
        <v>172.26000000000002</v>
      </c>
      <c r="K43" s="40">
        <f t="shared" si="4"/>
        <v>6201.3600000000006</v>
      </c>
      <c r="L43" s="39">
        <v>400</v>
      </c>
    </row>
    <row r="44" spans="4:12" ht="20.25" x14ac:dyDescent="0.2">
      <c r="D44" s="18">
        <v>42</v>
      </c>
      <c r="E44" s="17">
        <v>44064</v>
      </c>
      <c r="F44" s="7" t="str">
        <f t="shared" si="0"/>
        <v>برش رنج سعودي 3هنش</v>
      </c>
      <c r="G44" s="3" t="str">
        <f t="shared" si="1"/>
        <v>حبة</v>
      </c>
      <c r="H44" s="3" t="str">
        <f t="shared" si="2"/>
        <v>مواد بناء</v>
      </c>
      <c r="I44" s="18">
        <v>36</v>
      </c>
      <c r="J44" s="40">
        <v>258.39000000000004</v>
      </c>
      <c r="K44" s="40">
        <f t="shared" si="4"/>
        <v>9302.0400000000009</v>
      </c>
      <c r="L44" s="39">
        <v>500</v>
      </c>
    </row>
    <row r="45" spans="4:12" ht="20.25" x14ac:dyDescent="0.2">
      <c r="D45" s="18">
        <v>43</v>
      </c>
      <c r="E45" s="17">
        <v>44064</v>
      </c>
      <c r="F45" s="7" t="str">
        <f t="shared" si="0"/>
        <v>برش رنج سعودي 4هنش</v>
      </c>
      <c r="G45" s="3" t="str">
        <f t="shared" si="1"/>
        <v>حبة</v>
      </c>
      <c r="H45" s="3" t="str">
        <f t="shared" si="2"/>
        <v>مواد بناء</v>
      </c>
      <c r="I45" s="18">
        <v>36</v>
      </c>
      <c r="J45" s="40">
        <v>334.95</v>
      </c>
      <c r="K45" s="40">
        <f t="shared" si="4"/>
        <v>12058.199999999999</v>
      </c>
      <c r="L45" s="39">
        <v>600</v>
      </c>
    </row>
    <row r="46" spans="4:12" ht="20.25" x14ac:dyDescent="0.2">
      <c r="D46" s="18">
        <v>44</v>
      </c>
      <c r="E46" s="17">
        <v>44064</v>
      </c>
      <c r="F46" s="7" t="str">
        <f t="shared" si="0"/>
        <v>رول رنج 25سم احمر زيتي</v>
      </c>
      <c r="G46" s="3" t="str">
        <f t="shared" si="1"/>
        <v>حبة</v>
      </c>
      <c r="H46" s="3" t="str">
        <f t="shared" si="2"/>
        <v>مواد بناء</v>
      </c>
      <c r="I46" s="18">
        <v>12</v>
      </c>
      <c r="J46" s="40">
        <v>685.85</v>
      </c>
      <c r="K46" s="40">
        <f t="shared" si="4"/>
        <v>8230.2000000000007</v>
      </c>
      <c r="L46" s="39">
        <v>1000</v>
      </c>
    </row>
    <row r="47" spans="4:12" ht="20.25" x14ac:dyDescent="0.2">
      <c r="D47" s="18">
        <v>45</v>
      </c>
      <c r="E47" s="17">
        <v>44064</v>
      </c>
      <c r="F47" s="7" t="str">
        <f t="shared" si="0"/>
        <v>رول رنج 20سم اصفر مائي</v>
      </c>
      <c r="G47" s="3" t="str">
        <f t="shared" si="1"/>
        <v>حبة</v>
      </c>
      <c r="H47" s="3" t="str">
        <f t="shared" si="2"/>
        <v>مواد بناء</v>
      </c>
      <c r="I47" s="18">
        <v>12</v>
      </c>
      <c r="J47" s="40">
        <v>638</v>
      </c>
      <c r="K47" s="40">
        <f t="shared" si="4"/>
        <v>7656</v>
      </c>
      <c r="L47" s="39">
        <v>1000</v>
      </c>
    </row>
    <row r="48" spans="4:12" ht="20.25" x14ac:dyDescent="0.2">
      <c r="D48" s="18">
        <v>46</v>
      </c>
      <c r="E48" s="17">
        <v>44064</v>
      </c>
      <c r="F48" s="7" t="str">
        <f t="shared" si="0"/>
        <v>رول رنج 20سم احمر زيتي</v>
      </c>
      <c r="G48" s="3" t="str">
        <f t="shared" si="1"/>
        <v>حبة</v>
      </c>
      <c r="H48" s="3" t="str">
        <f t="shared" si="2"/>
        <v>مواد بناء</v>
      </c>
      <c r="I48" s="18">
        <v>12</v>
      </c>
      <c r="J48" s="40">
        <v>638</v>
      </c>
      <c r="K48" s="40">
        <f t="shared" si="4"/>
        <v>7656</v>
      </c>
      <c r="L48" s="39">
        <v>1000</v>
      </c>
    </row>
    <row r="49" spans="4:12" ht="20.25" x14ac:dyDescent="0.2">
      <c r="D49" s="18">
        <v>47</v>
      </c>
      <c r="E49" s="17">
        <v>44064</v>
      </c>
      <c r="F49" s="7" t="str">
        <f t="shared" si="0"/>
        <v>شلك ابو اسدين 500مل اس جي تي</v>
      </c>
      <c r="G49" s="3" t="str">
        <f t="shared" si="1"/>
        <v>حبة</v>
      </c>
      <c r="H49" s="3" t="str">
        <f t="shared" si="2"/>
        <v>مواد بناء</v>
      </c>
      <c r="I49" s="18">
        <v>20</v>
      </c>
      <c r="J49" s="40">
        <v>1116.5</v>
      </c>
      <c r="K49" s="40">
        <f t="shared" si="4"/>
        <v>22330</v>
      </c>
      <c r="L49" s="39">
        <v>1500</v>
      </c>
    </row>
    <row r="50" spans="4:12" ht="20.25" x14ac:dyDescent="0.2">
      <c r="D50" s="18">
        <v>48</v>
      </c>
      <c r="E50" s="17">
        <v>44064</v>
      </c>
      <c r="F50" s="7" t="str">
        <f t="shared" si="0"/>
        <v>شلك ابو اسدين 250مل اس جي تي</v>
      </c>
      <c r="G50" s="3" t="str">
        <f t="shared" si="1"/>
        <v>حبة</v>
      </c>
      <c r="H50" s="3" t="str">
        <f t="shared" si="2"/>
        <v>مواد بناء</v>
      </c>
      <c r="I50" s="18">
        <v>48</v>
      </c>
      <c r="J50" s="40">
        <v>513.59</v>
      </c>
      <c r="K50" s="40">
        <f t="shared" si="4"/>
        <v>24652.32</v>
      </c>
      <c r="L50" s="39">
        <v>800</v>
      </c>
    </row>
    <row r="51" spans="4:12" ht="20.25" x14ac:dyDescent="0.2">
      <c r="D51" s="18">
        <v>49</v>
      </c>
      <c r="E51" s="17">
        <v>44064</v>
      </c>
      <c r="F51" s="7" t="str">
        <f t="shared" si="0"/>
        <v>قلب مغالق باب خشب</v>
      </c>
      <c r="G51" s="3" t="str">
        <f t="shared" si="1"/>
        <v>حبة</v>
      </c>
      <c r="H51" s="3" t="str">
        <f t="shared" si="2"/>
        <v>مواد بناء</v>
      </c>
      <c r="I51" s="18">
        <v>3</v>
      </c>
      <c r="J51" s="40">
        <v>1500</v>
      </c>
      <c r="K51" s="40">
        <f t="shared" si="4"/>
        <v>4500</v>
      </c>
      <c r="L51" s="39">
        <v>2000</v>
      </c>
    </row>
    <row r="52" spans="4:12" ht="20.25" x14ac:dyDescent="0.2">
      <c r="D52" s="18">
        <v>50</v>
      </c>
      <c r="E52" s="17">
        <v>44064</v>
      </c>
      <c r="F52" s="7" t="str">
        <f t="shared" si="0"/>
        <v>مشرط جيانز</v>
      </c>
      <c r="G52" s="3" t="str">
        <f t="shared" si="1"/>
        <v>حبة</v>
      </c>
      <c r="H52" s="3" t="str">
        <f t="shared" si="2"/>
        <v>مواد بناء</v>
      </c>
      <c r="I52" s="18">
        <v>12</v>
      </c>
      <c r="J52" s="40">
        <v>66.666666666666671</v>
      </c>
      <c r="K52" s="40">
        <f t="shared" si="4"/>
        <v>800</v>
      </c>
      <c r="L52" s="39">
        <v>300</v>
      </c>
    </row>
    <row r="53" spans="4:12" ht="20.25" x14ac:dyDescent="0.2">
      <c r="D53" s="18">
        <v>51</v>
      </c>
      <c r="E53" s="17">
        <v>44064</v>
      </c>
      <c r="F53" s="7" t="str">
        <f t="shared" si="0"/>
        <v>منشار اصفر</v>
      </c>
      <c r="G53" s="3" t="str">
        <f t="shared" si="1"/>
        <v>حبة</v>
      </c>
      <c r="H53" s="3" t="str">
        <f t="shared" si="2"/>
        <v>مواد بناء</v>
      </c>
      <c r="I53" s="18">
        <v>3</v>
      </c>
      <c r="J53" s="40">
        <v>900</v>
      </c>
      <c r="K53" s="40">
        <f t="shared" si="4"/>
        <v>2700</v>
      </c>
      <c r="L53" s="39">
        <v>2000</v>
      </c>
    </row>
    <row r="54" spans="4:12" ht="20.25" x14ac:dyDescent="0.2">
      <c r="D54" s="18">
        <v>52</v>
      </c>
      <c r="E54" s="17">
        <v>44064</v>
      </c>
      <c r="F54" s="7" t="str">
        <f t="shared" si="0"/>
        <v>طقم دساميس مع مشرط ومطرقة</v>
      </c>
      <c r="G54" s="3" t="str">
        <f t="shared" si="1"/>
        <v>حبة</v>
      </c>
      <c r="H54" s="3" t="str">
        <f t="shared" si="2"/>
        <v>مواد بناء</v>
      </c>
      <c r="I54" s="18">
        <v>2</v>
      </c>
      <c r="J54" s="40">
        <v>900</v>
      </c>
      <c r="K54" s="40">
        <f t="shared" si="4"/>
        <v>1800</v>
      </c>
      <c r="L54" s="39">
        <v>1200</v>
      </c>
    </row>
    <row r="55" spans="4:12" ht="20.25" x14ac:dyDescent="0.2">
      <c r="D55" s="18">
        <v>53</v>
      </c>
      <c r="E55" s="17">
        <v>44064</v>
      </c>
      <c r="F55" s="7" t="str">
        <f t="shared" si="0"/>
        <v>مشرط دنجو</v>
      </c>
      <c r="G55" s="3" t="str">
        <f t="shared" si="1"/>
        <v>حبة</v>
      </c>
      <c r="H55" s="3" t="str">
        <f t="shared" si="2"/>
        <v>مواد بناء</v>
      </c>
      <c r="I55" s="18">
        <v>3</v>
      </c>
      <c r="J55" s="40">
        <v>350</v>
      </c>
      <c r="K55" s="40">
        <f t="shared" si="4"/>
        <v>1050</v>
      </c>
      <c r="L55" s="39">
        <v>600</v>
      </c>
    </row>
    <row r="56" spans="4:12" ht="20.25" x14ac:dyDescent="0.2">
      <c r="D56" s="18">
        <v>54</v>
      </c>
      <c r="E56" s="17">
        <v>44064</v>
      </c>
      <c r="F56" s="7" t="str">
        <f t="shared" si="0"/>
        <v>مشد لحام دنجو غراء</v>
      </c>
      <c r="G56" s="3" t="str">
        <f t="shared" si="1"/>
        <v>حبة</v>
      </c>
      <c r="H56" s="3" t="str">
        <f t="shared" si="2"/>
        <v>مواد بناء</v>
      </c>
      <c r="I56" s="18">
        <v>12</v>
      </c>
      <c r="J56" s="40">
        <v>62.5</v>
      </c>
      <c r="K56" s="40">
        <f t="shared" si="4"/>
        <v>750</v>
      </c>
      <c r="L56" s="39">
        <v>100</v>
      </c>
    </row>
    <row r="57" spans="4:12" ht="20.25" x14ac:dyDescent="0.2">
      <c r="D57" s="18">
        <v>55</v>
      </c>
      <c r="E57" s="17">
        <v>44064</v>
      </c>
      <c r="F57" s="7" t="str">
        <f t="shared" si="0"/>
        <v>لحام خلط مزاز</v>
      </c>
      <c r="G57" s="3" t="str">
        <f t="shared" si="1"/>
        <v>حبة</v>
      </c>
      <c r="H57" s="3" t="str">
        <f t="shared" si="2"/>
        <v>مواد بناء</v>
      </c>
      <c r="I57" s="18">
        <v>2</v>
      </c>
      <c r="J57" s="40">
        <v>700</v>
      </c>
      <c r="K57" s="40">
        <f t="shared" si="4"/>
        <v>1400</v>
      </c>
      <c r="L57" s="39">
        <v>1200</v>
      </c>
    </row>
    <row r="58" spans="4:12" ht="20.25" x14ac:dyDescent="0.2">
      <c r="D58" s="18">
        <v>56</v>
      </c>
      <c r="E58" s="17">
        <v>44064</v>
      </c>
      <c r="F58" s="7" t="str">
        <f t="shared" si="0"/>
        <v>لحام عجينة</v>
      </c>
      <c r="G58" s="3" t="str">
        <f t="shared" si="1"/>
        <v>حبة</v>
      </c>
      <c r="H58" s="3" t="str">
        <f t="shared" si="2"/>
        <v>مواد بناء</v>
      </c>
      <c r="I58" s="18">
        <v>10</v>
      </c>
      <c r="J58" s="40">
        <v>200</v>
      </c>
      <c r="K58" s="40">
        <f t="shared" si="4"/>
        <v>2000</v>
      </c>
      <c r="L58" s="39">
        <v>300</v>
      </c>
    </row>
    <row r="59" spans="4:12" ht="20.25" x14ac:dyDescent="0.2">
      <c r="D59" s="18">
        <v>57</v>
      </c>
      <c r="E59" s="17">
        <v>44064</v>
      </c>
      <c r="F59" s="7" t="str">
        <f t="shared" si="0"/>
        <v>كبس ذكر 13امبير ملون كرستال</v>
      </c>
      <c r="G59" s="3" t="str">
        <f t="shared" si="1"/>
        <v>حبة</v>
      </c>
      <c r="H59" s="3" t="str">
        <f t="shared" si="2"/>
        <v>مواد بناء</v>
      </c>
      <c r="I59" s="18">
        <v>20</v>
      </c>
      <c r="J59" s="40">
        <v>400</v>
      </c>
      <c r="K59" s="40">
        <f t="shared" si="4"/>
        <v>8000</v>
      </c>
      <c r="L59" s="39">
        <v>700</v>
      </c>
    </row>
    <row r="60" spans="4:12" ht="20.25" x14ac:dyDescent="0.2">
      <c r="D60" s="18">
        <v>58</v>
      </c>
      <c r="E60" s="17">
        <v>44064</v>
      </c>
      <c r="F60" s="7" t="str">
        <f t="shared" si="0"/>
        <v>كبس ذكر ابيض+اسود 191 ذكر ابو رجلين</v>
      </c>
      <c r="G60" s="3" t="str">
        <f t="shared" si="1"/>
        <v>حبة</v>
      </c>
      <c r="H60" s="3" t="str">
        <f t="shared" si="2"/>
        <v>مواد بناء</v>
      </c>
      <c r="I60" s="18">
        <v>20</v>
      </c>
      <c r="J60" s="40">
        <v>100</v>
      </c>
      <c r="K60" s="40">
        <f t="shared" si="4"/>
        <v>2000</v>
      </c>
      <c r="L60" s="39">
        <v>250</v>
      </c>
    </row>
    <row r="61" spans="4:12" ht="20.25" x14ac:dyDescent="0.2">
      <c r="D61" s="18">
        <v>59</v>
      </c>
      <c r="E61" s="17">
        <v>44064</v>
      </c>
      <c r="F61" s="7" t="str">
        <f t="shared" si="0"/>
        <v>محول من مسمار الى تريت</v>
      </c>
      <c r="G61" s="3" t="str">
        <f t="shared" si="1"/>
        <v>حبة</v>
      </c>
      <c r="H61" s="3" t="str">
        <f t="shared" si="2"/>
        <v>مواد بناء</v>
      </c>
      <c r="I61" s="18">
        <v>20</v>
      </c>
      <c r="J61" s="40">
        <v>110</v>
      </c>
      <c r="K61" s="40">
        <f t="shared" si="4"/>
        <v>2200</v>
      </c>
      <c r="L61" s="39">
        <v>300</v>
      </c>
    </row>
    <row r="62" spans="4:12" ht="20.25" x14ac:dyDescent="0.2">
      <c r="D62" s="18">
        <v>60</v>
      </c>
      <c r="E62" s="17">
        <v>44064</v>
      </c>
      <c r="F62" s="7" t="str">
        <f t="shared" si="0"/>
        <v>محول من تريت الى مسمار</v>
      </c>
      <c r="G62" s="3" t="str">
        <f t="shared" si="1"/>
        <v>حبة</v>
      </c>
      <c r="H62" s="3" t="str">
        <f t="shared" si="2"/>
        <v>مواد بناء</v>
      </c>
      <c r="I62" s="18">
        <v>20</v>
      </c>
      <c r="J62" s="40">
        <v>90</v>
      </c>
      <c r="K62" s="40">
        <f t="shared" si="4"/>
        <v>1800</v>
      </c>
      <c r="L62" s="39">
        <v>300</v>
      </c>
    </row>
    <row r="63" spans="4:12" ht="20.25" x14ac:dyDescent="0.2">
      <c r="D63" s="18">
        <v>61</v>
      </c>
      <c r="E63" s="17">
        <v>44064</v>
      </c>
      <c r="F63" s="7" t="str">
        <f t="shared" si="0"/>
        <v>محول من اي14 الى 27امبير</v>
      </c>
      <c r="G63" s="3" t="str">
        <f t="shared" si="1"/>
        <v>حبة</v>
      </c>
      <c r="H63" s="3" t="str">
        <f t="shared" si="2"/>
        <v>مواد بناء</v>
      </c>
      <c r="I63" s="18">
        <v>20</v>
      </c>
      <c r="J63" s="40">
        <v>132</v>
      </c>
      <c r="K63" s="40">
        <f t="shared" si="4"/>
        <v>2640</v>
      </c>
      <c r="L63" s="39">
        <v>300</v>
      </c>
    </row>
    <row r="64" spans="4:12" ht="20.25" x14ac:dyDescent="0.2">
      <c r="D64" s="18">
        <v>62</v>
      </c>
      <c r="E64" s="17">
        <v>44064</v>
      </c>
      <c r="F64" s="7" t="str">
        <f t="shared" si="0"/>
        <v>مفتاح طبلون ثنائي 63امبير كنويل</v>
      </c>
      <c r="G64" s="3" t="str">
        <f t="shared" si="1"/>
        <v>حبة</v>
      </c>
      <c r="H64" s="3" t="str">
        <f t="shared" si="2"/>
        <v>مواد بناء</v>
      </c>
      <c r="I64" s="18">
        <v>4</v>
      </c>
      <c r="J64" s="40">
        <v>2700</v>
      </c>
      <c r="K64" s="40">
        <f t="shared" si="4"/>
        <v>10800</v>
      </c>
      <c r="L64" s="39">
        <v>3500</v>
      </c>
    </row>
    <row r="65" spans="4:12" ht="20.25" x14ac:dyDescent="0.2">
      <c r="D65" s="18">
        <v>63</v>
      </c>
      <c r="E65" s="17">
        <v>44064</v>
      </c>
      <c r="F65" s="7" t="str">
        <f t="shared" si="0"/>
        <v>مفتاح طبلون مفرد 20أمبير كنويل</v>
      </c>
      <c r="G65" s="3" t="str">
        <f t="shared" si="1"/>
        <v>حبة</v>
      </c>
      <c r="H65" s="3" t="str">
        <f t="shared" si="2"/>
        <v>مواد بناء</v>
      </c>
      <c r="I65" s="18">
        <v>12</v>
      </c>
      <c r="J65" s="40">
        <v>1050</v>
      </c>
      <c r="K65" s="40">
        <f t="shared" si="4"/>
        <v>12600</v>
      </c>
      <c r="L65" s="39">
        <v>1500</v>
      </c>
    </row>
    <row r="66" spans="4:12" ht="20.25" x14ac:dyDescent="0.2">
      <c r="D66" s="18">
        <v>64</v>
      </c>
      <c r="E66" s="17">
        <v>44064</v>
      </c>
      <c r="F66" s="7" t="str">
        <f t="shared" si="0"/>
        <v>قاعدة لمبة شريحة 7وات ال اي دي ابيض نايس</v>
      </c>
      <c r="G66" s="3" t="str">
        <f t="shared" si="1"/>
        <v>حبة</v>
      </c>
      <c r="H66" s="3" t="str">
        <f t="shared" si="2"/>
        <v>كهرباء</v>
      </c>
      <c r="I66" s="18">
        <v>20</v>
      </c>
      <c r="J66" s="40">
        <v>880</v>
      </c>
      <c r="K66" s="40">
        <f t="shared" si="4"/>
        <v>17600</v>
      </c>
      <c r="L66" s="39">
        <v>1500</v>
      </c>
    </row>
    <row r="67" spans="4:12" ht="20.25" x14ac:dyDescent="0.2">
      <c r="D67" s="18">
        <v>65</v>
      </c>
      <c r="E67" s="17">
        <v>44064</v>
      </c>
      <c r="F67" s="7" t="str">
        <f t="shared" ref="F67:F130" si="5">IFERROR(VLOOKUP(D67,sto_1,2,FALSE),"")</f>
        <v>قاعدة لمبة شريحة 7وات ال اي دي اصفر نايس</v>
      </c>
      <c r="G67" s="3" t="str">
        <f t="shared" ref="G67:G130" si="6">IFERROR(VLOOKUP(D67,sto_1,3,FALSE),"")</f>
        <v>حبة</v>
      </c>
      <c r="H67" s="3" t="str">
        <f t="shared" ref="H67:H130" si="7">IFERROR(VLOOKUP(D67,sto_1,4,FALSE),"")</f>
        <v>كهرباء</v>
      </c>
      <c r="I67" s="18">
        <v>20</v>
      </c>
      <c r="J67" s="40">
        <v>900</v>
      </c>
      <c r="K67" s="40">
        <f t="shared" si="4"/>
        <v>18000</v>
      </c>
      <c r="L67" s="39">
        <v>1500</v>
      </c>
    </row>
    <row r="68" spans="4:12" ht="20.25" x14ac:dyDescent="0.2">
      <c r="D68" s="18">
        <v>66</v>
      </c>
      <c r="E68" s="17">
        <v>44064</v>
      </c>
      <c r="F68" s="7" t="str">
        <f t="shared" si="5"/>
        <v>لمبة بلح 5وات ابيض اي 14 جديد</v>
      </c>
      <c r="G68" s="3" t="str">
        <f t="shared" si="6"/>
        <v>حبة</v>
      </c>
      <c r="H68" s="3" t="str">
        <f t="shared" si="7"/>
        <v>كهرباء</v>
      </c>
      <c r="I68" s="18">
        <v>20</v>
      </c>
      <c r="J68" s="40">
        <v>480</v>
      </c>
      <c r="K68" s="40">
        <f t="shared" si="4"/>
        <v>9600</v>
      </c>
      <c r="L68" s="39">
        <v>800</v>
      </c>
    </row>
    <row r="69" spans="4:12" ht="20.25" x14ac:dyDescent="0.2">
      <c r="D69" s="18">
        <v>67</v>
      </c>
      <c r="E69" s="17">
        <v>44064</v>
      </c>
      <c r="F69" s="7" t="str">
        <f t="shared" si="5"/>
        <v>لمبة بلح 5وات اصفر اي 14 جديد</v>
      </c>
      <c r="G69" s="3" t="str">
        <f t="shared" si="6"/>
        <v>حبة</v>
      </c>
      <c r="H69" s="3" t="str">
        <f t="shared" si="7"/>
        <v>كهرباء</v>
      </c>
      <c r="I69" s="18">
        <v>20</v>
      </c>
      <c r="J69" s="40">
        <v>480</v>
      </c>
      <c r="K69" s="40">
        <f t="shared" si="4"/>
        <v>9600</v>
      </c>
      <c r="L69" s="39">
        <v>800</v>
      </c>
    </row>
    <row r="70" spans="4:12" ht="20.25" x14ac:dyDescent="0.2">
      <c r="D70" s="18">
        <v>68</v>
      </c>
      <c r="E70" s="17">
        <v>44064</v>
      </c>
      <c r="F70" s="7" t="str">
        <f t="shared" si="5"/>
        <v>لمبة بلح 5وات اصفر اي 27 جديد</v>
      </c>
      <c r="G70" s="3" t="str">
        <f t="shared" si="6"/>
        <v>حبة</v>
      </c>
      <c r="H70" s="3" t="str">
        <f t="shared" si="7"/>
        <v>كهرباء</v>
      </c>
      <c r="I70" s="18">
        <v>20</v>
      </c>
      <c r="J70" s="40">
        <v>600</v>
      </c>
      <c r="K70" s="40">
        <f t="shared" si="4"/>
        <v>12000</v>
      </c>
      <c r="L70" s="39">
        <v>900</v>
      </c>
    </row>
    <row r="71" spans="4:12" ht="20.25" x14ac:dyDescent="0.2">
      <c r="D71" s="18">
        <v>69</v>
      </c>
      <c r="E71" s="17">
        <v>44064</v>
      </c>
      <c r="F71" s="7" t="str">
        <f t="shared" si="5"/>
        <v>لمبة بلح 5وات ابيض اي 27 جديد</v>
      </c>
      <c r="G71" s="3" t="str">
        <f t="shared" si="6"/>
        <v>حبة</v>
      </c>
      <c r="H71" s="3" t="str">
        <f t="shared" si="7"/>
        <v>كهرباء</v>
      </c>
      <c r="I71" s="18">
        <v>20</v>
      </c>
      <c r="J71" s="40">
        <v>600</v>
      </c>
      <c r="K71" s="40">
        <f t="shared" si="4"/>
        <v>12000</v>
      </c>
      <c r="L71" s="39">
        <v>900</v>
      </c>
    </row>
    <row r="72" spans="4:12" ht="20.25" x14ac:dyDescent="0.2">
      <c r="D72" s="18">
        <v>70</v>
      </c>
      <c r="E72" s="17">
        <v>44064</v>
      </c>
      <c r="F72" s="7" t="str">
        <f t="shared" si="5"/>
        <v>قاعدة 3وات نحيف ابيض كرستال</v>
      </c>
      <c r="G72" s="3" t="str">
        <f t="shared" si="6"/>
        <v>حبة</v>
      </c>
      <c r="H72" s="3" t="str">
        <f t="shared" si="7"/>
        <v>كهرباء</v>
      </c>
      <c r="I72" s="18">
        <v>12</v>
      </c>
      <c r="J72" s="40">
        <v>600</v>
      </c>
      <c r="K72" s="40">
        <f t="shared" si="4"/>
        <v>7200</v>
      </c>
      <c r="L72" s="39">
        <v>1300</v>
      </c>
    </row>
    <row r="73" spans="4:12" ht="20.25" x14ac:dyDescent="0.2">
      <c r="D73" s="18">
        <v>71</v>
      </c>
      <c r="E73" s="17">
        <v>44064</v>
      </c>
      <c r="F73" s="7" t="str">
        <f t="shared" si="5"/>
        <v>قاعدة 15وات نحيف ابيض كرستال</v>
      </c>
      <c r="G73" s="3" t="str">
        <f t="shared" si="6"/>
        <v>حبة</v>
      </c>
      <c r="H73" s="3" t="str">
        <f t="shared" si="7"/>
        <v>كهرباء</v>
      </c>
      <c r="I73" s="18">
        <v>12</v>
      </c>
      <c r="J73" s="40">
        <v>1680</v>
      </c>
      <c r="K73" s="40">
        <f t="shared" si="4"/>
        <v>20160</v>
      </c>
      <c r="L73" s="39">
        <v>2500</v>
      </c>
    </row>
    <row r="74" spans="4:12" ht="20.25" x14ac:dyDescent="0.2">
      <c r="D74" s="18">
        <v>72</v>
      </c>
      <c r="E74" s="17">
        <v>44064</v>
      </c>
      <c r="F74" s="7" t="str">
        <f t="shared" si="5"/>
        <v>قواعد 9وات نحيف ابيض كرستال</v>
      </c>
      <c r="G74" s="3" t="str">
        <f t="shared" si="6"/>
        <v>حبة</v>
      </c>
      <c r="H74" s="3" t="str">
        <f t="shared" si="7"/>
        <v>كهرباء</v>
      </c>
      <c r="I74" s="18">
        <v>12</v>
      </c>
      <c r="J74" s="40">
        <v>1320</v>
      </c>
      <c r="K74" s="40">
        <f t="shared" si="4"/>
        <v>15840</v>
      </c>
      <c r="L74" s="39">
        <v>2000</v>
      </c>
    </row>
    <row r="75" spans="4:12" ht="20.25" x14ac:dyDescent="0.2">
      <c r="D75" s="18">
        <v>73</v>
      </c>
      <c r="E75" s="17">
        <v>44064</v>
      </c>
      <c r="F75" s="7" t="str">
        <f t="shared" si="5"/>
        <v>كليب سلك 6ملي كنول</v>
      </c>
      <c r="G75" s="3" t="str">
        <f t="shared" si="6"/>
        <v>حبة</v>
      </c>
      <c r="H75" s="3" t="str">
        <f t="shared" si="7"/>
        <v>مواد بناء</v>
      </c>
      <c r="I75" s="18">
        <v>1000</v>
      </c>
      <c r="J75" s="40">
        <v>3</v>
      </c>
      <c r="K75" s="40">
        <f t="shared" si="4"/>
        <v>3000</v>
      </c>
      <c r="L75" s="39">
        <v>10</v>
      </c>
    </row>
    <row r="76" spans="4:12" ht="20.25" x14ac:dyDescent="0.2">
      <c r="D76" s="18">
        <v>74</v>
      </c>
      <c r="E76" s="17">
        <v>44064</v>
      </c>
      <c r="F76" s="7" t="str">
        <f t="shared" si="5"/>
        <v>كليب سلك 7ملي كنول</v>
      </c>
      <c r="G76" s="3" t="str">
        <f t="shared" si="6"/>
        <v>حبة</v>
      </c>
      <c r="H76" s="3" t="str">
        <f t="shared" si="7"/>
        <v>مواد بناء</v>
      </c>
      <c r="I76" s="18">
        <v>1000</v>
      </c>
      <c r="J76" s="40">
        <v>3</v>
      </c>
      <c r="K76" s="40">
        <f t="shared" si="4"/>
        <v>3000</v>
      </c>
      <c r="L76" s="39">
        <v>10</v>
      </c>
    </row>
    <row r="77" spans="4:12" ht="20.25" x14ac:dyDescent="0.2">
      <c r="D77" s="18">
        <v>75</v>
      </c>
      <c r="E77" s="17">
        <v>44064</v>
      </c>
      <c r="F77" s="7" t="str">
        <f t="shared" si="5"/>
        <v>كليب سلك 9ملي كنول</v>
      </c>
      <c r="G77" s="3" t="str">
        <f t="shared" si="6"/>
        <v>حبة</v>
      </c>
      <c r="H77" s="3" t="str">
        <f t="shared" si="7"/>
        <v>مواد بناء</v>
      </c>
      <c r="I77" s="18">
        <v>1000</v>
      </c>
      <c r="J77" s="40">
        <v>3.9</v>
      </c>
      <c r="K77" s="40">
        <f t="shared" si="4"/>
        <v>3900</v>
      </c>
      <c r="L77" s="39">
        <v>15</v>
      </c>
    </row>
    <row r="78" spans="4:12" ht="20.25" x14ac:dyDescent="0.2">
      <c r="D78" s="18">
        <v>76</v>
      </c>
      <c r="E78" s="17">
        <v>44064</v>
      </c>
      <c r="F78" s="7" t="str">
        <f t="shared" si="5"/>
        <v>كليب سلك 10ملي كنول</v>
      </c>
      <c r="G78" s="3" t="str">
        <f t="shared" si="6"/>
        <v>حبة</v>
      </c>
      <c r="H78" s="3" t="str">
        <f t="shared" si="7"/>
        <v>مواد بناء</v>
      </c>
      <c r="I78" s="18">
        <v>1000</v>
      </c>
      <c r="J78" s="40">
        <v>4.75</v>
      </c>
      <c r="K78" s="40">
        <f t="shared" ref="K78:K141" si="8">IFERROR(I78*J78,"")</f>
        <v>4750</v>
      </c>
      <c r="L78" s="39">
        <v>15</v>
      </c>
    </row>
    <row r="79" spans="4:12" ht="20.25" x14ac:dyDescent="0.2">
      <c r="D79" s="18">
        <v>77</v>
      </c>
      <c r="E79" s="17">
        <v>44064</v>
      </c>
      <c r="F79" s="7" t="str">
        <f t="shared" si="5"/>
        <v>مسامير مع الخوابير 6مم نايس</v>
      </c>
      <c r="G79" s="3" t="str">
        <f t="shared" si="6"/>
        <v>باكت</v>
      </c>
      <c r="H79" s="3" t="str">
        <f t="shared" si="7"/>
        <v>مواد بناء</v>
      </c>
      <c r="I79" s="18">
        <v>5</v>
      </c>
      <c r="J79" s="40">
        <v>270</v>
      </c>
      <c r="K79" s="40">
        <f t="shared" si="8"/>
        <v>1350</v>
      </c>
      <c r="L79" s="39">
        <v>600</v>
      </c>
    </row>
    <row r="80" spans="4:12" ht="20.25" x14ac:dyDescent="0.2">
      <c r="D80" s="18">
        <v>78</v>
      </c>
      <c r="E80" s="17">
        <v>44064</v>
      </c>
      <c r="F80" s="7" t="str">
        <f t="shared" si="5"/>
        <v>مسامير مع الخوابير 7مم نايس</v>
      </c>
      <c r="G80" s="3" t="str">
        <f t="shared" si="6"/>
        <v>باكت</v>
      </c>
      <c r="H80" s="3" t="str">
        <f t="shared" si="7"/>
        <v>مواد بناء</v>
      </c>
      <c r="I80" s="18">
        <v>5</v>
      </c>
      <c r="J80" s="40">
        <v>410</v>
      </c>
      <c r="K80" s="40">
        <f t="shared" si="8"/>
        <v>2050</v>
      </c>
      <c r="L80" s="39">
        <v>700</v>
      </c>
    </row>
    <row r="81" spans="4:12" ht="20.25" x14ac:dyDescent="0.2">
      <c r="D81" s="18">
        <v>79</v>
      </c>
      <c r="E81" s="17">
        <v>44064</v>
      </c>
      <c r="F81" s="7" t="str">
        <f t="shared" si="5"/>
        <v>مسامير مع الخوابير 8مم نايس</v>
      </c>
      <c r="G81" s="3" t="str">
        <f t="shared" si="6"/>
        <v>باكت</v>
      </c>
      <c r="H81" s="3" t="str">
        <f t="shared" si="7"/>
        <v>مواد بناء</v>
      </c>
      <c r="I81" s="18">
        <v>5</v>
      </c>
      <c r="J81" s="40">
        <v>480</v>
      </c>
      <c r="K81" s="40">
        <f t="shared" si="8"/>
        <v>2400</v>
      </c>
      <c r="L81" s="39">
        <v>800</v>
      </c>
    </row>
    <row r="82" spans="4:12" ht="20.25" x14ac:dyDescent="0.2">
      <c r="D82" s="18">
        <v>80</v>
      </c>
      <c r="E82" s="17">
        <v>44064</v>
      </c>
      <c r="F82" s="7" t="str">
        <f t="shared" si="5"/>
        <v>مسامير مع الخوابير 10مم نايس</v>
      </c>
      <c r="G82" s="3" t="str">
        <f t="shared" si="6"/>
        <v>باكت</v>
      </c>
      <c r="H82" s="3" t="str">
        <f t="shared" si="7"/>
        <v>مواد بناء</v>
      </c>
      <c r="I82" s="18">
        <v>5</v>
      </c>
      <c r="J82" s="40">
        <v>480</v>
      </c>
      <c r="K82" s="40">
        <f t="shared" si="8"/>
        <v>2400</v>
      </c>
      <c r="L82" s="39">
        <v>900</v>
      </c>
    </row>
    <row r="83" spans="4:12" ht="20.25" x14ac:dyDescent="0.2">
      <c r="D83" s="18">
        <v>81</v>
      </c>
      <c r="E83" s="17">
        <v>44064</v>
      </c>
      <c r="F83" s="7" t="str">
        <f t="shared" si="5"/>
        <v>مسامير مع الخوابير 12مم نايس</v>
      </c>
      <c r="G83" s="3" t="str">
        <f t="shared" si="6"/>
        <v>باكت</v>
      </c>
      <c r="H83" s="3" t="str">
        <f t="shared" si="7"/>
        <v>مواد بناء</v>
      </c>
      <c r="I83" s="18">
        <v>5</v>
      </c>
      <c r="J83" s="40">
        <v>600</v>
      </c>
      <c r="K83" s="40">
        <f t="shared" si="8"/>
        <v>3000</v>
      </c>
      <c r="L83" s="39">
        <v>1000</v>
      </c>
    </row>
    <row r="84" spans="4:12" ht="20.25" x14ac:dyDescent="0.2">
      <c r="D84" s="18">
        <v>82</v>
      </c>
      <c r="E84" s="17">
        <v>44064</v>
      </c>
      <c r="F84" s="7" t="str">
        <f t="shared" si="5"/>
        <v>طبلون 4-6 خط كنول جديد</v>
      </c>
      <c r="G84" s="3" t="str">
        <f t="shared" si="6"/>
        <v>حبة</v>
      </c>
      <c r="H84" s="3" t="str">
        <f t="shared" si="7"/>
        <v>مواد بناء</v>
      </c>
      <c r="I84" s="18">
        <v>3</v>
      </c>
      <c r="J84" s="40">
        <v>3250</v>
      </c>
      <c r="K84" s="40">
        <f t="shared" si="8"/>
        <v>9750</v>
      </c>
      <c r="L84" s="39">
        <v>5000</v>
      </c>
    </row>
    <row r="85" spans="4:12" ht="20.25" x14ac:dyDescent="0.2">
      <c r="D85" s="18">
        <v>83</v>
      </c>
      <c r="E85" s="17">
        <v>44064</v>
      </c>
      <c r="F85" s="7" t="str">
        <f t="shared" si="5"/>
        <v>طبلون 7-9 خط كنول جديد</v>
      </c>
      <c r="G85" s="3" t="str">
        <f t="shared" si="6"/>
        <v>حبة</v>
      </c>
      <c r="H85" s="3" t="str">
        <f t="shared" si="7"/>
        <v>مواد بناء</v>
      </c>
      <c r="I85" s="18">
        <v>3</v>
      </c>
      <c r="J85" s="40">
        <v>3800</v>
      </c>
      <c r="K85" s="40">
        <f t="shared" si="8"/>
        <v>11400</v>
      </c>
      <c r="L85" s="39">
        <v>5400</v>
      </c>
    </row>
    <row r="86" spans="4:12" ht="20.25" x14ac:dyDescent="0.2">
      <c r="D86" s="18">
        <v>84</v>
      </c>
      <c r="E86" s="17">
        <v>44064</v>
      </c>
      <c r="F86" s="7" t="str">
        <f t="shared" si="5"/>
        <v>طبلون 10-13 خط كنول جديد</v>
      </c>
      <c r="G86" s="3" t="str">
        <f t="shared" si="6"/>
        <v>حبة</v>
      </c>
      <c r="H86" s="3" t="str">
        <f t="shared" si="7"/>
        <v>مواد بناء</v>
      </c>
      <c r="I86" s="18">
        <v>2</v>
      </c>
      <c r="J86" s="40">
        <v>4400</v>
      </c>
      <c r="K86" s="40">
        <f t="shared" si="8"/>
        <v>8800</v>
      </c>
      <c r="L86" s="39">
        <v>6000</v>
      </c>
    </row>
    <row r="87" spans="4:12" ht="20.25" x14ac:dyDescent="0.2">
      <c r="D87" s="18">
        <v>85</v>
      </c>
      <c r="E87" s="17">
        <v>44064</v>
      </c>
      <c r="F87" s="7" t="str">
        <f t="shared" si="5"/>
        <v>كمبات شارع لمب اقتصادي 45وات</v>
      </c>
      <c r="G87" s="3" t="str">
        <f t="shared" si="6"/>
        <v>حبة</v>
      </c>
      <c r="H87" s="3" t="str">
        <f t="shared" si="7"/>
        <v>كهرباء</v>
      </c>
      <c r="I87" s="18">
        <v>6</v>
      </c>
      <c r="J87" s="40">
        <v>3900</v>
      </c>
      <c r="K87" s="40">
        <f t="shared" si="8"/>
        <v>23400</v>
      </c>
      <c r="L87" s="39">
        <v>4900</v>
      </c>
    </row>
    <row r="88" spans="4:12" ht="20.25" x14ac:dyDescent="0.2">
      <c r="D88" s="18">
        <v>86</v>
      </c>
      <c r="E88" s="17">
        <v>44064</v>
      </c>
      <c r="F88" s="7" t="str">
        <f t="shared" si="5"/>
        <v>مكينة رش</v>
      </c>
      <c r="G88" s="3" t="str">
        <f t="shared" si="6"/>
        <v>حبة</v>
      </c>
      <c r="H88" s="3" t="str">
        <f t="shared" si="7"/>
        <v>مواد بناء</v>
      </c>
      <c r="I88" s="18">
        <v>1</v>
      </c>
      <c r="J88" s="40">
        <v>2700</v>
      </c>
      <c r="K88" s="40">
        <f t="shared" si="8"/>
        <v>2700</v>
      </c>
      <c r="L88" s="39">
        <v>3800</v>
      </c>
    </row>
    <row r="89" spans="4:12" ht="20.25" x14ac:dyDescent="0.2">
      <c r="D89" s="18">
        <v>87</v>
      </c>
      <c r="E89" s="17">
        <v>44064</v>
      </c>
      <c r="F89" s="7" t="str">
        <f t="shared" si="5"/>
        <v>قفل جنب</v>
      </c>
      <c r="G89" s="3" t="str">
        <f t="shared" si="6"/>
        <v>حبة</v>
      </c>
      <c r="H89" s="3" t="str">
        <f t="shared" si="7"/>
        <v>مواد بناء</v>
      </c>
      <c r="I89" s="18">
        <v>3</v>
      </c>
      <c r="J89" s="40">
        <v>2500</v>
      </c>
      <c r="K89" s="40">
        <f t="shared" si="8"/>
        <v>7500</v>
      </c>
      <c r="L89" s="39">
        <v>4000</v>
      </c>
    </row>
    <row r="90" spans="4:12" ht="20.25" x14ac:dyDescent="0.2">
      <c r="D90" s="18">
        <v>88</v>
      </c>
      <c r="E90" s="17">
        <v>44064</v>
      </c>
      <c r="F90" s="7" t="str">
        <f t="shared" si="5"/>
        <v>عجينة سحرية</v>
      </c>
      <c r="G90" s="3" t="str">
        <f t="shared" si="6"/>
        <v>حبة</v>
      </c>
      <c r="H90" s="3" t="str">
        <f t="shared" si="7"/>
        <v>مواد بناء</v>
      </c>
      <c r="I90" s="18">
        <v>3</v>
      </c>
      <c r="J90" s="40">
        <v>300</v>
      </c>
      <c r="K90" s="40">
        <f t="shared" si="8"/>
        <v>900</v>
      </c>
      <c r="L90" s="39">
        <v>500</v>
      </c>
    </row>
    <row r="91" spans="4:12" ht="20.25" x14ac:dyDescent="0.2">
      <c r="D91" s="18">
        <v>89</v>
      </c>
      <c r="E91" s="17">
        <v>44064</v>
      </c>
      <c r="F91" s="7" t="str">
        <f t="shared" si="5"/>
        <v>لمبة ابو20 نايس</v>
      </c>
      <c r="G91" s="3" t="str">
        <f t="shared" si="6"/>
        <v>حبة</v>
      </c>
      <c r="H91" s="3" t="str">
        <f t="shared" si="7"/>
        <v>كهرباء</v>
      </c>
      <c r="I91" s="18">
        <v>10</v>
      </c>
      <c r="J91" s="40">
        <v>1600</v>
      </c>
      <c r="K91" s="40">
        <f t="shared" si="8"/>
        <v>16000</v>
      </c>
      <c r="L91" s="39">
        <v>2200</v>
      </c>
    </row>
    <row r="92" spans="4:12" ht="20.25" x14ac:dyDescent="0.2">
      <c r="D92" s="18">
        <v>90</v>
      </c>
      <c r="E92" s="17">
        <v>44064</v>
      </c>
      <c r="F92" s="7" t="str">
        <f t="shared" si="5"/>
        <v>رنج اورينت جالون</v>
      </c>
      <c r="G92" s="3" t="str">
        <f t="shared" si="6"/>
        <v>جالون</v>
      </c>
      <c r="H92" s="3" t="str">
        <f t="shared" si="7"/>
        <v>مواد بناء</v>
      </c>
      <c r="I92" s="18">
        <v>2</v>
      </c>
      <c r="J92" s="40">
        <v>6500</v>
      </c>
      <c r="K92" s="40">
        <f t="shared" si="8"/>
        <v>13000</v>
      </c>
      <c r="L92" s="39">
        <v>7500</v>
      </c>
    </row>
    <row r="93" spans="4:12" ht="20.25" x14ac:dyDescent="0.2">
      <c r="D93" s="18">
        <v>91</v>
      </c>
      <c r="E93" s="17">
        <v>44064</v>
      </c>
      <c r="F93" s="7" t="str">
        <f t="shared" si="5"/>
        <v>تلوينة مائية</v>
      </c>
      <c r="G93" s="3" t="str">
        <f t="shared" si="6"/>
        <v>حبة</v>
      </c>
      <c r="H93" s="3" t="str">
        <f t="shared" si="7"/>
        <v>مواد بناء</v>
      </c>
      <c r="I93" s="18">
        <v>36</v>
      </c>
      <c r="J93" s="40">
        <v>94.444444444444443</v>
      </c>
      <c r="K93" s="40">
        <f t="shared" si="8"/>
        <v>3400</v>
      </c>
      <c r="L93" s="39">
        <v>500</v>
      </c>
    </row>
    <row r="94" spans="4:12" ht="20.25" x14ac:dyDescent="0.2">
      <c r="D94" s="18">
        <v>92</v>
      </c>
      <c r="E94" s="17">
        <v>44064</v>
      </c>
      <c r="F94" s="7" t="str">
        <f t="shared" si="5"/>
        <v>مسامير فلكس</v>
      </c>
      <c r="G94" s="3" t="str">
        <f t="shared" si="6"/>
        <v>باكت</v>
      </c>
      <c r="H94" s="3" t="str">
        <f t="shared" si="7"/>
        <v>مواد بناء</v>
      </c>
      <c r="I94" s="18">
        <v>3</v>
      </c>
      <c r="J94" s="40">
        <v>2700</v>
      </c>
      <c r="K94" s="40">
        <f t="shared" si="8"/>
        <v>8100</v>
      </c>
      <c r="L94" s="39">
        <v>3500</v>
      </c>
    </row>
    <row r="95" spans="4:12" ht="20.25" x14ac:dyDescent="0.2">
      <c r="D95" s="18">
        <v>93</v>
      </c>
      <c r="E95" s="17">
        <v>44064</v>
      </c>
      <c r="F95" s="7" t="str">
        <f t="shared" si="5"/>
        <v>مسدس سليكون عادي</v>
      </c>
      <c r="G95" s="3" t="str">
        <f t="shared" si="6"/>
        <v>حبة</v>
      </c>
      <c r="H95" s="3" t="str">
        <f t="shared" si="7"/>
        <v>مواد بناء</v>
      </c>
      <c r="I95" s="18">
        <v>2</v>
      </c>
      <c r="J95" s="40">
        <v>600</v>
      </c>
      <c r="K95" s="40">
        <f t="shared" si="8"/>
        <v>1200</v>
      </c>
      <c r="L95" s="39">
        <v>1000</v>
      </c>
    </row>
    <row r="96" spans="4:12" ht="20.25" x14ac:dyDescent="0.2">
      <c r="D96" s="18">
        <v>94</v>
      </c>
      <c r="E96" s="17">
        <v>44064</v>
      </c>
      <c r="F96" s="7" t="str">
        <f t="shared" si="5"/>
        <v>مسدس سليكون اصلي اخضر</v>
      </c>
      <c r="G96" s="3" t="str">
        <f t="shared" si="6"/>
        <v>حبة</v>
      </c>
      <c r="H96" s="3" t="str">
        <f t="shared" si="7"/>
        <v>مواد بناء</v>
      </c>
      <c r="I96" s="18">
        <v>1</v>
      </c>
      <c r="J96" s="40">
        <v>900</v>
      </c>
      <c r="K96" s="40">
        <f t="shared" si="8"/>
        <v>900</v>
      </c>
      <c r="L96" s="39">
        <v>1500</v>
      </c>
    </row>
    <row r="97" spans="4:12" ht="20.25" x14ac:dyDescent="0.2">
      <c r="D97" s="18">
        <v>95</v>
      </c>
      <c r="E97" s="17">
        <v>44064</v>
      </c>
      <c r="F97" s="7" t="str">
        <f t="shared" si="5"/>
        <v>لي ماء ربع لفة</v>
      </c>
      <c r="G97" s="3" t="str">
        <f t="shared" si="6"/>
        <v>متر</v>
      </c>
      <c r="H97" s="3" t="str">
        <f t="shared" si="7"/>
        <v>مواد بناء</v>
      </c>
      <c r="I97" s="18">
        <v>50</v>
      </c>
      <c r="J97" s="40">
        <v>230</v>
      </c>
      <c r="K97" s="40">
        <f t="shared" si="8"/>
        <v>11500</v>
      </c>
      <c r="L97" s="39">
        <v>400</v>
      </c>
    </row>
    <row r="98" spans="4:12" ht="20.25" x14ac:dyDescent="0.2">
      <c r="D98" s="18">
        <v>96</v>
      </c>
      <c r="E98" s="17">
        <v>44064</v>
      </c>
      <c r="F98" s="7" t="str">
        <f t="shared" si="5"/>
        <v>رنج كميكو زيتي لماع رصاصي صغير</v>
      </c>
      <c r="G98" s="3" t="str">
        <f t="shared" si="6"/>
        <v>رطل</v>
      </c>
      <c r="H98" s="3" t="str">
        <f t="shared" si="7"/>
        <v>مواد بناء</v>
      </c>
      <c r="I98" s="18">
        <v>8</v>
      </c>
      <c r="J98" s="40">
        <v>1500</v>
      </c>
      <c r="K98" s="40">
        <f t="shared" si="8"/>
        <v>12000</v>
      </c>
      <c r="L98" s="39">
        <v>1800</v>
      </c>
    </row>
    <row r="99" spans="4:12" ht="20.25" x14ac:dyDescent="0.2">
      <c r="D99" s="18">
        <v>97</v>
      </c>
      <c r="E99" s="17">
        <v>44064</v>
      </c>
      <c r="F99" s="7" t="str">
        <f t="shared" si="5"/>
        <v>ويسر + مسامير</v>
      </c>
      <c r="G99" s="3" t="str">
        <f t="shared" si="6"/>
        <v>كيلو</v>
      </c>
      <c r="H99" s="3" t="str">
        <f t="shared" si="7"/>
        <v>مواد بناء</v>
      </c>
      <c r="I99" s="18">
        <v>215</v>
      </c>
      <c r="J99" s="40">
        <v>6.9767441860465116</v>
      </c>
      <c r="K99" s="40">
        <f t="shared" si="8"/>
        <v>1500</v>
      </c>
      <c r="L99" s="39">
        <v>100</v>
      </c>
    </row>
    <row r="100" spans="4:12" ht="20.25" x14ac:dyDescent="0.2">
      <c r="D100" s="18">
        <v>98</v>
      </c>
      <c r="E100" s="17">
        <v>44064</v>
      </c>
      <c r="F100" s="7" t="str">
        <f t="shared" si="5"/>
        <v>عازل شقوق جالون</v>
      </c>
      <c r="G100" s="3" t="str">
        <f t="shared" si="6"/>
        <v>جالون</v>
      </c>
      <c r="H100" s="3" t="str">
        <f t="shared" si="7"/>
        <v>مواد بناء</v>
      </c>
      <c r="I100" s="18">
        <v>1</v>
      </c>
      <c r="J100" s="40">
        <v>8000</v>
      </c>
      <c r="K100" s="40">
        <f t="shared" si="8"/>
        <v>8000</v>
      </c>
      <c r="L100" s="39">
        <v>9500</v>
      </c>
    </row>
    <row r="101" spans="4:12" ht="20.25" x14ac:dyDescent="0.2">
      <c r="D101" s="18">
        <v>99</v>
      </c>
      <c r="E101" s="17">
        <v>44064</v>
      </c>
      <c r="F101" s="7" t="str">
        <f t="shared" si="5"/>
        <v>ويسر</v>
      </c>
      <c r="G101" s="3" t="str">
        <f t="shared" si="6"/>
        <v>حبة</v>
      </c>
      <c r="H101" s="3" t="str">
        <f t="shared" si="7"/>
        <v>مواد بناء</v>
      </c>
      <c r="I101" s="18">
        <v>360</v>
      </c>
      <c r="J101" s="40">
        <v>5</v>
      </c>
      <c r="K101" s="40">
        <f t="shared" si="8"/>
        <v>1800</v>
      </c>
      <c r="L101" s="39">
        <v>30</v>
      </c>
    </row>
    <row r="102" spans="4:12" ht="20.25" x14ac:dyDescent="0.2">
      <c r="D102" s="18">
        <v>100</v>
      </c>
      <c r="E102" s="17">
        <v>44064</v>
      </c>
      <c r="F102" s="7" t="str">
        <f t="shared" si="5"/>
        <v>كيس سمنت ابيض</v>
      </c>
      <c r="G102" s="3" t="str">
        <f t="shared" si="6"/>
        <v>كيلو</v>
      </c>
      <c r="H102" s="3" t="str">
        <f t="shared" si="7"/>
        <v>مواد بناء</v>
      </c>
      <c r="I102" s="18">
        <v>100</v>
      </c>
      <c r="J102" s="40">
        <v>75</v>
      </c>
      <c r="K102" s="40">
        <f t="shared" si="8"/>
        <v>7500</v>
      </c>
      <c r="L102" s="39">
        <v>250</v>
      </c>
    </row>
    <row r="103" spans="4:12" ht="20.25" x14ac:dyDescent="0.2">
      <c r="D103" s="18">
        <v>101</v>
      </c>
      <c r="E103" s="17">
        <v>44064</v>
      </c>
      <c r="F103" s="7" t="str">
        <f t="shared" si="5"/>
        <v>مروحة شفط 15*15 نايس</v>
      </c>
      <c r="G103" s="3" t="str">
        <f t="shared" si="6"/>
        <v>حبة</v>
      </c>
      <c r="H103" s="3" t="str">
        <f t="shared" si="7"/>
        <v>مواد بناء</v>
      </c>
      <c r="I103" s="18">
        <v>1</v>
      </c>
      <c r="J103" s="40">
        <v>3400</v>
      </c>
      <c r="K103" s="40">
        <f t="shared" si="8"/>
        <v>3400</v>
      </c>
      <c r="L103" s="39">
        <v>4800</v>
      </c>
    </row>
    <row r="104" spans="4:12" ht="20.25" x14ac:dyDescent="0.2">
      <c r="D104" s="18">
        <v>102</v>
      </c>
      <c r="E104" s="17">
        <v>44064</v>
      </c>
      <c r="F104" s="7" t="str">
        <f t="shared" si="5"/>
        <v>سلك حديد</v>
      </c>
      <c r="G104" s="3" t="str">
        <f t="shared" si="6"/>
        <v>شدة</v>
      </c>
      <c r="H104" s="3" t="str">
        <f t="shared" si="7"/>
        <v>مواد بناء</v>
      </c>
      <c r="I104" s="18">
        <v>3</v>
      </c>
      <c r="J104" s="40">
        <v>1300</v>
      </c>
      <c r="K104" s="40">
        <f t="shared" si="8"/>
        <v>3900</v>
      </c>
      <c r="L104" s="39">
        <v>2500</v>
      </c>
    </row>
    <row r="105" spans="4:12" ht="20.25" x14ac:dyDescent="0.2">
      <c r="D105" s="18">
        <v>103</v>
      </c>
      <c r="E105" s="17">
        <v>44064</v>
      </c>
      <c r="F105" s="7" t="str">
        <f t="shared" si="5"/>
        <v>حبل وسط</v>
      </c>
      <c r="G105" s="3" t="str">
        <f t="shared" si="6"/>
        <v>حبة</v>
      </c>
      <c r="H105" s="3" t="str">
        <f t="shared" si="7"/>
        <v>مواد بناء</v>
      </c>
      <c r="I105" s="18">
        <v>5</v>
      </c>
      <c r="J105" s="40">
        <v>550</v>
      </c>
      <c r="K105" s="40">
        <f t="shared" si="8"/>
        <v>2750</v>
      </c>
      <c r="L105" s="39">
        <v>900</v>
      </c>
    </row>
    <row r="106" spans="4:12" ht="20.25" x14ac:dyDescent="0.2">
      <c r="D106" s="18">
        <v>104</v>
      </c>
      <c r="E106" s="17">
        <v>44064</v>
      </c>
      <c r="F106" s="7" t="str">
        <f t="shared" si="5"/>
        <v>حبل صغير</v>
      </c>
      <c r="G106" s="3" t="str">
        <f t="shared" si="6"/>
        <v>حبة</v>
      </c>
      <c r="H106" s="3" t="str">
        <f t="shared" si="7"/>
        <v>مواد بناء</v>
      </c>
      <c r="I106" s="18">
        <v>2</v>
      </c>
      <c r="J106" s="40">
        <v>400</v>
      </c>
      <c r="K106" s="40">
        <f t="shared" si="8"/>
        <v>800</v>
      </c>
      <c r="L106" s="39">
        <v>700</v>
      </c>
    </row>
    <row r="107" spans="4:12" ht="20.25" x14ac:dyDescent="0.2">
      <c r="D107" s="18">
        <v>105</v>
      </c>
      <c r="E107" s="17">
        <v>44064</v>
      </c>
      <c r="F107" s="7" t="str">
        <f t="shared" si="5"/>
        <v>سطل</v>
      </c>
      <c r="G107" s="3" t="str">
        <f t="shared" si="6"/>
        <v>حبة</v>
      </c>
      <c r="H107" s="3" t="str">
        <f t="shared" si="7"/>
        <v>مواد بناء</v>
      </c>
      <c r="I107" s="18">
        <v>1</v>
      </c>
      <c r="J107" s="40">
        <v>700</v>
      </c>
      <c r="K107" s="40">
        <f t="shared" si="8"/>
        <v>700</v>
      </c>
      <c r="L107" s="39">
        <v>1300</v>
      </c>
    </row>
    <row r="108" spans="4:12" ht="20.25" x14ac:dyDescent="0.2">
      <c r="D108" s="18">
        <v>106</v>
      </c>
      <c r="E108" s="17">
        <v>44064</v>
      </c>
      <c r="F108" s="7" t="str">
        <f t="shared" si="5"/>
        <v>بانة كليب مواصير اخضر</v>
      </c>
      <c r="G108" s="3" t="str">
        <f t="shared" si="6"/>
        <v>حبة</v>
      </c>
      <c r="H108" s="3" t="str">
        <f t="shared" si="7"/>
        <v>مواد بناء</v>
      </c>
      <c r="I108" s="18">
        <v>3</v>
      </c>
      <c r="J108" s="40">
        <v>1200</v>
      </c>
      <c r="K108" s="40">
        <f t="shared" si="8"/>
        <v>3600</v>
      </c>
      <c r="L108" s="39">
        <v>2200</v>
      </c>
    </row>
    <row r="109" spans="4:12" ht="20.25" x14ac:dyDescent="0.2">
      <c r="D109" s="18">
        <v>107</v>
      </c>
      <c r="E109" s="17">
        <v>44064</v>
      </c>
      <c r="F109" s="7" t="str">
        <f t="shared" si="5"/>
        <v>مثلوث نص هنش</v>
      </c>
      <c r="G109" s="3" t="str">
        <f t="shared" si="6"/>
        <v>حبة</v>
      </c>
      <c r="H109" s="3" t="str">
        <f t="shared" si="7"/>
        <v>مواد بناء</v>
      </c>
      <c r="I109" s="18">
        <v>20</v>
      </c>
      <c r="J109" s="40">
        <v>150</v>
      </c>
      <c r="K109" s="40">
        <f t="shared" si="8"/>
        <v>3000</v>
      </c>
      <c r="L109" s="39">
        <v>250</v>
      </c>
    </row>
    <row r="110" spans="4:12" ht="20.25" x14ac:dyDescent="0.2">
      <c r="D110" s="18">
        <v>108</v>
      </c>
      <c r="E110" s="17">
        <v>44064</v>
      </c>
      <c r="F110" s="7" t="str">
        <f t="shared" si="5"/>
        <v>شليشن مواصير</v>
      </c>
      <c r="G110" s="3" t="str">
        <f t="shared" si="6"/>
        <v>حبة</v>
      </c>
      <c r="H110" s="3" t="str">
        <f t="shared" si="7"/>
        <v>مواد بناء</v>
      </c>
      <c r="I110" s="18">
        <v>20</v>
      </c>
      <c r="J110" s="40">
        <v>120</v>
      </c>
      <c r="K110" s="40">
        <f t="shared" si="8"/>
        <v>2400</v>
      </c>
      <c r="L110" s="39">
        <v>300</v>
      </c>
    </row>
    <row r="111" spans="4:12" ht="20.25" x14ac:dyDescent="0.2">
      <c r="D111" s="18">
        <v>109</v>
      </c>
      <c r="E111" s="17">
        <v>44064</v>
      </c>
      <c r="F111" s="7" t="str">
        <f t="shared" si="5"/>
        <v>غراء مواصير صغير</v>
      </c>
      <c r="G111" s="3" t="str">
        <f t="shared" si="6"/>
        <v>حبة</v>
      </c>
      <c r="H111" s="3" t="str">
        <f t="shared" si="7"/>
        <v>مواد بناء</v>
      </c>
      <c r="I111" s="18">
        <v>10</v>
      </c>
      <c r="J111" s="40">
        <v>700</v>
      </c>
      <c r="K111" s="40">
        <f t="shared" si="8"/>
        <v>7000</v>
      </c>
      <c r="L111" s="39">
        <v>800</v>
      </c>
    </row>
    <row r="112" spans="4:12" ht="20.25" x14ac:dyDescent="0.2">
      <c r="D112" s="18">
        <v>110</v>
      </c>
      <c r="E112" s="17">
        <v>44064</v>
      </c>
      <c r="F112" s="7">
        <f t="shared" si="5"/>
        <v>0</v>
      </c>
      <c r="G112" s="3">
        <f t="shared" si="6"/>
        <v>0</v>
      </c>
      <c r="H112" s="3">
        <f t="shared" si="7"/>
        <v>0</v>
      </c>
      <c r="I112" s="18">
        <v>12</v>
      </c>
      <c r="J112" s="40">
        <v>400</v>
      </c>
      <c r="K112" s="40">
        <f t="shared" si="8"/>
        <v>4800</v>
      </c>
      <c r="L112" s="39"/>
    </row>
    <row r="113" spans="4:12" ht="20.25" x14ac:dyDescent="0.2">
      <c r="D113" s="18">
        <v>111</v>
      </c>
      <c r="E113" s="17">
        <v>44064</v>
      </c>
      <c r="F113" s="7" t="str">
        <f t="shared" si="5"/>
        <v>ريشة دريل 6ملي صبة</v>
      </c>
      <c r="G113" s="3" t="str">
        <f t="shared" si="6"/>
        <v>حبة</v>
      </c>
      <c r="H113" s="3" t="str">
        <f t="shared" si="7"/>
        <v>مواد بناء</v>
      </c>
      <c r="I113" s="18">
        <v>10</v>
      </c>
      <c r="J113" s="40">
        <v>180</v>
      </c>
      <c r="K113" s="40">
        <f t="shared" si="8"/>
        <v>1800</v>
      </c>
      <c r="L113" s="39">
        <v>400</v>
      </c>
    </row>
    <row r="114" spans="4:12" ht="20.25" x14ac:dyDescent="0.2">
      <c r="D114" s="18">
        <v>112</v>
      </c>
      <c r="E114" s="17">
        <v>44064</v>
      </c>
      <c r="F114" s="7" t="str">
        <f t="shared" si="5"/>
        <v>ريشة دريل 7ملي صبة</v>
      </c>
      <c r="G114" s="3" t="str">
        <f t="shared" si="6"/>
        <v>حبة</v>
      </c>
      <c r="H114" s="3" t="str">
        <f t="shared" si="7"/>
        <v>مواد بناء</v>
      </c>
      <c r="I114" s="18">
        <v>10</v>
      </c>
      <c r="J114" s="40">
        <v>200</v>
      </c>
      <c r="K114" s="40">
        <f t="shared" si="8"/>
        <v>2000</v>
      </c>
      <c r="L114" s="39">
        <v>400</v>
      </c>
    </row>
    <row r="115" spans="4:12" ht="20.25" x14ac:dyDescent="0.2">
      <c r="D115" s="18">
        <v>113</v>
      </c>
      <c r="E115" s="17">
        <v>44064</v>
      </c>
      <c r="F115" s="7" t="str">
        <f t="shared" si="5"/>
        <v>ريشة دريل 87لي حديد</v>
      </c>
      <c r="G115" s="3" t="str">
        <f t="shared" si="6"/>
        <v>حبة</v>
      </c>
      <c r="H115" s="3" t="str">
        <f t="shared" si="7"/>
        <v>مواد بناء</v>
      </c>
      <c r="I115" s="18">
        <v>10</v>
      </c>
      <c r="J115" s="40">
        <v>150</v>
      </c>
      <c r="K115" s="40">
        <f t="shared" si="8"/>
        <v>1500</v>
      </c>
      <c r="L115" s="39">
        <v>400</v>
      </c>
    </row>
    <row r="116" spans="4:12" ht="20.25" x14ac:dyDescent="0.2">
      <c r="D116" s="18">
        <v>114</v>
      </c>
      <c r="E116" s="17">
        <v>44064</v>
      </c>
      <c r="F116" s="7" t="str">
        <f t="shared" si="5"/>
        <v>ريشة دريل 5</v>
      </c>
      <c r="G116" s="3" t="str">
        <f t="shared" si="6"/>
        <v>حبة</v>
      </c>
      <c r="H116" s="3" t="str">
        <f t="shared" si="7"/>
        <v>مواد بناء</v>
      </c>
      <c r="I116" s="18">
        <v>10</v>
      </c>
      <c r="J116" s="40">
        <v>130</v>
      </c>
      <c r="K116" s="40">
        <f t="shared" si="8"/>
        <v>1300</v>
      </c>
      <c r="L116" s="39">
        <v>400</v>
      </c>
    </row>
    <row r="117" spans="4:12" ht="20.25" x14ac:dyDescent="0.2">
      <c r="D117" s="18">
        <v>115</v>
      </c>
      <c r="E117" s="17">
        <v>44064</v>
      </c>
      <c r="F117" s="7" t="str">
        <f t="shared" si="5"/>
        <v>ريشة دريل 4</v>
      </c>
      <c r="G117" s="3" t="str">
        <f t="shared" si="6"/>
        <v>حبة</v>
      </c>
      <c r="H117" s="3" t="str">
        <f t="shared" si="7"/>
        <v>مواد بناء</v>
      </c>
      <c r="I117" s="18">
        <v>10</v>
      </c>
      <c r="J117" s="40">
        <v>120</v>
      </c>
      <c r="K117" s="40">
        <f t="shared" si="8"/>
        <v>1200</v>
      </c>
      <c r="L117" s="39">
        <v>400</v>
      </c>
    </row>
    <row r="118" spans="4:12" ht="20.25" x14ac:dyDescent="0.2">
      <c r="D118" s="18">
        <v>116</v>
      </c>
      <c r="E118" s="17">
        <v>44064</v>
      </c>
      <c r="F118" s="7" t="str">
        <f t="shared" si="5"/>
        <v>تينار بارد ابو مروحة</v>
      </c>
      <c r="G118" s="3" t="str">
        <f t="shared" si="6"/>
        <v>حبة</v>
      </c>
      <c r="H118" s="3" t="str">
        <f t="shared" si="7"/>
        <v>مواد بناء</v>
      </c>
      <c r="I118" s="18">
        <v>8</v>
      </c>
      <c r="J118" s="40">
        <v>1400</v>
      </c>
      <c r="K118" s="40">
        <f t="shared" si="8"/>
        <v>11200</v>
      </c>
      <c r="L118" s="39">
        <v>1600</v>
      </c>
    </row>
    <row r="119" spans="4:12" ht="20.25" x14ac:dyDescent="0.2">
      <c r="D119" s="18">
        <v>117</v>
      </c>
      <c r="E119" s="17">
        <v>44064</v>
      </c>
      <c r="F119" s="7" t="str">
        <f t="shared" si="5"/>
        <v>تينار حار جالون</v>
      </c>
      <c r="G119" s="3" t="str">
        <f t="shared" si="6"/>
        <v>جالون</v>
      </c>
      <c r="H119" s="3" t="str">
        <f t="shared" si="7"/>
        <v>مواد بناء</v>
      </c>
      <c r="I119" s="18">
        <v>3</v>
      </c>
      <c r="J119" s="40">
        <v>3000</v>
      </c>
      <c r="K119" s="40">
        <f t="shared" si="8"/>
        <v>9000</v>
      </c>
      <c r="L119" s="39">
        <v>3600</v>
      </c>
    </row>
    <row r="120" spans="4:12" ht="20.25" x14ac:dyDescent="0.2">
      <c r="D120" s="18">
        <v>118</v>
      </c>
      <c r="E120" s="17">
        <v>44064</v>
      </c>
      <c r="F120" s="7" t="str">
        <f t="shared" si="5"/>
        <v>بانة مسدس طقم اسود</v>
      </c>
      <c r="G120" s="3" t="str">
        <f t="shared" si="6"/>
        <v>حبة</v>
      </c>
      <c r="H120" s="3" t="str">
        <f t="shared" si="7"/>
        <v>مواد بناء</v>
      </c>
      <c r="I120" s="18">
        <v>3</v>
      </c>
      <c r="J120" s="40">
        <v>800</v>
      </c>
      <c r="K120" s="40">
        <f t="shared" si="8"/>
        <v>2400</v>
      </c>
      <c r="L120" s="39">
        <v>1200</v>
      </c>
    </row>
    <row r="121" spans="4:12" ht="20.25" x14ac:dyDescent="0.2">
      <c r="D121" s="18">
        <v>119</v>
      </c>
      <c r="E121" s="17">
        <v>44064</v>
      </c>
      <c r="F121" s="7" t="str">
        <f t="shared" si="5"/>
        <v>جالون معجون</v>
      </c>
      <c r="G121" s="3" t="str">
        <f t="shared" si="6"/>
        <v>حبة</v>
      </c>
      <c r="H121" s="3" t="str">
        <f t="shared" si="7"/>
        <v>مواد بناء</v>
      </c>
      <c r="I121" s="18">
        <v>3</v>
      </c>
      <c r="J121" s="40">
        <v>2500</v>
      </c>
      <c r="K121" s="40">
        <f t="shared" si="8"/>
        <v>7500</v>
      </c>
      <c r="L121" s="39">
        <v>3000</v>
      </c>
    </row>
    <row r="122" spans="4:12" ht="20.25" x14ac:dyDescent="0.2">
      <c r="D122" s="18">
        <v>120</v>
      </c>
      <c r="E122" s="17">
        <v>44064</v>
      </c>
      <c r="F122" s="7" t="str">
        <f t="shared" si="5"/>
        <v>كميكو صغير رطل</v>
      </c>
      <c r="G122" s="3" t="str">
        <f t="shared" si="6"/>
        <v>حبة</v>
      </c>
      <c r="H122" s="3" t="str">
        <f t="shared" si="7"/>
        <v>مواد بناء</v>
      </c>
      <c r="I122" s="18">
        <v>32</v>
      </c>
      <c r="J122" s="40">
        <v>933</v>
      </c>
      <c r="K122" s="40">
        <f t="shared" si="8"/>
        <v>29856</v>
      </c>
      <c r="L122" s="39">
        <v>1200</v>
      </c>
    </row>
    <row r="123" spans="4:12" ht="20.25" x14ac:dyDescent="0.2">
      <c r="D123" s="18">
        <v>121</v>
      </c>
      <c r="E123" s="17">
        <v>44064</v>
      </c>
      <c r="F123" s="7" t="str">
        <f t="shared" si="5"/>
        <v>حنفي بلاستيك ابيض</v>
      </c>
      <c r="G123" s="3" t="str">
        <f t="shared" si="6"/>
        <v>حبة</v>
      </c>
      <c r="H123" s="3" t="str">
        <f t="shared" si="7"/>
        <v>مواد بناء</v>
      </c>
      <c r="I123" s="18">
        <v>24</v>
      </c>
      <c r="J123" s="40">
        <v>350</v>
      </c>
      <c r="K123" s="40">
        <f t="shared" si="8"/>
        <v>8400</v>
      </c>
      <c r="L123" s="39">
        <v>500</v>
      </c>
    </row>
    <row r="124" spans="4:12" ht="20.25" x14ac:dyDescent="0.2">
      <c r="D124" s="18">
        <v>122</v>
      </c>
      <c r="E124" s="17">
        <v>44064</v>
      </c>
      <c r="F124" s="7" t="str">
        <f t="shared" si="5"/>
        <v>صنفرة خشن</v>
      </c>
      <c r="G124" s="3" t="str">
        <f t="shared" si="6"/>
        <v>حبة</v>
      </c>
      <c r="H124" s="3" t="str">
        <f t="shared" si="7"/>
        <v>مواد بناء</v>
      </c>
      <c r="I124" s="18">
        <v>20</v>
      </c>
      <c r="J124" s="40">
        <v>156</v>
      </c>
      <c r="K124" s="40">
        <f t="shared" si="8"/>
        <v>3120</v>
      </c>
      <c r="L124" s="39">
        <v>200</v>
      </c>
    </row>
    <row r="125" spans="4:12" ht="20.25" x14ac:dyDescent="0.2">
      <c r="D125" s="18">
        <v>123</v>
      </c>
      <c r="E125" s="17">
        <v>44064</v>
      </c>
      <c r="F125" s="7" t="str">
        <f t="shared" si="5"/>
        <v>صنفرة ناعم</v>
      </c>
      <c r="G125" s="3" t="str">
        <f t="shared" si="6"/>
        <v>حبة</v>
      </c>
      <c r="H125" s="3" t="str">
        <f t="shared" si="7"/>
        <v>مواد بناء</v>
      </c>
      <c r="I125" s="18">
        <v>20</v>
      </c>
      <c r="J125" s="40">
        <v>156</v>
      </c>
      <c r="K125" s="40">
        <f t="shared" si="8"/>
        <v>3120</v>
      </c>
      <c r="L125" s="39">
        <v>200</v>
      </c>
    </row>
    <row r="126" spans="4:12" ht="20.25" x14ac:dyDescent="0.2">
      <c r="D126" s="18">
        <v>124</v>
      </c>
      <c r="E126" s="17">
        <v>44064</v>
      </c>
      <c r="F126" s="7" t="str">
        <f t="shared" si="5"/>
        <v>رولة رنج صغير</v>
      </c>
      <c r="G126" s="3" t="str">
        <f t="shared" si="6"/>
        <v>حبة</v>
      </c>
      <c r="H126" s="3" t="str">
        <f t="shared" si="7"/>
        <v>مواد بناء</v>
      </c>
      <c r="I126" s="18">
        <v>10</v>
      </c>
      <c r="J126" s="40">
        <v>250</v>
      </c>
      <c r="K126" s="40">
        <f t="shared" si="8"/>
        <v>2500</v>
      </c>
      <c r="L126" s="39">
        <v>400</v>
      </c>
    </row>
    <row r="127" spans="4:12" ht="20.25" x14ac:dyDescent="0.2">
      <c r="D127" s="18">
        <v>125</v>
      </c>
      <c r="E127" s="17">
        <v>44064</v>
      </c>
      <c r="F127" s="7" t="str">
        <f t="shared" si="5"/>
        <v>منشار حديد ازرق</v>
      </c>
      <c r="G127" s="3" t="str">
        <f t="shared" si="6"/>
        <v>حبة</v>
      </c>
      <c r="H127" s="3" t="str">
        <f t="shared" si="7"/>
        <v>مواد بناء</v>
      </c>
      <c r="I127" s="18">
        <v>4</v>
      </c>
      <c r="J127" s="40">
        <v>900</v>
      </c>
      <c r="K127" s="40">
        <f t="shared" si="8"/>
        <v>3600</v>
      </c>
      <c r="L127" s="39">
        <v>1600</v>
      </c>
    </row>
    <row r="128" spans="4:12" ht="20.25" x14ac:dyDescent="0.2">
      <c r="D128" s="18">
        <v>126</v>
      </c>
      <c r="E128" s="17">
        <v>44064</v>
      </c>
      <c r="F128" s="7" t="str">
        <f t="shared" si="5"/>
        <v>منشار ريشة</v>
      </c>
      <c r="G128" s="3" t="str">
        <f t="shared" si="6"/>
        <v>حبة</v>
      </c>
      <c r="H128" s="3" t="str">
        <f t="shared" si="7"/>
        <v>مواد بناء</v>
      </c>
      <c r="I128" s="18">
        <v>12</v>
      </c>
      <c r="J128" s="40">
        <v>116.66666666666667</v>
      </c>
      <c r="K128" s="40">
        <f t="shared" si="8"/>
        <v>1400</v>
      </c>
      <c r="L128" s="39">
        <v>200</v>
      </c>
    </row>
    <row r="129" spans="4:12" ht="20.25" x14ac:dyDescent="0.2">
      <c r="D129" s="18">
        <v>127</v>
      </c>
      <c r="E129" s="17">
        <v>44064</v>
      </c>
      <c r="F129" s="7" t="str">
        <f t="shared" si="5"/>
        <v>ماصورة نص هنش</v>
      </c>
      <c r="G129" s="3" t="str">
        <f t="shared" si="6"/>
        <v>حبة</v>
      </c>
      <c r="H129" s="3" t="str">
        <f t="shared" si="7"/>
        <v>مواد بناء</v>
      </c>
      <c r="I129" s="18">
        <v>10</v>
      </c>
      <c r="J129" s="40">
        <v>1600</v>
      </c>
      <c r="K129" s="40">
        <f t="shared" si="8"/>
        <v>16000</v>
      </c>
      <c r="L129" s="39">
        <v>2000</v>
      </c>
    </row>
    <row r="130" spans="4:12" ht="20.25" x14ac:dyDescent="0.2">
      <c r="D130" s="18">
        <v>128</v>
      </c>
      <c r="E130" s="17">
        <v>44064</v>
      </c>
      <c r="F130" s="7" t="str">
        <f t="shared" si="5"/>
        <v>ماصورة ربع هنش</v>
      </c>
      <c r="G130" s="3" t="str">
        <f t="shared" si="6"/>
        <v>حبة</v>
      </c>
      <c r="H130" s="3" t="str">
        <f t="shared" si="7"/>
        <v>مواد بناء</v>
      </c>
      <c r="I130" s="18">
        <v>10</v>
      </c>
      <c r="J130" s="40">
        <v>2100</v>
      </c>
      <c r="K130" s="40">
        <f t="shared" si="8"/>
        <v>21000</v>
      </c>
      <c r="L130" s="39">
        <v>2400</v>
      </c>
    </row>
    <row r="131" spans="4:12" ht="20.25" x14ac:dyDescent="0.2">
      <c r="D131" s="18">
        <v>129</v>
      </c>
      <c r="E131" s="17">
        <v>44064</v>
      </c>
      <c r="F131" s="7" t="str">
        <f t="shared" ref="F131:F194" si="9">IFERROR(VLOOKUP(D131,sto_1,2,FALSE),"")</f>
        <v>ركبة نص</v>
      </c>
      <c r="G131" s="3" t="str">
        <f t="shared" ref="G131:G194" si="10">IFERROR(VLOOKUP(D131,sto_1,3,FALSE),"")</f>
        <v>حبة</v>
      </c>
      <c r="H131" s="3" t="str">
        <f t="shared" ref="H131:H194" si="11">IFERROR(VLOOKUP(D131,sto_1,4,FALSE),"")</f>
        <v>مواد بناء</v>
      </c>
      <c r="I131" s="18">
        <v>50</v>
      </c>
      <c r="J131" s="40">
        <v>70</v>
      </c>
      <c r="K131" s="40">
        <f t="shared" si="8"/>
        <v>3500</v>
      </c>
      <c r="L131" s="39">
        <v>100</v>
      </c>
    </row>
    <row r="132" spans="4:12" ht="20.25" x14ac:dyDescent="0.2">
      <c r="D132" s="18">
        <v>130</v>
      </c>
      <c r="E132" s="17">
        <v>44064</v>
      </c>
      <c r="F132" s="7" t="str">
        <f t="shared" si="9"/>
        <v>ركبة واحد الا ربع هنش</v>
      </c>
      <c r="G132" s="3" t="str">
        <f t="shared" si="10"/>
        <v>حبة</v>
      </c>
      <c r="H132" s="3" t="str">
        <f t="shared" si="11"/>
        <v>مواد بناء</v>
      </c>
      <c r="I132" s="18">
        <v>50</v>
      </c>
      <c r="J132" s="40">
        <v>90</v>
      </c>
      <c r="K132" s="40">
        <f t="shared" si="8"/>
        <v>4500</v>
      </c>
      <c r="L132" s="39">
        <v>150</v>
      </c>
    </row>
    <row r="133" spans="4:12" ht="20.25" x14ac:dyDescent="0.2">
      <c r="D133" s="18">
        <v>131</v>
      </c>
      <c r="E133" s="17">
        <v>44064</v>
      </c>
      <c r="F133" s="7" t="str">
        <f t="shared" si="9"/>
        <v>توصيلة واحد الا ربع هنش</v>
      </c>
      <c r="G133" s="3" t="str">
        <f t="shared" si="10"/>
        <v>حبة</v>
      </c>
      <c r="H133" s="3" t="str">
        <f t="shared" si="11"/>
        <v>مواد بناء</v>
      </c>
      <c r="I133" s="18">
        <v>30</v>
      </c>
      <c r="J133" s="40">
        <v>90</v>
      </c>
      <c r="K133" s="40">
        <f t="shared" si="8"/>
        <v>2700</v>
      </c>
      <c r="L133" s="39">
        <v>150</v>
      </c>
    </row>
    <row r="134" spans="4:12" ht="20.25" x14ac:dyDescent="0.2">
      <c r="D134" s="18">
        <v>132</v>
      </c>
      <c r="E134" s="17">
        <v>44064</v>
      </c>
      <c r="F134" s="7" t="str">
        <f t="shared" si="9"/>
        <v>توصيلة نص هنش</v>
      </c>
      <c r="G134" s="3" t="str">
        <f t="shared" si="10"/>
        <v>حبة</v>
      </c>
      <c r="H134" s="3" t="str">
        <f t="shared" si="11"/>
        <v>مواد بناء</v>
      </c>
      <c r="I134" s="18">
        <v>30</v>
      </c>
      <c r="J134" s="40">
        <v>80</v>
      </c>
      <c r="K134" s="40">
        <f t="shared" si="8"/>
        <v>2400</v>
      </c>
      <c r="L134" s="39">
        <v>100</v>
      </c>
    </row>
    <row r="135" spans="4:12" ht="20.25" x14ac:dyDescent="0.2">
      <c r="D135" s="18">
        <v>133</v>
      </c>
      <c r="E135" s="17">
        <v>44064</v>
      </c>
      <c r="F135" s="7" t="str">
        <f t="shared" si="9"/>
        <v>مثلوث واحد الا ربع هنش</v>
      </c>
      <c r="G135" s="3" t="str">
        <f t="shared" si="10"/>
        <v>حبة</v>
      </c>
      <c r="H135" s="3" t="str">
        <f t="shared" si="11"/>
        <v>مواد بناء</v>
      </c>
      <c r="I135" s="18">
        <v>20</v>
      </c>
      <c r="J135" s="40">
        <v>170</v>
      </c>
      <c r="K135" s="40">
        <f t="shared" si="8"/>
        <v>3400</v>
      </c>
      <c r="L135" s="39">
        <v>250</v>
      </c>
    </row>
    <row r="136" spans="4:12" ht="20.25" x14ac:dyDescent="0.2">
      <c r="D136" s="18">
        <v>134</v>
      </c>
      <c r="E136" s="17">
        <v>44064</v>
      </c>
      <c r="F136" s="7" t="str">
        <f t="shared" si="9"/>
        <v>دسميس مربع امريكي</v>
      </c>
      <c r="G136" s="3" t="str">
        <f t="shared" si="10"/>
        <v>حبة</v>
      </c>
      <c r="H136" s="3" t="str">
        <f t="shared" si="11"/>
        <v>كهرباء</v>
      </c>
      <c r="I136" s="18">
        <v>6</v>
      </c>
      <c r="J136" s="40">
        <v>350</v>
      </c>
      <c r="K136" s="40">
        <f t="shared" si="8"/>
        <v>2100</v>
      </c>
      <c r="L136" s="39">
        <v>600</v>
      </c>
    </row>
    <row r="137" spans="4:12" ht="20.25" x14ac:dyDescent="0.2">
      <c r="D137" s="18">
        <v>135</v>
      </c>
      <c r="E137" s="17">
        <v>44064</v>
      </c>
      <c r="F137" s="7" t="str">
        <f t="shared" si="9"/>
        <v>زرادية نزع مسامير اصفر</v>
      </c>
      <c r="G137" s="3" t="str">
        <f t="shared" si="10"/>
        <v>حبة</v>
      </c>
      <c r="H137" s="3" t="str">
        <f t="shared" si="11"/>
        <v>كهرباء</v>
      </c>
      <c r="I137" s="18">
        <v>3</v>
      </c>
      <c r="J137" s="40">
        <v>1700</v>
      </c>
      <c r="K137" s="40">
        <f t="shared" si="8"/>
        <v>5100</v>
      </c>
      <c r="L137" s="39">
        <v>2300</v>
      </c>
    </row>
    <row r="138" spans="4:12" ht="20.25" x14ac:dyDescent="0.2">
      <c r="D138" s="18">
        <v>136</v>
      </c>
      <c r="E138" s="17">
        <v>44064</v>
      </c>
      <c r="F138" s="7" t="str">
        <f t="shared" si="9"/>
        <v>لمبة 5وات كهرباء تورش</v>
      </c>
      <c r="G138" s="3" t="str">
        <f t="shared" si="10"/>
        <v>حبة</v>
      </c>
      <c r="H138" s="3" t="str">
        <f t="shared" si="11"/>
        <v>كهرباء</v>
      </c>
      <c r="I138" s="18">
        <v>100</v>
      </c>
      <c r="J138" s="40">
        <v>438</v>
      </c>
      <c r="K138" s="40">
        <f t="shared" si="8"/>
        <v>43800</v>
      </c>
      <c r="L138" s="39">
        <v>600</v>
      </c>
    </row>
    <row r="139" spans="4:12" ht="20.25" x14ac:dyDescent="0.2">
      <c r="D139" s="18">
        <v>137</v>
      </c>
      <c r="E139" s="17">
        <v>44064</v>
      </c>
      <c r="F139" s="7" t="str">
        <f t="shared" si="9"/>
        <v>لمبة 7وات كهرباء تورش</v>
      </c>
      <c r="G139" s="3" t="str">
        <f t="shared" si="10"/>
        <v>حبة</v>
      </c>
      <c r="H139" s="3" t="str">
        <f t="shared" si="11"/>
        <v>كهرباء</v>
      </c>
      <c r="I139" s="18">
        <v>100</v>
      </c>
      <c r="J139" s="40">
        <v>454</v>
      </c>
      <c r="K139" s="40">
        <f t="shared" si="8"/>
        <v>45400</v>
      </c>
      <c r="L139" s="39">
        <v>700</v>
      </c>
    </row>
    <row r="140" spans="4:12" ht="20.25" x14ac:dyDescent="0.2">
      <c r="D140" s="18">
        <v>138</v>
      </c>
      <c r="E140" s="17">
        <v>44064</v>
      </c>
      <c r="F140" s="7" t="str">
        <f t="shared" si="9"/>
        <v>لمبة 9وات كهرباء تورش</v>
      </c>
      <c r="G140" s="3" t="str">
        <f t="shared" si="10"/>
        <v>حبة</v>
      </c>
      <c r="H140" s="3" t="str">
        <f t="shared" si="11"/>
        <v>كهرباء</v>
      </c>
      <c r="I140" s="18">
        <v>100</v>
      </c>
      <c r="J140" s="40">
        <v>534.32500000000005</v>
      </c>
      <c r="K140" s="40">
        <f t="shared" si="8"/>
        <v>53432.500000000007</v>
      </c>
      <c r="L140" s="39">
        <v>800</v>
      </c>
    </row>
    <row r="141" spans="4:12" ht="20.25" x14ac:dyDescent="0.2">
      <c r="D141" s="18">
        <v>139</v>
      </c>
      <c r="E141" s="17">
        <v>44064</v>
      </c>
      <c r="F141" s="7" t="str">
        <f t="shared" si="9"/>
        <v>لمبة 12وات كهرباء تورش</v>
      </c>
      <c r="G141" s="3" t="str">
        <f t="shared" si="10"/>
        <v>حبة</v>
      </c>
      <c r="H141" s="3" t="str">
        <f t="shared" si="11"/>
        <v>كهرباء</v>
      </c>
      <c r="I141" s="18">
        <v>50</v>
      </c>
      <c r="J141" s="40">
        <v>669.9</v>
      </c>
      <c r="K141" s="40">
        <f t="shared" si="8"/>
        <v>33495</v>
      </c>
      <c r="L141" s="39">
        <v>1000</v>
      </c>
    </row>
    <row r="142" spans="4:12" ht="20.25" x14ac:dyDescent="0.2">
      <c r="D142" s="18">
        <v>140</v>
      </c>
      <c r="E142" s="17">
        <v>44064</v>
      </c>
      <c r="F142" s="7" t="str">
        <f t="shared" si="9"/>
        <v>لمبة 15وات كهرباء تورش</v>
      </c>
      <c r="G142" s="3" t="str">
        <f t="shared" si="10"/>
        <v>حبة</v>
      </c>
      <c r="H142" s="3" t="str">
        <f t="shared" si="11"/>
        <v>كهرباء</v>
      </c>
      <c r="I142" s="18">
        <v>40</v>
      </c>
      <c r="J142" s="40">
        <v>837.375</v>
      </c>
      <c r="K142" s="40">
        <f t="shared" ref="K142:K205" si="12">IFERROR(I142*J142,"")</f>
        <v>33495</v>
      </c>
      <c r="L142" s="39">
        <v>1200</v>
      </c>
    </row>
    <row r="143" spans="4:12" ht="20.25" x14ac:dyDescent="0.2">
      <c r="D143" s="18">
        <v>141</v>
      </c>
      <c r="E143" s="17">
        <v>44064</v>
      </c>
      <c r="F143" s="7" t="str">
        <f t="shared" si="9"/>
        <v>رسيفر اتش دي</v>
      </c>
      <c r="G143" s="3" t="str">
        <f t="shared" si="10"/>
        <v>حبة</v>
      </c>
      <c r="H143" s="3" t="str">
        <f t="shared" si="11"/>
        <v>كهرباء</v>
      </c>
      <c r="I143" s="18">
        <v>5</v>
      </c>
      <c r="J143" s="40">
        <v>4785</v>
      </c>
      <c r="K143" s="40">
        <f t="shared" si="12"/>
        <v>23925</v>
      </c>
      <c r="L143" s="39">
        <v>7000</v>
      </c>
    </row>
    <row r="144" spans="4:12" ht="20.25" x14ac:dyDescent="0.2">
      <c r="D144" s="18">
        <v>142</v>
      </c>
      <c r="E144" s="17">
        <v>44064</v>
      </c>
      <c r="F144" s="7" t="str">
        <f t="shared" si="9"/>
        <v>لمبة سهاري كهرباء</v>
      </c>
      <c r="G144" s="3" t="str">
        <f t="shared" si="10"/>
        <v>حبة</v>
      </c>
      <c r="H144" s="3" t="str">
        <f t="shared" si="11"/>
        <v>كهرباء</v>
      </c>
      <c r="I144" s="18">
        <v>25</v>
      </c>
      <c r="J144" s="40">
        <v>178.64000000000001</v>
      </c>
      <c r="K144" s="40">
        <f t="shared" si="12"/>
        <v>4466</v>
      </c>
      <c r="L144" s="39">
        <v>350</v>
      </c>
    </row>
    <row r="145" spans="4:12" ht="20.25" x14ac:dyDescent="0.2">
      <c r="D145" s="18">
        <v>143</v>
      </c>
      <c r="E145" s="17">
        <v>44064</v>
      </c>
      <c r="F145" s="7" t="str">
        <f t="shared" si="9"/>
        <v>لمبة سهاري بطارية</v>
      </c>
      <c r="G145" s="3" t="str">
        <f t="shared" si="10"/>
        <v>حبة</v>
      </c>
      <c r="H145" s="3" t="str">
        <f t="shared" si="11"/>
        <v>كهرباء</v>
      </c>
      <c r="I145" s="18">
        <v>25</v>
      </c>
      <c r="J145" s="40">
        <v>242.44</v>
      </c>
      <c r="K145" s="40">
        <f t="shared" si="12"/>
        <v>6061</v>
      </c>
      <c r="L145" s="39">
        <v>500</v>
      </c>
    </row>
    <row r="146" spans="4:12" ht="20.25" x14ac:dyDescent="0.2">
      <c r="D146" s="18">
        <v>144</v>
      </c>
      <c r="E146" s="17">
        <v>44064</v>
      </c>
      <c r="F146" s="7" t="str">
        <f t="shared" si="9"/>
        <v>صحن دش 60سم</v>
      </c>
      <c r="G146" s="3" t="str">
        <f t="shared" si="10"/>
        <v>حبة</v>
      </c>
      <c r="H146" s="3" t="str">
        <f t="shared" si="11"/>
        <v>كهرباء</v>
      </c>
      <c r="I146" s="18">
        <v>3</v>
      </c>
      <c r="J146" s="40">
        <v>2764.1349999999998</v>
      </c>
      <c r="K146" s="40">
        <f t="shared" si="12"/>
        <v>8292.4049999999988</v>
      </c>
      <c r="L146" s="39">
        <v>3000</v>
      </c>
    </row>
    <row r="147" spans="4:12" ht="20.25" x14ac:dyDescent="0.2">
      <c r="D147" s="18">
        <v>145</v>
      </c>
      <c r="E147" s="17">
        <v>44064</v>
      </c>
      <c r="F147" s="7" t="str">
        <f t="shared" si="9"/>
        <v>صحن دش 90سم</v>
      </c>
      <c r="G147" s="3" t="str">
        <f t="shared" si="10"/>
        <v>حبة</v>
      </c>
      <c r="H147" s="3" t="str">
        <f t="shared" si="11"/>
        <v>كهرباء</v>
      </c>
      <c r="I147" s="18">
        <v>3</v>
      </c>
      <c r="J147" s="40">
        <v>3880.6349999999998</v>
      </c>
      <c r="K147" s="40">
        <f t="shared" si="12"/>
        <v>11641.904999999999</v>
      </c>
      <c r="L147" s="39">
        <v>4800</v>
      </c>
    </row>
    <row r="148" spans="4:12" ht="20.25" x14ac:dyDescent="0.2">
      <c r="D148" s="18">
        <v>146</v>
      </c>
      <c r="E148" s="17">
        <v>44064</v>
      </c>
      <c r="F148" s="7" t="str">
        <f t="shared" si="9"/>
        <v>مفتاح ابو3 عادي</v>
      </c>
      <c r="G148" s="3" t="str">
        <f t="shared" si="10"/>
        <v>حبة</v>
      </c>
      <c r="H148" s="3" t="str">
        <f t="shared" si="11"/>
        <v>مواد بناء</v>
      </c>
      <c r="I148" s="18">
        <v>10</v>
      </c>
      <c r="J148" s="40">
        <v>558.25</v>
      </c>
      <c r="K148" s="40">
        <f t="shared" si="12"/>
        <v>5582.5</v>
      </c>
      <c r="L148" s="39">
        <v>900</v>
      </c>
    </row>
    <row r="149" spans="4:12" ht="20.25" x14ac:dyDescent="0.2">
      <c r="D149" s="18">
        <v>147</v>
      </c>
      <c r="E149" s="17">
        <v>44064</v>
      </c>
      <c r="F149" s="7" t="str">
        <f t="shared" si="9"/>
        <v>مفتاح ابو4 عادي</v>
      </c>
      <c r="G149" s="3" t="str">
        <f t="shared" si="10"/>
        <v>حبة</v>
      </c>
      <c r="H149" s="3" t="str">
        <f t="shared" si="11"/>
        <v>مواد بناء</v>
      </c>
      <c r="I149" s="18">
        <v>10</v>
      </c>
      <c r="J149" s="40">
        <v>717.75</v>
      </c>
      <c r="K149" s="40">
        <f t="shared" si="12"/>
        <v>7177.5</v>
      </c>
      <c r="L149" s="39">
        <v>1100</v>
      </c>
    </row>
    <row r="150" spans="4:12" ht="20.25" x14ac:dyDescent="0.2">
      <c r="D150" s="18">
        <v>148</v>
      </c>
      <c r="E150" s="17">
        <v>44064</v>
      </c>
      <c r="F150" s="7" t="str">
        <f t="shared" si="9"/>
        <v>فيش تلفون</v>
      </c>
      <c r="G150" s="3" t="str">
        <f t="shared" si="10"/>
        <v>حبة</v>
      </c>
      <c r="H150" s="3" t="str">
        <f t="shared" si="11"/>
        <v>مواد بناء</v>
      </c>
      <c r="I150" s="18">
        <v>10</v>
      </c>
      <c r="J150" s="40">
        <v>638</v>
      </c>
      <c r="K150" s="40">
        <f t="shared" si="12"/>
        <v>6380</v>
      </c>
      <c r="L150" s="39">
        <v>1000</v>
      </c>
    </row>
    <row r="151" spans="4:12" ht="20.25" x14ac:dyDescent="0.2">
      <c r="D151" s="18">
        <v>149</v>
      </c>
      <c r="E151" s="17">
        <v>44064</v>
      </c>
      <c r="F151" s="7" t="str">
        <f t="shared" si="9"/>
        <v>فيش تلفون</v>
      </c>
      <c r="G151" s="3" t="str">
        <f t="shared" si="10"/>
        <v>حبة</v>
      </c>
      <c r="H151" s="3" t="str">
        <f t="shared" si="11"/>
        <v>مواد بناء</v>
      </c>
      <c r="I151" s="18">
        <v>10</v>
      </c>
      <c r="J151" s="40">
        <v>669.9</v>
      </c>
      <c r="K151" s="40">
        <f t="shared" si="12"/>
        <v>6699</v>
      </c>
      <c r="L151" s="39">
        <v>1000</v>
      </c>
    </row>
    <row r="152" spans="4:12" ht="20.25" x14ac:dyDescent="0.2">
      <c r="D152" s="18">
        <v>150</v>
      </c>
      <c r="E152" s="17">
        <v>44064</v>
      </c>
      <c r="F152" s="7" t="str">
        <f t="shared" si="9"/>
        <v>فيش جدار بلاكات 13*16</v>
      </c>
      <c r="G152" s="3" t="str">
        <f t="shared" si="10"/>
        <v>حبة</v>
      </c>
      <c r="H152" s="3" t="str">
        <f t="shared" si="11"/>
        <v>مواد بناء</v>
      </c>
      <c r="I152" s="18">
        <v>10</v>
      </c>
      <c r="J152" s="40">
        <v>957</v>
      </c>
      <c r="K152" s="40">
        <f t="shared" si="12"/>
        <v>9570</v>
      </c>
      <c r="L152" s="39">
        <v>1300</v>
      </c>
    </row>
    <row r="153" spans="4:12" ht="20.25" x14ac:dyDescent="0.2">
      <c r="D153" s="18">
        <v>151</v>
      </c>
      <c r="E153" s="17">
        <v>44064</v>
      </c>
      <c r="F153" s="7" t="str">
        <f t="shared" si="9"/>
        <v>مثلوث مع يو اس بي</v>
      </c>
      <c r="G153" s="3" t="str">
        <f t="shared" si="10"/>
        <v>حبة</v>
      </c>
      <c r="H153" s="3" t="str">
        <f t="shared" si="11"/>
        <v>مواد بناء</v>
      </c>
      <c r="I153" s="18">
        <v>10</v>
      </c>
      <c r="J153" s="40">
        <v>1435.5</v>
      </c>
      <c r="K153" s="40">
        <f t="shared" si="12"/>
        <v>14355</v>
      </c>
      <c r="L153" s="39">
        <v>1700</v>
      </c>
    </row>
    <row r="154" spans="4:12" ht="20.25" x14ac:dyDescent="0.2">
      <c r="D154" s="18">
        <v>152</v>
      </c>
      <c r="E154" s="17">
        <v>44064</v>
      </c>
      <c r="F154" s="7" t="str">
        <f t="shared" si="9"/>
        <v>توصيلة 4فتحات</v>
      </c>
      <c r="G154" s="3" t="str">
        <f t="shared" si="10"/>
        <v>حبة</v>
      </c>
      <c r="H154" s="3" t="str">
        <f t="shared" si="11"/>
        <v>مواد بناء</v>
      </c>
      <c r="I154" s="18">
        <v>3</v>
      </c>
      <c r="J154" s="40">
        <v>2233</v>
      </c>
      <c r="K154" s="40">
        <f t="shared" si="12"/>
        <v>6699</v>
      </c>
      <c r="L154" s="39">
        <v>3000</v>
      </c>
    </row>
    <row r="155" spans="4:12" ht="20.25" x14ac:dyDescent="0.2">
      <c r="D155" s="18">
        <v>153</v>
      </c>
      <c r="E155" s="17">
        <v>44064</v>
      </c>
      <c r="F155" s="7" t="str">
        <f t="shared" si="9"/>
        <v>توصيلة 5فتحات</v>
      </c>
      <c r="G155" s="3" t="str">
        <f t="shared" si="10"/>
        <v>حبة</v>
      </c>
      <c r="H155" s="3" t="str">
        <f t="shared" si="11"/>
        <v>مواد بناء</v>
      </c>
      <c r="I155" s="18">
        <v>3</v>
      </c>
      <c r="J155" s="40">
        <v>2445.1350000000002</v>
      </c>
      <c r="K155" s="40">
        <f t="shared" si="12"/>
        <v>7335.4050000000007</v>
      </c>
      <c r="L155" s="39">
        <v>4200</v>
      </c>
    </row>
    <row r="156" spans="4:12" ht="20.25" x14ac:dyDescent="0.2">
      <c r="D156" s="18">
        <v>154</v>
      </c>
      <c r="E156" s="17">
        <v>44064</v>
      </c>
      <c r="F156" s="7" t="str">
        <f t="shared" si="9"/>
        <v>ترنكي 16*16</v>
      </c>
      <c r="G156" s="3" t="str">
        <f t="shared" si="10"/>
        <v>حبة</v>
      </c>
      <c r="H156" s="3" t="str">
        <f t="shared" si="11"/>
        <v>مواد بناء</v>
      </c>
      <c r="I156" s="18">
        <v>20</v>
      </c>
      <c r="J156" s="40">
        <v>390.77500000000003</v>
      </c>
      <c r="K156" s="40">
        <f t="shared" si="12"/>
        <v>7815.5000000000009</v>
      </c>
      <c r="L156" s="39">
        <v>600</v>
      </c>
    </row>
    <row r="157" spans="4:12" ht="20.25" x14ac:dyDescent="0.2">
      <c r="D157" s="18">
        <v>155</v>
      </c>
      <c r="E157" s="17">
        <v>44064</v>
      </c>
      <c r="F157" s="7" t="str">
        <f t="shared" si="9"/>
        <v>ترنكي 16*25</v>
      </c>
      <c r="G157" s="3" t="str">
        <f t="shared" si="10"/>
        <v>حبة</v>
      </c>
      <c r="H157" s="3" t="str">
        <f t="shared" si="11"/>
        <v>كهرباء</v>
      </c>
      <c r="I157" s="18">
        <v>20</v>
      </c>
      <c r="J157" s="40">
        <v>486.47499999999997</v>
      </c>
      <c r="K157" s="40">
        <f t="shared" si="12"/>
        <v>9729.5</v>
      </c>
      <c r="L157" s="39">
        <v>800</v>
      </c>
    </row>
    <row r="158" spans="4:12" ht="20.25" x14ac:dyDescent="0.2">
      <c r="D158" s="18">
        <v>156</v>
      </c>
      <c r="E158" s="17">
        <v>44064</v>
      </c>
      <c r="F158" s="7" t="str">
        <f t="shared" si="9"/>
        <v>سلك فلكس 1ملي 40يارده hank</v>
      </c>
      <c r="G158" s="3" t="str">
        <f t="shared" si="10"/>
        <v>لفة</v>
      </c>
      <c r="H158" s="3" t="str">
        <f t="shared" si="11"/>
        <v>مواد بناء</v>
      </c>
      <c r="I158" s="18">
        <v>3</v>
      </c>
      <c r="J158" s="40">
        <v>3349.5</v>
      </c>
      <c r="K158" s="40">
        <f t="shared" si="12"/>
        <v>10048.5</v>
      </c>
      <c r="L158" s="39">
        <v>4500</v>
      </c>
    </row>
    <row r="159" spans="4:12" ht="20.25" x14ac:dyDescent="0.2">
      <c r="D159" s="18">
        <v>157</v>
      </c>
      <c r="E159" s="17">
        <v>44064</v>
      </c>
      <c r="F159" s="7" t="str">
        <f t="shared" si="9"/>
        <v>سلك فلكس 1.5ملي 40يارده نحاس لفة تركي</v>
      </c>
      <c r="G159" s="3" t="str">
        <f t="shared" si="10"/>
        <v>لفة</v>
      </c>
      <c r="H159" s="3" t="str">
        <f t="shared" si="11"/>
        <v>مواد بناء</v>
      </c>
      <c r="I159" s="18">
        <v>1</v>
      </c>
      <c r="J159" s="40">
        <v>4466</v>
      </c>
      <c r="K159" s="40">
        <f t="shared" si="12"/>
        <v>4466</v>
      </c>
      <c r="L159" s="39">
        <v>5500</v>
      </c>
    </row>
    <row r="160" spans="4:12" ht="20.25" x14ac:dyDescent="0.2">
      <c r="D160" s="18">
        <v>158</v>
      </c>
      <c r="E160" s="17">
        <v>44064</v>
      </c>
      <c r="F160" s="7" t="str">
        <f t="shared" si="9"/>
        <v>سلك فلكس 2.5 MK ٣٠ يارده تركي</v>
      </c>
      <c r="G160" s="3" t="str">
        <f t="shared" si="10"/>
        <v>لفة</v>
      </c>
      <c r="H160" s="3" t="str">
        <f t="shared" si="11"/>
        <v>كهرباء</v>
      </c>
      <c r="I160" s="18">
        <v>3</v>
      </c>
      <c r="J160" s="40">
        <v>5582.5</v>
      </c>
      <c r="K160" s="40">
        <f t="shared" si="12"/>
        <v>16747.5</v>
      </c>
      <c r="L160" s="39">
        <v>6500</v>
      </c>
    </row>
    <row r="161" spans="4:12" ht="20.25" x14ac:dyDescent="0.2">
      <c r="D161" s="18">
        <v>159</v>
      </c>
      <c r="E161" s="17">
        <v>44064</v>
      </c>
      <c r="F161" s="7" t="str">
        <f t="shared" si="9"/>
        <v>سلك فلكس 2.5ملي 300يارده نحاس</v>
      </c>
      <c r="G161" s="3" t="str">
        <f t="shared" si="10"/>
        <v>متر</v>
      </c>
      <c r="H161" s="3" t="str">
        <f t="shared" si="11"/>
        <v>مواد بناء</v>
      </c>
      <c r="I161" s="18">
        <v>270</v>
      </c>
      <c r="J161" s="40">
        <v>76</v>
      </c>
      <c r="K161" s="40">
        <f t="shared" si="12"/>
        <v>20520</v>
      </c>
      <c r="L161" s="39">
        <v>200</v>
      </c>
    </row>
    <row r="162" spans="4:12" ht="20.25" x14ac:dyDescent="0.2">
      <c r="D162" s="18">
        <v>160</v>
      </c>
      <c r="E162" s="17">
        <v>44064</v>
      </c>
      <c r="F162" s="7" t="str">
        <f t="shared" si="9"/>
        <v>سلك تلفون خارجي رسكاب</v>
      </c>
      <c r="G162" s="3" t="str">
        <f t="shared" si="10"/>
        <v>متر</v>
      </c>
      <c r="H162" s="3" t="str">
        <f t="shared" si="11"/>
        <v>مواد بناء</v>
      </c>
      <c r="I162" s="18">
        <v>200</v>
      </c>
      <c r="J162" s="40">
        <v>95.7</v>
      </c>
      <c r="K162" s="40">
        <f t="shared" si="12"/>
        <v>19140</v>
      </c>
      <c r="L162" s="39">
        <v>150</v>
      </c>
    </row>
    <row r="163" spans="4:12" ht="20.25" x14ac:dyDescent="0.2">
      <c r="D163" s="18">
        <v>161</v>
      </c>
      <c r="E163" s="17">
        <v>44064</v>
      </c>
      <c r="F163" s="7" t="str">
        <f t="shared" si="9"/>
        <v>سلك دش 15متر لفة</v>
      </c>
      <c r="G163" s="3" t="str">
        <f t="shared" si="10"/>
        <v>لفة</v>
      </c>
      <c r="H163" s="3" t="str">
        <f t="shared" si="11"/>
        <v>مواد بناء</v>
      </c>
      <c r="I163" s="18">
        <v>2</v>
      </c>
      <c r="J163" s="40">
        <v>957</v>
      </c>
      <c r="K163" s="40">
        <f t="shared" si="12"/>
        <v>1914</v>
      </c>
      <c r="L163" s="39">
        <v>2000</v>
      </c>
    </row>
    <row r="164" spans="4:12" ht="20.25" x14ac:dyDescent="0.2">
      <c r="D164" s="18">
        <v>162</v>
      </c>
      <c r="E164" s="17">
        <v>44064</v>
      </c>
      <c r="F164" s="7" t="str">
        <f t="shared" si="9"/>
        <v>سلك دش 22.86متر لفة</v>
      </c>
      <c r="G164" s="3" t="str">
        <f t="shared" si="10"/>
        <v>لفة</v>
      </c>
      <c r="H164" s="3" t="str">
        <f t="shared" si="11"/>
        <v>مواد بناء</v>
      </c>
      <c r="I164" s="18">
        <v>2</v>
      </c>
      <c r="J164" s="40">
        <v>1435.5</v>
      </c>
      <c r="K164" s="40">
        <f t="shared" si="12"/>
        <v>2871</v>
      </c>
      <c r="L164" s="39">
        <v>2400</v>
      </c>
    </row>
    <row r="165" spans="4:12" ht="20.25" x14ac:dyDescent="0.2">
      <c r="D165" s="18">
        <v>163</v>
      </c>
      <c r="E165" s="17">
        <v>44064</v>
      </c>
      <c r="F165" s="7" t="str">
        <f t="shared" si="9"/>
        <v>سلك مفرد 1.5 سعودي عادي لفة</v>
      </c>
      <c r="G165" s="3" t="str">
        <f t="shared" si="10"/>
        <v>لفة</v>
      </c>
      <c r="H165" s="3" t="str">
        <f t="shared" si="11"/>
        <v>مواد بناء</v>
      </c>
      <c r="I165" s="18">
        <v>2</v>
      </c>
      <c r="J165" s="40">
        <v>5104</v>
      </c>
      <c r="K165" s="40">
        <f t="shared" si="12"/>
        <v>10208</v>
      </c>
      <c r="L165" s="39">
        <v>5500</v>
      </c>
    </row>
    <row r="166" spans="4:12" ht="20.25" x14ac:dyDescent="0.2">
      <c r="D166" s="18">
        <v>164</v>
      </c>
      <c r="E166" s="17">
        <v>44064</v>
      </c>
      <c r="F166" s="7" t="str">
        <f t="shared" si="9"/>
        <v>سلك حراري 16ملي سعودي لفة</v>
      </c>
      <c r="G166" s="3" t="str">
        <f t="shared" si="10"/>
        <v>لفة</v>
      </c>
      <c r="H166" s="3" t="str">
        <f t="shared" si="11"/>
        <v>مواد بناء</v>
      </c>
      <c r="I166" s="18">
        <v>2</v>
      </c>
      <c r="J166" s="40">
        <v>4306.5</v>
      </c>
      <c r="K166" s="40">
        <f t="shared" si="12"/>
        <v>8613</v>
      </c>
      <c r="L166" s="39">
        <v>5500</v>
      </c>
    </row>
    <row r="167" spans="4:12" ht="20.25" x14ac:dyDescent="0.2">
      <c r="D167" s="18">
        <v>165</v>
      </c>
      <c r="E167" s="17">
        <v>44064</v>
      </c>
      <c r="F167" s="7" t="str">
        <f t="shared" si="9"/>
        <v>سلك 2.5 سعودي عادي لفة</v>
      </c>
      <c r="G167" s="3" t="str">
        <f t="shared" si="10"/>
        <v>لفة</v>
      </c>
      <c r="H167" s="3" t="str">
        <f t="shared" si="11"/>
        <v>مواد بناء</v>
      </c>
      <c r="I167" s="18">
        <v>2</v>
      </c>
      <c r="J167" s="40">
        <v>7576.25</v>
      </c>
      <c r="K167" s="40">
        <f t="shared" si="12"/>
        <v>15152.5</v>
      </c>
      <c r="L167" s="39">
        <v>8200</v>
      </c>
    </row>
    <row r="168" spans="4:12" ht="20.25" x14ac:dyDescent="0.2">
      <c r="D168" s="18">
        <v>166</v>
      </c>
      <c r="E168" s="17">
        <v>44064</v>
      </c>
      <c r="F168" s="7" t="str">
        <f t="shared" si="9"/>
        <v>سلك حراري 14ملي لفة</v>
      </c>
      <c r="G168" s="3" t="str">
        <f t="shared" si="10"/>
        <v>لفة</v>
      </c>
      <c r="H168" s="3" t="str">
        <f t="shared" si="11"/>
        <v>مواد بناء</v>
      </c>
      <c r="I168" s="18">
        <v>2</v>
      </c>
      <c r="J168" s="40">
        <v>6699</v>
      </c>
      <c r="K168" s="40">
        <f t="shared" si="12"/>
        <v>13398</v>
      </c>
      <c r="L168" s="39">
        <v>7500</v>
      </c>
    </row>
    <row r="169" spans="4:12" ht="20.25" x14ac:dyDescent="0.2">
      <c r="D169" s="18">
        <v>167</v>
      </c>
      <c r="E169" s="17">
        <v>44064</v>
      </c>
      <c r="F169" s="7" t="str">
        <f t="shared" si="9"/>
        <v>سكين قاطع 32امبير داموند</v>
      </c>
      <c r="G169" s="3" t="str">
        <f t="shared" si="10"/>
        <v>حبة</v>
      </c>
      <c r="H169" s="3" t="str">
        <f t="shared" si="11"/>
        <v>مواد بناء</v>
      </c>
      <c r="I169" s="18">
        <v>2</v>
      </c>
      <c r="J169" s="40">
        <v>3190</v>
      </c>
      <c r="K169" s="40">
        <f t="shared" si="12"/>
        <v>6380</v>
      </c>
      <c r="L169" s="39">
        <v>3600</v>
      </c>
    </row>
    <row r="170" spans="4:12" ht="20.25" x14ac:dyDescent="0.2">
      <c r="D170" s="18">
        <v>168</v>
      </c>
      <c r="E170" s="17">
        <v>44064</v>
      </c>
      <c r="F170" s="7" t="str">
        <f t="shared" si="9"/>
        <v>سكين قاطع 63أمبير ستاندرد</v>
      </c>
      <c r="G170" s="3" t="str">
        <f t="shared" si="10"/>
        <v>حبة</v>
      </c>
      <c r="H170" s="3" t="str">
        <f t="shared" si="11"/>
        <v>مواد بناء</v>
      </c>
      <c r="I170" s="18">
        <v>2</v>
      </c>
      <c r="J170" s="40">
        <v>3668.5</v>
      </c>
      <c r="K170" s="40">
        <f t="shared" si="12"/>
        <v>7337</v>
      </c>
      <c r="L170" s="39">
        <v>4200</v>
      </c>
    </row>
    <row r="171" spans="4:12" ht="20.25" x14ac:dyDescent="0.2">
      <c r="D171" s="18">
        <v>169</v>
      </c>
      <c r="E171" s="17">
        <v>44064</v>
      </c>
      <c r="F171" s="7" t="str">
        <f t="shared" si="9"/>
        <v>مفتاح ابو1 عادي</v>
      </c>
      <c r="G171" s="3" t="str">
        <f t="shared" si="10"/>
        <v>حبة</v>
      </c>
      <c r="H171" s="3" t="str">
        <f t="shared" si="11"/>
        <v>كهرباء</v>
      </c>
      <c r="I171" s="18">
        <v>10</v>
      </c>
      <c r="J171" s="40">
        <v>311</v>
      </c>
      <c r="K171" s="40">
        <f t="shared" si="12"/>
        <v>3110</v>
      </c>
      <c r="L171" s="39">
        <v>500</v>
      </c>
    </row>
    <row r="172" spans="4:12" ht="20.25" x14ac:dyDescent="0.2">
      <c r="D172" s="18">
        <v>170</v>
      </c>
      <c r="E172" s="17">
        <v>44064</v>
      </c>
      <c r="F172" s="7" t="str">
        <f t="shared" si="9"/>
        <v>مفتاح ابو2 عادي</v>
      </c>
      <c r="G172" s="3" t="str">
        <f t="shared" si="10"/>
        <v>حبة</v>
      </c>
      <c r="H172" s="3" t="str">
        <f t="shared" si="11"/>
        <v>كهرباء</v>
      </c>
      <c r="I172" s="18">
        <v>10</v>
      </c>
      <c r="J172" s="40">
        <v>398.75</v>
      </c>
      <c r="K172" s="40">
        <f t="shared" si="12"/>
        <v>3987.5</v>
      </c>
      <c r="L172" s="39">
        <v>700</v>
      </c>
    </row>
    <row r="173" spans="4:12" ht="20.25" x14ac:dyDescent="0.2">
      <c r="D173" s="18">
        <v>171</v>
      </c>
      <c r="E173" s="17">
        <v>44064</v>
      </c>
      <c r="F173" s="7" t="str">
        <f t="shared" si="9"/>
        <v>عداد كنويل</v>
      </c>
      <c r="G173" s="3" t="str">
        <f t="shared" si="10"/>
        <v>حبة</v>
      </c>
      <c r="H173" s="3" t="str">
        <f t="shared" si="11"/>
        <v>كهرباء</v>
      </c>
      <c r="I173" s="18">
        <v>3</v>
      </c>
      <c r="J173" s="40">
        <v>4885</v>
      </c>
      <c r="K173" s="40">
        <f t="shared" si="12"/>
        <v>14655</v>
      </c>
      <c r="L173" s="39">
        <v>7000</v>
      </c>
    </row>
    <row r="174" spans="4:12" ht="20.25" x14ac:dyDescent="0.2">
      <c r="D174" s="18">
        <v>172</v>
      </c>
      <c r="E174" s="17">
        <v>44064</v>
      </c>
      <c r="F174" s="7" t="str">
        <f t="shared" si="9"/>
        <v>عداد اس دي ام</v>
      </c>
      <c r="G174" s="3" t="str">
        <f t="shared" si="10"/>
        <v>حبة</v>
      </c>
      <c r="H174" s="3" t="str">
        <f t="shared" si="11"/>
        <v>كهرباء</v>
      </c>
      <c r="I174" s="18">
        <v>1</v>
      </c>
      <c r="J174" s="40">
        <v>3800</v>
      </c>
      <c r="K174" s="40">
        <f t="shared" si="12"/>
        <v>3800</v>
      </c>
      <c r="L174" s="39">
        <v>5000</v>
      </c>
    </row>
    <row r="175" spans="4:12" ht="20.25" x14ac:dyDescent="0.2">
      <c r="D175" s="18">
        <v>173</v>
      </c>
      <c r="E175" s="17">
        <v>44064</v>
      </c>
      <c r="F175" s="7" t="str">
        <f t="shared" si="9"/>
        <v>لمبات ملون تزيين لوحات</v>
      </c>
      <c r="G175" s="3" t="str">
        <f t="shared" si="10"/>
        <v>شدات</v>
      </c>
      <c r="H175" s="3" t="str">
        <f t="shared" si="11"/>
        <v>كهرباء</v>
      </c>
      <c r="I175" s="18">
        <v>3</v>
      </c>
      <c r="J175" s="40">
        <v>960</v>
      </c>
      <c r="K175" s="40">
        <f t="shared" si="12"/>
        <v>2880</v>
      </c>
      <c r="L175" s="39">
        <v>1600</v>
      </c>
    </row>
    <row r="176" spans="4:12" ht="20.25" x14ac:dyDescent="0.2">
      <c r="D176" s="18">
        <v>174</v>
      </c>
      <c r="E176" s="17">
        <v>44064</v>
      </c>
      <c r="F176" s="7" t="str">
        <f t="shared" si="9"/>
        <v>بيبات كهرباء ربع هنش</v>
      </c>
      <c r="G176" s="3" t="str">
        <f t="shared" si="10"/>
        <v>لفة</v>
      </c>
      <c r="H176" s="3" t="str">
        <f t="shared" si="11"/>
        <v>كهرباء</v>
      </c>
      <c r="I176" s="18">
        <v>2</v>
      </c>
      <c r="J176" s="40">
        <v>3200</v>
      </c>
      <c r="K176" s="40">
        <f t="shared" si="12"/>
        <v>6400</v>
      </c>
      <c r="L176" s="39">
        <v>5000</v>
      </c>
    </row>
    <row r="177" spans="4:12" ht="20.25" x14ac:dyDescent="0.2">
      <c r="D177" s="18">
        <v>175</v>
      </c>
      <c r="E177" s="17">
        <v>44064</v>
      </c>
      <c r="F177" s="7" t="str">
        <f t="shared" si="9"/>
        <v>بيبات كهرباء نص هنش</v>
      </c>
      <c r="G177" s="3" t="str">
        <f t="shared" si="10"/>
        <v>لفة</v>
      </c>
      <c r="H177" s="3" t="str">
        <f t="shared" si="11"/>
        <v>كهرباء</v>
      </c>
      <c r="I177" s="18">
        <v>2</v>
      </c>
      <c r="J177" s="40">
        <v>4300</v>
      </c>
      <c r="K177" s="40">
        <f t="shared" si="12"/>
        <v>8600</v>
      </c>
      <c r="L177" s="39">
        <v>5000</v>
      </c>
    </row>
    <row r="178" spans="4:12" ht="20.25" x14ac:dyDescent="0.2">
      <c r="D178" s="18">
        <v>176</v>
      </c>
      <c r="E178" s="17">
        <v>44064</v>
      </c>
      <c r="F178" s="7" t="str">
        <f t="shared" si="9"/>
        <v>حجور ربع هنش</v>
      </c>
      <c r="G178" s="3" t="str">
        <f t="shared" si="10"/>
        <v>حبة</v>
      </c>
      <c r="H178" s="3" t="str">
        <f t="shared" si="11"/>
        <v>مواد بناء</v>
      </c>
      <c r="I178" s="18">
        <v>1</v>
      </c>
      <c r="J178" s="40">
        <v>1595</v>
      </c>
      <c r="K178" s="40">
        <f t="shared" si="12"/>
        <v>1595</v>
      </c>
      <c r="L178" s="39">
        <v>2500</v>
      </c>
    </row>
    <row r="179" spans="4:12" ht="20.25" x14ac:dyDescent="0.2">
      <c r="D179" s="18">
        <v>177</v>
      </c>
      <c r="E179" s="17">
        <v>44064</v>
      </c>
      <c r="F179" s="7" t="str">
        <f t="shared" si="9"/>
        <v>حجور نص هنش</v>
      </c>
      <c r="G179" s="3" t="str">
        <f t="shared" si="10"/>
        <v>حبة</v>
      </c>
      <c r="H179" s="3" t="str">
        <f t="shared" si="11"/>
        <v>مواد بناء</v>
      </c>
      <c r="I179" s="18">
        <v>3</v>
      </c>
      <c r="J179" s="40">
        <v>1355</v>
      </c>
      <c r="K179" s="40">
        <f t="shared" si="12"/>
        <v>4065</v>
      </c>
      <c r="L179" s="39">
        <v>2000</v>
      </c>
    </row>
    <row r="180" spans="4:12" ht="20.25" x14ac:dyDescent="0.2">
      <c r="D180" s="18">
        <v>178</v>
      </c>
      <c r="E180" s="17">
        <v>44064</v>
      </c>
      <c r="F180" s="7" t="str">
        <f t="shared" si="9"/>
        <v>علبة حديد ابو1</v>
      </c>
      <c r="G180" s="3" t="str">
        <f t="shared" si="10"/>
        <v>حبة</v>
      </c>
      <c r="H180" s="3" t="str">
        <f t="shared" si="11"/>
        <v>مواد بناء</v>
      </c>
      <c r="I180" s="18">
        <v>20</v>
      </c>
      <c r="J180" s="40">
        <v>95.7</v>
      </c>
      <c r="K180" s="40">
        <f t="shared" si="12"/>
        <v>1914</v>
      </c>
      <c r="L180" s="39">
        <v>200</v>
      </c>
    </row>
    <row r="181" spans="4:12" ht="20.25" x14ac:dyDescent="0.2">
      <c r="D181" s="18">
        <v>179</v>
      </c>
      <c r="E181" s="17">
        <v>44064</v>
      </c>
      <c r="F181" s="7" t="str">
        <f t="shared" si="9"/>
        <v>علبة حديد ابو2</v>
      </c>
      <c r="G181" s="3" t="str">
        <f t="shared" si="10"/>
        <v>حبة</v>
      </c>
      <c r="H181" s="3" t="str">
        <f t="shared" si="11"/>
        <v>مواد بناء</v>
      </c>
      <c r="I181" s="18">
        <v>20</v>
      </c>
      <c r="J181" s="40">
        <v>231.27500000000001</v>
      </c>
      <c r="K181" s="40">
        <f t="shared" si="12"/>
        <v>4625.5</v>
      </c>
      <c r="L181" s="39">
        <v>400</v>
      </c>
    </row>
    <row r="182" spans="4:12" ht="20.25" x14ac:dyDescent="0.2">
      <c r="D182" s="18">
        <v>180</v>
      </c>
      <c r="E182" s="17">
        <v>44064</v>
      </c>
      <c r="F182" s="7" t="str">
        <f t="shared" si="9"/>
        <v>علبة حديد ابو3</v>
      </c>
      <c r="G182" s="3" t="str">
        <f t="shared" si="10"/>
        <v>حبة</v>
      </c>
      <c r="H182" s="3" t="str">
        <f t="shared" si="11"/>
        <v>مواد بناء</v>
      </c>
      <c r="I182" s="18">
        <v>10</v>
      </c>
      <c r="J182" s="40">
        <v>319</v>
      </c>
      <c r="K182" s="40">
        <f t="shared" si="12"/>
        <v>3190</v>
      </c>
      <c r="L182" s="39">
        <v>500</v>
      </c>
    </row>
    <row r="183" spans="4:12" ht="20.25" x14ac:dyDescent="0.2">
      <c r="D183" s="18">
        <v>181</v>
      </c>
      <c r="E183" s="17">
        <v>44064</v>
      </c>
      <c r="F183" s="7" t="str">
        <f t="shared" si="9"/>
        <v>علبة بلاستيك ابو1</v>
      </c>
      <c r="G183" s="3" t="str">
        <f t="shared" si="10"/>
        <v>حبة</v>
      </c>
      <c r="H183" s="3" t="str">
        <f t="shared" si="11"/>
        <v>مواد بناء</v>
      </c>
      <c r="I183" s="18">
        <v>40</v>
      </c>
      <c r="J183" s="40">
        <v>95</v>
      </c>
      <c r="K183" s="40">
        <f t="shared" si="12"/>
        <v>3800</v>
      </c>
      <c r="L183" s="39">
        <v>300</v>
      </c>
    </row>
    <row r="184" spans="4:12" ht="20.25" x14ac:dyDescent="0.2">
      <c r="D184" s="18">
        <v>182</v>
      </c>
      <c r="E184" s="17">
        <v>44064</v>
      </c>
      <c r="F184" s="7" t="str">
        <f t="shared" si="9"/>
        <v>علبة بلاستيك ابو2</v>
      </c>
      <c r="G184" s="3" t="str">
        <f t="shared" si="10"/>
        <v>حبة</v>
      </c>
      <c r="H184" s="3" t="str">
        <f t="shared" si="11"/>
        <v>مواد بناء</v>
      </c>
      <c r="I184" s="18">
        <v>20</v>
      </c>
      <c r="J184" s="40">
        <v>112</v>
      </c>
      <c r="K184" s="40">
        <f t="shared" si="12"/>
        <v>2240</v>
      </c>
      <c r="L184" s="39">
        <v>500</v>
      </c>
    </row>
    <row r="185" spans="4:12" ht="20.25" x14ac:dyDescent="0.2">
      <c r="D185" s="18">
        <v>183</v>
      </c>
      <c r="E185" s="17">
        <v>44064</v>
      </c>
      <c r="F185" s="7" t="str">
        <f t="shared" si="9"/>
        <v>علبة بلاستيك ابو3</v>
      </c>
      <c r="G185" s="3" t="str">
        <f t="shared" si="10"/>
        <v>حبة</v>
      </c>
      <c r="H185" s="3" t="str">
        <f t="shared" si="11"/>
        <v>مواد بناء</v>
      </c>
      <c r="I185" s="18">
        <v>20</v>
      </c>
      <c r="J185" s="40">
        <v>300</v>
      </c>
      <c r="K185" s="40">
        <f t="shared" si="12"/>
        <v>6000</v>
      </c>
      <c r="L185" s="39">
        <v>700</v>
      </c>
    </row>
    <row r="186" spans="4:12" ht="20.25" x14ac:dyDescent="0.2">
      <c r="D186" s="18">
        <v>184</v>
      </c>
      <c r="E186" s="17">
        <v>44064</v>
      </c>
      <c r="F186" s="7" t="str">
        <f t="shared" si="9"/>
        <v>لمبة 9وات اصفر</v>
      </c>
      <c r="G186" s="3" t="str">
        <f t="shared" si="10"/>
        <v>حبة</v>
      </c>
      <c r="H186" s="3" t="str">
        <f t="shared" si="11"/>
        <v>كهرباء</v>
      </c>
      <c r="I186" s="18">
        <v>15</v>
      </c>
      <c r="J186" s="40">
        <v>650</v>
      </c>
      <c r="K186" s="40">
        <f t="shared" si="12"/>
        <v>9750</v>
      </c>
      <c r="L186" s="39">
        <v>1000</v>
      </c>
    </row>
    <row r="187" spans="4:12" ht="20.25" x14ac:dyDescent="0.2">
      <c r="D187" s="18">
        <v>185</v>
      </c>
      <c r="E187" s="17">
        <v>44064</v>
      </c>
      <c r="F187" s="7" t="str">
        <f t="shared" si="9"/>
        <v>مفتاح طاقة</v>
      </c>
      <c r="G187" s="3" t="str">
        <f t="shared" si="10"/>
        <v>حبة</v>
      </c>
      <c r="H187" s="3" t="str">
        <f t="shared" si="11"/>
        <v>مواد بناء</v>
      </c>
      <c r="I187" s="18">
        <v>20</v>
      </c>
      <c r="J187" s="40">
        <v>48</v>
      </c>
      <c r="K187" s="40">
        <f t="shared" si="12"/>
        <v>960</v>
      </c>
      <c r="L187" s="39">
        <v>195</v>
      </c>
    </row>
    <row r="188" spans="4:12" ht="20.25" x14ac:dyDescent="0.2">
      <c r="D188" s="18">
        <v>186</v>
      </c>
      <c r="E188" s="17">
        <v>44064</v>
      </c>
      <c r="F188" s="7" t="str">
        <f t="shared" si="9"/>
        <v>سكين قاطع طبلون ابو2 32امبير كنج</v>
      </c>
      <c r="G188" s="3" t="str">
        <f t="shared" si="10"/>
        <v>حبة</v>
      </c>
      <c r="H188" s="3" t="str">
        <f t="shared" si="11"/>
        <v>مواد بناء</v>
      </c>
      <c r="I188" s="18">
        <v>2</v>
      </c>
      <c r="J188" s="40">
        <v>1355</v>
      </c>
      <c r="K188" s="40">
        <f t="shared" si="12"/>
        <v>2710</v>
      </c>
      <c r="L188" s="39">
        <v>2000</v>
      </c>
    </row>
    <row r="189" spans="4:12" ht="20.25" x14ac:dyDescent="0.2">
      <c r="D189" s="18">
        <v>187</v>
      </c>
      <c r="E189" s="17">
        <v>44064</v>
      </c>
      <c r="F189" s="7" t="str">
        <f t="shared" si="9"/>
        <v>سكين قاطع طبلون ابو2 63امبير كنج</v>
      </c>
      <c r="G189" s="3" t="str">
        <f t="shared" si="10"/>
        <v>حبة</v>
      </c>
      <c r="H189" s="3" t="str">
        <f t="shared" si="11"/>
        <v>مواد بناء</v>
      </c>
      <c r="I189" s="18">
        <v>2</v>
      </c>
      <c r="J189" s="40">
        <v>1995</v>
      </c>
      <c r="K189" s="40">
        <f t="shared" si="12"/>
        <v>3990</v>
      </c>
      <c r="L189" s="39">
        <v>2700</v>
      </c>
    </row>
    <row r="190" spans="4:12" ht="20.25" x14ac:dyDescent="0.2">
      <c r="D190" s="18">
        <v>188</v>
      </c>
      <c r="E190" s="17">
        <v>44064</v>
      </c>
      <c r="F190" s="7" t="str">
        <f t="shared" si="9"/>
        <v>قراشت اسلاك</v>
      </c>
      <c r="G190" s="3" t="str">
        <f t="shared" si="10"/>
        <v>حبة</v>
      </c>
      <c r="H190" s="3" t="str">
        <f t="shared" si="11"/>
        <v>مواد بناء</v>
      </c>
      <c r="I190" s="18">
        <v>2</v>
      </c>
      <c r="J190" s="40">
        <v>1355</v>
      </c>
      <c r="K190" s="40">
        <f t="shared" si="12"/>
        <v>2710</v>
      </c>
      <c r="L190" s="39">
        <v>2000</v>
      </c>
    </row>
    <row r="191" spans="4:12" ht="20.25" x14ac:dyDescent="0.2">
      <c r="D191" s="18">
        <v>189</v>
      </c>
      <c r="E191" s="17">
        <v>44064</v>
      </c>
      <c r="F191" s="7" t="str">
        <f t="shared" si="9"/>
        <v>لفة سلك داش 305متر</v>
      </c>
      <c r="G191" s="3" t="str">
        <f t="shared" si="10"/>
        <v>متر</v>
      </c>
      <c r="H191" s="3" t="str">
        <f t="shared" si="11"/>
        <v>مواد بناء</v>
      </c>
      <c r="I191" s="18">
        <v>305</v>
      </c>
      <c r="J191" s="40">
        <v>63.800000000000004</v>
      </c>
      <c r="K191" s="40">
        <f t="shared" si="12"/>
        <v>19459</v>
      </c>
      <c r="L191" s="39">
        <v>110</v>
      </c>
    </row>
    <row r="192" spans="4:12" ht="20.25" x14ac:dyDescent="0.2">
      <c r="D192" s="18">
        <v>190</v>
      </c>
      <c r="E192" s="17">
        <v>44064</v>
      </c>
      <c r="F192" s="7" t="str">
        <f t="shared" si="9"/>
        <v>فيوزات عظم 30امبير اسود</v>
      </c>
      <c r="G192" s="3" t="str">
        <f t="shared" si="10"/>
        <v>حبة</v>
      </c>
      <c r="H192" s="3" t="str">
        <f t="shared" si="11"/>
        <v>مواد بناء</v>
      </c>
      <c r="I192" s="18">
        <v>8</v>
      </c>
      <c r="J192" s="40">
        <v>600</v>
      </c>
      <c r="K192" s="40">
        <f t="shared" si="12"/>
        <v>4800</v>
      </c>
      <c r="L192" s="39">
        <v>1200</v>
      </c>
    </row>
    <row r="193" spans="4:12" ht="20.25" x14ac:dyDescent="0.2">
      <c r="D193" s="18">
        <v>191</v>
      </c>
      <c r="E193" s="17">
        <v>44064</v>
      </c>
      <c r="F193" s="7" t="str">
        <f t="shared" si="9"/>
        <v>فيوزات عظم 60امبير اسود</v>
      </c>
      <c r="G193" s="3" t="str">
        <f t="shared" si="10"/>
        <v>حبة</v>
      </c>
      <c r="H193" s="3" t="str">
        <f t="shared" si="11"/>
        <v>مواد بناء</v>
      </c>
      <c r="I193" s="18">
        <v>7</v>
      </c>
      <c r="J193" s="40">
        <v>1143</v>
      </c>
      <c r="K193" s="40">
        <f t="shared" si="12"/>
        <v>8001</v>
      </c>
      <c r="L193" s="39">
        <v>1700</v>
      </c>
    </row>
    <row r="194" spans="4:12" ht="20.25" x14ac:dyDescent="0.2">
      <c r="D194" s="18">
        <v>192</v>
      </c>
      <c r="E194" s="17">
        <v>44064</v>
      </c>
      <c r="F194" s="7" t="str">
        <f t="shared" si="9"/>
        <v>كونكتر صغير</v>
      </c>
      <c r="G194" s="3" t="str">
        <f t="shared" si="10"/>
        <v>حبة</v>
      </c>
      <c r="H194" s="3" t="str">
        <f t="shared" si="11"/>
        <v>مواد بناء</v>
      </c>
      <c r="I194" s="18">
        <v>10</v>
      </c>
      <c r="J194" s="40">
        <v>300</v>
      </c>
      <c r="K194" s="40">
        <f t="shared" si="12"/>
        <v>3000</v>
      </c>
      <c r="L194" s="39">
        <v>500</v>
      </c>
    </row>
    <row r="195" spans="4:12" ht="20.25" x14ac:dyDescent="0.2">
      <c r="D195" s="18">
        <v>193</v>
      </c>
      <c r="E195" s="17">
        <v>44064</v>
      </c>
      <c r="F195" s="7" t="str">
        <f t="shared" ref="F195:F258" si="13">IFERROR(VLOOKUP(D195,sto_1,2,FALSE),"")</f>
        <v>كونترات صغير ابومسمارين</v>
      </c>
      <c r="G195" s="3" t="str">
        <f t="shared" ref="G195:G258" si="14">IFERROR(VLOOKUP(D195,sto_1,3,FALSE),"")</f>
        <v>حبة</v>
      </c>
      <c r="H195" s="3" t="str">
        <f t="shared" ref="H195:H258" si="15">IFERROR(VLOOKUP(D195,sto_1,4,FALSE),"")</f>
        <v>مواد بناء</v>
      </c>
      <c r="I195" s="18">
        <v>10</v>
      </c>
      <c r="J195" s="40">
        <v>445</v>
      </c>
      <c r="K195" s="40">
        <f t="shared" si="12"/>
        <v>4450</v>
      </c>
      <c r="L195" s="39">
        <v>650</v>
      </c>
    </row>
    <row r="196" spans="4:12" ht="20.25" x14ac:dyDescent="0.2">
      <c r="D196" s="18">
        <v>194</v>
      </c>
      <c r="E196" s="17">
        <v>44064</v>
      </c>
      <c r="F196" s="7" t="str">
        <f t="shared" si="13"/>
        <v>كشاف ابو 50وات هناجر</v>
      </c>
      <c r="G196" s="3" t="str">
        <f t="shared" si="14"/>
        <v>حبة</v>
      </c>
      <c r="H196" s="3" t="str">
        <f t="shared" si="15"/>
        <v>كهرباء</v>
      </c>
      <c r="I196" s="18">
        <v>2</v>
      </c>
      <c r="J196" s="40">
        <v>2285</v>
      </c>
      <c r="K196" s="40">
        <f t="shared" si="12"/>
        <v>4570</v>
      </c>
      <c r="L196" s="39">
        <v>3000</v>
      </c>
    </row>
    <row r="197" spans="4:12" ht="20.25" x14ac:dyDescent="0.2">
      <c r="D197" s="18">
        <v>195</v>
      </c>
      <c r="E197" s="17">
        <v>44064</v>
      </c>
      <c r="F197" s="7" t="str">
        <f t="shared" si="13"/>
        <v>ديزك دش</v>
      </c>
      <c r="G197" s="3" t="str">
        <f t="shared" si="14"/>
        <v>حبة</v>
      </c>
      <c r="H197" s="3" t="str">
        <f t="shared" si="15"/>
        <v>مواد بناء</v>
      </c>
      <c r="I197" s="18">
        <v>10</v>
      </c>
      <c r="J197" s="40">
        <v>500</v>
      </c>
      <c r="K197" s="40">
        <f t="shared" si="12"/>
        <v>5000</v>
      </c>
      <c r="L197" s="39">
        <v>800</v>
      </c>
    </row>
    <row r="198" spans="4:12" ht="20.25" x14ac:dyDescent="0.2">
      <c r="D198" s="18">
        <v>196</v>
      </c>
      <c r="E198" s="17">
        <v>44064</v>
      </c>
      <c r="F198" s="7" t="str">
        <f t="shared" si="13"/>
        <v>قواعد ديكور 3الوان 9وات</v>
      </c>
      <c r="G198" s="3" t="str">
        <f t="shared" si="14"/>
        <v>حبة</v>
      </c>
      <c r="H198" s="3" t="str">
        <f t="shared" si="15"/>
        <v>كهرباء</v>
      </c>
      <c r="I198" s="18">
        <v>5</v>
      </c>
      <c r="J198" s="40">
        <v>2775</v>
      </c>
      <c r="K198" s="40">
        <f t="shared" si="12"/>
        <v>13875</v>
      </c>
      <c r="L198" s="39">
        <v>3300</v>
      </c>
    </row>
    <row r="199" spans="4:12" ht="20.25" x14ac:dyDescent="0.2">
      <c r="D199" s="18">
        <v>197</v>
      </c>
      <c r="E199" s="17">
        <v>44064</v>
      </c>
      <c r="F199" s="7" t="str">
        <f t="shared" si="13"/>
        <v>شريط ربط ابو250مل شدات</v>
      </c>
      <c r="G199" s="3" t="str">
        <f t="shared" si="14"/>
        <v>شدات</v>
      </c>
      <c r="H199" s="3" t="str">
        <f t="shared" si="15"/>
        <v>مواد بناء</v>
      </c>
      <c r="I199" s="18">
        <v>475</v>
      </c>
      <c r="J199" s="40">
        <v>8.4210526315789469</v>
      </c>
      <c r="K199" s="40">
        <f t="shared" si="12"/>
        <v>4000</v>
      </c>
      <c r="L199" s="39">
        <v>25</v>
      </c>
    </row>
    <row r="200" spans="4:12" ht="20.25" x14ac:dyDescent="0.2">
      <c r="D200" s="18">
        <v>198</v>
      </c>
      <c r="E200" s="17">
        <v>44064</v>
      </c>
      <c r="F200" s="7" t="str">
        <f t="shared" si="13"/>
        <v>شريط ربط ابو300مل شدات</v>
      </c>
      <c r="G200" s="3" t="str">
        <f t="shared" si="14"/>
        <v>شدات</v>
      </c>
      <c r="H200" s="3" t="str">
        <f t="shared" si="15"/>
        <v>مواد بناء</v>
      </c>
      <c r="I200" s="18">
        <v>475</v>
      </c>
      <c r="J200" s="40">
        <v>10.105263157894736</v>
      </c>
      <c r="K200" s="40">
        <f t="shared" si="12"/>
        <v>4800</v>
      </c>
      <c r="L200" s="39">
        <v>30</v>
      </c>
    </row>
    <row r="201" spans="4:12" ht="20.25" x14ac:dyDescent="0.2">
      <c r="D201" s="18">
        <v>199</v>
      </c>
      <c r="E201" s="17">
        <v>44064</v>
      </c>
      <c r="F201" s="7" t="str">
        <f t="shared" si="13"/>
        <v>شريط ربط ابو400مل شدات</v>
      </c>
      <c r="G201" s="3" t="str">
        <f t="shared" si="14"/>
        <v>شدات</v>
      </c>
      <c r="H201" s="3" t="str">
        <f t="shared" si="15"/>
        <v>مواد بناء</v>
      </c>
      <c r="I201" s="18">
        <v>475</v>
      </c>
      <c r="J201" s="40">
        <v>14.105263157894736</v>
      </c>
      <c r="K201" s="40">
        <f t="shared" si="12"/>
        <v>6700</v>
      </c>
      <c r="L201" s="39">
        <v>30</v>
      </c>
    </row>
    <row r="202" spans="4:12" ht="20.25" x14ac:dyDescent="0.2">
      <c r="D202" s="18">
        <v>200</v>
      </c>
      <c r="E202" s="17">
        <v>44064</v>
      </c>
      <c r="F202" s="7" t="str">
        <f t="shared" si="13"/>
        <v>شريط ربط ابو550مل شدات</v>
      </c>
      <c r="G202" s="3" t="str">
        <f t="shared" si="14"/>
        <v>شدات</v>
      </c>
      <c r="H202" s="3" t="str">
        <f t="shared" si="15"/>
        <v>مواد بناء</v>
      </c>
      <c r="I202" s="18">
        <v>135</v>
      </c>
      <c r="J202" s="40">
        <v>35.444444444444443</v>
      </c>
      <c r="K202" s="40">
        <f t="shared" si="12"/>
        <v>4785</v>
      </c>
      <c r="L202" s="39">
        <v>50</v>
      </c>
    </row>
    <row r="203" spans="4:12" ht="20.25" x14ac:dyDescent="0.2">
      <c r="D203" s="18">
        <v>201</v>
      </c>
      <c r="E203" s="17">
        <v>44064</v>
      </c>
      <c r="F203" s="7" t="str">
        <f t="shared" si="13"/>
        <v>كانشات كمبيوتر شدات</v>
      </c>
      <c r="G203" s="3" t="str">
        <f t="shared" si="14"/>
        <v>شدات</v>
      </c>
      <c r="H203" s="3" t="str">
        <f t="shared" si="15"/>
        <v>مواد بناء</v>
      </c>
      <c r="I203" s="18">
        <v>200</v>
      </c>
      <c r="J203" s="40">
        <v>18</v>
      </c>
      <c r="K203" s="40">
        <f t="shared" si="12"/>
        <v>3600</v>
      </c>
      <c r="L203" s="39">
        <v>50</v>
      </c>
    </row>
    <row r="204" spans="4:12" ht="20.25" x14ac:dyDescent="0.2">
      <c r="D204" s="18">
        <v>202</v>
      </c>
      <c r="E204" s="17">
        <v>44064</v>
      </c>
      <c r="F204" s="7" t="str">
        <f t="shared" si="13"/>
        <v>شدات كانشات تلفون</v>
      </c>
      <c r="G204" s="3" t="str">
        <f t="shared" si="14"/>
        <v>شدات</v>
      </c>
      <c r="H204" s="3" t="str">
        <f t="shared" si="15"/>
        <v>مواد بناء</v>
      </c>
      <c r="I204" s="18">
        <v>200</v>
      </c>
      <c r="J204" s="40">
        <v>11</v>
      </c>
      <c r="K204" s="40">
        <f t="shared" si="12"/>
        <v>2200</v>
      </c>
      <c r="L204" s="39">
        <v>50</v>
      </c>
    </row>
    <row r="205" spans="4:12" ht="20.25" x14ac:dyDescent="0.2">
      <c r="D205" s="18">
        <v>203</v>
      </c>
      <c r="E205" s="17">
        <v>44064</v>
      </c>
      <c r="F205" s="7" t="str">
        <f t="shared" si="13"/>
        <v>لمبات ابو6وات تورش مربع</v>
      </c>
      <c r="G205" s="3" t="str">
        <f t="shared" si="14"/>
        <v>حبة</v>
      </c>
      <c r="H205" s="3" t="str">
        <f t="shared" si="15"/>
        <v>كهرباء</v>
      </c>
      <c r="I205" s="18">
        <v>10</v>
      </c>
      <c r="J205" s="40">
        <v>550</v>
      </c>
      <c r="K205" s="40">
        <f t="shared" si="12"/>
        <v>5500</v>
      </c>
      <c r="L205" s="39">
        <v>750</v>
      </c>
    </row>
    <row r="206" spans="4:12" ht="20.25" x14ac:dyDescent="0.2">
      <c r="D206" s="18">
        <v>204</v>
      </c>
      <c r="E206" s="17">
        <v>44064</v>
      </c>
      <c r="F206" s="7" t="str">
        <f t="shared" si="13"/>
        <v>لمبات ابو8وات تورش مربع</v>
      </c>
      <c r="G206" s="3" t="str">
        <f t="shared" si="14"/>
        <v>حبة</v>
      </c>
      <c r="H206" s="3" t="str">
        <f t="shared" si="15"/>
        <v>كهرباء</v>
      </c>
      <c r="I206" s="18">
        <v>10</v>
      </c>
      <c r="J206" s="40">
        <v>650</v>
      </c>
      <c r="K206" s="40">
        <f t="shared" ref="K206:K269" si="16">IFERROR(I206*J206,"")</f>
        <v>6500</v>
      </c>
      <c r="L206" s="39">
        <v>800</v>
      </c>
    </row>
    <row r="207" spans="4:12" ht="20.25" x14ac:dyDescent="0.2">
      <c r="D207" s="18">
        <v>205</v>
      </c>
      <c r="E207" s="17">
        <v>44064</v>
      </c>
      <c r="F207" s="7" t="str">
        <f t="shared" si="13"/>
        <v>لمبات ابو13وات تورش مربع</v>
      </c>
      <c r="G207" s="3" t="str">
        <f t="shared" si="14"/>
        <v>حبة</v>
      </c>
      <c r="H207" s="3" t="str">
        <f t="shared" si="15"/>
        <v>كهرباء</v>
      </c>
      <c r="I207" s="18">
        <v>10</v>
      </c>
      <c r="J207" s="40">
        <v>700</v>
      </c>
      <c r="K207" s="40">
        <f t="shared" si="16"/>
        <v>7000</v>
      </c>
      <c r="L207" s="39">
        <v>1000</v>
      </c>
    </row>
    <row r="208" spans="4:12" ht="20.25" x14ac:dyDescent="0.2">
      <c r="D208" s="18">
        <v>206</v>
      </c>
      <c r="E208" s="17">
        <v>44064</v>
      </c>
      <c r="F208" s="7" t="str">
        <f t="shared" si="13"/>
        <v>لمبات ابو16وات تورش مربع</v>
      </c>
      <c r="G208" s="3" t="str">
        <f t="shared" si="14"/>
        <v>حبة</v>
      </c>
      <c r="H208" s="3" t="str">
        <f t="shared" si="15"/>
        <v>كهرباء</v>
      </c>
      <c r="I208" s="18">
        <v>10</v>
      </c>
      <c r="J208" s="40">
        <v>850</v>
      </c>
      <c r="K208" s="40">
        <f t="shared" si="16"/>
        <v>8500</v>
      </c>
      <c r="L208" s="39">
        <v>1300</v>
      </c>
    </row>
    <row r="209" spans="4:12" ht="20.25" x14ac:dyDescent="0.2">
      <c r="D209" s="18">
        <v>207</v>
      </c>
      <c r="E209" s="17">
        <v>44064</v>
      </c>
      <c r="F209" s="7" t="str">
        <f t="shared" si="13"/>
        <v>شمعدان اعوج</v>
      </c>
      <c r="G209" s="3" t="str">
        <f t="shared" si="14"/>
        <v>حبة</v>
      </c>
      <c r="H209" s="3" t="str">
        <f t="shared" si="15"/>
        <v>مواد بناء</v>
      </c>
      <c r="I209" s="18">
        <v>20</v>
      </c>
      <c r="J209" s="40">
        <v>180</v>
      </c>
      <c r="K209" s="40">
        <f t="shared" si="16"/>
        <v>3600</v>
      </c>
      <c r="L209" s="39">
        <v>400</v>
      </c>
    </row>
    <row r="210" spans="4:12" ht="20.25" x14ac:dyDescent="0.2">
      <c r="D210" s="18">
        <v>208</v>
      </c>
      <c r="E210" s="17">
        <v>44064</v>
      </c>
      <c r="F210" s="7" t="str">
        <f t="shared" si="13"/>
        <v>شمعدان ساني</v>
      </c>
      <c r="G210" s="3" t="str">
        <f t="shared" si="14"/>
        <v>حبة</v>
      </c>
      <c r="H210" s="3" t="str">
        <f t="shared" si="15"/>
        <v>مواد بناء</v>
      </c>
      <c r="I210" s="18">
        <v>20</v>
      </c>
      <c r="J210" s="40">
        <v>180</v>
      </c>
      <c r="K210" s="40">
        <f t="shared" si="16"/>
        <v>3600</v>
      </c>
      <c r="L210" s="39">
        <v>400</v>
      </c>
    </row>
    <row r="211" spans="4:12" ht="20.25" x14ac:dyDescent="0.2">
      <c r="D211" s="18">
        <v>209</v>
      </c>
      <c r="E211" s="17">
        <v>44064</v>
      </c>
      <c r="F211" s="7" t="str">
        <f t="shared" si="13"/>
        <v>لصقة ثري ام</v>
      </c>
      <c r="G211" s="3" t="str">
        <f t="shared" si="14"/>
        <v>حبة</v>
      </c>
      <c r="H211" s="3" t="str">
        <f t="shared" si="15"/>
        <v>كهرباء</v>
      </c>
      <c r="I211" s="18">
        <v>40</v>
      </c>
      <c r="J211" s="40">
        <v>150</v>
      </c>
      <c r="K211" s="40">
        <f t="shared" si="16"/>
        <v>6000</v>
      </c>
      <c r="L211" s="39">
        <v>300</v>
      </c>
    </row>
    <row r="212" spans="4:12" ht="20.25" x14ac:dyDescent="0.2">
      <c r="D212" s="18">
        <v>210</v>
      </c>
      <c r="E212" s="17">
        <v>44064</v>
      </c>
      <c r="F212" s="7" t="str">
        <f t="shared" si="13"/>
        <v>شمعدان زينة</v>
      </c>
      <c r="G212" s="3" t="str">
        <f t="shared" si="14"/>
        <v>حبة</v>
      </c>
      <c r="H212" s="3" t="str">
        <f t="shared" si="15"/>
        <v>مواد بناء</v>
      </c>
      <c r="I212" s="18">
        <v>12</v>
      </c>
      <c r="J212" s="40">
        <v>333</v>
      </c>
      <c r="K212" s="40">
        <f t="shared" si="16"/>
        <v>3996</v>
      </c>
      <c r="L212" s="39">
        <v>700</v>
      </c>
    </row>
    <row r="213" spans="4:12" ht="20.25" x14ac:dyDescent="0.2">
      <c r="D213" s="18">
        <v>211</v>
      </c>
      <c r="E213" s="17">
        <v>44064</v>
      </c>
      <c r="F213" s="7" t="str">
        <f t="shared" si="13"/>
        <v>سلك مبطن 1.5سعودي 70متر لفة</v>
      </c>
      <c r="G213" s="3" t="str">
        <f t="shared" si="14"/>
        <v>متر</v>
      </c>
      <c r="H213" s="3" t="str">
        <f t="shared" si="15"/>
        <v>مواد بناء</v>
      </c>
      <c r="I213" s="18">
        <v>70</v>
      </c>
      <c r="J213" s="40">
        <v>170.66500000000002</v>
      </c>
      <c r="K213" s="40">
        <f t="shared" si="16"/>
        <v>11946.550000000001</v>
      </c>
      <c r="L213" s="39">
        <v>250</v>
      </c>
    </row>
    <row r="214" spans="4:12" ht="20.25" x14ac:dyDescent="0.2">
      <c r="D214" s="18">
        <v>212</v>
      </c>
      <c r="E214" s="17">
        <v>44064</v>
      </c>
      <c r="F214" s="7" t="str">
        <f t="shared" si="13"/>
        <v>سلك مبطن 2.5سعودي 70متر لفة</v>
      </c>
      <c r="G214" s="3" t="str">
        <f t="shared" si="14"/>
        <v>متر</v>
      </c>
      <c r="H214" s="3" t="str">
        <f t="shared" si="15"/>
        <v>مواد بناء</v>
      </c>
      <c r="I214" s="18">
        <v>70</v>
      </c>
      <c r="J214" s="40">
        <v>261.58</v>
      </c>
      <c r="K214" s="40">
        <f t="shared" si="16"/>
        <v>18310.599999999999</v>
      </c>
      <c r="L214" s="39">
        <v>300</v>
      </c>
    </row>
    <row r="215" spans="4:12" ht="20.25" x14ac:dyDescent="0.2">
      <c r="D215" s="18">
        <v>213</v>
      </c>
      <c r="E215" s="17">
        <v>44064</v>
      </c>
      <c r="F215" s="7" t="str">
        <f t="shared" si="13"/>
        <v>صندوق عداد</v>
      </c>
      <c r="G215" s="3" t="str">
        <f t="shared" si="14"/>
        <v>حبة</v>
      </c>
      <c r="H215" s="3" t="str">
        <f t="shared" si="15"/>
        <v>كهرباء</v>
      </c>
      <c r="I215" s="18">
        <v>3</v>
      </c>
      <c r="J215" s="40">
        <v>2200</v>
      </c>
      <c r="K215" s="40">
        <f t="shared" si="16"/>
        <v>6600</v>
      </c>
      <c r="L215" s="39">
        <v>3000</v>
      </c>
    </row>
    <row r="216" spans="4:12" ht="20.25" x14ac:dyDescent="0.2">
      <c r="D216" s="18">
        <v>214</v>
      </c>
      <c r="E216" s="17">
        <v>44064</v>
      </c>
      <c r="F216" s="7" t="str">
        <f t="shared" si="13"/>
        <v>لمبة سلك مفتاح ابو7وات طاقة شمسية</v>
      </c>
      <c r="G216" s="3" t="str">
        <f t="shared" si="14"/>
        <v>حبة</v>
      </c>
      <c r="H216" s="3" t="str">
        <f t="shared" si="15"/>
        <v>كهرباء</v>
      </c>
      <c r="I216" s="18">
        <v>12</v>
      </c>
      <c r="J216" s="40">
        <v>400</v>
      </c>
      <c r="K216" s="40">
        <f t="shared" si="16"/>
        <v>4800</v>
      </c>
      <c r="L216" s="39">
        <v>700</v>
      </c>
    </row>
    <row r="217" spans="4:12" ht="20.25" x14ac:dyDescent="0.2">
      <c r="D217" s="18">
        <v>215</v>
      </c>
      <c r="E217" s="17">
        <v>44064</v>
      </c>
      <c r="F217" s="7" t="str">
        <f t="shared" si="13"/>
        <v>لمبة سلك مفتاح ابو9وات طاقة شمسية</v>
      </c>
      <c r="G217" s="3" t="str">
        <f t="shared" si="14"/>
        <v>حبة</v>
      </c>
      <c r="H217" s="3" t="str">
        <f t="shared" si="15"/>
        <v>كهرباء</v>
      </c>
      <c r="I217" s="18">
        <v>12</v>
      </c>
      <c r="J217" s="40">
        <v>450</v>
      </c>
      <c r="K217" s="40">
        <f t="shared" si="16"/>
        <v>5400</v>
      </c>
      <c r="L217" s="39">
        <v>900</v>
      </c>
    </row>
    <row r="218" spans="4:12" ht="20.25" x14ac:dyDescent="0.2">
      <c r="D218" s="18">
        <v>216</v>
      </c>
      <c r="E218" s="17">
        <v>44064</v>
      </c>
      <c r="F218" s="7" t="str">
        <f t="shared" si="13"/>
        <v>لمبة ابو6وات طاقة شمسية تورش</v>
      </c>
      <c r="G218" s="3" t="str">
        <f t="shared" si="14"/>
        <v>حبة</v>
      </c>
      <c r="H218" s="3" t="str">
        <f t="shared" si="15"/>
        <v>كهرباء</v>
      </c>
      <c r="I218" s="18">
        <v>12</v>
      </c>
      <c r="J218" s="40">
        <v>550</v>
      </c>
      <c r="K218" s="40">
        <f t="shared" si="16"/>
        <v>6600</v>
      </c>
      <c r="L218" s="39">
        <v>800</v>
      </c>
    </row>
    <row r="219" spans="4:12" ht="20.25" x14ac:dyDescent="0.2">
      <c r="D219" s="18">
        <v>217</v>
      </c>
      <c r="E219" s="17">
        <v>44064</v>
      </c>
      <c r="F219" s="7" t="str">
        <f t="shared" si="13"/>
        <v>لمبة ابو8وات طاقة شمسية تورش</v>
      </c>
      <c r="G219" s="3" t="str">
        <f t="shared" si="14"/>
        <v>حبة</v>
      </c>
      <c r="H219" s="3" t="str">
        <f t="shared" si="15"/>
        <v>كهرباء</v>
      </c>
      <c r="I219" s="18">
        <v>12</v>
      </c>
      <c r="J219" s="40">
        <v>600</v>
      </c>
      <c r="K219" s="40">
        <f t="shared" si="16"/>
        <v>7200</v>
      </c>
      <c r="L219" s="39">
        <v>1000</v>
      </c>
    </row>
    <row r="220" spans="4:12" ht="20.25" x14ac:dyDescent="0.2">
      <c r="D220" s="18">
        <v>218</v>
      </c>
      <c r="E220" s="17">
        <v>44064</v>
      </c>
      <c r="F220" s="7" t="str">
        <f t="shared" si="13"/>
        <v>لمبة ابو13وات طاقة شمسية تورش</v>
      </c>
      <c r="G220" s="3" t="str">
        <f t="shared" si="14"/>
        <v>حبة</v>
      </c>
      <c r="H220" s="3" t="str">
        <f t="shared" si="15"/>
        <v>كهرباء</v>
      </c>
      <c r="I220" s="18">
        <v>12</v>
      </c>
      <c r="J220" s="40">
        <v>760</v>
      </c>
      <c r="K220" s="40">
        <f t="shared" si="16"/>
        <v>9120</v>
      </c>
      <c r="L220" s="39">
        <v>1200</v>
      </c>
    </row>
    <row r="221" spans="4:12" ht="20.25" x14ac:dyDescent="0.2">
      <c r="D221" s="18">
        <v>219</v>
      </c>
      <c r="E221" s="17">
        <v>44064</v>
      </c>
      <c r="F221" s="7" t="str">
        <f t="shared" si="13"/>
        <v>لمبة تورش قلويز 220</v>
      </c>
      <c r="G221" s="3" t="str">
        <f t="shared" si="14"/>
        <v>حبة</v>
      </c>
      <c r="H221" s="3" t="str">
        <f t="shared" si="15"/>
        <v>كهرباء</v>
      </c>
      <c r="I221" s="18">
        <v>15</v>
      </c>
      <c r="J221" s="40">
        <v>700</v>
      </c>
      <c r="K221" s="40">
        <f t="shared" si="16"/>
        <v>10500</v>
      </c>
      <c r="L221" s="39"/>
    </row>
    <row r="222" spans="4:12" ht="20.25" x14ac:dyDescent="0.2">
      <c r="D222" s="18">
        <v>220</v>
      </c>
      <c r="E222" s="17">
        <v>44064</v>
      </c>
      <c r="F222" s="7" t="str">
        <f t="shared" si="13"/>
        <v>مسامير اصفر ديكور صغير 4*25</v>
      </c>
      <c r="G222" s="3" t="str">
        <f t="shared" si="14"/>
        <v>باكت</v>
      </c>
      <c r="H222" s="3" t="str">
        <f t="shared" si="15"/>
        <v>مواد بناء</v>
      </c>
      <c r="I222" s="18">
        <v>1</v>
      </c>
      <c r="J222" s="40">
        <v>500</v>
      </c>
      <c r="K222" s="40">
        <f t="shared" si="16"/>
        <v>500</v>
      </c>
      <c r="L222" s="39">
        <v>1000</v>
      </c>
    </row>
    <row r="223" spans="4:12" ht="20.25" x14ac:dyDescent="0.2">
      <c r="D223" s="18">
        <v>221</v>
      </c>
      <c r="E223" s="17">
        <v>44064</v>
      </c>
      <c r="F223" s="7" t="str">
        <f t="shared" si="13"/>
        <v>مسامير اصفر ديكور كبير 4*35</v>
      </c>
      <c r="G223" s="3" t="str">
        <f t="shared" si="14"/>
        <v>باكت</v>
      </c>
      <c r="H223" s="3" t="str">
        <f t="shared" si="15"/>
        <v>مواد بناء</v>
      </c>
      <c r="I223" s="18">
        <v>1</v>
      </c>
      <c r="J223" s="40">
        <v>800</v>
      </c>
      <c r="K223" s="40">
        <f t="shared" si="16"/>
        <v>800</v>
      </c>
      <c r="L223" s="39">
        <v>1200</v>
      </c>
    </row>
    <row r="224" spans="4:12" ht="20.25" x14ac:dyDescent="0.2">
      <c r="D224" s="18">
        <v>222</v>
      </c>
      <c r="E224" s="17">
        <v>44064</v>
      </c>
      <c r="F224" s="7" t="str">
        <f t="shared" si="13"/>
        <v>علب قاطع مفرد</v>
      </c>
      <c r="G224" s="3" t="str">
        <f t="shared" si="14"/>
        <v>حبة</v>
      </c>
      <c r="H224" s="3" t="str">
        <f t="shared" si="15"/>
        <v>مواد بناء</v>
      </c>
      <c r="I224" s="18">
        <v>20</v>
      </c>
      <c r="J224" s="40">
        <v>250</v>
      </c>
      <c r="K224" s="40">
        <f t="shared" si="16"/>
        <v>5000</v>
      </c>
      <c r="L224" s="39">
        <v>500</v>
      </c>
    </row>
    <row r="225" spans="4:12" ht="20.25" x14ac:dyDescent="0.2">
      <c r="D225" s="18">
        <v>223</v>
      </c>
      <c r="E225" s="17">
        <v>44064</v>
      </c>
      <c r="F225" s="7" t="str">
        <f t="shared" si="13"/>
        <v>مواصير ابيض هنش الا ربع</v>
      </c>
      <c r="G225" s="3" t="str">
        <f t="shared" si="14"/>
        <v>حبة</v>
      </c>
      <c r="H225" s="3" t="str">
        <f t="shared" si="15"/>
        <v>مواد بناء</v>
      </c>
      <c r="I225" s="18">
        <v>20</v>
      </c>
      <c r="J225" s="40">
        <v>520</v>
      </c>
      <c r="K225" s="40">
        <f t="shared" si="16"/>
        <v>10400</v>
      </c>
      <c r="L225" s="39">
        <v>700</v>
      </c>
    </row>
    <row r="226" spans="4:12" ht="20.25" x14ac:dyDescent="0.2">
      <c r="D226" s="18">
        <v>224</v>
      </c>
      <c r="E226" s="17">
        <v>44064</v>
      </c>
      <c r="F226" s="7" t="str">
        <f t="shared" si="13"/>
        <v>سلك نوكيا 2*16 بالمتر</v>
      </c>
      <c r="G226" s="3" t="str">
        <f t="shared" si="14"/>
        <v>متر</v>
      </c>
      <c r="H226" s="3" t="str">
        <f t="shared" si="15"/>
        <v>مواد بناء</v>
      </c>
      <c r="I226" s="18">
        <v>518</v>
      </c>
      <c r="J226" s="40">
        <v>183</v>
      </c>
      <c r="K226" s="40">
        <f t="shared" si="16"/>
        <v>94794</v>
      </c>
      <c r="L226" s="39">
        <v>220</v>
      </c>
    </row>
    <row r="227" spans="4:12" ht="20.25" x14ac:dyDescent="0.2">
      <c r="D227" s="18">
        <v>225</v>
      </c>
      <c r="E227" s="17">
        <v>44064</v>
      </c>
      <c r="F227" s="7" t="str">
        <f t="shared" si="13"/>
        <v>سلك لفة مبروم 2*4 سعودي طاقة شمسية</v>
      </c>
      <c r="G227" s="3" t="str">
        <f t="shared" si="14"/>
        <v>متر</v>
      </c>
      <c r="H227" s="3" t="str">
        <f t="shared" si="15"/>
        <v>مواد بناء</v>
      </c>
      <c r="I227" s="18">
        <v>91</v>
      </c>
      <c r="J227" s="40">
        <v>406</v>
      </c>
      <c r="K227" s="40">
        <f t="shared" si="16"/>
        <v>36946</v>
      </c>
      <c r="L227" s="39">
        <v>500</v>
      </c>
    </row>
    <row r="228" spans="4:12" ht="20.25" x14ac:dyDescent="0.2">
      <c r="D228" s="18">
        <v>226</v>
      </c>
      <c r="E228" s="17">
        <v>44064</v>
      </c>
      <c r="F228" s="7" t="str">
        <f t="shared" si="13"/>
        <v>سلك لفة مبروم 2*6 سعودي طاقة شمسية</v>
      </c>
      <c r="G228" s="3" t="str">
        <f t="shared" si="14"/>
        <v>متر</v>
      </c>
      <c r="H228" s="3" t="str">
        <f t="shared" si="15"/>
        <v>مواد بناء</v>
      </c>
      <c r="I228" s="18">
        <v>91</v>
      </c>
      <c r="J228" s="40">
        <v>538</v>
      </c>
      <c r="K228" s="40">
        <f t="shared" si="16"/>
        <v>48958</v>
      </c>
      <c r="L228" s="39">
        <v>700</v>
      </c>
    </row>
    <row r="229" spans="4:12" ht="20.25" x14ac:dyDescent="0.2">
      <c r="D229" s="18">
        <v>227</v>
      </c>
      <c r="E229" s="17">
        <v>44064</v>
      </c>
      <c r="F229" s="7" t="str">
        <f t="shared" si="13"/>
        <v>لمبات 28وات</v>
      </c>
      <c r="G229" s="3" t="str">
        <f t="shared" si="14"/>
        <v>حبة</v>
      </c>
      <c r="H229" s="3" t="str">
        <f t="shared" si="15"/>
        <v>كهرباء</v>
      </c>
      <c r="I229" s="18">
        <v>10</v>
      </c>
      <c r="J229" s="40">
        <v>1650</v>
      </c>
      <c r="K229" s="40">
        <f t="shared" si="16"/>
        <v>16500</v>
      </c>
      <c r="L229" s="39">
        <v>2500</v>
      </c>
    </row>
    <row r="230" spans="4:12" ht="20.25" x14ac:dyDescent="0.2">
      <c r="D230" s="18">
        <v>228</v>
      </c>
      <c r="E230" s="17">
        <v>44064</v>
      </c>
      <c r="F230" s="7" t="str">
        <f t="shared" si="13"/>
        <v>بلاك متعدد اميكو</v>
      </c>
      <c r="G230" s="3" t="str">
        <f t="shared" si="14"/>
        <v>حبة</v>
      </c>
      <c r="H230" s="3" t="str">
        <f t="shared" si="15"/>
        <v>مواد بناء</v>
      </c>
      <c r="I230" s="18">
        <v>20</v>
      </c>
      <c r="J230" s="40">
        <v>850</v>
      </c>
      <c r="K230" s="40">
        <f t="shared" si="16"/>
        <v>17000</v>
      </c>
      <c r="L230" s="39">
        <v>1300</v>
      </c>
    </row>
    <row r="231" spans="4:12" ht="20.25" x14ac:dyDescent="0.2">
      <c r="D231" s="18">
        <v>229</v>
      </c>
      <c r="E231" s="17">
        <v>44064</v>
      </c>
      <c r="F231" s="7" t="str">
        <f t="shared" si="13"/>
        <v>بلاك يو اس بي</v>
      </c>
      <c r="G231" s="3" t="str">
        <f t="shared" si="14"/>
        <v>حبة</v>
      </c>
      <c r="H231" s="3" t="str">
        <f t="shared" si="15"/>
        <v>مواد بناء</v>
      </c>
      <c r="I231" s="18">
        <v>20</v>
      </c>
      <c r="J231" s="40">
        <v>950</v>
      </c>
      <c r="K231" s="40">
        <f t="shared" si="16"/>
        <v>19000</v>
      </c>
      <c r="L231" s="39">
        <v>1500</v>
      </c>
    </row>
    <row r="232" spans="4:12" ht="20.25" x14ac:dyDescent="0.2">
      <c r="D232" s="18">
        <v>230</v>
      </c>
      <c r="E232" s="17">
        <v>44064</v>
      </c>
      <c r="F232" s="7" t="str">
        <f t="shared" si="13"/>
        <v>فيوز انفرترات كبير 40أي</v>
      </c>
      <c r="G232" s="3" t="str">
        <f t="shared" si="14"/>
        <v>حبة</v>
      </c>
      <c r="H232" s="3" t="str">
        <f t="shared" si="15"/>
        <v>الكترونيات</v>
      </c>
      <c r="I232" s="18">
        <v>100</v>
      </c>
      <c r="J232" s="40">
        <v>15</v>
      </c>
      <c r="K232" s="40">
        <f t="shared" si="16"/>
        <v>1500</v>
      </c>
      <c r="L232" s="39">
        <v>50</v>
      </c>
    </row>
    <row r="233" spans="4:12" ht="20.25" x14ac:dyDescent="0.2">
      <c r="D233" s="18">
        <v>231</v>
      </c>
      <c r="E233" s="17">
        <v>44064</v>
      </c>
      <c r="F233" s="7" t="str">
        <f t="shared" si="13"/>
        <v>فيوز انفرترات صغير 40أي</v>
      </c>
      <c r="G233" s="3" t="str">
        <f t="shared" si="14"/>
        <v>حبة</v>
      </c>
      <c r="H233" s="3" t="str">
        <f t="shared" si="15"/>
        <v>الكترونيات</v>
      </c>
      <c r="I233" s="18">
        <v>100</v>
      </c>
      <c r="J233" s="40">
        <v>15</v>
      </c>
      <c r="K233" s="40">
        <f t="shared" si="16"/>
        <v>1500</v>
      </c>
      <c r="L233" s="39">
        <v>50</v>
      </c>
    </row>
    <row r="234" spans="4:12" ht="20.25" x14ac:dyDescent="0.2">
      <c r="D234" s="18">
        <v>232</v>
      </c>
      <c r="E234" s="17">
        <v>44064</v>
      </c>
      <c r="F234" s="7" t="str">
        <f t="shared" si="13"/>
        <v>5*20-1A</v>
      </c>
      <c r="G234" s="3" t="str">
        <f t="shared" si="14"/>
        <v>حبة</v>
      </c>
      <c r="H234" s="3" t="str">
        <f t="shared" si="15"/>
        <v>الكترونيات</v>
      </c>
      <c r="I234" s="18">
        <v>100</v>
      </c>
      <c r="J234" s="40">
        <v>6</v>
      </c>
      <c r="K234" s="40">
        <f t="shared" si="16"/>
        <v>600</v>
      </c>
      <c r="L234" s="39">
        <v>50</v>
      </c>
    </row>
    <row r="235" spans="4:12" ht="20.25" x14ac:dyDescent="0.2">
      <c r="D235" s="18">
        <v>233</v>
      </c>
      <c r="E235" s="17">
        <v>44064</v>
      </c>
      <c r="F235" s="7" t="str">
        <f t="shared" si="13"/>
        <v>5*20-3A</v>
      </c>
      <c r="G235" s="3" t="str">
        <f t="shared" si="14"/>
        <v>حبة</v>
      </c>
      <c r="H235" s="3" t="str">
        <f t="shared" si="15"/>
        <v>الكترونيات</v>
      </c>
      <c r="I235" s="18">
        <v>100</v>
      </c>
      <c r="J235" s="40">
        <v>6</v>
      </c>
      <c r="K235" s="40">
        <f t="shared" si="16"/>
        <v>600</v>
      </c>
      <c r="L235" s="39">
        <v>50</v>
      </c>
    </row>
    <row r="236" spans="4:12" ht="20.25" x14ac:dyDescent="0.2">
      <c r="D236" s="18">
        <v>234</v>
      </c>
      <c r="E236" s="17">
        <v>44064</v>
      </c>
      <c r="F236" s="7" t="str">
        <f t="shared" si="13"/>
        <v>5*20-5A</v>
      </c>
      <c r="G236" s="3" t="str">
        <f t="shared" si="14"/>
        <v>حبة</v>
      </c>
      <c r="H236" s="3" t="str">
        <f t="shared" si="15"/>
        <v>الكترونيات</v>
      </c>
      <c r="I236" s="18">
        <v>100</v>
      </c>
      <c r="J236" s="40">
        <v>6</v>
      </c>
      <c r="K236" s="40">
        <f t="shared" si="16"/>
        <v>600</v>
      </c>
      <c r="L236" s="39">
        <v>50</v>
      </c>
    </row>
    <row r="237" spans="4:12" ht="20.25" x14ac:dyDescent="0.2">
      <c r="D237" s="18">
        <v>235</v>
      </c>
      <c r="E237" s="17">
        <v>44064</v>
      </c>
      <c r="F237" s="7" t="str">
        <f t="shared" si="13"/>
        <v>6*30-1A</v>
      </c>
      <c r="G237" s="3" t="str">
        <f t="shared" si="14"/>
        <v>حبة</v>
      </c>
      <c r="H237" s="3" t="str">
        <f t="shared" si="15"/>
        <v>الكترونيات</v>
      </c>
      <c r="I237" s="18">
        <v>100</v>
      </c>
      <c r="J237" s="40">
        <v>8</v>
      </c>
      <c r="K237" s="40">
        <f t="shared" si="16"/>
        <v>800</v>
      </c>
      <c r="L237" s="39">
        <v>30</v>
      </c>
    </row>
    <row r="238" spans="4:12" ht="20.25" x14ac:dyDescent="0.2">
      <c r="D238" s="18">
        <v>236</v>
      </c>
      <c r="E238" s="17">
        <v>44064</v>
      </c>
      <c r="F238" s="7" t="str">
        <f t="shared" si="13"/>
        <v>6*30-2A</v>
      </c>
      <c r="G238" s="3" t="str">
        <f t="shared" si="14"/>
        <v>حبة</v>
      </c>
      <c r="H238" s="3" t="str">
        <f t="shared" si="15"/>
        <v>الكترونيات</v>
      </c>
      <c r="I238" s="18">
        <v>100</v>
      </c>
      <c r="J238" s="40">
        <v>8</v>
      </c>
      <c r="K238" s="40">
        <f t="shared" si="16"/>
        <v>800</v>
      </c>
      <c r="L238" s="39">
        <v>30</v>
      </c>
    </row>
    <row r="239" spans="4:12" ht="20.25" x14ac:dyDescent="0.2">
      <c r="D239" s="18">
        <v>237</v>
      </c>
      <c r="E239" s="17">
        <v>44064</v>
      </c>
      <c r="F239" s="7" t="str">
        <f t="shared" si="13"/>
        <v>6*30-5A</v>
      </c>
      <c r="G239" s="3" t="str">
        <f t="shared" si="14"/>
        <v>حبة</v>
      </c>
      <c r="H239" s="3" t="str">
        <f t="shared" si="15"/>
        <v>الكترونيات</v>
      </c>
      <c r="I239" s="18">
        <v>100</v>
      </c>
      <c r="J239" s="40">
        <v>8</v>
      </c>
      <c r="K239" s="40">
        <f t="shared" si="16"/>
        <v>800</v>
      </c>
      <c r="L239" s="39">
        <v>30</v>
      </c>
    </row>
    <row r="240" spans="4:12" ht="20.25" x14ac:dyDescent="0.2">
      <c r="D240" s="18">
        <v>238</v>
      </c>
      <c r="E240" s="17">
        <v>44064</v>
      </c>
      <c r="F240" s="7" t="str">
        <f t="shared" si="13"/>
        <v>6*25-13A</v>
      </c>
      <c r="G240" s="3" t="str">
        <f t="shared" si="14"/>
        <v>حبة</v>
      </c>
      <c r="H240" s="3" t="str">
        <f t="shared" si="15"/>
        <v>الكترونيات</v>
      </c>
      <c r="I240" s="18">
        <v>100</v>
      </c>
      <c r="J240" s="40">
        <v>30</v>
      </c>
      <c r="K240" s="40">
        <f t="shared" si="16"/>
        <v>3000</v>
      </c>
      <c r="L240" s="39">
        <v>100</v>
      </c>
    </row>
    <row r="241" spans="4:12" ht="20.25" x14ac:dyDescent="0.2">
      <c r="D241" s="18">
        <v>239</v>
      </c>
      <c r="E241" s="17">
        <v>44064</v>
      </c>
      <c r="F241" s="7" t="str">
        <f t="shared" si="13"/>
        <v>بوص ذكر شاشة مع السلك قصير</v>
      </c>
      <c r="G241" s="3" t="str">
        <f t="shared" si="14"/>
        <v>حبة</v>
      </c>
      <c r="H241" s="3" t="str">
        <f t="shared" si="15"/>
        <v>الكترونيات</v>
      </c>
      <c r="I241" s="18">
        <v>20</v>
      </c>
      <c r="J241" s="40">
        <v>50</v>
      </c>
      <c r="K241" s="40">
        <f t="shared" si="16"/>
        <v>1000</v>
      </c>
      <c r="L241" s="39">
        <v>100</v>
      </c>
    </row>
    <row r="242" spans="4:12" ht="20.25" x14ac:dyDescent="0.2">
      <c r="D242" s="18">
        <v>240</v>
      </c>
      <c r="E242" s="17">
        <v>44064</v>
      </c>
      <c r="F242" s="7" t="str">
        <f t="shared" si="13"/>
        <v>كليب عواكس احمر واسود ابو تمساح</v>
      </c>
      <c r="G242" s="3" t="str">
        <f t="shared" si="14"/>
        <v>حبة</v>
      </c>
      <c r="H242" s="3" t="str">
        <f t="shared" si="15"/>
        <v>الكترونيات</v>
      </c>
      <c r="I242" s="18">
        <v>10</v>
      </c>
      <c r="J242" s="40">
        <v>80</v>
      </c>
      <c r="K242" s="40">
        <f t="shared" si="16"/>
        <v>800</v>
      </c>
      <c r="L242" s="39">
        <v>150</v>
      </c>
    </row>
    <row r="243" spans="4:12" ht="20.25" x14ac:dyDescent="0.2">
      <c r="D243" s="18">
        <v>241</v>
      </c>
      <c r="E243" s="17">
        <v>44064</v>
      </c>
      <c r="F243" s="7" t="str">
        <f t="shared" si="13"/>
        <v>بطارية في سوبر H9</v>
      </c>
      <c r="G243" s="3" t="str">
        <f t="shared" si="14"/>
        <v>حبة</v>
      </c>
      <c r="H243" s="3" t="str">
        <f t="shared" si="15"/>
        <v>الكترونيات</v>
      </c>
      <c r="I243" s="18">
        <v>10</v>
      </c>
      <c r="J243" s="40">
        <v>140</v>
      </c>
      <c r="K243" s="40">
        <f t="shared" si="16"/>
        <v>1400</v>
      </c>
      <c r="L243" s="39">
        <v>250</v>
      </c>
    </row>
    <row r="244" spans="4:12" ht="20.25" x14ac:dyDescent="0.2">
      <c r="D244" s="18">
        <v>242</v>
      </c>
      <c r="E244" s="17">
        <v>44064</v>
      </c>
      <c r="F244" s="7" t="str">
        <f t="shared" si="13"/>
        <v>بطارية ريمونت زوج Maxday</v>
      </c>
      <c r="G244" s="3" t="str">
        <f t="shared" si="14"/>
        <v>حبة</v>
      </c>
      <c r="H244" s="3" t="str">
        <f t="shared" si="15"/>
        <v>الكترونيات</v>
      </c>
      <c r="I244" s="18">
        <v>10</v>
      </c>
      <c r="J244" s="40">
        <v>70</v>
      </c>
      <c r="K244" s="40">
        <f t="shared" si="16"/>
        <v>700</v>
      </c>
      <c r="L244" s="39">
        <v>100</v>
      </c>
    </row>
    <row r="245" spans="4:12" ht="20.25" x14ac:dyDescent="0.2">
      <c r="D245" s="18">
        <v>243</v>
      </c>
      <c r="E245" s="17">
        <v>44064</v>
      </c>
      <c r="F245" s="7" t="str">
        <f t="shared" si="13"/>
        <v>طقم دساميس 6008</v>
      </c>
      <c r="G245" s="3" t="str">
        <f t="shared" si="14"/>
        <v>حبة</v>
      </c>
      <c r="H245" s="3" t="str">
        <f t="shared" si="15"/>
        <v>الكترونيات</v>
      </c>
      <c r="I245" s="18">
        <v>2</v>
      </c>
      <c r="J245" s="40">
        <v>2000</v>
      </c>
      <c r="K245" s="40">
        <f t="shared" si="16"/>
        <v>4000</v>
      </c>
      <c r="L245" s="39">
        <v>2500</v>
      </c>
    </row>
    <row r="246" spans="4:12" ht="20.25" x14ac:dyDescent="0.2">
      <c r="D246" s="18">
        <v>244</v>
      </c>
      <c r="E246" s="17">
        <v>44064</v>
      </c>
      <c r="F246" s="7" t="str">
        <f t="shared" si="13"/>
        <v>بطارية بانسونيك H-9v</v>
      </c>
      <c r="G246" s="3" t="str">
        <f t="shared" si="14"/>
        <v>حبة</v>
      </c>
      <c r="H246" s="3" t="str">
        <f t="shared" si="15"/>
        <v>الكترونيات</v>
      </c>
      <c r="I246" s="18">
        <v>5</v>
      </c>
      <c r="J246" s="40">
        <v>240</v>
      </c>
      <c r="K246" s="40">
        <f t="shared" si="16"/>
        <v>1200</v>
      </c>
      <c r="L246" s="39">
        <v>500</v>
      </c>
    </row>
    <row r="247" spans="4:12" ht="20.25" x14ac:dyDescent="0.2">
      <c r="D247" s="18">
        <v>245</v>
      </c>
      <c r="E247" s="17">
        <v>44064</v>
      </c>
      <c r="F247" s="7" t="str">
        <f t="shared" si="13"/>
        <v>محول كهرباء 4A 12v</v>
      </c>
      <c r="G247" s="3" t="str">
        <f t="shared" si="14"/>
        <v>حبة</v>
      </c>
      <c r="H247" s="3" t="str">
        <f t="shared" si="15"/>
        <v>الكترونيات</v>
      </c>
      <c r="I247" s="18">
        <v>2</v>
      </c>
      <c r="J247" s="40">
        <v>1450</v>
      </c>
      <c r="K247" s="40">
        <f t="shared" si="16"/>
        <v>2900</v>
      </c>
      <c r="L247" s="39">
        <v>2000</v>
      </c>
    </row>
    <row r="248" spans="4:12" ht="20.25" x14ac:dyDescent="0.2">
      <c r="D248" s="18">
        <v>246</v>
      </c>
      <c r="E248" s="17">
        <v>44064</v>
      </c>
      <c r="F248" s="7" t="str">
        <f t="shared" si="13"/>
        <v>محول كهرباء 3A 12V</v>
      </c>
      <c r="G248" s="3" t="str">
        <f t="shared" si="14"/>
        <v>حبة</v>
      </c>
      <c r="H248" s="3" t="str">
        <f t="shared" si="15"/>
        <v>الكترونيات</v>
      </c>
      <c r="I248" s="18">
        <v>2</v>
      </c>
      <c r="J248" s="40">
        <v>1350</v>
      </c>
      <c r="K248" s="40">
        <f t="shared" si="16"/>
        <v>2700</v>
      </c>
      <c r="L248" s="39">
        <v>1700</v>
      </c>
    </row>
    <row r="249" spans="4:12" ht="20.25" x14ac:dyDescent="0.2">
      <c r="D249" s="18">
        <v>247</v>
      </c>
      <c r="E249" s="17">
        <v>44064</v>
      </c>
      <c r="F249" s="7" t="str">
        <f t="shared" si="13"/>
        <v>محول كهرباء 1A 12V</v>
      </c>
      <c r="G249" s="3" t="str">
        <f t="shared" si="14"/>
        <v>حبة</v>
      </c>
      <c r="H249" s="3" t="str">
        <f t="shared" si="15"/>
        <v>الكترونيات</v>
      </c>
      <c r="I249" s="18">
        <v>2</v>
      </c>
      <c r="J249" s="40">
        <v>600</v>
      </c>
      <c r="K249" s="40">
        <f t="shared" si="16"/>
        <v>1200</v>
      </c>
      <c r="L249" s="39">
        <v>800</v>
      </c>
    </row>
    <row r="250" spans="4:12" ht="20.25" x14ac:dyDescent="0.2">
      <c r="D250" s="18">
        <v>248</v>
      </c>
      <c r="E250" s="17">
        <v>44064</v>
      </c>
      <c r="F250" s="7" t="str">
        <f t="shared" si="13"/>
        <v>محول كهرباء 1A 9V</v>
      </c>
      <c r="G250" s="3" t="str">
        <f t="shared" si="14"/>
        <v>حبة</v>
      </c>
      <c r="H250" s="3" t="str">
        <f t="shared" si="15"/>
        <v>الكترونيات</v>
      </c>
      <c r="I250" s="18">
        <v>5</v>
      </c>
      <c r="J250" s="40">
        <v>700</v>
      </c>
      <c r="K250" s="40">
        <f t="shared" si="16"/>
        <v>3500</v>
      </c>
      <c r="L250" s="39">
        <v>1000</v>
      </c>
    </row>
    <row r="251" spans="4:12" ht="20.25" x14ac:dyDescent="0.2">
      <c r="D251" s="18">
        <v>249</v>
      </c>
      <c r="E251" s="17">
        <v>44064</v>
      </c>
      <c r="F251" s="7" t="str">
        <f t="shared" si="13"/>
        <v>ريموت ملعقة</v>
      </c>
      <c r="G251" s="3" t="str">
        <f t="shared" si="14"/>
        <v>حبة</v>
      </c>
      <c r="H251" s="3" t="str">
        <f t="shared" si="15"/>
        <v>الكترونيات</v>
      </c>
      <c r="I251" s="18">
        <v>3</v>
      </c>
      <c r="J251" s="40">
        <v>220</v>
      </c>
      <c r="K251" s="40">
        <f t="shared" si="16"/>
        <v>660</v>
      </c>
      <c r="L251" s="39">
        <v>500</v>
      </c>
    </row>
    <row r="252" spans="4:12" ht="20.25" x14ac:dyDescent="0.2">
      <c r="D252" s="18">
        <v>250</v>
      </c>
      <c r="E252" s="17">
        <v>44064</v>
      </c>
      <c r="F252" s="7" t="str">
        <f t="shared" si="13"/>
        <v>ريموت خطين</v>
      </c>
      <c r="G252" s="3" t="str">
        <f t="shared" si="14"/>
        <v>حبة</v>
      </c>
      <c r="H252" s="3" t="str">
        <f t="shared" si="15"/>
        <v>الكترونيات</v>
      </c>
      <c r="I252" s="18">
        <v>3</v>
      </c>
      <c r="J252" s="40">
        <v>220</v>
      </c>
      <c r="K252" s="40">
        <f t="shared" si="16"/>
        <v>660</v>
      </c>
      <c r="L252" s="39">
        <v>500</v>
      </c>
    </row>
    <row r="253" spans="4:12" ht="20.25" x14ac:dyDescent="0.2">
      <c r="D253" s="18">
        <v>251</v>
      </c>
      <c r="E253" s="17">
        <v>44064</v>
      </c>
      <c r="F253" s="7" t="str">
        <f t="shared" si="13"/>
        <v>ريموت خط</v>
      </c>
      <c r="G253" s="3" t="str">
        <f t="shared" si="14"/>
        <v>حبة</v>
      </c>
      <c r="H253" s="3" t="str">
        <f t="shared" si="15"/>
        <v>الكترونيات</v>
      </c>
      <c r="I253" s="18">
        <v>3</v>
      </c>
      <c r="J253" s="40">
        <v>220</v>
      </c>
      <c r="K253" s="40">
        <f t="shared" si="16"/>
        <v>660</v>
      </c>
      <c r="L253" s="39">
        <v>500</v>
      </c>
    </row>
    <row r="254" spans="4:12" ht="20.25" x14ac:dyDescent="0.2">
      <c r="D254" s="18">
        <v>252</v>
      </c>
      <c r="E254" s="17">
        <v>44064</v>
      </c>
      <c r="F254" s="7" t="str">
        <f t="shared" si="13"/>
        <v>ريموت استارسات HD 2070 S</v>
      </c>
      <c r="G254" s="3" t="str">
        <f t="shared" si="14"/>
        <v>حبة</v>
      </c>
      <c r="H254" s="3" t="str">
        <f t="shared" si="15"/>
        <v>الكترونيات</v>
      </c>
      <c r="I254" s="18">
        <v>3</v>
      </c>
      <c r="J254" s="40">
        <v>300</v>
      </c>
      <c r="K254" s="40">
        <f t="shared" si="16"/>
        <v>900</v>
      </c>
      <c r="L254" s="39">
        <v>500</v>
      </c>
    </row>
    <row r="255" spans="4:12" ht="20.25" x14ac:dyDescent="0.2">
      <c r="D255" s="18">
        <v>253</v>
      </c>
      <c r="E255" s="17">
        <v>44064</v>
      </c>
      <c r="F255" s="7" t="str">
        <f t="shared" si="13"/>
        <v>ريموت شاشة شامل ابيض</v>
      </c>
      <c r="G255" s="3" t="str">
        <f t="shared" si="14"/>
        <v>حبة</v>
      </c>
      <c r="H255" s="3" t="str">
        <f t="shared" si="15"/>
        <v>الكترونيات</v>
      </c>
      <c r="I255" s="18">
        <v>2</v>
      </c>
      <c r="J255" s="40">
        <v>1350</v>
      </c>
      <c r="K255" s="40">
        <f t="shared" si="16"/>
        <v>2700</v>
      </c>
      <c r="L255" s="39">
        <v>2000</v>
      </c>
    </row>
    <row r="256" spans="4:12" ht="20.25" x14ac:dyDescent="0.2">
      <c r="D256" s="18">
        <v>254</v>
      </c>
      <c r="E256" s="17">
        <v>44064</v>
      </c>
      <c r="F256" s="7" t="str">
        <f t="shared" si="13"/>
        <v>ريموت شامل شاشة صيني نقطة سوداء</v>
      </c>
      <c r="G256" s="3" t="str">
        <f t="shared" si="14"/>
        <v>حبة</v>
      </c>
      <c r="H256" s="3" t="str">
        <f t="shared" si="15"/>
        <v>الكترونيات</v>
      </c>
      <c r="I256" s="18">
        <v>3</v>
      </c>
      <c r="J256" s="40">
        <v>350</v>
      </c>
      <c r="K256" s="40">
        <f t="shared" si="16"/>
        <v>1050</v>
      </c>
      <c r="L256" s="39">
        <v>700</v>
      </c>
    </row>
    <row r="257" spans="4:12" ht="20.25" x14ac:dyDescent="0.2">
      <c r="D257" s="18">
        <v>255</v>
      </c>
      <c r="E257" s="17">
        <v>44064</v>
      </c>
      <c r="F257" s="7" t="str">
        <f t="shared" si="13"/>
        <v>ريموت ستار اكس Zoom HD Mini 11</v>
      </c>
      <c r="G257" s="3" t="str">
        <f t="shared" si="14"/>
        <v>حبة</v>
      </c>
      <c r="H257" s="3" t="str">
        <f t="shared" si="15"/>
        <v>الكترونيات</v>
      </c>
      <c r="I257" s="18">
        <v>3</v>
      </c>
      <c r="J257" s="40">
        <v>300</v>
      </c>
      <c r="K257" s="40">
        <f t="shared" si="16"/>
        <v>900</v>
      </c>
      <c r="L257" s="39">
        <v>500</v>
      </c>
    </row>
    <row r="258" spans="4:12" ht="20.25" x14ac:dyDescent="0.2">
      <c r="D258" s="18">
        <v>256</v>
      </c>
      <c r="E258" s="17">
        <v>44064</v>
      </c>
      <c r="F258" s="7" t="str">
        <f t="shared" si="13"/>
        <v>ريموت اوبنتل HD-LM</v>
      </c>
      <c r="G258" s="3" t="str">
        <f t="shared" si="14"/>
        <v>حبة</v>
      </c>
      <c r="H258" s="3" t="str">
        <f t="shared" si="15"/>
        <v>الكترونيات</v>
      </c>
      <c r="I258" s="18">
        <v>3</v>
      </c>
      <c r="J258" s="40">
        <v>300</v>
      </c>
      <c r="K258" s="40">
        <f t="shared" si="16"/>
        <v>900</v>
      </c>
      <c r="L258" s="39">
        <v>500</v>
      </c>
    </row>
    <row r="259" spans="4:12" ht="20.25" x14ac:dyDescent="0.2">
      <c r="D259" s="18">
        <v>257</v>
      </c>
      <c r="E259" s="17">
        <v>44064</v>
      </c>
      <c r="F259" s="7" t="str">
        <f t="shared" ref="F259:F322" si="17">IFERROR(VLOOKUP(D259,sto_1,2,FALSE),"")</f>
        <v>ريموت ستار سات عريض HD2070</v>
      </c>
      <c r="G259" s="3" t="str">
        <f t="shared" ref="G259:G322" si="18">IFERROR(VLOOKUP(D259,sto_1,3,FALSE),"")</f>
        <v>حبة</v>
      </c>
      <c r="H259" s="3" t="str">
        <f t="shared" ref="H259:H322" si="19">IFERROR(VLOOKUP(D259,sto_1,4,FALSE),"")</f>
        <v>الكترونيات</v>
      </c>
      <c r="I259" s="18">
        <v>3</v>
      </c>
      <c r="J259" s="40">
        <v>380</v>
      </c>
      <c r="K259" s="40">
        <f t="shared" si="16"/>
        <v>1140</v>
      </c>
      <c r="L259" s="39">
        <v>800</v>
      </c>
    </row>
    <row r="260" spans="4:12" ht="20.25" x14ac:dyDescent="0.2">
      <c r="D260" s="18">
        <v>258</v>
      </c>
      <c r="E260" s="17">
        <v>44064</v>
      </c>
      <c r="F260" s="7" t="str">
        <f t="shared" si="17"/>
        <v xml:space="preserve">غماز برتقالي باكت ازرق ال اي دي 100 </v>
      </c>
      <c r="G260" s="3" t="str">
        <f t="shared" si="18"/>
        <v>حبة</v>
      </c>
      <c r="H260" s="3" t="str">
        <f t="shared" si="19"/>
        <v>الكترونيات</v>
      </c>
      <c r="I260" s="18">
        <v>2</v>
      </c>
      <c r="J260" s="40">
        <v>850</v>
      </c>
      <c r="K260" s="40">
        <f t="shared" si="16"/>
        <v>1700</v>
      </c>
      <c r="L260" s="39">
        <v>1500</v>
      </c>
    </row>
    <row r="261" spans="4:12" ht="20.25" x14ac:dyDescent="0.2">
      <c r="D261" s="18">
        <v>259</v>
      </c>
      <c r="E261" s="17">
        <v>44064</v>
      </c>
      <c r="F261" s="7" t="str">
        <f t="shared" si="17"/>
        <v>غماز ملوان توصيل باكت وردي ال اي دي 100</v>
      </c>
      <c r="G261" s="3" t="str">
        <f t="shared" si="18"/>
        <v>حبة</v>
      </c>
      <c r="H261" s="3" t="str">
        <f t="shared" si="19"/>
        <v>الكترونيات</v>
      </c>
      <c r="I261" s="18">
        <v>2</v>
      </c>
      <c r="J261" s="40">
        <v>2000</v>
      </c>
      <c r="K261" s="40">
        <f t="shared" si="16"/>
        <v>4000</v>
      </c>
      <c r="L261" s="39">
        <v>3000</v>
      </c>
    </row>
    <row r="262" spans="4:12" ht="20.25" x14ac:dyDescent="0.2">
      <c r="D262" s="18">
        <v>260</v>
      </c>
      <c r="E262" s="17">
        <v>44064</v>
      </c>
      <c r="F262" s="7" t="str">
        <f t="shared" si="17"/>
        <v>محول كهرباء 1A-6V-K</v>
      </c>
      <c r="G262" s="3" t="str">
        <f t="shared" si="18"/>
        <v>حبة</v>
      </c>
      <c r="H262" s="3" t="str">
        <f t="shared" si="19"/>
        <v>الكترونيات</v>
      </c>
      <c r="I262" s="18">
        <v>5</v>
      </c>
      <c r="J262" s="40">
        <v>800</v>
      </c>
      <c r="K262" s="40">
        <f t="shared" si="16"/>
        <v>4000</v>
      </c>
      <c r="L262" s="39">
        <v>1200</v>
      </c>
    </row>
    <row r="263" spans="4:12" ht="20.25" x14ac:dyDescent="0.2">
      <c r="D263" s="18">
        <v>261</v>
      </c>
      <c r="E263" s="17">
        <v>44064</v>
      </c>
      <c r="F263" s="7" t="str">
        <f t="shared" si="17"/>
        <v>كبير*صغير H-1.5</v>
      </c>
      <c r="G263" s="3" t="str">
        <f t="shared" si="18"/>
        <v>حبة</v>
      </c>
      <c r="H263" s="3" t="str">
        <f t="shared" si="19"/>
        <v>الكترونيات</v>
      </c>
      <c r="I263" s="18">
        <v>5</v>
      </c>
      <c r="J263" s="40">
        <v>280</v>
      </c>
      <c r="K263" s="40">
        <f t="shared" si="16"/>
        <v>1400</v>
      </c>
      <c r="L263" s="39">
        <v>500</v>
      </c>
    </row>
    <row r="264" spans="4:12" ht="20.25" x14ac:dyDescent="0.2">
      <c r="D264" s="18">
        <v>262</v>
      </c>
      <c r="E264" s="17">
        <v>44064</v>
      </c>
      <c r="F264" s="7" t="str">
        <f t="shared" si="17"/>
        <v>عاكس شاشة مع المفتاح SRO</v>
      </c>
      <c r="G264" s="3" t="str">
        <f t="shared" si="18"/>
        <v>حبة</v>
      </c>
      <c r="H264" s="3" t="str">
        <f t="shared" si="19"/>
        <v>الكترونيات</v>
      </c>
      <c r="I264" s="18">
        <v>5</v>
      </c>
      <c r="J264" s="40">
        <v>750</v>
      </c>
      <c r="K264" s="40">
        <f t="shared" si="16"/>
        <v>3750</v>
      </c>
      <c r="L264" s="39">
        <v>1500</v>
      </c>
    </row>
    <row r="265" spans="4:12" ht="20.25" x14ac:dyDescent="0.2">
      <c r="D265" s="18">
        <v>263</v>
      </c>
      <c r="E265" s="17">
        <v>44064</v>
      </c>
      <c r="F265" s="7" t="str">
        <f t="shared" si="17"/>
        <v>عاكس شاشة بدون المفتاح SRO</v>
      </c>
      <c r="G265" s="3" t="str">
        <f t="shared" si="18"/>
        <v>حبة</v>
      </c>
      <c r="H265" s="3" t="str">
        <f t="shared" si="19"/>
        <v>الكترونيات</v>
      </c>
      <c r="I265" s="18">
        <v>5</v>
      </c>
      <c r="J265" s="40">
        <v>700</v>
      </c>
      <c r="K265" s="40">
        <f t="shared" si="16"/>
        <v>3500</v>
      </c>
      <c r="L265" s="39">
        <v>1300</v>
      </c>
    </row>
    <row r="266" spans="4:12" ht="20.25" x14ac:dyDescent="0.2">
      <c r="D266" s="18">
        <v>264</v>
      </c>
      <c r="E266" s="17">
        <v>44064</v>
      </c>
      <c r="F266" s="7" t="str">
        <f t="shared" si="17"/>
        <v>عاكس مودم SRO 9V</v>
      </c>
      <c r="G266" s="3" t="str">
        <f t="shared" si="18"/>
        <v>حبة</v>
      </c>
      <c r="H266" s="3" t="str">
        <f t="shared" si="19"/>
        <v>الكترونيات</v>
      </c>
      <c r="I266" s="18">
        <v>5</v>
      </c>
      <c r="J266" s="40">
        <v>750</v>
      </c>
      <c r="K266" s="40">
        <f t="shared" si="16"/>
        <v>3750</v>
      </c>
      <c r="L266" s="39">
        <v>1200</v>
      </c>
    </row>
    <row r="267" spans="4:12" ht="20.25" x14ac:dyDescent="0.2">
      <c r="D267" s="18">
        <v>265</v>
      </c>
      <c r="E267" s="17">
        <v>44064</v>
      </c>
      <c r="F267" s="7" t="str">
        <f t="shared" si="17"/>
        <v>توصيلة مسجلة كهرباء</v>
      </c>
      <c r="G267" s="3" t="str">
        <f t="shared" si="18"/>
        <v>حبة</v>
      </c>
      <c r="H267" s="3" t="str">
        <f t="shared" si="19"/>
        <v>الكترونيات</v>
      </c>
      <c r="I267" s="18">
        <v>5</v>
      </c>
      <c r="J267" s="40">
        <v>230</v>
      </c>
      <c r="K267" s="40">
        <f t="shared" si="16"/>
        <v>1150</v>
      </c>
      <c r="L267" s="39">
        <v>500</v>
      </c>
    </row>
    <row r="268" spans="4:12" ht="20.25" x14ac:dyDescent="0.2">
      <c r="D268" s="18">
        <v>266</v>
      </c>
      <c r="E268" s="17">
        <v>44064</v>
      </c>
      <c r="F268" s="7" t="str">
        <f t="shared" si="17"/>
        <v>تواصيلة اشتراك ابو دايود-H</v>
      </c>
      <c r="G268" s="3" t="str">
        <f t="shared" si="18"/>
        <v>حبة</v>
      </c>
      <c r="H268" s="3" t="str">
        <f t="shared" si="19"/>
        <v>الكترونيات</v>
      </c>
      <c r="I268" s="18">
        <v>5</v>
      </c>
      <c r="J268" s="40">
        <v>350</v>
      </c>
      <c r="K268" s="40">
        <f t="shared" si="16"/>
        <v>1750</v>
      </c>
      <c r="L268" s="39">
        <v>500</v>
      </c>
    </row>
    <row r="269" spans="4:12" ht="20.25" x14ac:dyDescent="0.2">
      <c r="D269" s="18">
        <v>267</v>
      </c>
      <c r="E269" s="17">
        <v>44064</v>
      </c>
      <c r="F269" s="7" t="str">
        <f t="shared" si="17"/>
        <v>توصيلة 1*3 قصير او قرطاس احمر H-AV</v>
      </c>
      <c r="G269" s="3" t="str">
        <f t="shared" si="18"/>
        <v>حبة</v>
      </c>
      <c r="H269" s="3" t="str">
        <f t="shared" si="19"/>
        <v>الكترونيات</v>
      </c>
      <c r="I269" s="18">
        <v>5</v>
      </c>
      <c r="J269" s="40">
        <v>190</v>
      </c>
      <c r="K269" s="40">
        <f t="shared" si="16"/>
        <v>950</v>
      </c>
      <c r="L269" s="39">
        <v>500</v>
      </c>
    </row>
    <row r="270" spans="4:12" ht="20.25" x14ac:dyDescent="0.2">
      <c r="D270" s="18">
        <v>268</v>
      </c>
      <c r="E270" s="17">
        <v>44064</v>
      </c>
      <c r="F270" s="7" t="str">
        <f t="shared" si="17"/>
        <v>توصيلة 1*3 طويل ابو قرطاس احمر H-AV</v>
      </c>
      <c r="G270" s="3" t="str">
        <f t="shared" si="18"/>
        <v>حبة</v>
      </c>
      <c r="H270" s="3" t="str">
        <f t="shared" si="19"/>
        <v>الكترونيات</v>
      </c>
      <c r="I270" s="18">
        <v>5</v>
      </c>
      <c r="J270" s="40">
        <v>190</v>
      </c>
      <c r="K270" s="40">
        <f t="shared" ref="K270:K333" si="20">IFERROR(I270*J270,"")</f>
        <v>950</v>
      </c>
      <c r="L270" s="39">
        <v>500</v>
      </c>
    </row>
    <row r="271" spans="4:12" ht="20.25" x14ac:dyDescent="0.2">
      <c r="D271" s="18">
        <v>269</v>
      </c>
      <c r="E271" s="17">
        <v>44064</v>
      </c>
      <c r="F271" s="7" t="str">
        <f t="shared" si="17"/>
        <v>توصيلة 1*2 ابو قرطاس احمر H</v>
      </c>
      <c r="G271" s="3" t="str">
        <f t="shared" si="18"/>
        <v>حبة</v>
      </c>
      <c r="H271" s="3" t="str">
        <f t="shared" si="19"/>
        <v>الكترونيات</v>
      </c>
      <c r="I271" s="18">
        <v>5</v>
      </c>
      <c r="J271" s="40">
        <v>170</v>
      </c>
      <c r="K271" s="40">
        <f t="shared" si="20"/>
        <v>850</v>
      </c>
      <c r="L271" s="39">
        <v>500</v>
      </c>
    </row>
    <row r="272" spans="4:12" ht="20.25" x14ac:dyDescent="0.2">
      <c r="D272" s="18">
        <v>270</v>
      </c>
      <c r="E272" s="17">
        <v>44064</v>
      </c>
      <c r="F272" s="7" t="str">
        <f t="shared" si="17"/>
        <v>رنج سنكوتا مائي برميل</v>
      </c>
      <c r="G272" s="3" t="str">
        <f t="shared" si="18"/>
        <v>برميل</v>
      </c>
      <c r="H272" s="3" t="str">
        <f t="shared" si="19"/>
        <v>مواد بناء</v>
      </c>
      <c r="I272" s="18">
        <v>5</v>
      </c>
      <c r="J272" s="40">
        <v>7800</v>
      </c>
      <c r="K272" s="40">
        <f t="shared" si="20"/>
        <v>39000</v>
      </c>
      <c r="L272" s="39">
        <v>9500</v>
      </c>
    </row>
    <row r="273" spans="4:12" ht="20.25" x14ac:dyDescent="0.2">
      <c r="D273" s="18">
        <v>271</v>
      </c>
      <c r="E273" s="17">
        <v>44064</v>
      </c>
      <c r="F273" s="7" t="str">
        <f t="shared" si="17"/>
        <v>رنج كميكو ابيض زيتي جالون</v>
      </c>
      <c r="G273" s="3" t="str">
        <f t="shared" si="18"/>
        <v>جالون</v>
      </c>
      <c r="H273" s="3" t="str">
        <f t="shared" si="19"/>
        <v>مواد بناء</v>
      </c>
      <c r="I273" s="18">
        <v>8</v>
      </c>
      <c r="J273" s="40">
        <v>9000</v>
      </c>
      <c r="K273" s="40">
        <f t="shared" si="20"/>
        <v>72000</v>
      </c>
      <c r="L273" s="39">
        <v>9500</v>
      </c>
    </row>
    <row r="274" spans="4:12" ht="20.25" x14ac:dyDescent="0.2">
      <c r="D274" s="18">
        <v>272</v>
      </c>
      <c r="E274" s="17">
        <v>44064</v>
      </c>
      <c r="F274" s="7" t="str">
        <f t="shared" si="17"/>
        <v>رنج كميكو اسود زيتي جالون</v>
      </c>
      <c r="G274" s="3" t="str">
        <f t="shared" si="18"/>
        <v>جالون</v>
      </c>
      <c r="H274" s="3" t="str">
        <f t="shared" si="19"/>
        <v>مواد بناء</v>
      </c>
      <c r="I274" s="18">
        <v>4</v>
      </c>
      <c r="J274" s="40">
        <v>9000</v>
      </c>
      <c r="K274" s="40">
        <f t="shared" si="20"/>
        <v>36000</v>
      </c>
      <c r="L274" s="39">
        <v>9500</v>
      </c>
    </row>
    <row r="275" spans="4:12" ht="20.25" x14ac:dyDescent="0.2">
      <c r="D275" s="18">
        <v>273</v>
      </c>
      <c r="E275" s="17">
        <v>44064</v>
      </c>
      <c r="F275" s="7" t="str">
        <f t="shared" si="17"/>
        <v>رنج كميكو بريمير للذحل جالون</v>
      </c>
      <c r="G275" s="3" t="str">
        <f t="shared" si="18"/>
        <v>جالون</v>
      </c>
      <c r="H275" s="3" t="str">
        <f t="shared" si="19"/>
        <v>مواد بناء</v>
      </c>
      <c r="I275" s="18">
        <v>4</v>
      </c>
      <c r="J275" s="40">
        <v>5750</v>
      </c>
      <c r="K275" s="40">
        <f t="shared" si="20"/>
        <v>23000</v>
      </c>
      <c r="L275" s="39">
        <v>6500</v>
      </c>
    </row>
    <row r="276" spans="4:12" ht="20.25" x14ac:dyDescent="0.2">
      <c r="D276" s="18">
        <v>274</v>
      </c>
      <c r="E276" s="17">
        <v>44064</v>
      </c>
      <c r="F276" s="7" t="str">
        <f t="shared" si="17"/>
        <v>رنج كميكو مائي جالون</v>
      </c>
      <c r="G276" s="3" t="str">
        <f t="shared" si="18"/>
        <v>جالون</v>
      </c>
      <c r="H276" s="3" t="str">
        <f t="shared" si="19"/>
        <v>مواد بناء</v>
      </c>
      <c r="I276" s="18">
        <v>4</v>
      </c>
      <c r="J276" s="40">
        <v>4025</v>
      </c>
      <c r="K276" s="40">
        <f t="shared" si="20"/>
        <v>16100</v>
      </c>
      <c r="L276" s="39">
        <v>4500</v>
      </c>
    </row>
    <row r="277" spans="4:12" ht="20.25" x14ac:dyDescent="0.2">
      <c r="D277" s="18">
        <v>275</v>
      </c>
      <c r="E277" s="17">
        <v>44064</v>
      </c>
      <c r="F277" s="7" t="str">
        <f t="shared" si="17"/>
        <v>رنج مائي سنكوتا جالون</v>
      </c>
      <c r="G277" s="3" t="str">
        <f t="shared" si="18"/>
        <v>جالون</v>
      </c>
      <c r="H277" s="3" t="str">
        <f t="shared" si="19"/>
        <v>مواد بناء</v>
      </c>
      <c r="I277" s="18">
        <v>4</v>
      </c>
      <c r="J277" s="40">
        <v>2200</v>
      </c>
      <c r="K277" s="40">
        <f t="shared" si="20"/>
        <v>8800</v>
      </c>
      <c r="L277" s="39">
        <v>2700</v>
      </c>
    </row>
    <row r="278" spans="4:12" ht="20.25" x14ac:dyDescent="0.2">
      <c r="D278" s="18">
        <v>276</v>
      </c>
      <c r="E278" s="17">
        <v>44064</v>
      </c>
      <c r="F278" s="7" t="str">
        <f t="shared" si="17"/>
        <v>رنج كميكو بريمير ابو كيلو</v>
      </c>
      <c r="G278" s="3" t="str">
        <f t="shared" si="18"/>
        <v>كيلو</v>
      </c>
      <c r="H278" s="3" t="str">
        <f t="shared" si="19"/>
        <v>مواد بناء</v>
      </c>
      <c r="I278" s="18">
        <v>9</v>
      </c>
      <c r="J278" s="40">
        <v>1720</v>
      </c>
      <c r="K278" s="40">
        <f t="shared" si="20"/>
        <v>15480</v>
      </c>
      <c r="L278" s="39">
        <v>2200</v>
      </c>
    </row>
    <row r="279" spans="4:12" ht="20.25" x14ac:dyDescent="0.2">
      <c r="D279" s="18">
        <v>277</v>
      </c>
      <c r="E279" s="17">
        <v>44064</v>
      </c>
      <c r="F279" s="7" t="str">
        <f t="shared" si="17"/>
        <v>رنج القصر مائي جالون</v>
      </c>
      <c r="G279" s="3" t="str">
        <f t="shared" si="18"/>
        <v>جالون</v>
      </c>
      <c r="H279" s="3" t="str">
        <f t="shared" si="19"/>
        <v>مواد بناء</v>
      </c>
      <c r="I279" s="18">
        <v>4</v>
      </c>
      <c r="J279" s="40">
        <v>1950</v>
      </c>
      <c r="K279" s="40">
        <f t="shared" si="20"/>
        <v>7800</v>
      </c>
      <c r="L279" s="39">
        <v>2500</v>
      </c>
    </row>
    <row r="280" spans="4:12" ht="20.25" x14ac:dyDescent="0.2">
      <c r="D280" s="18">
        <v>278</v>
      </c>
      <c r="E280" s="17">
        <v>44064</v>
      </c>
      <c r="F280" s="7" t="str">
        <f t="shared" si="17"/>
        <v>رنج كميكو زيتي اسود ابو كيلو</v>
      </c>
      <c r="G280" s="3" t="str">
        <f t="shared" si="18"/>
        <v>كيلو</v>
      </c>
      <c r="H280" s="3" t="str">
        <f t="shared" si="19"/>
        <v>مواد بناء</v>
      </c>
      <c r="I280" s="18">
        <v>9</v>
      </c>
      <c r="J280" s="40">
        <v>2000</v>
      </c>
      <c r="K280" s="40">
        <f t="shared" si="20"/>
        <v>18000</v>
      </c>
      <c r="L280" s="39">
        <v>2500</v>
      </c>
    </row>
    <row r="281" spans="4:12" ht="20.25" x14ac:dyDescent="0.2">
      <c r="D281" s="18">
        <v>279</v>
      </c>
      <c r="E281" s="17">
        <v>44064</v>
      </c>
      <c r="F281" s="7" t="str">
        <f t="shared" si="17"/>
        <v>عوامة نحاس كبير</v>
      </c>
      <c r="G281" s="3" t="str">
        <f t="shared" si="18"/>
        <v>حبة</v>
      </c>
      <c r="H281" s="3" t="str">
        <f t="shared" si="19"/>
        <v>مواد بناء</v>
      </c>
      <c r="I281" s="18">
        <v>3</v>
      </c>
      <c r="J281" s="40">
        <v>1850</v>
      </c>
      <c r="K281" s="40">
        <f t="shared" si="20"/>
        <v>5550</v>
      </c>
      <c r="L281" s="39">
        <v>3000</v>
      </c>
    </row>
    <row r="282" spans="4:12" ht="20.25" x14ac:dyDescent="0.2">
      <c r="D282" s="18">
        <v>280</v>
      </c>
      <c r="E282" s="17">
        <v>44064</v>
      </c>
      <c r="F282" s="7" t="str">
        <f t="shared" si="17"/>
        <v>عوامة نحاس صغير</v>
      </c>
      <c r="G282" s="3" t="str">
        <f t="shared" si="18"/>
        <v>حبة</v>
      </c>
      <c r="H282" s="3" t="str">
        <f t="shared" si="19"/>
        <v>مواد بناء</v>
      </c>
      <c r="I282" s="18">
        <v>3</v>
      </c>
      <c r="J282" s="40">
        <v>1450</v>
      </c>
      <c r="K282" s="40">
        <f t="shared" si="20"/>
        <v>4350</v>
      </c>
      <c r="L282" s="39">
        <v>2500</v>
      </c>
    </row>
    <row r="283" spans="4:12" ht="20.25" x14ac:dyDescent="0.2">
      <c r="D283" s="18">
        <v>281</v>
      </c>
      <c r="E283" s="17">
        <v>44064</v>
      </c>
      <c r="F283" s="7" t="str">
        <f t="shared" si="17"/>
        <v>محبس بلاستيك كبير</v>
      </c>
      <c r="G283" s="3" t="str">
        <f t="shared" si="18"/>
        <v>حبة</v>
      </c>
      <c r="H283" s="3" t="str">
        <f t="shared" si="19"/>
        <v>مواد بناء</v>
      </c>
      <c r="I283" s="18">
        <v>10</v>
      </c>
      <c r="J283" s="40">
        <v>370</v>
      </c>
      <c r="K283" s="40">
        <f t="shared" si="20"/>
        <v>3700</v>
      </c>
      <c r="L283" s="39">
        <v>800</v>
      </c>
    </row>
    <row r="284" spans="4:12" ht="20.25" x14ac:dyDescent="0.2">
      <c r="D284" s="18">
        <v>282</v>
      </c>
      <c r="E284" s="17">
        <v>44064</v>
      </c>
      <c r="F284" s="7" t="str">
        <f t="shared" si="17"/>
        <v>محبس بلاستيك صغير</v>
      </c>
      <c r="G284" s="3" t="str">
        <f t="shared" si="18"/>
        <v>حبة</v>
      </c>
      <c r="H284" s="3" t="str">
        <f t="shared" si="19"/>
        <v>مواد بناء</v>
      </c>
      <c r="I284" s="18">
        <v>10</v>
      </c>
      <c r="J284" s="40">
        <v>290</v>
      </c>
      <c r="K284" s="40">
        <f t="shared" si="20"/>
        <v>2900</v>
      </c>
      <c r="L284" s="39">
        <v>600</v>
      </c>
    </row>
    <row r="285" spans="4:12" ht="20.25" x14ac:dyDescent="0.2">
      <c r="D285" s="18">
        <v>283</v>
      </c>
      <c r="E285" s="17">
        <v>44064</v>
      </c>
      <c r="F285" s="7" t="str">
        <f t="shared" si="17"/>
        <v>زوج مفصلات اصفر 3*3</v>
      </c>
      <c r="G285" s="3" t="str">
        <f t="shared" si="18"/>
        <v>حبة</v>
      </c>
      <c r="H285" s="3" t="str">
        <f t="shared" si="19"/>
        <v>مواد بناء</v>
      </c>
      <c r="I285" s="18">
        <v>8</v>
      </c>
      <c r="J285" s="40">
        <v>450</v>
      </c>
      <c r="K285" s="40">
        <f t="shared" si="20"/>
        <v>3600</v>
      </c>
      <c r="L285" s="39">
        <v>800</v>
      </c>
    </row>
    <row r="286" spans="4:12" ht="20.25" x14ac:dyDescent="0.2">
      <c r="D286" s="18">
        <v>284</v>
      </c>
      <c r="E286" s="17">
        <v>44064</v>
      </c>
      <c r="F286" s="7" t="str">
        <f t="shared" si="17"/>
        <v>زوج مفصلات اصفر 3*3.5</v>
      </c>
      <c r="G286" s="3" t="str">
        <f t="shared" si="18"/>
        <v>حبة</v>
      </c>
      <c r="H286" s="3" t="str">
        <f t="shared" si="19"/>
        <v>مواد بناء</v>
      </c>
      <c r="I286" s="18">
        <v>6</v>
      </c>
      <c r="J286" s="40">
        <v>480</v>
      </c>
      <c r="K286" s="40">
        <f t="shared" si="20"/>
        <v>2880</v>
      </c>
      <c r="L286" s="39">
        <v>1300</v>
      </c>
    </row>
    <row r="287" spans="4:12" ht="20.25" x14ac:dyDescent="0.2">
      <c r="D287" s="18">
        <v>285</v>
      </c>
      <c r="E287" s="17">
        <v>44064</v>
      </c>
      <c r="F287" s="7" t="str">
        <f t="shared" si="17"/>
        <v>زوج مفصلات اصفر 4*4</v>
      </c>
      <c r="G287" s="3" t="str">
        <f t="shared" si="18"/>
        <v>حبة</v>
      </c>
      <c r="H287" s="3" t="str">
        <f t="shared" si="19"/>
        <v>مواد بناء</v>
      </c>
      <c r="I287" s="18">
        <v>6</v>
      </c>
      <c r="J287" s="40">
        <v>550</v>
      </c>
      <c r="K287" s="40">
        <f t="shared" si="20"/>
        <v>3300</v>
      </c>
      <c r="L287" s="39">
        <v>1000</v>
      </c>
    </row>
    <row r="288" spans="4:12" ht="20.25" x14ac:dyDescent="0.2">
      <c r="D288" s="18">
        <v>286</v>
      </c>
      <c r="E288" s="17">
        <v>44064</v>
      </c>
      <c r="F288" s="7" t="str">
        <f t="shared" si="17"/>
        <v>راس شطافات اصلي</v>
      </c>
      <c r="G288" s="3" t="str">
        <f t="shared" si="18"/>
        <v>حبة</v>
      </c>
      <c r="H288" s="3" t="str">
        <f t="shared" si="19"/>
        <v>مواد بناء</v>
      </c>
      <c r="I288" s="18">
        <v>12</v>
      </c>
      <c r="J288" s="40">
        <v>470</v>
      </c>
      <c r="K288" s="40">
        <f t="shared" si="20"/>
        <v>5640</v>
      </c>
      <c r="L288" s="39">
        <v>1000</v>
      </c>
    </row>
    <row r="289" spans="4:12" ht="20.25" x14ac:dyDescent="0.2">
      <c r="D289" s="18">
        <v>287</v>
      </c>
      <c r="E289" s="17">
        <v>44064</v>
      </c>
      <c r="F289" s="7" t="str">
        <f t="shared" si="17"/>
        <v>راس شطافات عادي</v>
      </c>
      <c r="G289" s="3" t="str">
        <f t="shared" si="18"/>
        <v>حبة</v>
      </c>
      <c r="H289" s="3" t="str">
        <f t="shared" si="19"/>
        <v>مواد بناء</v>
      </c>
      <c r="I289" s="18">
        <v>12</v>
      </c>
      <c r="J289" s="40">
        <v>380</v>
      </c>
      <c r="K289" s="40">
        <f t="shared" si="20"/>
        <v>4560</v>
      </c>
      <c r="L289" s="39">
        <v>800</v>
      </c>
    </row>
    <row r="290" spans="4:12" ht="20.25" x14ac:dyDescent="0.2">
      <c r="D290" s="18">
        <v>288</v>
      </c>
      <c r="E290" s="17">
        <v>44064</v>
      </c>
      <c r="F290" s="7" t="str">
        <f t="shared" si="17"/>
        <v>كاك خلاط</v>
      </c>
      <c r="G290" s="3" t="str">
        <f t="shared" si="18"/>
        <v>حبة</v>
      </c>
      <c r="H290" s="3" t="str">
        <f t="shared" si="19"/>
        <v>مواد بناء</v>
      </c>
      <c r="I290" s="18">
        <v>10</v>
      </c>
      <c r="J290" s="40">
        <v>640</v>
      </c>
      <c r="K290" s="40">
        <f t="shared" si="20"/>
        <v>6400</v>
      </c>
      <c r="L290" s="39">
        <v>1200</v>
      </c>
    </row>
    <row r="291" spans="4:12" ht="20.25" x14ac:dyDescent="0.2">
      <c r="D291" s="18">
        <v>289</v>
      </c>
      <c r="E291" s="17">
        <v>44064</v>
      </c>
      <c r="F291" s="7" t="str">
        <f t="shared" si="17"/>
        <v>قلب محابس واحد الا ربع هنش</v>
      </c>
      <c r="G291" s="3" t="str">
        <f t="shared" si="18"/>
        <v>حبة</v>
      </c>
      <c r="H291" s="3" t="str">
        <f t="shared" si="19"/>
        <v>مواد بناء</v>
      </c>
      <c r="I291" s="18">
        <v>10</v>
      </c>
      <c r="J291" s="40">
        <v>690</v>
      </c>
      <c r="K291" s="40">
        <f t="shared" si="20"/>
        <v>6900</v>
      </c>
      <c r="L291" s="39">
        <v>1300</v>
      </c>
    </row>
    <row r="292" spans="4:12" ht="20.25" x14ac:dyDescent="0.2">
      <c r="D292" s="18">
        <v>290</v>
      </c>
      <c r="E292" s="17">
        <v>44064</v>
      </c>
      <c r="F292" s="7" t="str">
        <f t="shared" si="17"/>
        <v>قلب محابس واحد هنش</v>
      </c>
      <c r="G292" s="3" t="str">
        <f t="shared" si="18"/>
        <v>حبة</v>
      </c>
      <c r="H292" s="3" t="str">
        <f t="shared" si="19"/>
        <v>مواد بناء</v>
      </c>
      <c r="I292" s="18">
        <v>10</v>
      </c>
      <c r="J292" s="40">
        <v>650</v>
      </c>
      <c r="K292" s="40">
        <f t="shared" si="20"/>
        <v>6500</v>
      </c>
      <c r="L292" s="39">
        <v>1200</v>
      </c>
    </row>
    <row r="293" spans="4:12" ht="20.25" x14ac:dyDescent="0.2">
      <c r="D293" s="18">
        <v>291</v>
      </c>
      <c r="E293" s="17">
        <v>44064</v>
      </c>
      <c r="F293" s="7" t="str">
        <f t="shared" si="17"/>
        <v>قلب خلاطات</v>
      </c>
      <c r="G293" s="3" t="str">
        <f t="shared" si="18"/>
        <v>حبة</v>
      </c>
      <c r="H293" s="3" t="str">
        <f t="shared" si="19"/>
        <v>مواد بناء</v>
      </c>
      <c r="I293" s="18">
        <v>15</v>
      </c>
      <c r="J293" s="40">
        <v>520</v>
      </c>
      <c r="K293" s="40">
        <f t="shared" si="20"/>
        <v>7800</v>
      </c>
      <c r="L293" s="39">
        <v>900</v>
      </c>
    </row>
    <row r="294" spans="4:12" ht="20.25" x14ac:dyDescent="0.2">
      <c r="D294" s="18">
        <v>292</v>
      </c>
      <c r="E294" s="17">
        <v>44064</v>
      </c>
      <c r="F294" s="7" t="str">
        <f t="shared" si="17"/>
        <v>لي سخانات اصلي ابو60</v>
      </c>
      <c r="G294" s="3" t="str">
        <f t="shared" si="18"/>
        <v>حبة</v>
      </c>
      <c r="H294" s="3" t="str">
        <f t="shared" si="19"/>
        <v>مواد بناء</v>
      </c>
      <c r="I294" s="18">
        <v>6</v>
      </c>
      <c r="J294" s="40">
        <v>520</v>
      </c>
      <c r="K294" s="40">
        <f t="shared" si="20"/>
        <v>3120</v>
      </c>
      <c r="L294" s="39">
        <v>1000</v>
      </c>
    </row>
    <row r="295" spans="4:12" ht="20.25" x14ac:dyDescent="0.2">
      <c r="D295" s="18">
        <v>293</v>
      </c>
      <c r="E295" s="17">
        <v>44064</v>
      </c>
      <c r="F295" s="7" t="str">
        <f t="shared" si="17"/>
        <v>لي سخانات اسباني</v>
      </c>
      <c r="G295" s="3" t="str">
        <f t="shared" si="18"/>
        <v>حبة</v>
      </c>
      <c r="H295" s="3" t="str">
        <f t="shared" si="19"/>
        <v>مواد بناء</v>
      </c>
      <c r="I295" s="18">
        <v>6</v>
      </c>
      <c r="J295" s="40">
        <v>600</v>
      </c>
      <c r="K295" s="40">
        <f t="shared" si="20"/>
        <v>3600</v>
      </c>
      <c r="L295" s="39">
        <v>1200</v>
      </c>
    </row>
    <row r="296" spans="4:12" ht="20.25" x14ac:dyDescent="0.2">
      <c r="D296" s="18">
        <v>294</v>
      </c>
      <c r="E296" s="17">
        <v>44064</v>
      </c>
      <c r="F296" s="7" t="str">
        <f t="shared" si="17"/>
        <v>مشرط اصلي حديد صغير</v>
      </c>
      <c r="G296" s="3" t="str">
        <f t="shared" si="18"/>
        <v>حبة</v>
      </c>
      <c r="H296" s="3" t="str">
        <f t="shared" si="19"/>
        <v>مواد بناء</v>
      </c>
      <c r="I296" s="18">
        <v>24</v>
      </c>
      <c r="J296" s="40">
        <v>108</v>
      </c>
      <c r="K296" s="40">
        <f t="shared" si="20"/>
        <v>2592</v>
      </c>
      <c r="L296" s="39">
        <v>300</v>
      </c>
    </row>
    <row r="297" spans="4:12" ht="20.25" x14ac:dyDescent="0.2">
      <c r="D297" s="18">
        <v>295</v>
      </c>
      <c r="E297" s="17">
        <v>44064</v>
      </c>
      <c r="F297" s="7" t="str">
        <f t="shared" si="17"/>
        <v>مشن درزن</v>
      </c>
      <c r="G297" s="3" t="str">
        <f t="shared" si="18"/>
        <v>حبة</v>
      </c>
      <c r="H297" s="3" t="str">
        <f t="shared" si="19"/>
        <v>مواد بناء</v>
      </c>
      <c r="I297" s="18">
        <v>24</v>
      </c>
      <c r="J297" s="40">
        <v>58</v>
      </c>
      <c r="K297" s="40">
        <f t="shared" si="20"/>
        <v>1392</v>
      </c>
      <c r="L297" s="39">
        <v>200</v>
      </c>
    </row>
    <row r="298" spans="4:12" ht="20.25" x14ac:dyDescent="0.2">
      <c r="D298" s="18">
        <v>296</v>
      </c>
      <c r="E298" s="17">
        <v>44064</v>
      </c>
      <c r="F298" s="7" t="str">
        <f t="shared" si="17"/>
        <v>مشن مغاسل</v>
      </c>
      <c r="G298" s="3" t="str">
        <f t="shared" si="18"/>
        <v>حبة</v>
      </c>
      <c r="H298" s="3" t="str">
        <f t="shared" si="19"/>
        <v>مواد بناء</v>
      </c>
      <c r="I298" s="18">
        <v>12</v>
      </c>
      <c r="J298" s="40">
        <v>133</v>
      </c>
      <c r="K298" s="40">
        <f t="shared" si="20"/>
        <v>1596</v>
      </c>
      <c r="L298" s="39">
        <v>400</v>
      </c>
    </row>
    <row r="299" spans="4:12" ht="20.25" x14ac:dyDescent="0.2">
      <c r="D299" s="18">
        <v>297</v>
      </c>
      <c r="E299" s="17">
        <v>44064</v>
      </c>
      <c r="F299" s="7" t="str">
        <f t="shared" si="17"/>
        <v>كليب غاز</v>
      </c>
      <c r="G299" s="3" t="str">
        <f t="shared" si="18"/>
        <v>حبة</v>
      </c>
      <c r="H299" s="3" t="str">
        <f t="shared" si="19"/>
        <v>مواد بناء</v>
      </c>
      <c r="I299" s="18">
        <v>100</v>
      </c>
      <c r="J299" s="40">
        <v>25</v>
      </c>
      <c r="K299" s="40">
        <f t="shared" si="20"/>
        <v>2500</v>
      </c>
      <c r="L299" s="39">
        <v>200</v>
      </c>
    </row>
    <row r="300" spans="4:12" ht="20.25" x14ac:dyDescent="0.2">
      <c r="D300" s="18">
        <v>298</v>
      </c>
      <c r="E300" s="17">
        <v>44064</v>
      </c>
      <c r="F300" s="7" t="str">
        <f t="shared" si="17"/>
        <v>كليب بيبات ماء</v>
      </c>
      <c r="G300" s="3" t="str">
        <f t="shared" si="18"/>
        <v>حبة</v>
      </c>
      <c r="H300" s="3" t="str">
        <f t="shared" si="19"/>
        <v>مواد بناء</v>
      </c>
      <c r="I300" s="18">
        <v>100</v>
      </c>
      <c r="J300" s="40">
        <v>45</v>
      </c>
      <c r="K300" s="40">
        <f t="shared" si="20"/>
        <v>4500</v>
      </c>
      <c r="L300" s="39">
        <v>300</v>
      </c>
    </row>
    <row r="301" spans="4:12" ht="20.25" x14ac:dyDescent="0.2">
      <c r="D301" s="18">
        <v>299</v>
      </c>
      <c r="E301" s="17">
        <v>44064</v>
      </c>
      <c r="F301" s="7" t="str">
        <f t="shared" si="17"/>
        <v>صفاية مطبخ</v>
      </c>
      <c r="G301" s="3" t="str">
        <f t="shared" si="18"/>
        <v>حبة</v>
      </c>
      <c r="H301" s="3" t="str">
        <f t="shared" si="19"/>
        <v>مواد بناء</v>
      </c>
      <c r="I301" s="18">
        <v>15</v>
      </c>
      <c r="J301" s="40">
        <v>330</v>
      </c>
      <c r="K301" s="40">
        <f t="shared" si="20"/>
        <v>4950</v>
      </c>
      <c r="L301" s="39">
        <v>700</v>
      </c>
    </row>
    <row r="302" spans="4:12" ht="20.25" x14ac:dyDescent="0.2">
      <c r="D302" s="18">
        <v>300</v>
      </c>
      <c r="E302" s="17">
        <v>44064</v>
      </c>
      <c r="F302" s="7" t="str">
        <f t="shared" si="17"/>
        <v>محبس شطافات ايطالي نحاس</v>
      </c>
      <c r="G302" s="3" t="str">
        <f t="shared" si="18"/>
        <v>حبة</v>
      </c>
      <c r="H302" s="3" t="str">
        <f t="shared" si="19"/>
        <v>مواد بناء</v>
      </c>
      <c r="I302" s="18">
        <v>3</v>
      </c>
      <c r="J302" s="40">
        <v>1400</v>
      </c>
      <c r="K302" s="40">
        <f t="shared" si="20"/>
        <v>4200</v>
      </c>
      <c r="L302" s="39">
        <v>2000</v>
      </c>
    </row>
    <row r="303" spans="4:12" ht="20.25" x14ac:dyDescent="0.2">
      <c r="D303" s="18">
        <v>301</v>
      </c>
      <c r="E303" s="17">
        <v>44064</v>
      </c>
      <c r="F303" s="7" t="str">
        <f t="shared" si="17"/>
        <v>حنفية بلاستيك اخضر تركي</v>
      </c>
      <c r="G303" s="3" t="str">
        <f t="shared" si="18"/>
        <v>حبة</v>
      </c>
      <c r="H303" s="3" t="str">
        <f t="shared" si="19"/>
        <v>مواد بناء</v>
      </c>
      <c r="I303" s="18">
        <v>12</v>
      </c>
      <c r="J303" s="40">
        <v>391</v>
      </c>
      <c r="K303" s="40">
        <f t="shared" si="20"/>
        <v>4692</v>
      </c>
      <c r="L303" s="39">
        <v>800</v>
      </c>
    </row>
    <row r="304" spans="4:12" ht="20.25" x14ac:dyDescent="0.2">
      <c r="D304" s="18">
        <v>302</v>
      </c>
      <c r="E304" s="17">
        <v>44064</v>
      </c>
      <c r="F304" s="7" t="str">
        <f t="shared" si="17"/>
        <v>ريشة دريل هيلي رقم12</v>
      </c>
      <c r="G304" s="3" t="str">
        <f t="shared" si="18"/>
        <v>حبة</v>
      </c>
      <c r="H304" s="3" t="str">
        <f t="shared" si="19"/>
        <v>مواد بناء</v>
      </c>
      <c r="I304" s="18">
        <v>6</v>
      </c>
      <c r="J304" s="40">
        <v>380</v>
      </c>
      <c r="K304" s="40">
        <f t="shared" si="20"/>
        <v>2280</v>
      </c>
      <c r="L304" s="39">
        <v>500</v>
      </c>
    </row>
    <row r="305" spans="4:12" ht="20.25" x14ac:dyDescent="0.2">
      <c r="D305" s="18">
        <v>303</v>
      </c>
      <c r="E305" s="17">
        <v>44064</v>
      </c>
      <c r="F305" s="7" t="str">
        <f t="shared" si="17"/>
        <v>ريشة دريل هيلي ابو10</v>
      </c>
      <c r="G305" s="3" t="str">
        <f t="shared" si="18"/>
        <v>حبة</v>
      </c>
      <c r="H305" s="3" t="str">
        <f t="shared" si="19"/>
        <v>مواد بناء</v>
      </c>
      <c r="I305" s="18">
        <v>6</v>
      </c>
      <c r="J305" s="40">
        <v>350</v>
      </c>
      <c r="K305" s="40">
        <f t="shared" si="20"/>
        <v>2100</v>
      </c>
      <c r="L305" s="39">
        <v>500</v>
      </c>
    </row>
    <row r="306" spans="4:12" ht="20.25" x14ac:dyDescent="0.2">
      <c r="D306" s="18">
        <v>304</v>
      </c>
      <c r="E306" s="17">
        <v>44064</v>
      </c>
      <c r="F306" s="7" t="str">
        <f t="shared" si="17"/>
        <v>ريشة دريل هيلي ابو8</v>
      </c>
      <c r="G306" s="3" t="str">
        <f t="shared" si="18"/>
        <v>حبة</v>
      </c>
      <c r="H306" s="3" t="str">
        <f t="shared" si="19"/>
        <v>مواد بناء</v>
      </c>
      <c r="I306" s="18">
        <v>6</v>
      </c>
      <c r="J306" s="40">
        <v>320</v>
      </c>
      <c r="K306" s="40">
        <f t="shared" si="20"/>
        <v>1920</v>
      </c>
      <c r="L306" s="39">
        <v>400</v>
      </c>
    </row>
    <row r="307" spans="4:12" ht="20.25" x14ac:dyDescent="0.2">
      <c r="D307" s="18">
        <v>305</v>
      </c>
      <c r="E307" s="17">
        <v>44064</v>
      </c>
      <c r="F307" s="7" t="str">
        <f t="shared" si="17"/>
        <v>ريشة دريل هيلي ابو7</v>
      </c>
      <c r="G307" s="3" t="str">
        <f t="shared" si="18"/>
        <v>حبة</v>
      </c>
      <c r="H307" s="3" t="str">
        <f t="shared" si="19"/>
        <v>مواد بناء</v>
      </c>
      <c r="I307" s="18">
        <v>10</v>
      </c>
      <c r="J307" s="40">
        <v>280</v>
      </c>
      <c r="K307" s="40">
        <f t="shared" si="20"/>
        <v>2800</v>
      </c>
      <c r="L307" s="39">
        <v>400</v>
      </c>
    </row>
    <row r="308" spans="4:12" ht="20.25" x14ac:dyDescent="0.2">
      <c r="D308" s="18">
        <v>306</v>
      </c>
      <c r="E308" s="17">
        <v>44064</v>
      </c>
      <c r="F308" s="7" t="str">
        <f t="shared" si="17"/>
        <v>ريشة دريل هيلي ابو6</v>
      </c>
      <c r="G308" s="3" t="str">
        <f t="shared" si="18"/>
        <v>حبة</v>
      </c>
      <c r="H308" s="3" t="str">
        <f t="shared" si="19"/>
        <v>مواد بناء</v>
      </c>
      <c r="I308" s="18">
        <v>10</v>
      </c>
      <c r="J308" s="40">
        <v>280</v>
      </c>
      <c r="K308" s="40">
        <f t="shared" si="20"/>
        <v>2800</v>
      </c>
      <c r="L308" s="39">
        <v>400</v>
      </c>
    </row>
    <row r="309" spans="4:12" ht="20.25" x14ac:dyDescent="0.2">
      <c r="D309" s="18">
        <v>307</v>
      </c>
      <c r="E309" s="17">
        <v>44064</v>
      </c>
      <c r="F309" s="7" t="str">
        <f t="shared" si="17"/>
        <v>ريشة دريل حديد ابو 8ملي</v>
      </c>
      <c r="G309" s="3" t="str">
        <f t="shared" si="18"/>
        <v>حبة</v>
      </c>
      <c r="H309" s="3" t="str">
        <f t="shared" si="19"/>
        <v>مواد بناء</v>
      </c>
      <c r="I309" s="18">
        <v>10</v>
      </c>
      <c r="J309" s="40">
        <v>170</v>
      </c>
      <c r="K309" s="40">
        <f t="shared" si="20"/>
        <v>1700</v>
      </c>
      <c r="L309" s="39">
        <v>400</v>
      </c>
    </row>
    <row r="310" spans="4:12" ht="20.25" x14ac:dyDescent="0.2">
      <c r="D310" s="18">
        <v>308</v>
      </c>
      <c r="E310" s="17">
        <v>44064</v>
      </c>
      <c r="F310" s="7" t="str">
        <f t="shared" si="17"/>
        <v>ريشة دريل حديد ابو 7ملي</v>
      </c>
      <c r="G310" s="3" t="str">
        <f t="shared" si="18"/>
        <v>حبة</v>
      </c>
      <c r="H310" s="3" t="str">
        <f t="shared" si="19"/>
        <v>مواد بناء</v>
      </c>
      <c r="I310" s="18">
        <v>10</v>
      </c>
      <c r="J310" s="40">
        <v>150</v>
      </c>
      <c r="K310" s="40">
        <f t="shared" si="20"/>
        <v>1500</v>
      </c>
      <c r="L310" s="39">
        <v>350</v>
      </c>
    </row>
    <row r="311" spans="4:12" ht="20.25" x14ac:dyDescent="0.2">
      <c r="D311" s="18">
        <v>309</v>
      </c>
      <c r="E311" s="17">
        <v>44064</v>
      </c>
      <c r="F311" s="7" t="str">
        <f t="shared" si="17"/>
        <v>ريشة دريل حديد ابو 6ملي</v>
      </c>
      <c r="G311" s="3" t="str">
        <f t="shared" si="18"/>
        <v>حبة</v>
      </c>
      <c r="H311" s="3" t="str">
        <f t="shared" si="19"/>
        <v>مواد بناء</v>
      </c>
      <c r="I311" s="18">
        <v>10</v>
      </c>
      <c r="J311" s="40">
        <v>130</v>
      </c>
      <c r="K311" s="40">
        <f t="shared" si="20"/>
        <v>1300</v>
      </c>
      <c r="L311" s="39">
        <v>350</v>
      </c>
    </row>
    <row r="312" spans="4:12" ht="20.25" x14ac:dyDescent="0.2">
      <c r="D312" s="18">
        <v>310</v>
      </c>
      <c r="E312" s="17">
        <v>44064</v>
      </c>
      <c r="F312" s="7" t="str">
        <f t="shared" si="17"/>
        <v>ريشة دريل حديد ابو 5ملي</v>
      </c>
      <c r="G312" s="3" t="str">
        <f t="shared" si="18"/>
        <v>حبة</v>
      </c>
      <c r="H312" s="3" t="str">
        <f t="shared" si="19"/>
        <v>مواد بناء</v>
      </c>
      <c r="I312" s="18">
        <v>10</v>
      </c>
      <c r="J312" s="40">
        <v>110</v>
      </c>
      <c r="K312" s="40">
        <f t="shared" si="20"/>
        <v>1100</v>
      </c>
      <c r="L312" s="39">
        <v>350</v>
      </c>
    </row>
    <row r="313" spans="4:12" ht="20.25" x14ac:dyDescent="0.2">
      <c r="D313" s="18">
        <v>311</v>
      </c>
      <c r="E313" s="17">
        <v>44064</v>
      </c>
      <c r="F313" s="7" t="str">
        <f t="shared" si="17"/>
        <v>ريشة دريل حديد ابو 4ملي</v>
      </c>
      <c r="G313" s="3" t="str">
        <f t="shared" si="18"/>
        <v>حبة</v>
      </c>
      <c r="H313" s="3" t="str">
        <f t="shared" si="19"/>
        <v>مواد بناء</v>
      </c>
      <c r="I313" s="18">
        <v>10</v>
      </c>
      <c r="J313" s="40">
        <v>90</v>
      </c>
      <c r="K313" s="40">
        <f t="shared" si="20"/>
        <v>900</v>
      </c>
      <c r="L313" s="39">
        <v>350</v>
      </c>
    </row>
    <row r="314" spans="4:12" ht="20.25" x14ac:dyDescent="0.2">
      <c r="D314" s="18">
        <v>312</v>
      </c>
      <c r="E314" s="17">
        <v>44064</v>
      </c>
      <c r="F314" s="7" t="str">
        <f t="shared" si="17"/>
        <v>لمبة زينة ملونة 4خط بالمتر لفات</v>
      </c>
      <c r="G314" s="3" t="str">
        <f t="shared" si="18"/>
        <v>متر</v>
      </c>
      <c r="H314" s="3" t="str">
        <f t="shared" si="19"/>
        <v>مواد بناء</v>
      </c>
      <c r="I314" s="18">
        <v>50</v>
      </c>
      <c r="J314" s="40">
        <v>550</v>
      </c>
      <c r="K314" s="40">
        <f t="shared" si="20"/>
        <v>27500</v>
      </c>
      <c r="L314" s="39">
        <v>800</v>
      </c>
    </row>
    <row r="315" spans="4:12" ht="20.25" x14ac:dyDescent="0.2">
      <c r="D315" s="18">
        <v>313</v>
      </c>
      <c r="E315" s="17">
        <v>44064</v>
      </c>
      <c r="F315" s="7" t="str">
        <f t="shared" si="17"/>
        <v>لمبة زينة اصفر بالمتر لفات</v>
      </c>
      <c r="G315" s="3" t="str">
        <f t="shared" si="18"/>
        <v>متر</v>
      </c>
      <c r="H315" s="3" t="str">
        <f t="shared" si="19"/>
        <v>مواد بناء</v>
      </c>
      <c r="I315" s="18">
        <v>50</v>
      </c>
      <c r="J315" s="40">
        <v>360</v>
      </c>
      <c r="K315" s="40">
        <f t="shared" si="20"/>
        <v>18000</v>
      </c>
      <c r="L315" s="39">
        <v>600</v>
      </c>
    </row>
    <row r="316" spans="4:12" ht="20.25" x14ac:dyDescent="0.2">
      <c r="D316" s="18">
        <v>314</v>
      </c>
      <c r="E316" s="17">
        <v>44064</v>
      </c>
      <c r="F316" s="7" t="str">
        <f t="shared" si="17"/>
        <v>لمبة زينة ابيض بالمتر لفات</v>
      </c>
      <c r="G316" s="3" t="str">
        <f t="shared" si="18"/>
        <v>متر</v>
      </c>
      <c r="H316" s="3" t="str">
        <f t="shared" si="19"/>
        <v>مواد بناء</v>
      </c>
      <c r="I316" s="18">
        <v>50</v>
      </c>
      <c r="J316" s="40">
        <v>360</v>
      </c>
      <c r="K316" s="40">
        <f t="shared" si="20"/>
        <v>18000</v>
      </c>
      <c r="L316" s="39">
        <v>600</v>
      </c>
    </row>
    <row r="317" spans="4:12" ht="20.25" x14ac:dyDescent="0.2">
      <c r="D317" s="18">
        <v>315</v>
      </c>
      <c r="E317" s="17">
        <v>44064</v>
      </c>
      <c r="F317" s="7" t="str">
        <f t="shared" si="17"/>
        <v>توصيلة زينة ابو خطين</v>
      </c>
      <c r="G317" s="3" t="str">
        <f t="shared" si="18"/>
        <v>حبة</v>
      </c>
      <c r="H317" s="3" t="str">
        <f t="shared" si="19"/>
        <v>مواد بناء</v>
      </c>
      <c r="I317" s="18">
        <v>20</v>
      </c>
      <c r="J317" s="40">
        <v>400</v>
      </c>
      <c r="K317" s="40">
        <f t="shared" si="20"/>
        <v>8000</v>
      </c>
      <c r="L317" s="39">
        <v>500</v>
      </c>
    </row>
    <row r="318" spans="4:12" ht="20.25" x14ac:dyDescent="0.2">
      <c r="D318" s="18">
        <v>316</v>
      </c>
      <c r="E318" s="17">
        <v>44064</v>
      </c>
      <c r="F318" s="7" t="str">
        <f t="shared" si="17"/>
        <v>جهاز ملون ريموت اربعة خط</v>
      </c>
      <c r="G318" s="3" t="str">
        <f t="shared" si="18"/>
        <v>حبة</v>
      </c>
      <c r="H318" s="3" t="str">
        <f t="shared" si="19"/>
        <v>مواد بناء</v>
      </c>
      <c r="I318" s="18">
        <v>10</v>
      </c>
      <c r="J318" s="40">
        <v>1800</v>
      </c>
      <c r="K318" s="40">
        <f t="shared" si="20"/>
        <v>18000</v>
      </c>
      <c r="L318" s="39">
        <v>2500</v>
      </c>
    </row>
    <row r="319" spans="4:12" ht="20.25" x14ac:dyDescent="0.2">
      <c r="D319" s="18">
        <v>317</v>
      </c>
      <c r="E319" s="17">
        <v>44064</v>
      </c>
      <c r="F319" s="7" t="str">
        <f t="shared" si="17"/>
        <v>جهاز عادي ريموت اربعة خط</v>
      </c>
      <c r="G319" s="3" t="str">
        <f t="shared" si="18"/>
        <v>حبة</v>
      </c>
      <c r="H319" s="3" t="str">
        <f t="shared" si="19"/>
        <v>مواد بناء</v>
      </c>
      <c r="I319" s="18">
        <v>10</v>
      </c>
      <c r="J319" s="40">
        <v>800</v>
      </c>
      <c r="K319" s="40">
        <f t="shared" si="20"/>
        <v>8000</v>
      </c>
      <c r="L319" s="39">
        <v>1000</v>
      </c>
    </row>
    <row r="320" spans="4:12" ht="20.25" x14ac:dyDescent="0.2">
      <c r="D320" s="18">
        <v>318</v>
      </c>
      <c r="E320" s="17">
        <v>44064</v>
      </c>
      <c r="F320" s="7" t="str">
        <f t="shared" si="17"/>
        <v>تويل نظامين</v>
      </c>
      <c r="G320" s="3" t="str">
        <f t="shared" si="18"/>
        <v>حبة</v>
      </c>
      <c r="H320" s="3" t="str">
        <f t="shared" si="19"/>
        <v>مواد بناء</v>
      </c>
      <c r="I320" s="18">
        <v>20</v>
      </c>
      <c r="J320" s="40">
        <v>130</v>
      </c>
      <c r="K320" s="40">
        <f t="shared" si="20"/>
        <v>2600</v>
      </c>
      <c r="L320" s="39">
        <v>300</v>
      </c>
    </row>
    <row r="321" spans="4:12" ht="20.25" x14ac:dyDescent="0.2">
      <c r="D321" s="18">
        <v>319</v>
      </c>
      <c r="E321" s="17">
        <v>44064</v>
      </c>
      <c r="F321" s="7" t="str">
        <f t="shared" si="17"/>
        <v>سلك تلفون 2بير داخلي لفات</v>
      </c>
      <c r="G321" s="3" t="str">
        <f t="shared" si="18"/>
        <v>لفة</v>
      </c>
      <c r="H321" s="3" t="str">
        <f t="shared" si="19"/>
        <v>مواد بناء</v>
      </c>
      <c r="I321" s="18">
        <v>4</v>
      </c>
      <c r="J321" s="40">
        <v>2400</v>
      </c>
      <c r="K321" s="40">
        <f t="shared" si="20"/>
        <v>9600</v>
      </c>
      <c r="L321" s="39">
        <v>3500</v>
      </c>
    </row>
    <row r="322" spans="4:12" ht="20.25" x14ac:dyDescent="0.2">
      <c r="D322" s="18">
        <v>320</v>
      </c>
      <c r="E322" s="17">
        <v>44064</v>
      </c>
      <c r="F322" s="7" t="str">
        <f t="shared" si="17"/>
        <v>سلك تلفون 1بير  داخلي لفات</v>
      </c>
      <c r="G322" s="3" t="str">
        <f t="shared" si="18"/>
        <v>لفة</v>
      </c>
      <c r="H322" s="3" t="str">
        <f t="shared" si="19"/>
        <v>مواد بناء</v>
      </c>
      <c r="I322" s="18">
        <v>6</v>
      </c>
      <c r="J322" s="40">
        <v>2000</v>
      </c>
      <c r="K322" s="40">
        <f t="shared" si="20"/>
        <v>12000</v>
      </c>
      <c r="L322" s="39">
        <v>3000</v>
      </c>
    </row>
    <row r="323" spans="4:12" ht="20.25" x14ac:dyDescent="0.2">
      <c r="D323" s="18">
        <v>321</v>
      </c>
      <c r="E323" s="17">
        <v>44064</v>
      </c>
      <c r="F323" s="7" t="str">
        <f t="shared" ref="F323:F386" si="21">IFERROR(VLOOKUP(D323,sto_1,2,FALSE),"")</f>
        <v>قاعدة ديكور كريستال اصفر</v>
      </c>
      <c r="G323" s="3" t="str">
        <f t="shared" ref="G323:G386" si="22">IFERROR(VLOOKUP(D323,sto_1,3,FALSE),"")</f>
        <v>حبة</v>
      </c>
      <c r="H323" s="3" t="str">
        <f t="shared" ref="H323:H386" si="23">IFERROR(VLOOKUP(D323,sto_1,4,FALSE),"")</f>
        <v>مواد بناء</v>
      </c>
      <c r="I323" s="18">
        <v>25</v>
      </c>
      <c r="J323" s="40">
        <v>850</v>
      </c>
      <c r="K323" s="40">
        <f t="shared" si="20"/>
        <v>21250</v>
      </c>
      <c r="L323" s="39">
        <v>1300</v>
      </c>
    </row>
    <row r="324" spans="4:12" ht="20.25" x14ac:dyDescent="0.2">
      <c r="D324" s="18">
        <v>322</v>
      </c>
      <c r="E324" s="17">
        <v>44064</v>
      </c>
      <c r="F324" s="7" t="str">
        <f t="shared" si="21"/>
        <v>قاعدة ديكور كريستال ازرق</v>
      </c>
      <c r="G324" s="3" t="str">
        <f t="shared" si="22"/>
        <v>حبة</v>
      </c>
      <c r="H324" s="3" t="str">
        <f t="shared" si="23"/>
        <v>مواد بناء</v>
      </c>
      <c r="I324" s="18">
        <v>25</v>
      </c>
      <c r="J324" s="40">
        <v>850</v>
      </c>
      <c r="K324" s="40">
        <f t="shared" si="20"/>
        <v>21250</v>
      </c>
      <c r="L324" s="39">
        <v>1300</v>
      </c>
    </row>
    <row r="325" spans="4:12" ht="20.25" x14ac:dyDescent="0.2">
      <c r="D325" s="18">
        <v>323</v>
      </c>
      <c r="E325" s="17">
        <v>44064</v>
      </c>
      <c r="F325" s="7" t="str">
        <f t="shared" si="21"/>
        <v>قاعدة ديكور كريستال ار بي جي</v>
      </c>
      <c r="G325" s="3" t="str">
        <f t="shared" si="22"/>
        <v>حبة</v>
      </c>
      <c r="H325" s="3" t="str">
        <f t="shared" si="23"/>
        <v>مواد بناء</v>
      </c>
      <c r="I325" s="18">
        <v>25</v>
      </c>
      <c r="J325" s="40">
        <v>850</v>
      </c>
      <c r="K325" s="40">
        <f t="shared" si="20"/>
        <v>21250</v>
      </c>
      <c r="L325" s="39">
        <v>1300</v>
      </c>
    </row>
    <row r="326" spans="4:12" ht="20.25" x14ac:dyDescent="0.2">
      <c r="D326" s="18">
        <v>324</v>
      </c>
      <c r="E326" s="17">
        <v>44064</v>
      </c>
      <c r="F326" s="7" t="str">
        <f t="shared" si="21"/>
        <v>قاعدة ديكور كريستال 3الوان</v>
      </c>
      <c r="G326" s="3" t="str">
        <f t="shared" si="22"/>
        <v>حبة</v>
      </c>
      <c r="H326" s="3" t="str">
        <f t="shared" si="23"/>
        <v>مواد بناء</v>
      </c>
      <c r="I326" s="18">
        <v>26</v>
      </c>
      <c r="J326" s="40">
        <v>951</v>
      </c>
      <c r="K326" s="40">
        <f t="shared" si="20"/>
        <v>24726</v>
      </c>
      <c r="L326" s="39">
        <v>1300</v>
      </c>
    </row>
    <row r="327" spans="4:12" ht="20.25" x14ac:dyDescent="0.2">
      <c r="D327" s="18">
        <v>325</v>
      </c>
      <c r="E327" s="17">
        <v>44064</v>
      </c>
      <c r="F327" s="7" t="str">
        <f t="shared" si="21"/>
        <v>راس داش مخرج</v>
      </c>
      <c r="G327" s="3" t="str">
        <f t="shared" si="22"/>
        <v>حبة</v>
      </c>
      <c r="H327" s="3" t="str">
        <f t="shared" si="23"/>
        <v>مواد بناء</v>
      </c>
      <c r="I327" s="18">
        <v>6</v>
      </c>
      <c r="J327" s="40">
        <v>700</v>
      </c>
      <c r="K327" s="40">
        <f t="shared" si="20"/>
        <v>4200</v>
      </c>
      <c r="L327" s="39">
        <v>1000</v>
      </c>
    </row>
    <row r="328" spans="4:12" ht="20.25" x14ac:dyDescent="0.2">
      <c r="D328" s="18">
        <v>326</v>
      </c>
      <c r="E328" s="17">
        <v>44064</v>
      </c>
      <c r="F328" s="7" t="str">
        <f t="shared" si="21"/>
        <v>راس داش مخرجين</v>
      </c>
      <c r="G328" s="3" t="str">
        <f t="shared" si="22"/>
        <v>حبة</v>
      </c>
      <c r="H328" s="3" t="str">
        <f t="shared" si="23"/>
        <v>مواد بناء</v>
      </c>
      <c r="I328" s="18">
        <v>6</v>
      </c>
      <c r="J328" s="40">
        <v>1550</v>
      </c>
      <c r="K328" s="40">
        <f t="shared" si="20"/>
        <v>9300</v>
      </c>
      <c r="L328" s="39">
        <v>2000</v>
      </c>
    </row>
    <row r="329" spans="4:12" ht="20.25" x14ac:dyDescent="0.2">
      <c r="D329" s="18">
        <v>327</v>
      </c>
      <c r="E329" s="17">
        <v>44064</v>
      </c>
      <c r="F329" s="7" t="str">
        <f t="shared" si="21"/>
        <v>لاقط اشارة دش</v>
      </c>
      <c r="G329" s="3" t="str">
        <f t="shared" si="22"/>
        <v>حبة</v>
      </c>
      <c r="H329" s="3" t="str">
        <f t="shared" si="23"/>
        <v>مواد بناء</v>
      </c>
      <c r="I329" s="18">
        <v>3</v>
      </c>
      <c r="J329" s="40">
        <v>1800</v>
      </c>
      <c r="K329" s="40">
        <f t="shared" si="20"/>
        <v>5400</v>
      </c>
      <c r="L329" s="39">
        <v>3000</v>
      </c>
    </row>
    <row r="330" spans="4:12" ht="20.25" x14ac:dyDescent="0.2">
      <c r="D330" s="18">
        <v>328</v>
      </c>
      <c r="E330" s="17">
        <v>44064</v>
      </c>
      <c r="F330" s="7" t="str">
        <f t="shared" si="21"/>
        <v>بوصة دش</v>
      </c>
      <c r="G330" s="3" t="str">
        <f t="shared" si="22"/>
        <v>حبة</v>
      </c>
      <c r="H330" s="3" t="str">
        <f t="shared" si="23"/>
        <v>مواد بناء</v>
      </c>
      <c r="I330" s="18">
        <v>100</v>
      </c>
      <c r="J330" s="40">
        <v>12</v>
      </c>
      <c r="K330" s="40">
        <f t="shared" si="20"/>
        <v>1200</v>
      </c>
      <c r="L330" s="39">
        <v>50</v>
      </c>
    </row>
    <row r="331" spans="4:12" ht="20.25" x14ac:dyDescent="0.2">
      <c r="D331" s="18">
        <v>329</v>
      </c>
      <c r="E331" s="17">
        <v>44064</v>
      </c>
      <c r="F331" s="7" t="str">
        <f t="shared" si="21"/>
        <v>لمبة قاعدة ديكور 18وات لطش</v>
      </c>
      <c r="G331" s="3" t="str">
        <f t="shared" si="22"/>
        <v>حبة</v>
      </c>
      <c r="H331" s="3" t="str">
        <f t="shared" si="23"/>
        <v>مواد بناء</v>
      </c>
      <c r="I331" s="18">
        <v>10</v>
      </c>
      <c r="J331" s="40">
        <v>1850</v>
      </c>
      <c r="K331" s="40">
        <f t="shared" si="20"/>
        <v>18500</v>
      </c>
      <c r="L331" s="39">
        <v>3000</v>
      </c>
    </row>
    <row r="332" spans="4:12" ht="20.25" x14ac:dyDescent="0.2">
      <c r="D332" s="18">
        <v>330</v>
      </c>
      <c r="E332" s="17">
        <v>44064</v>
      </c>
      <c r="F332" s="7" t="str">
        <f t="shared" si="21"/>
        <v>لمبة قاعدة ديكور 12وات لطش</v>
      </c>
      <c r="G332" s="3" t="str">
        <f t="shared" si="22"/>
        <v>حبة</v>
      </c>
      <c r="H332" s="3" t="str">
        <f t="shared" si="23"/>
        <v>مواد بناء</v>
      </c>
      <c r="I332" s="18">
        <v>10</v>
      </c>
      <c r="J332" s="40">
        <v>1350</v>
      </c>
      <c r="K332" s="40">
        <f t="shared" si="20"/>
        <v>13500</v>
      </c>
      <c r="L332" s="39">
        <v>2000</v>
      </c>
    </row>
    <row r="333" spans="4:12" ht="20.25" x14ac:dyDescent="0.2">
      <c r="D333" s="18">
        <v>331</v>
      </c>
      <c r="E333" s="17">
        <v>44064</v>
      </c>
      <c r="F333" s="7" t="str">
        <f t="shared" si="21"/>
        <v>مفتاح دريكسون ابو واحد ابيض</v>
      </c>
      <c r="G333" s="3" t="str">
        <f t="shared" si="22"/>
        <v>حبة</v>
      </c>
      <c r="H333" s="3" t="str">
        <f t="shared" si="23"/>
        <v>مواد بناء</v>
      </c>
      <c r="I333" s="18">
        <v>10</v>
      </c>
      <c r="J333" s="40">
        <v>500</v>
      </c>
      <c r="K333" s="40">
        <f t="shared" si="20"/>
        <v>5000</v>
      </c>
      <c r="L333" s="39">
        <v>1000</v>
      </c>
    </row>
    <row r="334" spans="4:12" ht="20.25" x14ac:dyDescent="0.2">
      <c r="D334" s="18">
        <v>332</v>
      </c>
      <c r="E334" s="17">
        <v>44064</v>
      </c>
      <c r="F334" s="7" t="str">
        <f t="shared" si="21"/>
        <v>سلك فلكس 2.5عادي لفات</v>
      </c>
      <c r="G334" s="3" t="str">
        <f t="shared" si="22"/>
        <v>حبة</v>
      </c>
      <c r="H334" s="3" t="str">
        <f t="shared" si="23"/>
        <v>مواد بناء</v>
      </c>
      <c r="I334" s="18">
        <v>3</v>
      </c>
      <c r="J334" s="40">
        <v>1650</v>
      </c>
      <c r="K334" s="40">
        <f t="shared" ref="K334:K397" si="24">IFERROR(I334*J334,"")</f>
        <v>4950</v>
      </c>
      <c r="L334" s="39">
        <v>3000</v>
      </c>
    </row>
    <row r="335" spans="4:12" ht="20.25" x14ac:dyDescent="0.2">
      <c r="D335" s="18">
        <v>333</v>
      </c>
      <c r="E335" s="17">
        <v>44064</v>
      </c>
      <c r="F335" s="7" t="str">
        <f t="shared" si="21"/>
        <v>سلك فلكس نحاس لفات 1.5 سعودي</v>
      </c>
      <c r="G335" s="3" t="str">
        <f t="shared" si="22"/>
        <v>حبة</v>
      </c>
      <c r="H335" s="3" t="str">
        <f t="shared" si="23"/>
        <v>مواد بناء</v>
      </c>
      <c r="I335" s="18">
        <v>4</v>
      </c>
      <c r="J335" s="40">
        <v>4200</v>
      </c>
      <c r="K335" s="40">
        <f t="shared" si="24"/>
        <v>16800</v>
      </c>
      <c r="L335" s="39">
        <v>5000</v>
      </c>
    </row>
    <row r="336" spans="4:12" ht="20.25" x14ac:dyDescent="0.2">
      <c r="D336" s="18">
        <v>334</v>
      </c>
      <c r="E336" s="17">
        <v>44064</v>
      </c>
      <c r="F336" s="7" t="str">
        <f t="shared" si="21"/>
        <v>سلك فلكس 1.5ملي عادي لفات</v>
      </c>
      <c r="G336" s="3" t="str">
        <f t="shared" si="22"/>
        <v>حبة</v>
      </c>
      <c r="H336" s="3" t="str">
        <f t="shared" si="23"/>
        <v>كهرباء</v>
      </c>
      <c r="I336" s="18">
        <v>10</v>
      </c>
      <c r="J336" s="40">
        <v>1000</v>
      </c>
      <c r="K336" s="40">
        <f t="shared" si="24"/>
        <v>10000</v>
      </c>
      <c r="L336" s="39">
        <v>2000</v>
      </c>
    </row>
    <row r="337" spans="4:12" ht="20.25" x14ac:dyDescent="0.2">
      <c r="D337" s="18">
        <v>335</v>
      </c>
      <c r="E337" s="17">
        <v>44064</v>
      </c>
      <c r="F337" s="7" t="str">
        <f t="shared" si="21"/>
        <v>سمنت اسود</v>
      </c>
      <c r="G337" s="3" t="str">
        <f t="shared" si="22"/>
        <v>حبة</v>
      </c>
      <c r="H337" s="3" t="str">
        <f t="shared" si="23"/>
        <v>مواد بناء</v>
      </c>
      <c r="I337" s="18">
        <v>50</v>
      </c>
      <c r="J337" s="40">
        <v>80</v>
      </c>
      <c r="K337" s="40">
        <f t="shared" si="24"/>
        <v>4000</v>
      </c>
      <c r="L337" s="39">
        <v>200</v>
      </c>
    </row>
    <row r="338" spans="4:12" ht="20.25" x14ac:dyDescent="0.2">
      <c r="D338" s="18">
        <v>336</v>
      </c>
      <c r="E338" s="17">
        <v>44064</v>
      </c>
      <c r="F338" s="7" t="str">
        <f t="shared" si="21"/>
        <v>لصقة بيضاء</v>
      </c>
      <c r="G338" s="3" t="str">
        <f t="shared" si="22"/>
        <v>حبة</v>
      </c>
      <c r="H338" s="3" t="str">
        <f t="shared" si="23"/>
        <v>مواد بناء</v>
      </c>
      <c r="I338" s="18">
        <v>12</v>
      </c>
      <c r="J338" s="40">
        <v>300</v>
      </c>
      <c r="K338" s="40">
        <f t="shared" si="24"/>
        <v>3600</v>
      </c>
      <c r="L338" s="39">
        <v>600</v>
      </c>
    </row>
    <row r="339" spans="4:12" ht="20.25" x14ac:dyDescent="0.2">
      <c r="D339" s="18">
        <v>337</v>
      </c>
      <c r="E339" s="17">
        <v>44064</v>
      </c>
      <c r="F339" s="7" t="str">
        <f t="shared" si="21"/>
        <v>لمبة باصات بطارية لاصق ملون</v>
      </c>
      <c r="G339" s="3" t="str">
        <f t="shared" si="22"/>
        <v>حبة</v>
      </c>
      <c r="H339" s="3" t="str">
        <f t="shared" si="23"/>
        <v>مواد بناء</v>
      </c>
      <c r="I339" s="18">
        <v>80</v>
      </c>
      <c r="J339" s="40">
        <v>48</v>
      </c>
      <c r="K339" s="40">
        <f t="shared" si="24"/>
        <v>3840</v>
      </c>
      <c r="L339" s="39">
        <v>250</v>
      </c>
    </row>
    <row r="340" spans="4:12" ht="20.25" x14ac:dyDescent="0.2">
      <c r="D340" s="18">
        <v>338</v>
      </c>
      <c r="E340" s="17">
        <v>44064</v>
      </c>
      <c r="F340" s="7" t="str">
        <f t="shared" si="21"/>
        <v>معجون جدران بالكيلو</v>
      </c>
      <c r="G340" s="3" t="str">
        <f t="shared" si="22"/>
        <v>كيلو</v>
      </c>
      <c r="H340" s="3" t="str">
        <f t="shared" si="23"/>
        <v>مواد بناء</v>
      </c>
      <c r="I340" s="18">
        <v>20</v>
      </c>
      <c r="J340" s="40">
        <v>245</v>
      </c>
      <c r="K340" s="40">
        <f t="shared" si="24"/>
        <v>4900</v>
      </c>
      <c r="L340" s="39">
        <v>300</v>
      </c>
    </row>
    <row r="341" spans="4:12" ht="20.25" x14ac:dyDescent="0.2">
      <c r="D341" s="18">
        <v>339</v>
      </c>
      <c r="E341" s="17">
        <v>44064</v>
      </c>
      <c r="F341" s="7" t="str">
        <f t="shared" si="21"/>
        <v>لمبات ابو13وات تورش مربع مسمار كهرباء</v>
      </c>
      <c r="G341" s="3" t="str">
        <f t="shared" si="22"/>
        <v>حبة</v>
      </c>
      <c r="H341" s="3" t="str">
        <f t="shared" si="23"/>
        <v>مواد بناء</v>
      </c>
      <c r="I341" s="18">
        <v>10</v>
      </c>
      <c r="J341" s="40">
        <v>720</v>
      </c>
      <c r="K341" s="40">
        <f t="shared" si="24"/>
        <v>7200</v>
      </c>
      <c r="L341" s="39">
        <v>1000</v>
      </c>
    </row>
    <row r="342" spans="4:12" ht="20.25" x14ac:dyDescent="0.2">
      <c r="D342" s="18">
        <v>340</v>
      </c>
      <c r="E342" s="17">
        <v>44064</v>
      </c>
      <c r="F342" s="7" t="str">
        <f t="shared" si="21"/>
        <v>لمبات ابو8وات تورش مربع مسمار كهرباء</v>
      </c>
      <c r="G342" s="3" t="str">
        <f t="shared" si="22"/>
        <v>حبة</v>
      </c>
      <c r="H342" s="3" t="str">
        <f t="shared" si="23"/>
        <v>مواد بناء</v>
      </c>
      <c r="I342" s="18">
        <v>10</v>
      </c>
      <c r="J342" s="40">
        <v>670</v>
      </c>
      <c r="K342" s="40">
        <f t="shared" si="24"/>
        <v>6700</v>
      </c>
      <c r="L342" s="39">
        <v>900</v>
      </c>
    </row>
    <row r="343" spans="4:12" ht="20.25" x14ac:dyDescent="0.2">
      <c r="D343" s="18">
        <v>341</v>
      </c>
      <c r="E343" s="17">
        <v>44064</v>
      </c>
      <c r="F343" s="7" t="str">
        <f t="shared" si="21"/>
        <v>لمبات ابو6وات تورش مربع مسمار كهرباء</v>
      </c>
      <c r="G343" s="3" t="str">
        <f t="shared" si="22"/>
        <v>حبة</v>
      </c>
      <c r="H343" s="3" t="str">
        <f t="shared" si="23"/>
        <v>مواد بناء</v>
      </c>
      <c r="I343" s="18">
        <v>10</v>
      </c>
      <c r="J343" s="40">
        <v>560</v>
      </c>
      <c r="K343" s="40">
        <f t="shared" si="24"/>
        <v>5600</v>
      </c>
      <c r="L343" s="39">
        <v>800</v>
      </c>
    </row>
    <row r="344" spans="4:12" ht="20.25" x14ac:dyDescent="0.2">
      <c r="D344" s="18">
        <v>342</v>
      </c>
      <c r="E344" s="17">
        <v>44064</v>
      </c>
      <c r="F344" s="7" t="str">
        <f t="shared" si="21"/>
        <v>لمبات ابو3وات تورش مربع مسمار كهرباء</v>
      </c>
      <c r="G344" s="3" t="str">
        <f t="shared" si="22"/>
        <v>حبة</v>
      </c>
      <c r="H344" s="3" t="str">
        <f t="shared" si="23"/>
        <v>مواد بناء</v>
      </c>
      <c r="I344" s="18">
        <v>10</v>
      </c>
      <c r="J344" s="40">
        <v>480</v>
      </c>
      <c r="K344" s="40">
        <f t="shared" si="24"/>
        <v>4800</v>
      </c>
      <c r="L344" s="39">
        <v>700</v>
      </c>
    </row>
    <row r="345" spans="4:12" ht="20.25" x14ac:dyDescent="0.2">
      <c r="D345" s="18">
        <v>343</v>
      </c>
      <c r="E345" s="17">
        <v>44064</v>
      </c>
      <c r="F345" s="7" t="str">
        <f t="shared" si="21"/>
        <v>لي حنجور مطابخ</v>
      </c>
      <c r="G345" s="3" t="str">
        <f t="shared" si="22"/>
        <v>حبة</v>
      </c>
      <c r="H345" s="3" t="str">
        <f t="shared" si="23"/>
        <v>مواد بناء</v>
      </c>
      <c r="I345" s="18">
        <v>10</v>
      </c>
      <c r="J345" s="40">
        <v>280</v>
      </c>
      <c r="K345" s="40">
        <f t="shared" si="24"/>
        <v>2800</v>
      </c>
      <c r="L345" s="39">
        <v>1000</v>
      </c>
    </row>
    <row r="346" spans="4:12" ht="20.25" x14ac:dyDescent="0.2">
      <c r="D346" s="18">
        <v>344</v>
      </c>
      <c r="E346" s="17">
        <v>44064</v>
      </c>
      <c r="F346" s="7" t="str">
        <f t="shared" si="21"/>
        <v>لي حنجور مغاسل</v>
      </c>
      <c r="G346" s="3" t="str">
        <f t="shared" si="22"/>
        <v>حبة</v>
      </c>
      <c r="H346" s="3" t="str">
        <f t="shared" si="23"/>
        <v>مواد بناء</v>
      </c>
      <c r="I346" s="18">
        <v>10</v>
      </c>
      <c r="J346" s="40">
        <v>260</v>
      </c>
      <c r="K346" s="40">
        <f t="shared" si="24"/>
        <v>2600</v>
      </c>
      <c r="L346" s="39">
        <v>800</v>
      </c>
    </row>
    <row r="347" spans="4:12" ht="20.25" x14ac:dyDescent="0.2">
      <c r="D347" s="18">
        <v>345</v>
      </c>
      <c r="E347" s="17">
        <v>44064</v>
      </c>
      <c r="F347" s="7" t="str">
        <f t="shared" si="21"/>
        <v>مروحة سقف باكستاني</v>
      </c>
      <c r="G347" s="3" t="str">
        <f t="shared" si="22"/>
        <v>حبة</v>
      </c>
      <c r="H347" s="3" t="str">
        <f t="shared" si="23"/>
        <v>مواد بناء</v>
      </c>
      <c r="I347" s="18">
        <v>2</v>
      </c>
      <c r="J347" s="40">
        <v>18000</v>
      </c>
      <c r="K347" s="40">
        <f t="shared" si="24"/>
        <v>36000</v>
      </c>
      <c r="L347" s="39">
        <v>25000</v>
      </c>
    </row>
    <row r="348" spans="4:12" ht="20.25" x14ac:dyDescent="0.2">
      <c r="D348" s="18">
        <v>346</v>
      </c>
      <c r="E348" s="17">
        <v>44064</v>
      </c>
      <c r="F348" s="7" t="str">
        <f t="shared" si="21"/>
        <v>قفل هاس ذهبي 70</v>
      </c>
      <c r="G348" s="3" t="str">
        <f t="shared" si="22"/>
        <v>حبة</v>
      </c>
      <c r="H348" s="3" t="str">
        <f t="shared" si="23"/>
        <v>مواد بناء</v>
      </c>
      <c r="I348" s="18">
        <v>3</v>
      </c>
      <c r="J348" s="40">
        <v>2400</v>
      </c>
      <c r="K348" s="40">
        <f t="shared" si="24"/>
        <v>7200</v>
      </c>
      <c r="L348" s="39">
        <v>4000</v>
      </c>
    </row>
    <row r="349" spans="4:12" ht="20.25" x14ac:dyDescent="0.2">
      <c r="D349" s="18">
        <v>347</v>
      </c>
      <c r="E349" s="17">
        <v>44064</v>
      </c>
      <c r="F349" s="7" t="str">
        <f t="shared" si="21"/>
        <v>قفل هاس ذهبي 60</v>
      </c>
      <c r="G349" s="3" t="str">
        <f t="shared" si="22"/>
        <v>حبة</v>
      </c>
      <c r="H349" s="3" t="str">
        <f t="shared" si="23"/>
        <v>مواد بناء</v>
      </c>
      <c r="I349" s="18">
        <v>3</v>
      </c>
      <c r="J349" s="40">
        <v>2200</v>
      </c>
      <c r="K349" s="40">
        <f t="shared" si="24"/>
        <v>6600</v>
      </c>
      <c r="L349" s="39">
        <v>3500</v>
      </c>
    </row>
    <row r="350" spans="4:12" ht="20.25" x14ac:dyDescent="0.2">
      <c r="D350" s="18">
        <v>348</v>
      </c>
      <c r="E350" s="17">
        <v>44064</v>
      </c>
      <c r="F350" s="7" t="str">
        <f t="shared" si="21"/>
        <v>قفل هاس ذهبي 50</v>
      </c>
      <c r="G350" s="3" t="str">
        <f t="shared" si="22"/>
        <v>حبة</v>
      </c>
      <c r="H350" s="3" t="str">
        <f t="shared" si="23"/>
        <v>مواد بناء</v>
      </c>
      <c r="I350" s="18">
        <v>3</v>
      </c>
      <c r="J350" s="40">
        <v>1800</v>
      </c>
      <c r="K350" s="40">
        <f t="shared" si="24"/>
        <v>5400</v>
      </c>
      <c r="L350" s="39">
        <v>2500</v>
      </c>
    </row>
    <row r="351" spans="4:12" ht="20.25" x14ac:dyDescent="0.2">
      <c r="D351" s="18">
        <v>349</v>
      </c>
      <c r="E351" s="17">
        <v>44064</v>
      </c>
      <c r="F351" s="7" t="str">
        <f t="shared" si="21"/>
        <v>قفل هاس ذهبي 40</v>
      </c>
      <c r="G351" s="3" t="str">
        <f t="shared" si="22"/>
        <v>حبة</v>
      </c>
      <c r="H351" s="3" t="str">
        <f t="shared" si="23"/>
        <v>مواد بناء</v>
      </c>
      <c r="I351" s="18">
        <v>3</v>
      </c>
      <c r="J351" s="40">
        <v>1600</v>
      </c>
      <c r="K351" s="40">
        <f t="shared" si="24"/>
        <v>4800</v>
      </c>
      <c r="L351" s="39">
        <v>2300</v>
      </c>
    </row>
    <row r="352" spans="4:12" ht="20.25" x14ac:dyDescent="0.2">
      <c r="D352" s="18">
        <v>350</v>
      </c>
      <c r="E352" s="17">
        <v>44064</v>
      </c>
      <c r="F352" s="7" t="str">
        <f t="shared" si="21"/>
        <v>حنفية واحد الاربع هنش قفل نحاس</v>
      </c>
      <c r="G352" s="3" t="str">
        <f t="shared" si="22"/>
        <v>حبة</v>
      </c>
      <c r="H352" s="3" t="str">
        <f t="shared" si="23"/>
        <v>مواد بناء</v>
      </c>
      <c r="I352" s="18">
        <v>6</v>
      </c>
      <c r="J352" s="40">
        <v>1250</v>
      </c>
      <c r="K352" s="40">
        <f t="shared" si="24"/>
        <v>7500</v>
      </c>
      <c r="L352" s="39">
        <v>1800</v>
      </c>
    </row>
    <row r="353" spans="4:14" ht="20.25" x14ac:dyDescent="0.2">
      <c r="D353" s="18">
        <v>351</v>
      </c>
      <c r="E353" s="17">
        <v>44064</v>
      </c>
      <c r="F353" s="7" t="str">
        <f t="shared" si="21"/>
        <v>حنفية نص هنش ابو قفل عادي</v>
      </c>
      <c r="G353" s="3" t="str">
        <f t="shared" si="22"/>
        <v>حبة</v>
      </c>
      <c r="H353" s="3" t="str">
        <f t="shared" si="23"/>
        <v>مواد بناء</v>
      </c>
      <c r="I353" s="18">
        <v>6</v>
      </c>
      <c r="J353" s="40">
        <v>650</v>
      </c>
      <c r="K353" s="40">
        <f t="shared" si="24"/>
        <v>3900</v>
      </c>
      <c r="L353" s="39">
        <v>1000</v>
      </c>
    </row>
    <row r="354" spans="4:14" ht="20.25" x14ac:dyDescent="0.2">
      <c r="D354" s="18">
        <v>352</v>
      </c>
      <c r="E354" s="17">
        <v>44064</v>
      </c>
      <c r="F354" s="7" t="str">
        <f t="shared" si="21"/>
        <v>حنفية نص هنش ابو قفل نحاس</v>
      </c>
      <c r="G354" s="3" t="str">
        <f t="shared" si="22"/>
        <v>حبة</v>
      </c>
      <c r="H354" s="3" t="str">
        <f t="shared" si="23"/>
        <v>مواد بناء</v>
      </c>
      <c r="I354" s="18">
        <v>3</v>
      </c>
      <c r="J354" s="40">
        <v>1000</v>
      </c>
      <c r="K354" s="40">
        <f t="shared" si="24"/>
        <v>3000</v>
      </c>
      <c r="L354" s="39">
        <v>1500</v>
      </c>
    </row>
    <row r="355" spans="4:14" ht="20.25" x14ac:dyDescent="0.2">
      <c r="D355" s="18">
        <v>353</v>
      </c>
      <c r="E355" s="17">
        <v>44064</v>
      </c>
      <c r="F355" s="7" t="str">
        <f t="shared" si="21"/>
        <v>مغلقة دواليب عادي</v>
      </c>
      <c r="G355" s="3" t="str">
        <f t="shared" si="22"/>
        <v>حبة</v>
      </c>
      <c r="H355" s="3" t="str">
        <f t="shared" si="23"/>
        <v>مواد بناء</v>
      </c>
      <c r="I355" s="18">
        <v>12</v>
      </c>
      <c r="J355" s="40">
        <v>375</v>
      </c>
      <c r="K355" s="40">
        <f t="shared" si="24"/>
        <v>4500</v>
      </c>
      <c r="L355" s="39">
        <v>600</v>
      </c>
    </row>
    <row r="356" spans="4:14" ht="20.25" x14ac:dyDescent="0.2">
      <c r="D356" s="18">
        <v>354</v>
      </c>
      <c r="E356" s="17">
        <v>44064</v>
      </c>
      <c r="F356" s="7" t="str">
        <f t="shared" si="21"/>
        <v>مغلقة دواليب رقبة طويل</v>
      </c>
      <c r="G356" s="3" t="str">
        <f t="shared" si="22"/>
        <v>حبة</v>
      </c>
      <c r="H356" s="3" t="str">
        <f t="shared" si="23"/>
        <v>مواد بناء</v>
      </c>
      <c r="I356" s="18">
        <v>12</v>
      </c>
      <c r="J356" s="40">
        <v>400</v>
      </c>
      <c r="K356" s="40">
        <f t="shared" si="24"/>
        <v>4800</v>
      </c>
      <c r="L356" s="39">
        <v>800</v>
      </c>
    </row>
    <row r="357" spans="4:14" ht="20.25" x14ac:dyDescent="0.2">
      <c r="D357" s="18">
        <v>355</v>
      </c>
      <c r="E357" s="17">
        <v>44064</v>
      </c>
      <c r="F357" s="7" t="str">
        <f t="shared" si="21"/>
        <v>ورنيش مهجوني للاخشاب</v>
      </c>
      <c r="G357" s="3" t="str">
        <f t="shared" si="22"/>
        <v>حبة</v>
      </c>
      <c r="H357" s="3" t="str">
        <f t="shared" si="23"/>
        <v>مواد بناء</v>
      </c>
      <c r="I357" s="18">
        <v>5</v>
      </c>
      <c r="J357" s="40">
        <v>1870</v>
      </c>
      <c r="K357" s="40">
        <f t="shared" si="24"/>
        <v>9350</v>
      </c>
      <c r="L357" s="39">
        <v>2500</v>
      </c>
    </row>
    <row r="358" spans="4:14" ht="20.25" x14ac:dyDescent="0.2">
      <c r="D358" s="18">
        <v>356</v>
      </c>
      <c r="E358" s="17">
        <v>44064</v>
      </c>
      <c r="F358" s="7" t="str">
        <f t="shared" si="21"/>
        <v>لمبة 40وات ليد بلب</v>
      </c>
      <c r="G358" s="3" t="str">
        <f t="shared" si="22"/>
        <v>حبة</v>
      </c>
      <c r="H358" s="3" t="str">
        <f t="shared" si="23"/>
        <v>لمبة</v>
      </c>
      <c r="I358" s="18">
        <v>1</v>
      </c>
      <c r="J358" s="40">
        <v>1900</v>
      </c>
      <c r="K358" s="40">
        <f t="shared" si="24"/>
        <v>1900</v>
      </c>
      <c r="L358" s="39">
        <v>2900</v>
      </c>
    </row>
    <row r="359" spans="4:14" ht="20.25" x14ac:dyDescent="0.2">
      <c r="D359" s="18">
        <v>357</v>
      </c>
      <c r="E359" s="17">
        <v>44064</v>
      </c>
      <c r="F359" s="7" t="str">
        <f t="shared" si="21"/>
        <v>سلك فلكس ٢.٥ نحاس الجوكر</v>
      </c>
      <c r="G359" s="3" t="str">
        <f t="shared" si="22"/>
        <v>حبة</v>
      </c>
      <c r="H359" s="3" t="str">
        <f t="shared" si="23"/>
        <v>كهرباء</v>
      </c>
      <c r="I359" s="18">
        <v>2</v>
      </c>
      <c r="J359" s="40">
        <v>4200</v>
      </c>
      <c r="K359" s="40">
        <f t="shared" si="24"/>
        <v>8400</v>
      </c>
      <c r="L359" s="39">
        <v>5000</v>
      </c>
    </row>
    <row r="360" spans="4:14" ht="20.25" x14ac:dyDescent="0.2">
      <c r="D360" s="18">
        <v>358</v>
      </c>
      <c r="E360" s="17">
        <v>44064</v>
      </c>
      <c r="F360" s="7" t="str">
        <f t="shared" si="21"/>
        <v>جزمات خلطة بلاستيك</v>
      </c>
      <c r="G360" s="3" t="str">
        <f t="shared" si="22"/>
        <v>حبة</v>
      </c>
      <c r="H360" s="3" t="str">
        <f t="shared" si="23"/>
        <v>مواد بناء</v>
      </c>
      <c r="I360" s="18">
        <v>8</v>
      </c>
      <c r="J360" s="40">
        <v>1700</v>
      </c>
      <c r="K360" s="40">
        <f t="shared" si="24"/>
        <v>13600</v>
      </c>
      <c r="L360" s="39">
        <v>2500</v>
      </c>
    </row>
    <row r="361" spans="4:14" ht="20.25" x14ac:dyDescent="0.2">
      <c r="D361" s="18">
        <v>359</v>
      </c>
      <c r="E361" s="17">
        <v>44064</v>
      </c>
      <c r="F361" s="7" t="str">
        <f t="shared" si="21"/>
        <v>غراء خشب باندا ٥٠٠ جرام</v>
      </c>
      <c r="G361" s="3" t="str">
        <f t="shared" si="22"/>
        <v>حبة</v>
      </c>
      <c r="H361" s="3" t="str">
        <f t="shared" si="23"/>
        <v>مواد بناء</v>
      </c>
      <c r="I361" s="18">
        <v>20</v>
      </c>
      <c r="J361" s="40">
        <v>635</v>
      </c>
      <c r="K361" s="40">
        <f t="shared" si="24"/>
        <v>12700</v>
      </c>
      <c r="L361" s="39">
        <v>1000</v>
      </c>
    </row>
    <row r="362" spans="4:14" ht="20.25" x14ac:dyDescent="0.2">
      <c r="D362" s="18">
        <v>360</v>
      </c>
      <c r="E362" s="17">
        <v>44064</v>
      </c>
      <c r="F362" s="7" t="str">
        <f t="shared" si="21"/>
        <v>سلك فلكس ١.٥ تركي ٣٠يارده natcone</v>
      </c>
      <c r="G362" s="3" t="str">
        <f t="shared" si="22"/>
        <v>حبة</v>
      </c>
      <c r="H362" s="3" t="str">
        <f t="shared" si="23"/>
        <v>كهرباء</v>
      </c>
      <c r="I362" s="18">
        <v>2</v>
      </c>
      <c r="J362" s="40">
        <v>4500</v>
      </c>
      <c r="K362" s="40">
        <f t="shared" si="24"/>
        <v>9000</v>
      </c>
      <c r="L362" s="39">
        <v>5500</v>
      </c>
    </row>
    <row r="363" spans="4:14" ht="20.25" x14ac:dyDescent="0.2">
      <c r="D363" s="18">
        <v>361</v>
      </c>
      <c r="E363" s="17">
        <v>44064</v>
      </c>
      <c r="F363" s="7" t="str">
        <f t="shared" si="21"/>
        <v>فلكس narcab</v>
      </c>
      <c r="G363" s="3" t="str">
        <f t="shared" si="22"/>
        <v>حبة</v>
      </c>
      <c r="H363" s="3" t="str">
        <f t="shared" si="23"/>
        <v>كهرباء</v>
      </c>
      <c r="I363" s="18">
        <v>1</v>
      </c>
      <c r="J363" s="40">
        <v>2000</v>
      </c>
      <c r="K363" s="40">
        <f t="shared" si="24"/>
        <v>2000</v>
      </c>
      <c r="L363" s="39">
        <v>3000</v>
      </c>
    </row>
    <row r="364" spans="4:14" ht="20.25" x14ac:dyDescent="0.2">
      <c r="D364" s="18">
        <v>362</v>
      </c>
      <c r="E364" s="17">
        <v>44064</v>
      </c>
      <c r="F364" s="7" t="str">
        <f t="shared" si="21"/>
        <v>تينر بارد قوارير</v>
      </c>
      <c r="G364" s="3" t="str">
        <f t="shared" si="22"/>
        <v>حبة</v>
      </c>
      <c r="H364" s="3" t="str">
        <f t="shared" si="23"/>
        <v>مواد بناء</v>
      </c>
      <c r="I364" s="18">
        <v>8</v>
      </c>
      <c r="J364" s="40">
        <v>600</v>
      </c>
      <c r="K364" s="40">
        <f t="shared" si="24"/>
        <v>4800</v>
      </c>
      <c r="L364" s="39">
        <v>800</v>
      </c>
    </row>
    <row r="365" spans="4:14" ht="20.25" x14ac:dyDescent="0.2">
      <c r="D365" s="18">
        <v>1</v>
      </c>
      <c r="E365" s="17">
        <v>44102</v>
      </c>
      <c r="F365" s="7" t="str">
        <f t="shared" si="21"/>
        <v>زرادية 8هنش اس جي تي</v>
      </c>
      <c r="G365" s="3" t="str">
        <f t="shared" si="22"/>
        <v>حبة</v>
      </c>
      <c r="H365" s="3" t="str">
        <f t="shared" si="23"/>
        <v>مواد بناء</v>
      </c>
      <c r="I365" s="18">
        <v>1</v>
      </c>
      <c r="J365" s="40">
        <v>1500</v>
      </c>
      <c r="K365" s="40">
        <f t="shared" si="24"/>
        <v>1500</v>
      </c>
      <c r="L365" s="39">
        <v>2000</v>
      </c>
    </row>
    <row r="366" spans="4:14" ht="20.25" x14ac:dyDescent="0.25">
      <c r="D366" s="18"/>
      <c r="E366" s="17"/>
      <c r="F366" s="7" t="str">
        <f t="shared" si="21"/>
        <v/>
      </c>
      <c r="G366" s="3" t="str">
        <f t="shared" si="22"/>
        <v/>
      </c>
      <c r="H366" s="3" t="str">
        <f t="shared" si="23"/>
        <v/>
      </c>
      <c r="I366" s="18"/>
      <c r="J366" s="40"/>
      <c r="K366" s="40">
        <f t="shared" si="24"/>
        <v>0</v>
      </c>
      <c r="L366" s="39"/>
      <c r="N366" s="57"/>
    </row>
    <row r="367" spans="4:14" ht="20.25" x14ac:dyDescent="0.2">
      <c r="D367" s="18"/>
      <c r="E367" s="17"/>
      <c r="F367" s="7" t="str">
        <f t="shared" si="21"/>
        <v/>
      </c>
      <c r="G367" s="3" t="str">
        <f t="shared" si="22"/>
        <v/>
      </c>
      <c r="H367" s="3" t="str">
        <f t="shared" si="23"/>
        <v/>
      </c>
      <c r="I367" s="18"/>
      <c r="J367" s="40"/>
      <c r="K367" s="40">
        <f t="shared" si="24"/>
        <v>0</v>
      </c>
      <c r="L367" s="39"/>
    </row>
    <row r="368" spans="4:14" ht="20.25" x14ac:dyDescent="0.2">
      <c r="D368" s="18"/>
      <c r="E368" s="17"/>
      <c r="F368" s="7" t="str">
        <f t="shared" si="21"/>
        <v/>
      </c>
      <c r="G368" s="3" t="str">
        <f t="shared" si="22"/>
        <v/>
      </c>
      <c r="H368" s="3" t="str">
        <f t="shared" si="23"/>
        <v/>
      </c>
      <c r="I368" s="18"/>
      <c r="J368" s="40" t="s">
        <v>401</v>
      </c>
      <c r="K368" s="40" t="str">
        <f t="shared" si="24"/>
        <v/>
      </c>
      <c r="L368" s="39"/>
    </row>
    <row r="369" spans="4:12" ht="20.25" x14ac:dyDescent="0.2">
      <c r="D369" s="18"/>
      <c r="E369" s="17"/>
      <c r="F369" s="7" t="str">
        <f t="shared" si="21"/>
        <v/>
      </c>
      <c r="G369" s="3" t="str">
        <f t="shared" si="22"/>
        <v/>
      </c>
      <c r="H369" s="3" t="str">
        <f t="shared" si="23"/>
        <v/>
      </c>
      <c r="I369" s="18"/>
      <c r="J369" s="40" t="s">
        <v>401</v>
      </c>
      <c r="K369" s="40" t="str">
        <f t="shared" si="24"/>
        <v/>
      </c>
      <c r="L369" s="39"/>
    </row>
    <row r="370" spans="4:12" ht="20.25" x14ac:dyDescent="0.2">
      <c r="D370" s="18"/>
      <c r="E370" s="17"/>
      <c r="F370" s="7" t="str">
        <f t="shared" si="21"/>
        <v/>
      </c>
      <c r="G370" s="3" t="str">
        <f t="shared" si="22"/>
        <v/>
      </c>
      <c r="H370" s="3" t="str">
        <f t="shared" si="23"/>
        <v/>
      </c>
      <c r="I370" s="18"/>
      <c r="J370" s="40" t="s">
        <v>401</v>
      </c>
      <c r="K370" s="40" t="str">
        <f t="shared" si="24"/>
        <v/>
      </c>
      <c r="L370" s="39"/>
    </row>
    <row r="371" spans="4:12" ht="20.25" x14ac:dyDescent="0.2">
      <c r="D371" s="18"/>
      <c r="E371" s="17"/>
      <c r="F371" s="7" t="str">
        <f t="shared" si="21"/>
        <v/>
      </c>
      <c r="G371" s="3" t="str">
        <f t="shared" si="22"/>
        <v/>
      </c>
      <c r="H371" s="3" t="str">
        <f t="shared" si="23"/>
        <v/>
      </c>
      <c r="I371" s="18"/>
      <c r="J371" s="40" t="s">
        <v>401</v>
      </c>
      <c r="K371" s="40" t="str">
        <f t="shared" si="24"/>
        <v/>
      </c>
      <c r="L371" s="39"/>
    </row>
    <row r="372" spans="4:12" ht="20.25" x14ac:dyDescent="0.2">
      <c r="D372" s="18"/>
      <c r="E372" s="17"/>
      <c r="F372" s="7" t="str">
        <f t="shared" si="21"/>
        <v/>
      </c>
      <c r="G372" s="3" t="str">
        <f t="shared" si="22"/>
        <v/>
      </c>
      <c r="H372" s="3" t="str">
        <f t="shared" si="23"/>
        <v/>
      </c>
      <c r="I372" s="18"/>
      <c r="J372" s="40" t="s">
        <v>401</v>
      </c>
      <c r="K372" s="40" t="str">
        <f t="shared" si="24"/>
        <v/>
      </c>
      <c r="L372" s="39"/>
    </row>
    <row r="373" spans="4:12" ht="20.25" x14ac:dyDescent="0.2">
      <c r="D373" s="18"/>
      <c r="E373" s="17"/>
      <c r="F373" s="7" t="str">
        <f t="shared" si="21"/>
        <v/>
      </c>
      <c r="G373" s="3" t="str">
        <f t="shared" si="22"/>
        <v/>
      </c>
      <c r="H373" s="3" t="str">
        <f t="shared" si="23"/>
        <v/>
      </c>
      <c r="I373" s="18"/>
      <c r="J373" s="40" t="s">
        <v>401</v>
      </c>
      <c r="K373" s="40" t="str">
        <f t="shared" si="24"/>
        <v/>
      </c>
      <c r="L373" s="39"/>
    </row>
    <row r="374" spans="4:12" ht="20.25" x14ac:dyDescent="0.2">
      <c r="D374" s="18"/>
      <c r="E374" s="17"/>
      <c r="F374" s="7" t="str">
        <f t="shared" si="21"/>
        <v/>
      </c>
      <c r="G374" s="3" t="str">
        <f t="shared" si="22"/>
        <v/>
      </c>
      <c r="H374" s="3" t="str">
        <f t="shared" si="23"/>
        <v/>
      </c>
      <c r="I374" s="18"/>
      <c r="J374" s="40" t="s">
        <v>401</v>
      </c>
      <c r="K374" s="40" t="str">
        <f t="shared" si="24"/>
        <v/>
      </c>
      <c r="L374" s="39"/>
    </row>
    <row r="375" spans="4:12" ht="20.25" x14ac:dyDescent="0.2">
      <c r="D375" s="18"/>
      <c r="E375" s="17"/>
      <c r="F375" s="7" t="str">
        <f t="shared" si="21"/>
        <v/>
      </c>
      <c r="G375" s="3" t="str">
        <f t="shared" si="22"/>
        <v/>
      </c>
      <c r="H375" s="3" t="str">
        <f t="shared" si="23"/>
        <v/>
      </c>
      <c r="I375" s="18"/>
      <c r="J375" s="40" t="s">
        <v>401</v>
      </c>
      <c r="K375" s="40" t="str">
        <f t="shared" si="24"/>
        <v/>
      </c>
      <c r="L375" s="39"/>
    </row>
    <row r="376" spans="4:12" ht="20.25" x14ac:dyDescent="0.2">
      <c r="D376" s="18"/>
      <c r="E376" s="17"/>
      <c r="F376" s="7" t="str">
        <f t="shared" si="21"/>
        <v/>
      </c>
      <c r="G376" s="3" t="str">
        <f t="shared" si="22"/>
        <v/>
      </c>
      <c r="H376" s="3" t="str">
        <f t="shared" si="23"/>
        <v/>
      </c>
      <c r="I376" s="18"/>
      <c r="J376" s="40" t="s">
        <v>401</v>
      </c>
      <c r="K376" s="40" t="str">
        <f t="shared" si="24"/>
        <v/>
      </c>
      <c r="L376" s="39"/>
    </row>
    <row r="377" spans="4:12" ht="20.25" x14ac:dyDescent="0.2">
      <c r="D377" s="18"/>
      <c r="E377" s="17"/>
      <c r="F377" s="7" t="str">
        <f t="shared" si="21"/>
        <v/>
      </c>
      <c r="G377" s="3" t="str">
        <f t="shared" si="22"/>
        <v/>
      </c>
      <c r="H377" s="3" t="str">
        <f t="shared" si="23"/>
        <v/>
      </c>
      <c r="I377" s="18"/>
      <c r="J377" s="40" t="s">
        <v>401</v>
      </c>
      <c r="K377" s="40" t="str">
        <f t="shared" si="24"/>
        <v/>
      </c>
      <c r="L377" s="39"/>
    </row>
    <row r="378" spans="4:12" ht="20.25" x14ac:dyDescent="0.2">
      <c r="D378" s="18"/>
      <c r="E378" s="17"/>
      <c r="F378" s="7" t="str">
        <f t="shared" si="21"/>
        <v/>
      </c>
      <c r="G378" s="3" t="str">
        <f t="shared" si="22"/>
        <v/>
      </c>
      <c r="H378" s="3" t="str">
        <f t="shared" si="23"/>
        <v/>
      </c>
      <c r="I378" s="18"/>
      <c r="J378" s="40" t="s">
        <v>401</v>
      </c>
      <c r="K378" s="40" t="str">
        <f t="shared" si="24"/>
        <v/>
      </c>
      <c r="L378" s="39"/>
    </row>
    <row r="379" spans="4:12" ht="20.25" x14ac:dyDescent="0.2">
      <c r="D379" s="18"/>
      <c r="E379" s="17"/>
      <c r="F379" s="7" t="str">
        <f t="shared" si="21"/>
        <v/>
      </c>
      <c r="G379" s="3" t="str">
        <f t="shared" si="22"/>
        <v/>
      </c>
      <c r="H379" s="3" t="str">
        <f t="shared" si="23"/>
        <v/>
      </c>
      <c r="I379" s="18"/>
      <c r="J379" s="40" t="s">
        <v>401</v>
      </c>
      <c r="K379" s="40" t="str">
        <f t="shared" si="24"/>
        <v/>
      </c>
      <c r="L379" s="39"/>
    </row>
    <row r="380" spans="4:12" ht="20.25" x14ac:dyDescent="0.2">
      <c r="D380" s="18"/>
      <c r="E380" s="17"/>
      <c r="F380" s="7" t="str">
        <f t="shared" si="21"/>
        <v/>
      </c>
      <c r="G380" s="3" t="str">
        <f t="shared" si="22"/>
        <v/>
      </c>
      <c r="H380" s="3" t="str">
        <f t="shared" si="23"/>
        <v/>
      </c>
      <c r="I380" s="18"/>
      <c r="J380" s="40" t="s">
        <v>401</v>
      </c>
      <c r="K380" s="40" t="str">
        <f t="shared" si="24"/>
        <v/>
      </c>
      <c r="L380" s="39"/>
    </row>
    <row r="381" spans="4:12" ht="20.25" x14ac:dyDescent="0.2">
      <c r="D381" s="18"/>
      <c r="E381" s="17"/>
      <c r="F381" s="7" t="str">
        <f t="shared" si="21"/>
        <v/>
      </c>
      <c r="G381" s="3" t="str">
        <f t="shared" si="22"/>
        <v/>
      </c>
      <c r="H381" s="3" t="str">
        <f t="shared" si="23"/>
        <v/>
      </c>
      <c r="I381" s="18"/>
      <c r="J381" s="40" t="s">
        <v>401</v>
      </c>
      <c r="K381" s="40" t="str">
        <f t="shared" si="24"/>
        <v/>
      </c>
      <c r="L381" s="39"/>
    </row>
    <row r="382" spans="4:12" ht="20.25" x14ac:dyDescent="0.2">
      <c r="D382" s="18"/>
      <c r="E382" s="17"/>
      <c r="F382" s="7" t="str">
        <f t="shared" si="21"/>
        <v/>
      </c>
      <c r="G382" s="3" t="str">
        <f t="shared" si="22"/>
        <v/>
      </c>
      <c r="H382" s="3" t="str">
        <f t="shared" si="23"/>
        <v/>
      </c>
      <c r="I382" s="18"/>
      <c r="J382" s="40" t="s">
        <v>401</v>
      </c>
      <c r="K382" s="40" t="str">
        <f t="shared" si="24"/>
        <v/>
      </c>
      <c r="L382" s="39"/>
    </row>
    <row r="383" spans="4:12" ht="20.25" x14ac:dyDescent="0.2">
      <c r="D383" s="18"/>
      <c r="E383" s="17"/>
      <c r="F383" s="7" t="str">
        <f t="shared" si="21"/>
        <v/>
      </c>
      <c r="G383" s="3" t="str">
        <f t="shared" si="22"/>
        <v/>
      </c>
      <c r="H383" s="3" t="str">
        <f t="shared" si="23"/>
        <v/>
      </c>
      <c r="I383" s="18"/>
      <c r="J383" s="40" t="s">
        <v>401</v>
      </c>
      <c r="K383" s="40" t="str">
        <f t="shared" si="24"/>
        <v/>
      </c>
      <c r="L383" s="39"/>
    </row>
    <row r="384" spans="4:12" ht="20.25" x14ac:dyDescent="0.2">
      <c r="D384" s="18"/>
      <c r="E384" s="17"/>
      <c r="F384" s="7" t="str">
        <f t="shared" si="21"/>
        <v/>
      </c>
      <c r="G384" s="3" t="str">
        <f t="shared" si="22"/>
        <v/>
      </c>
      <c r="H384" s="3" t="str">
        <f t="shared" si="23"/>
        <v/>
      </c>
      <c r="I384" s="18"/>
      <c r="J384" s="40" t="s">
        <v>401</v>
      </c>
      <c r="K384" s="40" t="str">
        <f t="shared" si="24"/>
        <v/>
      </c>
      <c r="L384" s="39"/>
    </row>
    <row r="385" spans="4:12" ht="20.25" x14ac:dyDescent="0.2">
      <c r="D385" s="18"/>
      <c r="E385" s="17"/>
      <c r="F385" s="7" t="str">
        <f t="shared" si="21"/>
        <v/>
      </c>
      <c r="G385" s="3" t="str">
        <f t="shared" si="22"/>
        <v/>
      </c>
      <c r="H385" s="3" t="str">
        <f t="shared" si="23"/>
        <v/>
      </c>
      <c r="I385" s="18"/>
      <c r="J385" s="40" t="s">
        <v>401</v>
      </c>
      <c r="K385" s="40" t="str">
        <f t="shared" si="24"/>
        <v/>
      </c>
      <c r="L385" s="39"/>
    </row>
    <row r="386" spans="4:12" ht="20.25" x14ac:dyDescent="0.2">
      <c r="D386" s="18"/>
      <c r="E386" s="17"/>
      <c r="F386" s="7" t="str">
        <f t="shared" si="21"/>
        <v/>
      </c>
      <c r="G386" s="3" t="str">
        <f t="shared" si="22"/>
        <v/>
      </c>
      <c r="H386" s="3" t="str">
        <f t="shared" si="23"/>
        <v/>
      </c>
      <c r="I386" s="18"/>
      <c r="J386" s="40" t="s">
        <v>401</v>
      </c>
      <c r="K386" s="40" t="str">
        <f t="shared" si="24"/>
        <v/>
      </c>
      <c r="L386" s="39"/>
    </row>
    <row r="387" spans="4:12" ht="20.25" x14ac:dyDescent="0.2">
      <c r="D387" s="18"/>
      <c r="E387" s="17"/>
      <c r="F387" s="7" t="str">
        <f t="shared" ref="F387:F450" si="25">IFERROR(VLOOKUP(D387,sto_1,2,FALSE),"")</f>
        <v/>
      </c>
      <c r="G387" s="3" t="str">
        <f t="shared" ref="G387:G450" si="26">IFERROR(VLOOKUP(D387,sto_1,3,FALSE),"")</f>
        <v/>
      </c>
      <c r="H387" s="3" t="str">
        <f t="shared" ref="H387:H450" si="27">IFERROR(VLOOKUP(D387,sto_1,4,FALSE),"")</f>
        <v/>
      </c>
      <c r="I387" s="18"/>
      <c r="J387" s="40" t="s">
        <v>401</v>
      </c>
      <c r="K387" s="40" t="str">
        <f t="shared" si="24"/>
        <v/>
      </c>
      <c r="L387" s="39"/>
    </row>
    <row r="388" spans="4:12" ht="20.25" x14ac:dyDescent="0.2">
      <c r="D388" s="18"/>
      <c r="E388" s="17"/>
      <c r="F388" s="7" t="str">
        <f t="shared" si="25"/>
        <v/>
      </c>
      <c r="G388" s="3" t="str">
        <f t="shared" si="26"/>
        <v/>
      </c>
      <c r="H388" s="3" t="str">
        <f t="shared" si="27"/>
        <v/>
      </c>
      <c r="I388" s="18"/>
      <c r="J388" s="40" t="s">
        <v>401</v>
      </c>
      <c r="K388" s="40" t="str">
        <f t="shared" si="24"/>
        <v/>
      </c>
      <c r="L388" s="39"/>
    </row>
    <row r="389" spans="4:12" ht="20.25" x14ac:dyDescent="0.2">
      <c r="D389" s="18"/>
      <c r="E389" s="17"/>
      <c r="F389" s="7" t="str">
        <f t="shared" si="25"/>
        <v/>
      </c>
      <c r="G389" s="3" t="str">
        <f t="shared" si="26"/>
        <v/>
      </c>
      <c r="H389" s="3" t="str">
        <f t="shared" si="27"/>
        <v/>
      </c>
      <c r="I389" s="18"/>
      <c r="J389" s="40" t="s">
        <v>401</v>
      </c>
      <c r="K389" s="40" t="str">
        <f t="shared" si="24"/>
        <v/>
      </c>
      <c r="L389" s="39"/>
    </row>
    <row r="390" spans="4:12" ht="20.25" x14ac:dyDescent="0.2">
      <c r="D390" s="18"/>
      <c r="E390" s="17"/>
      <c r="F390" s="7" t="str">
        <f t="shared" si="25"/>
        <v/>
      </c>
      <c r="G390" s="3" t="str">
        <f t="shared" si="26"/>
        <v/>
      </c>
      <c r="H390" s="3" t="str">
        <f t="shared" si="27"/>
        <v/>
      </c>
      <c r="I390" s="18"/>
      <c r="J390" s="40" t="s">
        <v>401</v>
      </c>
      <c r="K390" s="40" t="str">
        <f t="shared" si="24"/>
        <v/>
      </c>
      <c r="L390" s="39"/>
    </row>
    <row r="391" spans="4:12" ht="20.25" x14ac:dyDescent="0.2">
      <c r="D391" s="18"/>
      <c r="E391" s="17"/>
      <c r="F391" s="7" t="str">
        <f t="shared" si="25"/>
        <v/>
      </c>
      <c r="G391" s="3" t="str">
        <f t="shared" si="26"/>
        <v/>
      </c>
      <c r="H391" s="3" t="str">
        <f t="shared" si="27"/>
        <v/>
      </c>
      <c r="I391" s="18"/>
      <c r="J391" s="40" t="s">
        <v>401</v>
      </c>
      <c r="K391" s="40" t="str">
        <f t="shared" si="24"/>
        <v/>
      </c>
      <c r="L391" s="39"/>
    </row>
    <row r="392" spans="4:12" ht="20.25" x14ac:dyDescent="0.2">
      <c r="D392" s="18"/>
      <c r="E392" s="17"/>
      <c r="F392" s="7" t="str">
        <f t="shared" si="25"/>
        <v/>
      </c>
      <c r="G392" s="3" t="str">
        <f t="shared" si="26"/>
        <v/>
      </c>
      <c r="H392" s="3" t="str">
        <f t="shared" si="27"/>
        <v/>
      </c>
      <c r="I392" s="18"/>
      <c r="J392" s="40" t="s">
        <v>401</v>
      </c>
      <c r="K392" s="40" t="str">
        <f t="shared" si="24"/>
        <v/>
      </c>
      <c r="L392" s="39"/>
    </row>
    <row r="393" spans="4:12" ht="20.25" x14ac:dyDescent="0.2">
      <c r="D393" s="18"/>
      <c r="E393" s="17"/>
      <c r="F393" s="7" t="str">
        <f t="shared" si="25"/>
        <v/>
      </c>
      <c r="G393" s="3" t="str">
        <f t="shared" si="26"/>
        <v/>
      </c>
      <c r="H393" s="3" t="str">
        <f t="shared" si="27"/>
        <v/>
      </c>
      <c r="I393" s="18"/>
      <c r="J393" s="40" t="s">
        <v>401</v>
      </c>
      <c r="K393" s="40" t="str">
        <f t="shared" si="24"/>
        <v/>
      </c>
      <c r="L393" s="39"/>
    </row>
    <row r="394" spans="4:12" ht="20.25" x14ac:dyDescent="0.2">
      <c r="D394" s="18"/>
      <c r="E394" s="17"/>
      <c r="F394" s="7" t="str">
        <f t="shared" si="25"/>
        <v/>
      </c>
      <c r="G394" s="3" t="str">
        <f t="shared" si="26"/>
        <v/>
      </c>
      <c r="H394" s="3" t="str">
        <f t="shared" si="27"/>
        <v/>
      </c>
      <c r="I394" s="18"/>
      <c r="J394" s="40" t="s">
        <v>401</v>
      </c>
      <c r="K394" s="40" t="str">
        <f t="shared" si="24"/>
        <v/>
      </c>
      <c r="L394" s="39"/>
    </row>
    <row r="395" spans="4:12" ht="20.25" x14ac:dyDescent="0.2">
      <c r="D395" s="18"/>
      <c r="E395" s="17"/>
      <c r="F395" s="7" t="str">
        <f t="shared" si="25"/>
        <v/>
      </c>
      <c r="G395" s="3" t="str">
        <f t="shared" si="26"/>
        <v/>
      </c>
      <c r="H395" s="3" t="str">
        <f t="shared" si="27"/>
        <v/>
      </c>
      <c r="I395" s="18"/>
      <c r="J395" s="40" t="s">
        <v>401</v>
      </c>
      <c r="K395" s="40" t="str">
        <f t="shared" si="24"/>
        <v/>
      </c>
      <c r="L395" s="39"/>
    </row>
    <row r="396" spans="4:12" ht="20.25" x14ac:dyDescent="0.2">
      <c r="D396" s="18"/>
      <c r="E396" s="17"/>
      <c r="F396" s="7" t="str">
        <f t="shared" si="25"/>
        <v/>
      </c>
      <c r="G396" s="3" t="str">
        <f t="shared" si="26"/>
        <v/>
      </c>
      <c r="H396" s="3" t="str">
        <f t="shared" si="27"/>
        <v/>
      </c>
      <c r="I396" s="18"/>
      <c r="J396" s="40" t="s">
        <v>401</v>
      </c>
      <c r="K396" s="40" t="str">
        <f t="shared" si="24"/>
        <v/>
      </c>
      <c r="L396" s="39"/>
    </row>
    <row r="397" spans="4:12" ht="20.25" x14ac:dyDescent="0.2">
      <c r="D397" s="18"/>
      <c r="E397" s="17"/>
      <c r="F397" s="7" t="str">
        <f t="shared" si="25"/>
        <v/>
      </c>
      <c r="G397" s="3" t="str">
        <f t="shared" si="26"/>
        <v/>
      </c>
      <c r="H397" s="3" t="str">
        <f t="shared" si="27"/>
        <v/>
      </c>
      <c r="I397" s="18"/>
      <c r="J397" s="40" t="s">
        <v>401</v>
      </c>
      <c r="K397" s="40" t="str">
        <f t="shared" si="24"/>
        <v/>
      </c>
      <c r="L397" s="39"/>
    </row>
    <row r="398" spans="4:12" ht="20.25" x14ac:dyDescent="0.2">
      <c r="D398" s="18"/>
      <c r="E398" s="17"/>
      <c r="F398" s="7" t="str">
        <f t="shared" si="25"/>
        <v/>
      </c>
      <c r="G398" s="3" t="str">
        <f t="shared" si="26"/>
        <v/>
      </c>
      <c r="H398" s="3" t="str">
        <f t="shared" si="27"/>
        <v/>
      </c>
      <c r="I398" s="18"/>
      <c r="J398" s="40" t="s">
        <v>401</v>
      </c>
      <c r="K398" s="40" t="str">
        <f t="shared" ref="K398:K461" si="28">IFERROR(I398*J398,"")</f>
        <v/>
      </c>
      <c r="L398" s="39"/>
    </row>
    <row r="399" spans="4:12" ht="20.25" x14ac:dyDescent="0.2">
      <c r="D399" s="18"/>
      <c r="E399" s="17"/>
      <c r="F399" s="7" t="str">
        <f t="shared" si="25"/>
        <v/>
      </c>
      <c r="G399" s="3" t="str">
        <f t="shared" si="26"/>
        <v/>
      </c>
      <c r="H399" s="3" t="str">
        <f t="shared" si="27"/>
        <v/>
      </c>
      <c r="I399" s="18"/>
      <c r="J399" s="40" t="s">
        <v>401</v>
      </c>
      <c r="K399" s="40" t="str">
        <f t="shared" si="28"/>
        <v/>
      </c>
      <c r="L399" s="39"/>
    </row>
    <row r="400" spans="4:12" ht="20.25" x14ac:dyDescent="0.2">
      <c r="D400" s="18"/>
      <c r="E400" s="17"/>
      <c r="F400" s="7" t="str">
        <f t="shared" si="25"/>
        <v/>
      </c>
      <c r="G400" s="3" t="str">
        <f t="shared" si="26"/>
        <v/>
      </c>
      <c r="H400" s="3" t="str">
        <f t="shared" si="27"/>
        <v/>
      </c>
      <c r="I400" s="18"/>
      <c r="J400" s="40" t="s">
        <v>401</v>
      </c>
      <c r="K400" s="40" t="str">
        <f t="shared" si="28"/>
        <v/>
      </c>
      <c r="L400" s="39"/>
    </row>
    <row r="401" spans="4:12" ht="20.25" x14ac:dyDescent="0.2">
      <c r="D401" s="18"/>
      <c r="E401" s="17"/>
      <c r="F401" s="7" t="str">
        <f t="shared" si="25"/>
        <v/>
      </c>
      <c r="G401" s="3" t="str">
        <f t="shared" si="26"/>
        <v/>
      </c>
      <c r="H401" s="3" t="str">
        <f t="shared" si="27"/>
        <v/>
      </c>
      <c r="I401" s="18"/>
      <c r="J401" s="40" t="s">
        <v>401</v>
      </c>
      <c r="K401" s="40" t="str">
        <f t="shared" si="28"/>
        <v/>
      </c>
      <c r="L401" s="39"/>
    </row>
    <row r="402" spans="4:12" ht="20.25" x14ac:dyDescent="0.2">
      <c r="D402" s="18"/>
      <c r="E402" s="17"/>
      <c r="F402" s="7" t="str">
        <f t="shared" si="25"/>
        <v/>
      </c>
      <c r="G402" s="3" t="str">
        <f t="shared" si="26"/>
        <v/>
      </c>
      <c r="H402" s="3" t="str">
        <f t="shared" si="27"/>
        <v/>
      </c>
      <c r="I402" s="18"/>
      <c r="J402" s="40" t="s">
        <v>401</v>
      </c>
      <c r="K402" s="40" t="str">
        <f t="shared" si="28"/>
        <v/>
      </c>
      <c r="L402" s="39"/>
    </row>
    <row r="403" spans="4:12" ht="20.25" x14ac:dyDescent="0.2">
      <c r="D403" s="18"/>
      <c r="E403" s="17"/>
      <c r="F403" s="7" t="str">
        <f t="shared" si="25"/>
        <v/>
      </c>
      <c r="G403" s="3" t="str">
        <f t="shared" si="26"/>
        <v/>
      </c>
      <c r="H403" s="3" t="str">
        <f t="shared" si="27"/>
        <v/>
      </c>
      <c r="I403" s="18"/>
      <c r="J403" s="40" t="s">
        <v>401</v>
      </c>
      <c r="K403" s="40" t="str">
        <f t="shared" si="28"/>
        <v/>
      </c>
      <c r="L403" s="39"/>
    </row>
    <row r="404" spans="4:12" ht="20.25" x14ac:dyDescent="0.2">
      <c r="D404" s="18"/>
      <c r="E404" s="17"/>
      <c r="F404" s="7" t="str">
        <f t="shared" si="25"/>
        <v/>
      </c>
      <c r="G404" s="3" t="str">
        <f t="shared" si="26"/>
        <v/>
      </c>
      <c r="H404" s="3" t="str">
        <f t="shared" si="27"/>
        <v/>
      </c>
      <c r="I404" s="18"/>
      <c r="J404" s="40" t="s">
        <v>401</v>
      </c>
      <c r="K404" s="40" t="str">
        <f t="shared" si="28"/>
        <v/>
      </c>
      <c r="L404" s="39"/>
    </row>
    <row r="405" spans="4:12" ht="20.25" x14ac:dyDescent="0.2">
      <c r="D405" s="18"/>
      <c r="E405" s="17"/>
      <c r="F405" s="7" t="str">
        <f t="shared" si="25"/>
        <v/>
      </c>
      <c r="G405" s="3" t="str">
        <f t="shared" si="26"/>
        <v/>
      </c>
      <c r="H405" s="3" t="str">
        <f t="shared" si="27"/>
        <v/>
      </c>
      <c r="I405" s="18"/>
      <c r="J405" s="40" t="s">
        <v>401</v>
      </c>
      <c r="K405" s="40" t="str">
        <f t="shared" si="28"/>
        <v/>
      </c>
      <c r="L405" s="39"/>
    </row>
    <row r="406" spans="4:12" ht="20.25" x14ac:dyDescent="0.2">
      <c r="D406" s="18"/>
      <c r="E406" s="17"/>
      <c r="F406" s="7" t="str">
        <f t="shared" si="25"/>
        <v/>
      </c>
      <c r="G406" s="3" t="str">
        <f t="shared" si="26"/>
        <v/>
      </c>
      <c r="H406" s="3" t="str">
        <f t="shared" si="27"/>
        <v/>
      </c>
      <c r="I406" s="18"/>
      <c r="J406" s="40" t="s">
        <v>401</v>
      </c>
      <c r="K406" s="40" t="str">
        <f t="shared" si="28"/>
        <v/>
      </c>
      <c r="L406" s="39"/>
    </row>
    <row r="407" spans="4:12" ht="20.25" x14ac:dyDescent="0.2">
      <c r="D407" s="18"/>
      <c r="E407" s="17"/>
      <c r="F407" s="7" t="str">
        <f t="shared" si="25"/>
        <v/>
      </c>
      <c r="G407" s="3" t="str">
        <f t="shared" si="26"/>
        <v/>
      </c>
      <c r="H407" s="3" t="str">
        <f t="shared" si="27"/>
        <v/>
      </c>
      <c r="I407" s="18"/>
      <c r="J407" s="40" t="s">
        <v>401</v>
      </c>
      <c r="K407" s="40" t="str">
        <f t="shared" si="28"/>
        <v/>
      </c>
      <c r="L407" s="39"/>
    </row>
    <row r="408" spans="4:12" ht="20.25" x14ac:dyDescent="0.2">
      <c r="D408" s="18"/>
      <c r="E408" s="17"/>
      <c r="F408" s="7" t="str">
        <f t="shared" si="25"/>
        <v/>
      </c>
      <c r="G408" s="3" t="str">
        <f t="shared" si="26"/>
        <v/>
      </c>
      <c r="H408" s="3" t="str">
        <f t="shared" si="27"/>
        <v/>
      </c>
      <c r="I408" s="18"/>
      <c r="J408" s="40" t="s">
        <v>401</v>
      </c>
      <c r="K408" s="40" t="str">
        <f t="shared" si="28"/>
        <v/>
      </c>
      <c r="L408" s="39"/>
    </row>
    <row r="409" spans="4:12" ht="20.25" x14ac:dyDescent="0.2">
      <c r="D409" s="18"/>
      <c r="E409" s="17"/>
      <c r="F409" s="7" t="str">
        <f t="shared" si="25"/>
        <v/>
      </c>
      <c r="G409" s="3" t="str">
        <f t="shared" si="26"/>
        <v/>
      </c>
      <c r="H409" s="3" t="str">
        <f t="shared" si="27"/>
        <v/>
      </c>
      <c r="I409" s="18"/>
      <c r="J409" s="40" t="s">
        <v>401</v>
      </c>
      <c r="K409" s="40" t="str">
        <f t="shared" si="28"/>
        <v/>
      </c>
      <c r="L409" s="39"/>
    </row>
    <row r="410" spans="4:12" ht="20.25" x14ac:dyDescent="0.2">
      <c r="D410" s="18"/>
      <c r="E410" s="17"/>
      <c r="F410" s="7" t="str">
        <f t="shared" si="25"/>
        <v/>
      </c>
      <c r="G410" s="3" t="str">
        <f t="shared" si="26"/>
        <v/>
      </c>
      <c r="H410" s="3" t="str">
        <f t="shared" si="27"/>
        <v/>
      </c>
      <c r="I410" s="18"/>
      <c r="J410" s="40" t="s">
        <v>401</v>
      </c>
      <c r="K410" s="40" t="str">
        <f t="shared" si="28"/>
        <v/>
      </c>
      <c r="L410" s="39"/>
    </row>
    <row r="411" spans="4:12" ht="20.25" x14ac:dyDescent="0.2">
      <c r="D411" s="18"/>
      <c r="E411" s="17"/>
      <c r="F411" s="7" t="str">
        <f t="shared" si="25"/>
        <v/>
      </c>
      <c r="G411" s="3" t="str">
        <f t="shared" si="26"/>
        <v/>
      </c>
      <c r="H411" s="3" t="str">
        <f t="shared" si="27"/>
        <v/>
      </c>
      <c r="I411" s="18"/>
      <c r="J411" s="40" t="s">
        <v>401</v>
      </c>
      <c r="K411" s="40" t="str">
        <f t="shared" si="28"/>
        <v/>
      </c>
      <c r="L411" s="39"/>
    </row>
    <row r="412" spans="4:12" ht="20.25" x14ac:dyDescent="0.2">
      <c r="D412" s="18"/>
      <c r="E412" s="17"/>
      <c r="F412" s="7" t="str">
        <f t="shared" si="25"/>
        <v/>
      </c>
      <c r="G412" s="3" t="str">
        <f t="shared" si="26"/>
        <v/>
      </c>
      <c r="H412" s="3" t="str">
        <f t="shared" si="27"/>
        <v/>
      </c>
      <c r="I412" s="18"/>
      <c r="J412" s="40" t="s">
        <v>401</v>
      </c>
      <c r="K412" s="40" t="str">
        <f t="shared" si="28"/>
        <v/>
      </c>
      <c r="L412" s="39"/>
    </row>
    <row r="413" spans="4:12" ht="20.25" x14ac:dyDescent="0.2">
      <c r="D413" s="18"/>
      <c r="E413" s="17"/>
      <c r="F413" s="7" t="str">
        <f t="shared" si="25"/>
        <v/>
      </c>
      <c r="G413" s="3" t="str">
        <f t="shared" si="26"/>
        <v/>
      </c>
      <c r="H413" s="3" t="str">
        <f t="shared" si="27"/>
        <v/>
      </c>
      <c r="I413" s="18"/>
      <c r="J413" s="40" t="s">
        <v>401</v>
      </c>
      <c r="K413" s="40" t="str">
        <f t="shared" si="28"/>
        <v/>
      </c>
      <c r="L413" s="39"/>
    </row>
    <row r="414" spans="4:12" ht="20.25" x14ac:dyDescent="0.2">
      <c r="D414" s="18"/>
      <c r="E414" s="17"/>
      <c r="F414" s="7" t="str">
        <f t="shared" si="25"/>
        <v/>
      </c>
      <c r="G414" s="3" t="str">
        <f t="shared" si="26"/>
        <v/>
      </c>
      <c r="H414" s="3" t="str">
        <f t="shared" si="27"/>
        <v/>
      </c>
      <c r="I414" s="18"/>
      <c r="J414" s="40" t="s">
        <v>401</v>
      </c>
      <c r="K414" s="40" t="str">
        <f t="shared" si="28"/>
        <v/>
      </c>
      <c r="L414" s="39"/>
    </row>
    <row r="415" spans="4:12" ht="20.25" x14ac:dyDescent="0.2">
      <c r="D415" s="18"/>
      <c r="E415" s="17"/>
      <c r="F415" s="7" t="str">
        <f t="shared" si="25"/>
        <v/>
      </c>
      <c r="G415" s="3" t="str">
        <f t="shared" si="26"/>
        <v/>
      </c>
      <c r="H415" s="3" t="str">
        <f t="shared" si="27"/>
        <v/>
      </c>
      <c r="I415" s="18"/>
      <c r="J415" s="40" t="s">
        <v>401</v>
      </c>
      <c r="K415" s="40" t="str">
        <f t="shared" si="28"/>
        <v/>
      </c>
      <c r="L415" s="39"/>
    </row>
    <row r="416" spans="4:12" ht="20.25" x14ac:dyDescent="0.2">
      <c r="D416" s="18"/>
      <c r="E416" s="17"/>
      <c r="F416" s="7" t="str">
        <f t="shared" si="25"/>
        <v/>
      </c>
      <c r="G416" s="3" t="str">
        <f t="shared" si="26"/>
        <v/>
      </c>
      <c r="H416" s="3" t="str">
        <f t="shared" si="27"/>
        <v/>
      </c>
      <c r="I416" s="18"/>
      <c r="J416" s="40" t="s">
        <v>401</v>
      </c>
      <c r="K416" s="40" t="str">
        <f t="shared" si="28"/>
        <v/>
      </c>
      <c r="L416" s="39"/>
    </row>
    <row r="417" spans="4:12" ht="20.25" x14ac:dyDescent="0.2">
      <c r="D417" s="18"/>
      <c r="E417" s="17"/>
      <c r="F417" s="7" t="str">
        <f t="shared" si="25"/>
        <v/>
      </c>
      <c r="G417" s="3" t="str">
        <f t="shared" si="26"/>
        <v/>
      </c>
      <c r="H417" s="3" t="str">
        <f t="shared" si="27"/>
        <v/>
      </c>
      <c r="I417" s="18"/>
      <c r="J417" s="40" t="s">
        <v>401</v>
      </c>
      <c r="K417" s="40" t="str">
        <f t="shared" si="28"/>
        <v/>
      </c>
      <c r="L417" s="39"/>
    </row>
    <row r="418" spans="4:12" ht="20.25" x14ac:dyDescent="0.2">
      <c r="D418" s="18"/>
      <c r="E418" s="17"/>
      <c r="F418" s="7" t="str">
        <f t="shared" si="25"/>
        <v/>
      </c>
      <c r="G418" s="3" t="str">
        <f t="shared" si="26"/>
        <v/>
      </c>
      <c r="H418" s="3" t="str">
        <f t="shared" si="27"/>
        <v/>
      </c>
      <c r="I418" s="18"/>
      <c r="J418" s="40" t="s">
        <v>401</v>
      </c>
      <c r="K418" s="40" t="str">
        <f t="shared" si="28"/>
        <v/>
      </c>
      <c r="L418" s="39"/>
    </row>
    <row r="419" spans="4:12" ht="20.25" x14ac:dyDescent="0.2">
      <c r="D419" s="18"/>
      <c r="E419" s="17"/>
      <c r="F419" s="7" t="str">
        <f t="shared" si="25"/>
        <v/>
      </c>
      <c r="G419" s="3" t="str">
        <f t="shared" si="26"/>
        <v/>
      </c>
      <c r="H419" s="3" t="str">
        <f t="shared" si="27"/>
        <v/>
      </c>
      <c r="I419" s="18"/>
      <c r="J419" s="40" t="s">
        <v>401</v>
      </c>
      <c r="K419" s="40" t="str">
        <f t="shared" si="28"/>
        <v/>
      </c>
      <c r="L419" s="39"/>
    </row>
    <row r="420" spans="4:12" ht="20.25" x14ac:dyDescent="0.2">
      <c r="D420" s="18"/>
      <c r="E420" s="17"/>
      <c r="F420" s="7" t="str">
        <f t="shared" si="25"/>
        <v/>
      </c>
      <c r="G420" s="3" t="str">
        <f t="shared" si="26"/>
        <v/>
      </c>
      <c r="H420" s="3" t="str">
        <f t="shared" si="27"/>
        <v/>
      </c>
      <c r="I420" s="18"/>
      <c r="J420" s="40" t="s">
        <v>401</v>
      </c>
      <c r="K420" s="40" t="str">
        <f t="shared" si="28"/>
        <v/>
      </c>
      <c r="L420" s="39"/>
    </row>
    <row r="421" spans="4:12" ht="20.25" x14ac:dyDescent="0.2">
      <c r="D421" s="18"/>
      <c r="E421" s="17"/>
      <c r="F421" s="7" t="str">
        <f t="shared" si="25"/>
        <v/>
      </c>
      <c r="G421" s="3" t="str">
        <f t="shared" si="26"/>
        <v/>
      </c>
      <c r="H421" s="3" t="str">
        <f t="shared" si="27"/>
        <v/>
      </c>
      <c r="I421" s="18"/>
      <c r="J421" s="40" t="s">
        <v>401</v>
      </c>
      <c r="K421" s="40" t="str">
        <f t="shared" si="28"/>
        <v/>
      </c>
      <c r="L421" s="39"/>
    </row>
    <row r="422" spans="4:12" ht="20.25" x14ac:dyDescent="0.2">
      <c r="D422" s="18"/>
      <c r="E422" s="17"/>
      <c r="F422" s="7" t="str">
        <f t="shared" si="25"/>
        <v/>
      </c>
      <c r="G422" s="3" t="str">
        <f t="shared" si="26"/>
        <v/>
      </c>
      <c r="H422" s="3" t="str">
        <f t="shared" si="27"/>
        <v/>
      </c>
      <c r="I422" s="18"/>
      <c r="J422" s="40" t="s">
        <v>401</v>
      </c>
      <c r="K422" s="40" t="str">
        <f t="shared" si="28"/>
        <v/>
      </c>
      <c r="L422" s="39"/>
    </row>
    <row r="423" spans="4:12" ht="20.25" x14ac:dyDescent="0.2">
      <c r="D423" s="18"/>
      <c r="E423" s="17"/>
      <c r="F423" s="7" t="str">
        <f t="shared" si="25"/>
        <v/>
      </c>
      <c r="G423" s="3" t="str">
        <f t="shared" si="26"/>
        <v/>
      </c>
      <c r="H423" s="3" t="str">
        <f t="shared" si="27"/>
        <v/>
      </c>
      <c r="I423" s="18"/>
      <c r="J423" s="40" t="s">
        <v>401</v>
      </c>
      <c r="K423" s="40" t="str">
        <f t="shared" si="28"/>
        <v/>
      </c>
      <c r="L423" s="39"/>
    </row>
    <row r="424" spans="4:12" ht="20.25" x14ac:dyDescent="0.2">
      <c r="D424" s="18"/>
      <c r="E424" s="17"/>
      <c r="F424" s="7" t="str">
        <f t="shared" si="25"/>
        <v/>
      </c>
      <c r="G424" s="3" t="str">
        <f t="shared" si="26"/>
        <v/>
      </c>
      <c r="H424" s="3" t="str">
        <f t="shared" si="27"/>
        <v/>
      </c>
      <c r="I424" s="18"/>
      <c r="J424" s="40" t="s">
        <v>401</v>
      </c>
      <c r="K424" s="40" t="str">
        <f t="shared" si="28"/>
        <v/>
      </c>
      <c r="L424" s="39"/>
    </row>
    <row r="425" spans="4:12" ht="20.25" x14ac:dyDescent="0.2">
      <c r="D425" s="18"/>
      <c r="E425" s="17"/>
      <c r="F425" s="7" t="str">
        <f t="shared" si="25"/>
        <v/>
      </c>
      <c r="G425" s="3" t="str">
        <f t="shared" si="26"/>
        <v/>
      </c>
      <c r="H425" s="3" t="str">
        <f t="shared" si="27"/>
        <v/>
      </c>
      <c r="I425" s="18"/>
      <c r="J425" s="40" t="s">
        <v>401</v>
      </c>
      <c r="K425" s="40" t="str">
        <f t="shared" si="28"/>
        <v/>
      </c>
      <c r="L425" s="39"/>
    </row>
    <row r="426" spans="4:12" ht="20.25" x14ac:dyDescent="0.2">
      <c r="D426" s="18"/>
      <c r="E426" s="17"/>
      <c r="F426" s="7" t="str">
        <f t="shared" si="25"/>
        <v/>
      </c>
      <c r="G426" s="3" t="str">
        <f t="shared" si="26"/>
        <v/>
      </c>
      <c r="H426" s="3" t="str">
        <f t="shared" si="27"/>
        <v/>
      </c>
      <c r="I426" s="18"/>
      <c r="J426" s="40" t="s">
        <v>401</v>
      </c>
      <c r="K426" s="40" t="str">
        <f t="shared" si="28"/>
        <v/>
      </c>
      <c r="L426" s="39"/>
    </row>
    <row r="427" spans="4:12" ht="20.25" x14ac:dyDescent="0.2">
      <c r="D427" s="18"/>
      <c r="E427" s="17"/>
      <c r="F427" s="7" t="str">
        <f t="shared" si="25"/>
        <v/>
      </c>
      <c r="G427" s="3" t="str">
        <f t="shared" si="26"/>
        <v/>
      </c>
      <c r="H427" s="3" t="str">
        <f t="shared" si="27"/>
        <v/>
      </c>
      <c r="I427" s="18"/>
      <c r="J427" s="40" t="s">
        <v>401</v>
      </c>
      <c r="K427" s="40" t="str">
        <f t="shared" si="28"/>
        <v/>
      </c>
      <c r="L427" s="39"/>
    </row>
    <row r="428" spans="4:12" ht="20.25" x14ac:dyDescent="0.2">
      <c r="D428" s="18"/>
      <c r="E428" s="17"/>
      <c r="F428" s="7" t="str">
        <f t="shared" si="25"/>
        <v/>
      </c>
      <c r="G428" s="3" t="str">
        <f t="shared" si="26"/>
        <v/>
      </c>
      <c r="H428" s="3" t="str">
        <f t="shared" si="27"/>
        <v/>
      </c>
      <c r="I428" s="18"/>
      <c r="J428" s="40" t="s">
        <v>401</v>
      </c>
      <c r="K428" s="40" t="str">
        <f t="shared" si="28"/>
        <v/>
      </c>
      <c r="L428" s="39"/>
    </row>
    <row r="429" spans="4:12" ht="20.25" x14ac:dyDescent="0.2">
      <c r="D429" s="18"/>
      <c r="E429" s="17"/>
      <c r="F429" s="7" t="str">
        <f t="shared" si="25"/>
        <v/>
      </c>
      <c r="G429" s="3" t="str">
        <f t="shared" si="26"/>
        <v/>
      </c>
      <c r="H429" s="3" t="str">
        <f t="shared" si="27"/>
        <v/>
      </c>
      <c r="I429" s="18"/>
      <c r="J429" s="40" t="s">
        <v>401</v>
      </c>
      <c r="K429" s="40" t="str">
        <f t="shared" si="28"/>
        <v/>
      </c>
      <c r="L429" s="39"/>
    </row>
    <row r="430" spans="4:12" ht="20.25" x14ac:dyDescent="0.2">
      <c r="D430" s="18"/>
      <c r="E430" s="17"/>
      <c r="F430" s="7" t="str">
        <f t="shared" si="25"/>
        <v/>
      </c>
      <c r="G430" s="3" t="str">
        <f t="shared" si="26"/>
        <v/>
      </c>
      <c r="H430" s="3" t="str">
        <f t="shared" si="27"/>
        <v/>
      </c>
      <c r="I430" s="18"/>
      <c r="J430" s="40" t="s">
        <v>401</v>
      </c>
      <c r="K430" s="40" t="str">
        <f t="shared" si="28"/>
        <v/>
      </c>
      <c r="L430" s="39"/>
    </row>
    <row r="431" spans="4:12" ht="20.25" x14ac:dyDescent="0.2">
      <c r="D431" s="18"/>
      <c r="E431" s="17"/>
      <c r="F431" s="7" t="str">
        <f t="shared" si="25"/>
        <v/>
      </c>
      <c r="G431" s="3" t="str">
        <f t="shared" si="26"/>
        <v/>
      </c>
      <c r="H431" s="3" t="str">
        <f t="shared" si="27"/>
        <v/>
      </c>
      <c r="I431" s="18"/>
      <c r="J431" s="40" t="s">
        <v>401</v>
      </c>
      <c r="K431" s="40" t="str">
        <f t="shared" si="28"/>
        <v/>
      </c>
      <c r="L431" s="39"/>
    </row>
    <row r="432" spans="4:12" ht="20.25" x14ac:dyDescent="0.2">
      <c r="D432" s="18"/>
      <c r="E432" s="17"/>
      <c r="F432" s="7" t="str">
        <f t="shared" si="25"/>
        <v/>
      </c>
      <c r="G432" s="3" t="str">
        <f t="shared" si="26"/>
        <v/>
      </c>
      <c r="H432" s="3" t="str">
        <f t="shared" si="27"/>
        <v/>
      </c>
      <c r="I432" s="18"/>
      <c r="J432" s="40" t="s">
        <v>401</v>
      </c>
      <c r="K432" s="40" t="str">
        <f t="shared" si="28"/>
        <v/>
      </c>
      <c r="L432" s="39"/>
    </row>
    <row r="433" spans="4:12" ht="20.25" x14ac:dyDescent="0.2">
      <c r="D433" s="18"/>
      <c r="E433" s="17"/>
      <c r="F433" s="7" t="str">
        <f t="shared" si="25"/>
        <v/>
      </c>
      <c r="G433" s="3" t="str">
        <f t="shared" si="26"/>
        <v/>
      </c>
      <c r="H433" s="3" t="str">
        <f t="shared" si="27"/>
        <v/>
      </c>
      <c r="I433" s="18"/>
      <c r="J433" s="40" t="s">
        <v>401</v>
      </c>
      <c r="K433" s="40" t="str">
        <f t="shared" si="28"/>
        <v/>
      </c>
      <c r="L433" s="39"/>
    </row>
    <row r="434" spans="4:12" ht="20.25" x14ac:dyDescent="0.2">
      <c r="D434" s="18"/>
      <c r="E434" s="17"/>
      <c r="F434" s="7" t="str">
        <f t="shared" si="25"/>
        <v/>
      </c>
      <c r="G434" s="3" t="str">
        <f t="shared" si="26"/>
        <v/>
      </c>
      <c r="H434" s="3" t="str">
        <f t="shared" si="27"/>
        <v/>
      </c>
      <c r="I434" s="18"/>
      <c r="J434" s="40" t="s">
        <v>401</v>
      </c>
      <c r="K434" s="40" t="str">
        <f t="shared" si="28"/>
        <v/>
      </c>
      <c r="L434" s="39"/>
    </row>
    <row r="435" spans="4:12" ht="20.25" x14ac:dyDescent="0.2">
      <c r="D435" s="18"/>
      <c r="E435" s="17"/>
      <c r="F435" s="7" t="str">
        <f t="shared" si="25"/>
        <v/>
      </c>
      <c r="G435" s="3" t="str">
        <f t="shared" si="26"/>
        <v/>
      </c>
      <c r="H435" s="3" t="str">
        <f t="shared" si="27"/>
        <v/>
      </c>
      <c r="I435" s="18"/>
      <c r="J435" s="40" t="s">
        <v>401</v>
      </c>
      <c r="K435" s="40" t="str">
        <f t="shared" si="28"/>
        <v/>
      </c>
      <c r="L435" s="39"/>
    </row>
    <row r="436" spans="4:12" ht="20.25" x14ac:dyDescent="0.2">
      <c r="D436" s="18"/>
      <c r="E436" s="17"/>
      <c r="F436" s="7" t="str">
        <f t="shared" si="25"/>
        <v/>
      </c>
      <c r="G436" s="3" t="str">
        <f t="shared" si="26"/>
        <v/>
      </c>
      <c r="H436" s="3" t="str">
        <f t="shared" si="27"/>
        <v/>
      </c>
      <c r="I436" s="18"/>
      <c r="J436" s="40" t="s">
        <v>401</v>
      </c>
      <c r="K436" s="40" t="str">
        <f t="shared" si="28"/>
        <v/>
      </c>
      <c r="L436" s="39"/>
    </row>
    <row r="437" spans="4:12" ht="20.25" x14ac:dyDescent="0.2">
      <c r="D437" s="18"/>
      <c r="E437" s="17"/>
      <c r="F437" s="7" t="str">
        <f t="shared" si="25"/>
        <v/>
      </c>
      <c r="G437" s="3" t="str">
        <f t="shared" si="26"/>
        <v/>
      </c>
      <c r="H437" s="3" t="str">
        <f t="shared" si="27"/>
        <v/>
      </c>
      <c r="I437" s="18"/>
      <c r="J437" s="40" t="s">
        <v>401</v>
      </c>
      <c r="K437" s="40" t="str">
        <f t="shared" si="28"/>
        <v/>
      </c>
      <c r="L437" s="39"/>
    </row>
    <row r="438" spans="4:12" ht="20.25" x14ac:dyDescent="0.2">
      <c r="D438" s="18"/>
      <c r="E438" s="17"/>
      <c r="F438" s="7" t="str">
        <f t="shared" si="25"/>
        <v/>
      </c>
      <c r="G438" s="3" t="str">
        <f t="shared" si="26"/>
        <v/>
      </c>
      <c r="H438" s="3" t="str">
        <f t="shared" si="27"/>
        <v/>
      </c>
      <c r="I438" s="18"/>
      <c r="J438" s="40" t="s">
        <v>401</v>
      </c>
      <c r="K438" s="40" t="str">
        <f t="shared" si="28"/>
        <v/>
      </c>
      <c r="L438" s="39"/>
    </row>
    <row r="439" spans="4:12" ht="20.25" x14ac:dyDescent="0.2">
      <c r="D439" s="18"/>
      <c r="E439" s="17"/>
      <c r="F439" s="7" t="str">
        <f t="shared" si="25"/>
        <v/>
      </c>
      <c r="G439" s="3" t="str">
        <f t="shared" si="26"/>
        <v/>
      </c>
      <c r="H439" s="3" t="str">
        <f t="shared" si="27"/>
        <v/>
      </c>
      <c r="I439" s="18"/>
      <c r="J439" s="40" t="s">
        <v>401</v>
      </c>
      <c r="K439" s="40" t="str">
        <f t="shared" si="28"/>
        <v/>
      </c>
      <c r="L439" s="39"/>
    </row>
    <row r="440" spans="4:12" ht="20.25" x14ac:dyDescent="0.2">
      <c r="D440" s="18"/>
      <c r="E440" s="17"/>
      <c r="F440" s="7" t="str">
        <f t="shared" si="25"/>
        <v/>
      </c>
      <c r="G440" s="3" t="str">
        <f t="shared" si="26"/>
        <v/>
      </c>
      <c r="H440" s="3" t="str">
        <f t="shared" si="27"/>
        <v/>
      </c>
      <c r="I440" s="18"/>
      <c r="J440" s="40" t="s">
        <v>401</v>
      </c>
      <c r="K440" s="40" t="str">
        <f t="shared" si="28"/>
        <v/>
      </c>
      <c r="L440" s="39"/>
    </row>
    <row r="441" spans="4:12" ht="20.25" x14ac:dyDescent="0.2">
      <c r="D441" s="18"/>
      <c r="E441" s="17"/>
      <c r="F441" s="7" t="str">
        <f t="shared" si="25"/>
        <v/>
      </c>
      <c r="G441" s="3" t="str">
        <f t="shared" si="26"/>
        <v/>
      </c>
      <c r="H441" s="3" t="str">
        <f t="shared" si="27"/>
        <v/>
      </c>
      <c r="I441" s="18"/>
      <c r="J441" s="40" t="s">
        <v>401</v>
      </c>
      <c r="K441" s="40" t="str">
        <f t="shared" si="28"/>
        <v/>
      </c>
      <c r="L441" s="39"/>
    </row>
    <row r="442" spans="4:12" ht="20.25" x14ac:dyDescent="0.2">
      <c r="D442" s="18"/>
      <c r="E442" s="17"/>
      <c r="F442" s="7" t="str">
        <f t="shared" si="25"/>
        <v/>
      </c>
      <c r="G442" s="3" t="str">
        <f t="shared" si="26"/>
        <v/>
      </c>
      <c r="H442" s="3" t="str">
        <f t="shared" si="27"/>
        <v/>
      </c>
      <c r="I442" s="18"/>
      <c r="J442" s="40" t="s">
        <v>401</v>
      </c>
      <c r="K442" s="40" t="str">
        <f t="shared" si="28"/>
        <v/>
      </c>
      <c r="L442" s="39"/>
    </row>
    <row r="443" spans="4:12" ht="20.25" x14ac:dyDescent="0.2">
      <c r="D443" s="18"/>
      <c r="E443" s="17"/>
      <c r="F443" s="7" t="str">
        <f t="shared" si="25"/>
        <v/>
      </c>
      <c r="G443" s="3" t="str">
        <f t="shared" si="26"/>
        <v/>
      </c>
      <c r="H443" s="3" t="str">
        <f t="shared" si="27"/>
        <v/>
      </c>
      <c r="I443" s="18"/>
      <c r="J443" s="40" t="s">
        <v>401</v>
      </c>
      <c r="K443" s="40" t="str">
        <f t="shared" si="28"/>
        <v/>
      </c>
      <c r="L443" s="39"/>
    </row>
    <row r="444" spans="4:12" ht="20.25" x14ac:dyDescent="0.2">
      <c r="D444" s="18"/>
      <c r="E444" s="17"/>
      <c r="F444" s="7" t="str">
        <f t="shared" si="25"/>
        <v/>
      </c>
      <c r="G444" s="3" t="str">
        <f t="shared" si="26"/>
        <v/>
      </c>
      <c r="H444" s="3" t="str">
        <f t="shared" si="27"/>
        <v/>
      </c>
      <c r="I444" s="18"/>
      <c r="J444" s="40" t="s">
        <v>401</v>
      </c>
      <c r="K444" s="40" t="str">
        <f t="shared" si="28"/>
        <v/>
      </c>
      <c r="L444" s="39"/>
    </row>
    <row r="445" spans="4:12" ht="20.25" x14ac:dyDescent="0.2">
      <c r="D445" s="18"/>
      <c r="E445" s="17"/>
      <c r="F445" s="7" t="str">
        <f t="shared" si="25"/>
        <v/>
      </c>
      <c r="G445" s="3" t="str">
        <f t="shared" si="26"/>
        <v/>
      </c>
      <c r="H445" s="3" t="str">
        <f t="shared" si="27"/>
        <v/>
      </c>
      <c r="I445" s="18"/>
      <c r="J445" s="40" t="s">
        <v>401</v>
      </c>
      <c r="K445" s="40" t="str">
        <f t="shared" si="28"/>
        <v/>
      </c>
      <c r="L445" s="39"/>
    </row>
    <row r="446" spans="4:12" ht="20.25" x14ac:dyDescent="0.2">
      <c r="D446" s="18"/>
      <c r="E446" s="17"/>
      <c r="F446" s="7" t="str">
        <f t="shared" si="25"/>
        <v/>
      </c>
      <c r="G446" s="3" t="str">
        <f t="shared" si="26"/>
        <v/>
      </c>
      <c r="H446" s="3" t="str">
        <f t="shared" si="27"/>
        <v/>
      </c>
      <c r="I446" s="18"/>
      <c r="J446" s="40" t="s">
        <v>401</v>
      </c>
      <c r="K446" s="40" t="str">
        <f t="shared" si="28"/>
        <v/>
      </c>
      <c r="L446" s="39"/>
    </row>
    <row r="447" spans="4:12" ht="20.25" x14ac:dyDescent="0.2">
      <c r="D447" s="18"/>
      <c r="E447" s="17"/>
      <c r="F447" s="7" t="str">
        <f t="shared" si="25"/>
        <v/>
      </c>
      <c r="G447" s="3" t="str">
        <f t="shared" si="26"/>
        <v/>
      </c>
      <c r="H447" s="3" t="str">
        <f t="shared" si="27"/>
        <v/>
      </c>
      <c r="I447" s="18"/>
      <c r="J447" s="40" t="s">
        <v>401</v>
      </c>
      <c r="K447" s="40" t="str">
        <f t="shared" si="28"/>
        <v/>
      </c>
      <c r="L447" s="39"/>
    </row>
    <row r="448" spans="4:12" ht="20.25" x14ac:dyDescent="0.2">
      <c r="D448" s="18"/>
      <c r="E448" s="17"/>
      <c r="F448" s="7" t="str">
        <f t="shared" si="25"/>
        <v/>
      </c>
      <c r="G448" s="3" t="str">
        <f t="shared" si="26"/>
        <v/>
      </c>
      <c r="H448" s="3" t="str">
        <f t="shared" si="27"/>
        <v/>
      </c>
      <c r="I448" s="18"/>
      <c r="J448" s="40" t="s">
        <v>401</v>
      </c>
      <c r="K448" s="40" t="str">
        <f t="shared" si="28"/>
        <v/>
      </c>
      <c r="L448" s="39"/>
    </row>
    <row r="449" spans="4:12" ht="20.25" x14ac:dyDescent="0.2">
      <c r="D449" s="18"/>
      <c r="E449" s="17"/>
      <c r="F449" s="7" t="str">
        <f t="shared" si="25"/>
        <v/>
      </c>
      <c r="G449" s="3" t="str">
        <f t="shared" si="26"/>
        <v/>
      </c>
      <c r="H449" s="3" t="str">
        <f t="shared" si="27"/>
        <v/>
      </c>
      <c r="I449" s="18"/>
      <c r="J449" s="40" t="s">
        <v>401</v>
      </c>
      <c r="K449" s="40" t="str">
        <f t="shared" si="28"/>
        <v/>
      </c>
      <c r="L449" s="39"/>
    </row>
    <row r="450" spans="4:12" ht="20.25" x14ac:dyDescent="0.2">
      <c r="D450" s="18"/>
      <c r="E450" s="17"/>
      <c r="F450" s="7" t="str">
        <f t="shared" si="25"/>
        <v/>
      </c>
      <c r="G450" s="3" t="str">
        <f t="shared" si="26"/>
        <v/>
      </c>
      <c r="H450" s="3" t="str">
        <f t="shared" si="27"/>
        <v/>
      </c>
      <c r="I450" s="18"/>
      <c r="J450" s="40" t="s">
        <v>401</v>
      </c>
      <c r="K450" s="40" t="str">
        <f t="shared" si="28"/>
        <v/>
      </c>
      <c r="L450" s="39"/>
    </row>
    <row r="451" spans="4:12" ht="20.25" x14ac:dyDescent="0.2">
      <c r="D451" s="18"/>
      <c r="E451" s="17"/>
      <c r="F451" s="7" t="str">
        <f t="shared" ref="F451:F514" si="29">IFERROR(VLOOKUP(D451,sto_1,2,FALSE),"")</f>
        <v/>
      </c>
      <c r="G451" s="3" t="str">
        <f t="shared" ref="G451:G514" si="30">IFERROR(VLOOKUP(D451,sto_1,3,FALSE),"")</f>
        <v/>
      </c>
      <c r="H451" s="3" t="str">
        <f t="shared" ref="H451:H514" si="31">IFERROR(VLOOKUP(D451,sto_1,4,FALSE),"")</f>
        <v/>
      </c>
      <c r="I451" s="18"/>
      <c r="J451" s="40" t="s">
        <v>401</v>
      </c>
      <c r="K451" s="40" t="str">
        <f t="shared" si="28"/>
        <v/>
      </c>
      <c r="L451" s="39"/>
    </row>
    <row r="452" spans="4:12" ht="20.25" x14ac:dyDescent="0.2">
      <c r="D452" s="18"/>
      <c r="E452" s="17"/>
      <c r="F452" s="7" t="str">
        <f t="shared" si="29"/>
        <v/>
      </c>
      <c r="G452" s="3" t="str">
        <f t="shared" si="30"/>
        <v/>
      </c>
      <c r="H452" s="3" t="str">
        <f t="shared" si="31"/>
        <v/>
      </c>
      <c r="I452" s="18"/>
      <c r="J452" s="40" t="s">
        <v>401</v>
      </c>
      <c r="K452" s="40" t="str">
        <f t="shared" si="28"/>
        <v/>
      </c>
      <c r="L452" s="39"/>
    </row>
    <row r="453" spans="4:12" ht="20.25" x14ac:dyDescent="0.2">
      <c r="D453" s="18"/>
      <c r="E453" s="17"/>
      <c r="F453" s="7" t="str">
        <f t="shared" si="29"/>
        <v/>
      </c>
      <c r="G453" s="3" t="str">
        <f t="shared" si="30"/>
        <v/>
      </c>
      <c r="H453" s="3" t="str">
        <f t="shared" si="31"/>
        <v/>
      </c>
      <c r="I453" s="18"/>
      <c r="J453" s="40" t="s">
        <v>401</v>
      </c>
      <c r="K453" s="40" t="str">
        <f t="shared" si="28"/>
        <v/>
      </c>
      <c r="L453" s="39"/>
    </row>
    <row r="454" spans="4:12" ht="20.25" x14ac:dyDescent="0.2">
      <c r="D454" s="18"/>
      <c r="E454" s="17"/>
      <c r="F454" s="7" t="str">
        <f t="shared" si="29"/>
        <v/>
      </c>
      <c r="G454" s="3" t="str">
        <f t="shared" si="30"/>
        <v/>
      </c>
      <c r="H454" s="3" t="str">
        <f t="shared" si="31"/>
        <v/>
      </c>
      <c r="I454" s="18"/>
      <c r="J454" s="40" t="s">
        <v>401</v>
      </c>
      <c r="K454" s="40" t="str">
        <f t="shared" si="28"/>
        <v/>
      </c>
      <c r="L454" s="39"/>
    </row>
    <row r="455" spans="4:12" ht="20.25" x14ac:dyDescent="0.2">
      <c r="D455" s="18"/>
      <c r="E455" s="17"/>
      <c r="F455" s="7" t="str">
        <f t="shared" si="29"/>
        <v/>
      </c>
      <c r="G455" s="3" t="str">
        <f t="shared" si="30"/>
        <v/>
      </c>
      <c r="H455" s="3" t="str">
        <f t="shared" si="31"/>
        <v/>
      </c>
      <c r="I455" s="18"/>
      <c r="J455" s="40" t="s">
        <v>401</v>
      </c>
      <c r="K455" s="40" t="str">
        <f t="shared" si="28"/>
        <v/>
      </c>
      <c r="L455" s="39"/>
    </row>
    <row r="456" spans="4:12" ht="20.25" x14ac:dyDescent="0.2">
      <c r="D456" s="18"/>
      <c r="E456" s="17"/>
      <c r="F456" s="7" t="str">
        <f t="shared" si="29"/>
        <v/>
      </c>
      <c r="G456" s="3" t="str">
        <f t="shared" si="30"/>
        <v/>
      </c>
      <c r="H456" s="3" t="str">
        <f t="shared" si="31"/>
        <v/>
      </c>
      <c r="I456" s="18"/>
      <c r="J456" s="40" t="s">
        <v>401</v>
      </c>
      <c r="K456" s="40" t="str">
        <f t="shared" si="28"/>
        <v/>
      </c>
      <c r="L456" s="39"/>
    </row>
    <row r="457" spans="4:12" ht="20.25" x14ac:dyDescent="0.2">
      <c r="D457" s="18"/>
      <c r="E457" s="17"/>
      <c r="F457" s="7" t="str">
        <f t="shared" si="29"/>
        <v/>
      </c>
      <c r="G457" s="3" t="str">
        <f t="shared" si="30"/>
        <v/>
      </c>
      <c r="H457" s="3" t="str">
        <f t="shared" si="31"/>
        <v/>
      </c>
      <c r="I457" s="18"/>
      <c r="J457" s="40" t="s">
        <v>401</v>
      </c>
      <c r="K457" s="40" t="str">
        <f t="shared" si="28"/>
        <v/>
      </c>
      <c r="L457" s="39"/>
    </row>
    <row r="458" spans="4:12" ht="20.25" x14ac:dyDescent="0.2">
      <c r="D458" s="18"/>
      <c r="E458" s="17"/>
      <c r="F458" s="7" t="str">
        <f t="shared" si="29"/>
        <v/>
      </c>
      <c r="G458" s="3" t="str">
        <f t="shared" si="30"/>
        <v/>
      </c>
      <c r="H458" s="3" t="str">
        <f t="shared" si="31"/>
        <v/>
      </c>
      <c r="I458" s="18"/>
      <c r="J458" s="40" t="s">
        <v>401</v>
      </c>
      <c r="K458" s="40" t="str">
        <f t="shared" si="28"/>
        <v/>
      </c>
      <c r="L458" s="39"/>
    </row>
    <row r="459" spans="4:12" ht="20.25" x14ac:dyDescent="0.2">
      <c r="D459" s="18"/>
      <c r="E459" s="17"/>
      <c r="F459" s="7" t="str">
        <f t="shared" si="29"/>
        <v/>
      </c>
      <c r="G459" s="3" t="str">
        <f t="shared" si="30"/>
        <v/>
      </c>
      <c r="H459" s="3" t="str">
        <f t="shared" si="31"/>
        <v/>
      </c>
      <c r="I459" s="18"/>
      <c r="J459" s="40" t="s">
        <v>401</v>
      </c>
      <c r="K459" s="40" t="str">
        <f t="shared" si="28"/>
        <v/>
      </c>
      <c r="L459" s="39"/>
    </row>
    <row r="460" spans="4:12" ht="20.25" x14ac:dyDescent="0.2">
      <c r="D460" s="18"/>
      <c r="E460" s="17"/>
      <c r="F460" s="7" t="str">
        <f t="shared" si="29"/>
        <v/>
      </c>
      <c r="G460" s="3" t="str">
        <f t="shared" si="30"/>
        <v/>
      </c>
      <c r="H460" s="3" t="str">
        <f t="shared" si="31"/>
        <v/>
      </c>
      <c r="I460" s="18"/>
      <c r="J460" s="40" t="s">
        <v>401</v>
      </c>
      <c r="K460" s="40" t="str">
        <f t="shared" si="28"/>
        <v/>
      </c>
      <c r="L460" s="39"/>
    </row>
    <row r="461" spans="4:12" ht="20.25" x14ac:dyDescent="0.2">
      <c r="D461" s="18"/>
      <c r="E461" s="17"/>
      <c r="F461" s="7" t="str">
        <f t="shared" si="29"/>
        <v/>
      </c>
      <c r="G461" s="3" t="str">
        <f t="shared" si="30"/>
        <v/>
      </c>
      <c r="H461" s="3" t="str">
        <f t="shared" si="31"/>
        <v/>
      </c>
      <c r="I461" s="18"/>
      <c r="J461" s="40" t="s">
        <v>401</v>
      </c>
      <c r="K461" s="40" t="str">
        <f t="shared" si="28"/>
        <v/>
      </c>
      <c r="L461" s="39"/>
    </row>
    <row r="462" spans="4:12" ht="20.25" x14ac:dyDescent="0.2">
      <c r="D462" s="18"/>
      <c r="E462" s="17"/>
      <c r="F462" s="7" t="str">
        <f t="shared" si="29"/>
        <v/>
      </c>
      <c r="G462" s="3" t="str">
        <f t="shared" si="30"/>
        <v/>
      </c>
      <c r="H462" s="3" t="str">
        <f t="shared" si="31"/>
        <v/>
      </c>
      <c r="I462" s="18"/>
      <c r="J462" s="40" t="s">
        <v>401</v>
      </c>
      <c r="K462" s="40" t="str">
        <f t="shared" ref="K462:K525" si="32">IFERROR(I462*J462,"")</f>
        <v/>
      </c>
      <c r="L462" s="39"/>
    </row>
    <row r="463" spans="4:12" ht="20.25" x14ac:dyDescent="0.2">
      <c r="D463" s="18"/>
      <c r="E463" s="17"/>
      <c r="F463" s="7" t="str">
        <f t="shared" si="29"/>
        <v/>
      </c>
      <c r="G463" s="3" t="str">
        <f t="shared" si="30"/>
        <v/>
      </c>
      <c r="H463" s="3" t="str">
        <f t="shared" si="31"/>
        <v/>
      </c>
      <c r="I463" s="18"/>
      <c r="J463" s="40" t="s">
        <v>401</v>
      </c>
      <c r="K463" s="40" t="str">
        <f t="shared" si="32"/>
        <v/>
      </c>
      <c r="L463" s="39"/>
    </row>
    <row r="464" spans="4:12" ht="20.25" x14ac:dyDescent="0.2">
      <c r="D464" s="18"/>
      <c r="E464" s="17"/>
      <c r="F464" s="7" t="str">
        <f t="shared" si="29"/>
        <v/>
      </c>
      <c r="G464" s="3" t="str">
        <f t="shared" si="30"/>
        <v/>
      </c>
      <c r="H464" s="3" t="str">
        <f t="shared" si="31"/>
        <v/>
      </c>
      <c r="I464" s="18"/>
      <c r="J464" s="40" t="s">
        <v>401</v>
      </c>
      <c r="K464" s="40" t="str">
        <f t="shared" si="32"/>
        <v/>
      </c>
      <c r="L464" s="39"/>
    </row>
    <row r="465" spans="4:12" ht="20.25" x14ac:dyDescent="0.2">
      <c r="D465" s="18"/>
      <c r="E465" s="17"/>
      <c r="F465" s="7" t="str">
        <f t="shared" si="29"/>
        <v/>
      </c>
      <c r="G465" s="3" t="str">
        <f t="shared" si="30"/>
        <v/>
      </c>
      <c r="H465" s="3" t="str">
        <f t="shared" si="31"/>
        <v/>
      </c>
      <c r="I465" s="18"/>
      <c r="J465" s="40" t="s">
        <v>401</v>
      </c>
      <c r="K465" s="40" t="str">
        <f t="shared" si="32"/>
        <v/>
      </c>
      <c r="L465" s="39"/>
    </row>
    <row r="466" spans="4:12" ht="20.25" x14ac:dyDescent="0.2">
      <c r="D466" s="18"/>
      <c r="E466" s="17"/>
      <c r="F466" s="7" t="str">
        <f t="shared" si="29"/>
        <v/>
      </c>
      <c r="G466" s="3" t="str">
        <f t="shared" si="30"/>
        <v/>
      </c>
      <c r="H466" s="3" t="str">
        <f t="shared" si="31"/>
        <v/>
      </c>
      <c r="I466" s="18"/>
      <c r="J466" s="40" t="s">
        <v>401</v>
      </c>
      <c r="K466" s="40" t="str">
        <f t="shared" si="32"/>
        <v/>
      </c>
      <c r="L466" s="39"/>
    </row>
    <row r="467" spans="4:12" ht="20.25" x14ac:dyDescent="0.2">
      <c r="D467" s="18"/>
      <c r="E467" s="17"/>
      <c r="F467" s="7" t="str">
        <f t="shared" si="29"/>
        <v/>
      </c>
      <c r="G467" s="3" t="str">
        <f t="shared" si="30"/>
        <v/>
      </c>
      <c r="H467" s="3" t="str">
        <f t="shared" si="31"/>
        <v/>
      </c>
      <c r="I467" s="18"/>
      <c r="J467" s="40" t="s">
        <v>401</v>
      </c>
      <c r="K467" s="40" t="str">
        <f t="shared" si="32"/>
        <v/>
      </c>
      <c r="L467" s="39"/>
    </row>
    <row r="468" spans="4:12" ht="20.25" x14ac:dyDescent="0.2">
      <c r="D468" s="18"/>
      <c r="E468" s="17"/>
      <c r="F468" s="7" t="str">
        <f t="shared" si="29"/>
        <v/>
      </c>
      <c r="G468" s="3" t="str">
        <f t="shared" si="30"/>
        <v/>
      </c>
      <c r="H468" s="3" t="str">
        <f t="shared" si="31"/>
        <v/>
      </c>
      <c r="I468" s="18"/>
      <c r="J468" s="40" t="s">
        <v>401</v>
      </c>
      <c r="K468" s="40" t="str">
        <f t="shared" si="32"/>
        <v/>
      </c>
      <c r="L468" s="39"/>
    </row>
    <row r="469" spans="4:12" ht="20.25" x14ac:dyDescent="0.2">
      <c r="D469" s="18"/>
      <c r="E469" s="17"/>
      <c r="F469" s="7" t="str">
        <f t="shared" si="29"/>
        <v/>
      </c>
      <c r="G469" s="3" t="str">
        <f t="shared" si="30"/>
        <v/>
      </c>
      <c r="H469" s="3" t="str">
        <f t="shared" si="31"/>
        <v/>
      </c>
      <c r="I469" s="18"/>
      <c r="J469" s="40" t="s">
        <v>401</v>
      </c>
      <c r="K469" s="40" t="str">
        <f t="shared" si="32"/>
        <v/>
      </c>
      <c r="L469" s="39"/>
    </row>
    <row r="470" spans="4:12" ht="20.25" x14ac:dyDescent="0.2">
      <c r="D470" s="18"/>
      <c r="E470" s="17"/>
      <c r="F470" s="7" t="str">
        <f t="shared" si="29"/>
        <v/>
      </c>
      <c r="G470" s="3" t="str">
        <f t="shared" si="30"/>
        <v/>
      </c>
      <c r="H470" s="3" t="str">
        <f t="shared" si="31"/>
        <v/>
      </c>
      <c r="I470" s="18"/>
      <c r="J470" s="40" t="s">
        <v>401</v>
      </c>
      <c r="K470" s="40" t="str">
        <f t="shared" si="32"/>
        <v/>
      </c>
      <c r="L470" s="39"/>
    </row>
    <row r="471" spans="4:12" ht="20.25" x14ac:dyDescent="0.2">
      <c r="D471" s="18"/>
      <c r="E471" s="17"/>
      <c r="F471" s="7" t="str">
        <f t="shared" si="29"/>
        <v/>
      </c>
      <c r="G471" s="3" t="str">
        <f t="shared" si="30"/>
        <v/>
      </c>
      <c r="H471" s="3" t="str">
        <f t="shared" si="31"/>
        <v/>
      </c>
      <c r="I471" s="18"/>
      <c r="J471" s="40" t="s">
        <v>401</v>
      </c>
      <c r="K471" s="40" t="str">
        <f t="shared" si="32"/>
        <v/>
      </c>
      <c r="L471" s="39"/>
    </row>
    <row r="472" spans="4:12" ht="20.25" x14ac:dyDescent="0.2">
      <c r="D472" s="18"/>
      <c r="E472" s="17"/>
      <c r="F472" s="7" t="str">
        <f t="shared" si="29"/>
        <v/>
      </c>
      <c r="G472" s="3" t="str">
        <f t="shared" si="30"/>
        <v/>
      </c>
      <c r="H472" s="3" t="str">
        <f t="shared" si="31"/>
        <v/>
      </c>
      <c r="I472" s="18"/>
      <c r="J472" s="40" t="s">
        <v>401</v>
      </c>
      <c r="K472" s="40" t="str">
        <f t="shared" si="32"/>
        <v/>
      </c>
      <c r="L472" s="39"/>
    </row>
    <row r="473" spans="4:12" ht="20.25" x14ac:dyDescent="0.2">
      <c r="D473" s="18"/>
      <c r="E473" s="17"/>
      <c r="F473" s="7" t="str">
        <f t="shared" si="29"/>
        <v/>
      </c>
      <c r="G473" s="3" t="str">
        <f t="shared" si="30"/>
        <v/>
      </c>
      <c r="H473" s="3" t="str">
        <f t="shared" si="31"/>
        <v/>
      </c>
      <c r="I473" s="18"/>
      <c r="J473" s="40" t="s">
        <v>401</v>
      </c>
      <c r="K473" s="40" t="str">
        <f t="shared" si="32"/>
        <v/>
      </c>
      <c r="L473" s="39"/>
    </row>
    <row r="474" spans="4:12" ht="20.25" x14ac:dyDescent="0.2">
      <c r="D474" s="18"/>
      <c r="E474" s="17"/>
      <c r="F474" s="7" t="str">
        <f t="shared" si="29"/>
        <v/>
      </c>
      <c r="G474" s="3" t="str">
        <f t="shared" si="30"/>
        <v/>
      </c>
      <c r="H474" s="3" t="str">
        <f t="shared" si="31"/>
        <v/>
      </c>
      <c r="I474" s="18"/>
      <c r="J474" s="40" t="s">
        <v>401</v>
      </c>
      <c r="K474" s="40" t="str">
        <f t="shared" si="32"/>
        <v/>
      </c>
      <c r="L474" s="39"/>
    </row>
    <row r="475" spans="4:12" ht="20.25" x14ac:dyDescent="0.2">
      <c r="D475" s="18"/>
      <c r="E475" s="17"/>
      <c r="F475" s="7" t="str">
        <f t="shared" si="29"/>
        <v/>
      </c>
      <c r="G475" s="3" t="str">
        <f t="shared" si="30"/>
        <v/>
      </c>
      <c r="H475" s="3" t="str">
        <f t="shared" si="31"/>
        <v/>
      </c>
      <c r="I475" s="18"/>
      <c r="J475" s="40" t="s">
        <v>401</v>
      </c>
      <c r="K475" s="40" t="str">
        <f t="shared" si="32"/>
        <v/>
      </c>
      <c r="L475" s="39"/>
    </row>
    <row r="476" spans="4:12" ht="20.25" x14ac:dyDescent="0.2">
      <c r="D476" s="18"/>
      <c r="E476" s="17"/>
      <c r="F476" s="7" t="str">
        <f t="shared" si="29"/>
        <v/>
      </c>
      <c r="G476" s="3" t="str">
        <f t="shared" si="30"/>
        <v/>
      </c>
      <c r="H476" s="3" t="str">
        <f t="shared" si="31"/>
        <v/>
      </c>
      <c r="I476" s="18"/>
      <c r="J476" s="40" t="s">
        <v>401</v>
      </c>
      <c r="K476" s="40" t="str">
        <f t="shared" si="32"/>
        <v/>
      </c>
      <c r="L476" s="39"/>
    </row>
    <row r="477" spans="4:12" ht="20.25" x14ac:dyDescent="0.2">
      <c r="D477" s="18"/>
      <c r="E477" s="17"/>
      <c r="F477" s="7" t="str">
        <f t="shared" si="29"/>
        <v/>
      </c>
      <c r="G477" s="3" t="str">
        <f t="shared" si="30"/>
        <v/>
      </c>
      <c r="H477" s="3" t="str">
        <f t="shared" si="31"/>
        <v/>
      </c>
      <c r="I477" s="18"/>
      <c r="J477" s="40" t="s">
        <v>401</v>
      </c>
      <c r="K477" s="40" t="str">
        <f t="shared" si="32"/>
        <v/>
      </c>
      <c r="L477" s="39"/>
    </row>
    <row r="478" spans="4:12" ht="20.25" x14ac:dyDescent="0.2">
      <c r="D478" s="18"/>
      <c r="E478" s="17"/>
      <c r="F478" s="7" t="str">
        <f t="shared" si="29"/>
        <v/>
      </c>
      <c r="G478" s="3" t="str">
        <f t="shared" si="30"/>
        <v/>
      </c>
      <c r="H478" s="3" t="str">
        <f t="shared" si="31"/>
        <v/>
      </c>
      <c r="I478" s="18"/>
      <c r="J478" s="40" t="s">
        <v>401</v>
      </c>
      <c r="K478" s="40" t="str">
        <f t="shared" si="32"/>
        <v/>
      </c>
      <c r="L478" s="39"/>
    </row>
    <row r="479" spans="4:12" ht="20.25" x14ac:dyDescent="0.2">
      <c r="D479" s="18"/>
      <c r="E479" s="17"/>
      <c r="F479" s="7" t="str">
        <f t="shared" si="29"/>
        <v/>
      </c>
      <c r="G479" s="3" t="str">
        <f t="shared" si="30"/>
        <v/>
      </c>
      <c r="H479" s="3" t="str">
        <f t="shared" si="31"/>
        <v/>
      </c>
      <c r="I479" s="18"/>
      <c r="J479" s="40" t="s">
        <v>401</v>
      </c>
      <c r="K479" s="40" t="str">
        <f t="shared" si="32"/>
        <v/>
      </c>
      <c r="L479" s="39"/>
    </row>
    <row r="480" spans="4:12" ht="20.25" x14ac:dyDescent="0.2">
      <c r="D480" s="18"/>
      <c r="E480" s="17"/>
      <c r="F480" s="7" t="str">
        <f t="shared" si="29"/>
        <v/>
      </c>
      <c r="G480" s="3" t="str">
        <f t="shared" si="30"/>
        <v/>
      </c>
      <c r="H480" s="3" t="str">
        <f t="shared" si="31"/>
        <v/>
      </c>
      <c r="I480" s="18"/>
      <c r="J480" s="40" t="s">
        <v>401</v>
      </c>
      <c r="K480" s="40" t="str">
        <f t="shared" si="32"/>
        <v/>
      </c>
      <c r="L480" s="39"/>
    </row>
    <row r="481" spans="4:12" ht="20.25" x14ac:dyDescent="0.2">
      <c r="D481" s="18"/>
      <c r="E481" s="17"/>
      <c r="F481" s="7" t="str">
        <f t="shared" si="29"/>
        <v/>
      </c>
      <c r="G481" s="3" t="str">
        <f t="shared" si="30"/>
        <v/>
      </c>
      <c r="H481" s="3" t="str">
        <f t="shared" si="31"/>
        <v/>
      </c>
      <c r="I481" s="18"/>
      <c r="J481" s="40" t="s">
        <v>401</v>
      </c>
      <c r="K481" s="40" t="str">
        <f t="shared" si="32"/>
        <v/>
      </c>
      <c r="L481" s="39"/>
    </row>
    <row r="482" spans="4:12" ht="20.25" x14ac:dyDescent="0.2">
      <c r="D482" s="18"/>
      <c r="E482" s="17"/>
      <c r="F482" s="7" t="str">
        <f t="shared" si="29"/>
        <v/>
      </c>
      <c r="G482" s="3" t="str">
        <f t="shared" si="30"/>
        <v/>
      </c>
      <c r="H482" s="3" t="str">
        <f t="shared" si="31"/>
        <v/>
      </c>
      <c r="I482" s="18"/>
      <c r="J482" s="40" t="s">
        <v>401</v>
      </c>
      <c r="K482" s="40" t="str">
        <f t="shared" si="32"/>
        <v/>
      </c>
      <c r="L482" s="39"/>
    </row>
    <row r="483" spans="4:12" ht="20.25" x14ac:dyDescent="0.2">
      <c r="D483" s="18"/>
      <c r="E483" s="17"/>
      <c r="F483" s="7" t="str">
        <f t="shared" si="29"/>
        <v/>
      </c>
      <c r="G483" s="3" t="str">
        <f t="shared" si="30"/>
        <v/>
      </c>
      <c r="H483" s="3" t="str">
        <f t="shared" si="31"/>
        <v/>
      </c>
      <c r="I483" s="18"/>
      <c r="J483" s="40" t="s">
        <v>401</v>
      </c>
      <c r="K483" s="40" t="str">
        <f t="shared" si="32"/>
        <v/>
      </c>
      <c r="L483" s="39"/>
    </row>
    <row r="484" spans="4:12" ht="20.25" x14ac:dyDescent="0.2">
      <c r="D484" s="18"/>
      <c r="E484" s="17"/>
      <c r="F484" s="7" t="str">
        <f t="shared" si="29"/>
        <v/>
      </c>
      <c r="G484" s="3" t="str">
        <f t="shared" si="30"/>
        <v/>
      </c>
      <c r="H484" s="3" t="str">
        <f t="shared" si="31"/>
        <v/>
      </c>
      <c r="I484" s="18"/>
      <c r="J484" s="40" t="s">
        <v>401</v>
      </c>
      <c r="K484" s="40" t="str">
        <f t="shared" si="32"/>
        <v/>
      </c>
      <c r="L484" s="39"/>
    </row>
    <row r="485" spans="4:12" ht="20.25" x14ac:dyDescent="0.2">
      <c r="D485" s="18"/>
      <c r="E485" s="17"/>
      <c r="F485" s="7" t="str">
        <f t="shared" si="29"/>
        <v/>
      </c>
      <c r="G485" s="3" t="str">
        <f t="shared" si="30"/>
        <v/>
      </c>
      <c r="H485" s="3" t="str">
        <f t="shared" si="31"/>
        <v/>
      </c>
      <c r="I485" s="18"/>
      <c r="J485" s="40" t="s">
        <v>401</v>
      </c>
      <c r="K485" s="40" t="str">
        <f t="shared" si="32"/>
        <v/>
      </c>
      <c r="L485" s="39"/>
    </row>
    <row r="486" spans="4:12" ht="20.25" x14ac:dyDescent="0.2">
      <c r="D486" s="18"/>
      <c r="E486" s="17"/>
      <c r="F486" s="7" t="str">
        <f t="shared" si="29"/>
        <v/>
      </c>
      <c r="G486" s="3" t="str">
        <f t="shared" si="30"/>
        <v/>
      </c>
      <c r="H486" s="3" t="str">
        <f t="shared" si="31"/>
        <v/>
      </c>
      <c r="I486" s="18"/>
      <c r="J486" s="40" t="s">
        <v>401</v>
      </c>
      <c r="K486" s="40" t="str">
        <f t="shared" si="32"/>
        <v/>
      </c>
      <c r="L486" s="39"/>
    </row>
    <row r="487" spans="4:12" ht="20.25" x14ac:dyDescent="0.2">
      <c r="D487" s="18"/>
      <c r="E487" s="17"/>
      <c r="F487" s="7" t="str">
        <f t="shared" si="29"/>
        <v/>
      </c>
      <c r="G487" s="3" t="str">
        <f t="shared" si="30"/>
        <v/>
      </c>
      <c r="H487" s="3" t="str">
        <f t="shared" si="31"/>
        <v/>
      </c>
      <c r="I487" s="18"/>
      <c r="J487" s="40" t="s">
        <v>401</v>
      </c>
      <c r="K487" s="40" t="str">
        <f t="shared" si="32"/>
        <v/>
      </c>
      <c r="L487" s="39"/>
    </row>
    <row r="488" spans="4:12" ht="20.25" x14ac:dyDescent="0.2">
      <c r="D488" s="18"/>
      <c r="E488" s="17"/>
      <c r="F488" s="7" t="str">
        <f t="shared" si="29"/>
        <v/>
      </c>
      <c r="G488" s="3" t="str">
        <f t="shared" si="30"/>
        <v/>
      </c>
      <c r="H488" s="3" t="str">
        <f t="shared" si="31"/>
        <v/>
      </c>
      <c r="I488" s="18"/>
      <c r="J488" s="40" t="s">
        <v>401</v>
      </c>
      <c r="K488" s="40" t="str">
        <f t="shared" si="32"/>
        <v/>
      </c>
      <c r="L488" s="39"/>
    </row>
    <row r="489" spans="4:12" ht="20.25" x14ac:dyDescent="0.2">
      <c r="D489" s="18"/>
      <c r="E489" s="17"/>
      <c r="F489" s="7" t="str">
        <f t="shared" si="29"/>
        <v/>
      </c>
      <c r="G489" s="3" t="str">
        <f t="shared" si="30"/>
        <v/>
      </c>
      <c r="H489" s="3" t="str">
        <f t="shared" si="31"/>
        <v/>
      </c>
      <c r="I489" s="18"/>
      <c r="J489" s="40" t="s">
        <v>401</v>
      </c>
      <c r="K489" s="40" t="str">
        <f t="shared" si="32"/>
        <v/>
      </c>
      <c r="L489" s="39"/>
    </row>
    <row r="490" spans="4:12" ht="20.25" x14ac:dyDescent="0.2">
      <c r="D490" s="18"/>
      <c r="E490" s="17"/>
      <c r="F490" s="7" t="str">
        <f t="shared" si="29"/>
        <v/>
      </c>
      <c r="G490" s="3" t="str">
        <f t="shared" si="30"/>
        <v/>
      </c>
      <c r="H490" s="3" t="str">
        <f t="shared" si="31"/>
        <v/>
      </c>
      <c r="I490" s="18"/>
      <c r="J490" s="40" t="s">
        <v>401</v>
      </c>
      <c r="K490" s="40" t="str">
        <f t="shared" si="32"/>
        <v/>
      </c>
      <c r="L490" s="39"/>
    </row>
    <row r="491" spans="4:12" ht="20.25" x14ac:dyDescent="0.2">
      <c r="D491" s="18"/>
      <c r="E491" s="17"/>
      <c r="F491" s="7" t="str">
        <f t="shared" si="29"/>
        <v/>
      </c>
      <c r="G491" s="3" t="str">
        <f t="shared" si="30"/>
        <v/>
      </c>
      <c r="H491" s="3" t="str">
        <f t="shared" si="31"/>
        <v/>
      </c>
      <c r="I491" s="18"/>
      <c r="J491" s="40" t="s">
        <v>401</v>
      </c>
      <c r="K491" s="40" t="str">
        <f t="shared" si="32"/>
        <v/>
      </c>
      <c r="L491" s="39"/>
    </row>
    <row r="492" spans="4:12" ht="20.25" x14ac:dyDescent="0.2">
      <c r="D492" s="18"/>
      <c r="E492" s="17"/>
      <c r="F492" s="7" t="str">
        <f t="shared" si="29"/>
        <v/>
      </c>
      <c r="G492" s="3" t="str">
        <f t="shared" si="30"/>
        <v/>
      </c>
      <c r="H492" s="3" t="str">
        <f t="shared" si="31"/>
        <v/>
      </c>
      <c r="I492" s="18"/>
      <c r="J492" s="40" t="s">
        <v>401</v>
      </c>
      <c r="K492" s="40" t="str">
        <f t="shared" si="32"/>
        <v/>
      </c>
      <c r="L492" s="39"/>
    </row>
    <row r="493" spans="4:12" ht="20.25" x14ac:dyDescent="0.2">
      <c r="D493" s="18"/>
      <c r="E493" s="17"/>
      <c r="F493" s="7" t="str">
        <f t="shared" si="29"/>
        <v/>
      </c>
      <c r="G493" s="3" t="str">
        <f t="shared" si="30"/>
        <v/>
      </c>
      <c r="H493" s="3" t="str">
        <f t="shared" si="31"/>
        <v/>
      </c>
      <c r="I493" s="18"/>
      <c r="J493" s="40" t="s">
        <v>401</v>
      </c>
      <c r="K493" s="40" t="str">
        <f t="shared" si="32"/>
        <v/>
      </c>
      <c r="L493" s="39"/>
    </row>
    <row r="494" spans="4:12" ht="20.25" x14ac:dyDescent="0.2">
      <c r="D494" s="18"/>
      <c r="E494" s="17"/>
      <c r="F494" s="7" t="str">
        <f t="shared" si="29"/>
        <v/>
      </c>
      <c r="G494" s="3" t="str">
        <f t="shared" si="30"/>
        <v/>
      </c>
      <c r="H494" s="3" t="str">
        <f t="shared" si="31"/>
        <v/>
      </c>
      <c r="I494" s="18"/>
      <c r="J494" s="40" t="s">
        <v>401</v>
      </c>
      <c r="K494" s="40" t="str">
        <f t="shared" si="32"/>
        <v/>
      </c>
      <c r="L494" s="39"/>
    </row>
    <row r="495" spans="4:12" ht="20.25" x14ac:dyDescent="0.2">
      <c r="D495" s="18"/>
      <c r="E495" s="17"/>
      <c r="F495" s="7" t="str">
        <f t="shared" si="29"/>
        <v/>
      </c>
      <c r="G495" s="3" t="str">
        <f t="shared" si="30"/>
        <v/>
      </c>
      <c r="H495" s="3" t="str">
        <f t="shared" si="31"/>
        <v/>
      </c>
      <c r="I495" s="18"/>
      <c r="J495" s="40" t="s">
        <v>401</v>
      </c>
      <c r="K495" s="40" t="str">
        <f t="shared" si="32"/>
        <v/>
      </c>
      <c r="L495" s="39"/>
    </row>
    <row r="496" spans="4:12" ht="20.25" x14ac:dyDescent="0.2">
      <c r="D496" s="18"/>
      <c r="E496" s="17"/>
      <c r="F496" s="7" t="str">
        <f t="shared" si="29"/>
        <v/>
      </c>
      <c r="G496" s="3" t="str">
        <f t="shared" si="30"/>
        <v/>
      </c>
      <c r="H496" s="3" t="str">
        <f t="shared" si="31"/>
        <v/>
      </c>
      <c r="I496" s="18"/>
      <c r="J496" s="40" t="s">
        <v>401</v>
      </c>
      <c r="K496" s="40" t="str">
        <f t="shared" si="32"/>
        <v/>
      </c>
      <c r="L496" s="39"/>
    </row>
    <row r="497" spans="4:12" ht="20.25" x14ac:dyDescent="0.2">
      <c r="D497" s="18"/>
      <c r="E497" s="17"/>
      <c r="F497" s="7" t="str">
        <f t="shared" si="29"/>
        <v/>
      </c>
      <c r="G497" s="3" t="str">
        <f t="shared" si="30"/>
        <v/>
      </c>
      <c r="H497" s="3" t="str">
        <f t="shared" si="31"/>
        <v/>
      </c>
      <c r="I497" s="18"/>
      <c r="J497" s="40" t="s">
        <v>401</v>
      </c>
      <c r="K497" s="40" t="str">
        <f t="shared" si="32"/>
        <v/>
      </c>
      <c r="L497" s="39"/>
    </row>
    <row r="498" spans="4:12" ht="20.25" x14ac:dyDescent="0.2">
      <c r="D498" s="18"/>
      <c r="E498" s="17"/>
      <c r="F498" s="7" t="str">
        <f t="shared" si="29"/>
        <v/>
      </c>
      <c r="G498" s="3" t="str">
        <f t="shared" si="30"/>
        <v/>
      </c>
      <c r="H498" s="3" t="str">
        <f t="shared" si="31"/>
        <v/>
      </c>
      <c r="I498" s="18"/>
      <c r="J498" s="40" t="s">
        <v>401</v>
      </c>
      <c r="K498" s="40" t="str">
        <f t="shared" si="32"/>
        <v/>
      </c>
      <c r="L498" s="39"/>
    </row>
    <row r="499" spans="4:12" ht="20.25" x14ac:dyDescent="0.2">
      <c r="D499" s="18"/>
      <c r="E499" s="17"/>
      <c r="F499" s="7" t="str">
        <f t="shared" si="29"/>
        <v/>
      </c>
      <c r="G499" s="3" t="str">
        <f t="shared" si="30"/>
        <v/>
      </c>
      <c r="H499" s="3" t="str">
        <f t="shared" si="31"/>
        <v/>
      </c>
      <c r="I499" s="18"/>
      <c r="J499" s="40" t="s">
        <v>401</v>
      </c>
      <c r="K499" s="40" t="str">
        <f t="shared" si="32"/>
        <v/>
      </c>
      <c r="L499" s="39"/>
    </row>
    <row r="500" spans="4:12" ht="20.25" x14ac:dyDescent="0.2">
      <c r="D500" s="18"/>
      <c r="E500" s="17"/>
      <c r="F500" s="7" t="str">
        <f t="shared" si="29"/>
        <v/>
      </c>
      <c r="G500" s="3" t="str">
        <f t="shared" si="30"/>
        <v/>
      </c>
      <c r="H500" s="3" t="str">
        <f t="shared" si="31"/>
        <v/>
      </c>
      <c r="I500" s="18"/>
      <c r="J500" s="40" t="s">
        <v>401</v>
      </c>
      <c r="K500" s="40" t="str">
        <f t="shared" si="32"/>
        <v/>
      </c>
      <c r="L500" s="39"/>
    </row>
    <row r="501" spans="4:12" ht="20.25" x14ac:dyDescent="0.2">
      <c r="D501" s="18"/>
      <c r="E501" s="17"/>
      <c r="F501" s="7" t="str">
        <f t="shared" si="29"/>
        <v/>
      </c>
      <c r="G501" s="3" t="str">
        <f t="shared" si="30"/>
        <v/>
      </c>
      <c r="H501" s="3" t="str">
        <f t="shared" si="31"/>
        <v/>
      </c>
      <c r="I501" s="18"/>
      <c r="J501" s="40" t="s">
        <v>401</v>
      </c>
      <c r="K501" s="40" t="str">
        <f t="shared" si="32"/>
        <v/>
      </c>
      <c r="L501" s="39"/>
    </row>
    <row r="502" spans="4:12" ht="20.25" x14ac:dyDescent="0.2">
      <c r="D502" s="18"/>
      <c r="E502" s="17"/>
      <c r="F502" s="7" t="str">
        <f t="shared" si="29"/>
        <v/>
      </c>
      <c r="G502" s="3" t="str">
        <f t="shared" si="30"/>
        <v/>
      </c>
      <c r="H502" s="3" t="str">
        <f t="shared" si="31"/>
        <v/>
      </c>
      <c r="I502" s="18"/>
      <c r="J502" s="40" t="s">
        <v>401</v>
      </c>
      <c r="K502" s="40" t="str">
        <f t="shared" si="32"/>
        <v/>
      </c>
      <c r="L502" s="39"/>
    </row>
    <row r="503" spans="4:12" ht="20.25" x14ac:dyDescent="0.2">
      <c r="D503" s="18"/>
      <c r="E503" s="17"/>
      <c r="F503" s="7" t="str">
        <f t="shared" si="29"/>
        <v/>
      </c>
      <c r="G503" s="3" t="str">
        <f t="shared" si="30"/>
        <v/>
      </c>
      <c r="H503" s="3" t="str">
        <f t="shared" si="31"/>
        <v/>
      </c>
      <c r="I503" s="18"/>
      <c r="J503" s="40" t="s">
        <v>401</v>
      </c>
      <c r="K503" s="40" t="str">
        <f t="shared" si="32"/>
        <v/>
      </c>
      <c r="L503" s="39"/>
    </row>
    <row r="504" spans="4:12" ht="20.25" x14ac:dyDescent="0.2">
      <c r="D504" s="18"/>
      <c r="E504" s="17"/>
      <c r="F504" s="7" t="str">
        <f t="shared" si="29"/>
        <v/>
      </c>
      <c r="G504" s="3" t="str">
        <f t="shared" si="30"/>
        <v/>
      </c>
      <c r="H504" s="3" t="str">
        <f t="shared" si="31"/>
        <v/>
      </c>
      <c r="I504" s="18"/>
      <c r="J504" s="40" t="s">
        <v>401</v>
      </c>
      <c r="K504" s="40" t="str">
        <f t="shared" si="32"/>
        <v/>
      </c>
      <c r="L504" s="39"/>
    </row>
    <row r="505" spans="4:12" ht="20.25" x14ac:dyDescent="0.2">
      <c r="D505" s="18"/>
      <c r="E505" s="17"/>
      <c r="F505" s="7" t="str">
        <f t="shared" si="29"/>
        <v/>
      </c>
      <c r="G505" s="3" t="str">
        <f t="shared" si="30"/>
        <v/>
      </c>
      <c r="H505" s="3" t="str">
        <f t="shared" si="31"/>
        <v/>
      </c>
      <c r="I505" s="18"/>
      <c r="J505" s="40" t="s">
        <v>401</v>
      </c>
      <c r="K505" s="40" t="str">
        <f t="shared" si="32"/>
        <v/>
      </c>
      <c r="L505" s="39"/>
    </row>
    <row r="506" spans="4:12" ht="20.25" x14ac:dyDescent="0.2">
      <c r="D506" s="18"/>
      <c r="E506" s="17"/>
      <c r="F506" s="7" t="str">
        <f t="shared" si="29"/>
        <v/>
      </c>
      <c r="G506" s="3" t="str">
        <f t="shared" si="30"/>
        <v/>
      </c>
      <c r="H506" s="3" t="str">
        <f t="shared" si="31"/>
        <v/>
      </c>
      <c r="I506" s="18"/>
      <c r="J506" s="40" t="s">
        <v>401</v>
      </c>
      <c r="K506" s="40" t="str">
        <f t="shared" si="32"/>
        <v/>
      </c>
      <c r="L506" s="39"/>
    </row>
    <row r="507" spans="4:12" ht="20.25" x14ac:dyDescent="0.2">
      <c r="D507" s="18"/>
      <c r="E507" s="17"/>
      <c r="F507" s="7" t="str">
        <f t="shared" si="29"/>
        <v/>
      </c>
      <c r="G507" s="3" t="str">
        <f t="shared" si="30"/>
        <v/>
      </c>
      <c r="H507" s="3" t="str">
        <f t="shared" si="31"/>
        <v/>
      </c>
      <c r="I507" s="18"/>
      <c r="J507" s="40" t="s">
        <v>401</v>
      </c>
      <c r="K507" s="40" t="str">
        <f t="shared" si="32"/>
        <v/>
      </c>
      <c r="L507" s="39"/>
    </row>
    <row r="508" spans="4:12" ht="20.25" x14ac:dyDescent="0.2">
      <c r="D508" s="18"/>
      <c r="E508" s="17"/>
      <c r="F508" s="7" t="str">
        <f t="shared" si="29"/>
        <v/>
      </c>
      <c r="G508" s="3" t="str">
        <f t="shared" si="30"/>
        <v/>
      </c>
      <c r="H508" s="3" t="str">
        <f t="shared" si="31"/>
        <v/>
      </c>
      <c r="I508" s="18"/>
      <c r="J508" s="40" t="s">
        <v>401</v>
      </c>
      <c r="K508" s="40" t="str">
        <f t="shared" si="32"/>
        <v/>
      </c>
      <c r="L508" s="39"/>
    </row>
    <row r="509" spans="4:12" ht="20.25" x14ac:dyDescent="0.2">
      <c r="D509" s="18"/>
      <c r="E509" s="17"/>
      <c r="F509" s="7" t="str">
        <f t="shared" si="29"/>
        <v/>
      </c>
      <c r="G509" s="3" t="str">
        <f t="shared" si="30"/>
        <v/>
      </c>
      <c r="H509" s="3" t="str">
        <f t="shared" si="31"/>
        <v/>
      </c>
      <c r="I509" s="18"/>
      <c r="J509" s="40" t="s">
        <v>401</v>
      </c>
      <c r="K509" s="40" t="str">
        <f t="shared" si="32"/>
        <v/>
      </c>
      <c r="L509" s="39"/>
    </row>
    <row r="510" spans="4:12" ht="20.25" x14ac:dyDescent="0.2">
      <c r="D510" s="18"/>
      <c r="E510" s="17"/>
      <c r="F510" s="7" t="str">
        <f t="shared" si="29"/>
        <v/>
      </c>
      <c r="G510" s="3" t="str">
        <f t="shared" si="30"/>
        <v/>
      </c>
      <c r="H510" s="3" t="str">
        <f t="shared" si="31"/>
        <v/>
      </c>
      <c r="I510" s="18"/>
      <c r="J510" s="40" t="s">
        <v>401</v>
      </c>
      <c r="K510" s="40" t="str">
        <f t="shared" si="32"/>
        <v/>
      </c>
      <c r="L510" s="39"/>
    </row>
    <row r="511" spans="4:12" ht="20.25" x14ac:dyDescent="0.2">
      <c r="D511" s="18"/>
      <c r="E511" s="17"/>
      <c r="F511" s="7" t="str">
        <f t="shared" si="29"/>
        <v/>
      </c>
      <c r="G511" s="3" t="str">
        <f t="shared" si="30"/>
        <v/>
      </c>
      <c r="H511" s="3" t="str">
        <f t="shared" si="31"/>
        <v/>
      </c>
      <c r="I511" s="18"/>
      <c r="J511" s="40" t="s">
        <v>401</v>
      </c>
      <c r="K511" s="40" t="str">
        <f t="shared" si="32"/>
        <v/>
      </c>
      <c r="L511" s="39"/>
    </row>
    <row r="512" spans="4:12" ht="20.25" x14ac:dyDescent="0.2">
      <c r="D512" s="18"/>
      <c r="E512" s="17"/>
      <c r="F512" s="7" t="str">
        <f t="shared" si="29"/>
        <v/>
      </c>
      <c r="G512" s="3" t="str">
        <f t="shared" si="30"/>
        <v/>
      </c>
      <c r="H512" s="3" t="str">
        <f t="shared" si="31"/>
        <v/>
      </c>
      <c r="I512" s="18"/>
      <c r="J512" s="40" t="s">
        <v>401</v>
      </c>
      <c r="K512" s="40" t="str">
        <f t="shared" si="32"/>
        <v/>
      </c>
      <c r="L512" s="39"/>
    </row>
    <row r="513" spans="4:12" ht="20.25" x14ac:dyDescent="0.2">
      <c r="D513" s="18"/>
      <c r="E513" s="17"/>
      <c r="F513" s="7" t="str">
        <f t="shared" si="29"/>
        <v/>
      </c>
      <c r="G513" s="3" t="str">
        <f t="shared" si="30"/>
        <v/>
      </c>
      <c r="H513" s="3" t="str">
        <f t="shared" si="31"/>
        <v/>
      </c>
      <c r="I513" s="18"/>
      <c r="J513" s="40" t="s">
        <v>401</v>
      </c>
      <c r="K513" s="40" t="str">
        <f t="shared" si="32"/>
        <v/>
      </c>
      <c r="L513" s="39"/>
    </row>
    <row r="514" spans="4:12" ht="20.25" x14ac:dyDescent="0.2">
      <c r="D514" s="18"/>
      <c r="E514" s="17"/>
      <c r="F514" s="7" t="str">
        <f t="shared" si="29"/>
        <v/>
      </c>
      <c r="G514" s="3" t="str">
        <f t="shared" si="30"/>
        <v/>
      </c>
      <c r="H514" s="3" t="str">
        <f t="shared" si="31"/>
        <v/>
      </c>
      <c r="I514" s="18"/>
      <c r="J514" s="40" t="s">
        <v>401</v>
      </c>
      <c r="K514" s="40" t="str">
        <f t="shared" si="32"/>
        <v/>
      </c>
      <c r="L514" s="39"/>
    </row>
    <row r="515" spans="4:12" ht="20.25" x14ac:dyDescent="0.2">
      <c r="D515" s="18"/>
      <c r="E515" s="17"/>
      <c r="F515" s="7" t="str">
        <f t="shared" ref="F515:F578" si="33">IFERROR(VLOOKUP(D515,sto_1,2,FALSE),"")</f>
        <v/>
      </c>
      <c r="G515" s="3" t="str">
        <f t="shared" ref="G515:G578" si="34">IFERROR(VLOOKUP(D515,sto_1,3,FALSE),"")</f>
        <v/>
      </c>
      <c r="H515" s="3" t="str">
        <f t="shared" ref="H515:H578" si="35">IFERROR(VLOOKUP(D515,sto_1,4,FALSE),"")</f>
        <v/>
      </c>
      <c r="I515" s="18"/>
      <c r="J515" s="40" t="s">
        <v>401</v>
      </c>
      <c r="K515" s="40" t="str">
        <f t="shared" si="32"/>
        <v/>
      </c>
      <c r="L515" s="39"/>
    </row>
    <row r="516" spans="4:12" ht="20.25" x14ac:dyDescent="0.2">
      <c r="D516" s="18"/>
      <c r="E516" s="17"/>
      <c r="F516" s="7" t="str">
        <f t="shared" si="33"/>
        <v/>
      </c>
      <c r="G516" s="3" t="str">
        <f t="shared" si="34"/>
        <v/>
      </c>
      <c r="H516" s="3" t="str">
        <f t="shared" si="35"/>
        <v/>
      </c>
      <c r="I516" s="18"/>
      <c r="J516" s="40" t="s">
        <v>401</v>
      </c>
      <c r="K516" s="40" t="str">
        <f t="shared" si="32"/>
        <v/>
      </c>
      <c r="L516" s="39"/>
    </row>
    <row r="517" spans="4:12" ht="20.25" x14ac:dyDescent="0.2">
      <c r="D517" s="18"/>
      <c r="E517" s="17"/>
      <c r="F517" s="7" t="str">
        <f t="shared" si="33"/>
        <v/>
      </c>
      <c r="G517" s="3" t="str">
        <f t="shared" si="34"/>
        <v/>
      </c>
      <c r="H517" s="3" t="str">
        <f t="shared" si="35"/>
        <v/>
      </c>
      <c r="I517" s="18"/>
      <c r="J517" s="40" t="s">
        <v>401</v>
      </c>
      <c r="K517" s="40" t="str">
        <f t="shared" si="32"/>
        <v/>
      </c>
      <c r="L517" s="39"/>
    </row>
    <row r="518" spans="4:12" ht="20.25" x14ac:dyDescent="0.2">
      <c r="D518" s="18"/>
      <c r="E518" s="17"/>
      <c r="F518" s="7" t="str">
        <f t="shared" si="33"/>
        <v/>
      </c>
      <c r="G518" s="3" t="str">
        <f t="shared" si="34"/>
        <v/>
      </c>
      <c r="H518" s="3" t="str">
        <f t="shared" si="35"/>
        <v/>
      </c>
      <c r="I518" s="18"/>
      <c r="J518" s="40" t="s">
        <v>401</v>
      </c>
      <c r="K518" s="40" t="str">
        <f t="shared" si="32"/>
        <v/>
      </c>
      <c r="L518" s="39"/>
    </row>
    <row r="519" spans="4:12" ht="20.25" x14ac:dyDescent="0.2">
      <c r="D519" s="18"/>
      <c r="E519" s="17"/>
      <c r="F519" s="7" t="str">
        <f t="shared" si="33"/>
        <v/>
      </c>
      <c r="G519" s="3" t="str">
        <f t="shared" si="34"/>
        <v/>
      </c>
      <c r="H519" s="3" t="str">
        <f t="shared" si="35"/>
        <v/>
      </c>
      <c r="I519" s="18"/>
      <c r="J519" s="40" t="s">
        <v>401</v>
      </c>
      <c r="K519" s="40" t="str">
        <f t="shared" si="32"/>
        <v/>
      </c>
      <c r="L519" s="39"/>
    </row>
    <row r="520" spans="4:12" ht="20.25" x14ac:dyDescent="0.2">
      <c r="D520" s="18"/>
      <c r="E520" s="17"/>
      <c r="F520" s="7" t="str">
        <f t="shared" si="33"/>
        <v/>
      </c>
      <c r="G520" s="3" t="str">
        <f t="shared" si="34"/>
        <v/>
      </c>
      <c r="H520" s="3" t="str">
        <f t="shared" si="35"/>
        <v/>
      </c>
      <c r="I520" s="18"/>
      <c r="J520" s="40" t="s">
        <v>401</v>
      </c>
      <c r="K520" s="40" t="str">
        <f t="shared" si="32"/>
        <v/>
      </c>
      <c r="L520" s="39"/>
    </row>
    <row r="521" spans="4:12" ht="20.25" x14ac:dyDescent="0.2">
      <c r="D521" s="18"/>
      <c r="E521" s="17"/>
      <c r="F521" s="7" t="str">
        <f t="shared" si="33"/>
        <v/>
      </c>
      <c r="G521" s="3" t="str">
        <f t="shared" si="34"/>
        <v/>
      </c>
      <c r="H521" s="3" t="str">
        <f t="shared" si="35"/>
        <v/>
      </c>
      <c r="I521" s="18"/>
      <c r="J521" s="40" t="s">
        <v>401</v>
      </c>
      <c r="K521" s="40" t="str">
        <f t="shared" si="32"/>
        <v/>
      </c>
      <c r="L521" s="39"/>
    </row>
    <row r="522" spans="4:12" ht="20.25" x14ac:dyDescent="0.2">
      <c r="D522" s="18"/>
      <c r="E522" s="17"/>
      <c r="F522" s="7" t="str">
        <f t="shared" si="33"/>
        <v/>
      </c>
      <c r="G522" s="3" t="str">
        <f t="shared" si="34"/>
        <v/>
      </c>
      <c r="H522" s="3" t="str">
        <f t="shared" si="35"/>
        <v/>
      </c>
      <c r="I522" s="18"/>
      <c r="J522" s="40" t="s">
        <v>401</v>
      </c>
      <c r="K522" s="40" t="str">
        <f t="shared" si="32"/>
        <v/>
      </c>
      <c r="L522" s="39"/>
    </row>
    <row r="523" spans="4:12" ht="20.25" x14ac:dyDescent="0.2">
      <c r="D523" s="18"/>
      <c r="E523" s="17"/>
      <c r="F523" s="7" t="str">
        <f t="shared" si="33"/>
        <v/>
      </c>
      <c r="G523" s="3" t="str">
        <f t="shared" si="34"/>
        <v/>
      </c>
      <c r="H523" s="3" t="str">
        <f t="shared" si="35"/>
        <v/>
      </c>
      <c r="I523" s="18"/>
      <c r="J523" s="40" t="s">
        <v>401</v>
      </c>
      <c r="K523" s="40" t="str">
        <f t="shared" si="32"/>
        <v/>
      </c>
      <c r="L523" s="39"/>
    </row>
    <row r="524" spans="4:12" ht="20.25" x14ac:dyDescent="0.2">
      <c r="D524" s="18"/>
      <c r="E524" s="17"/>
      <c r="F524" s="7" t="str">
        <f t="shared" si="33"/>
        <v/>
      </c>
      <c r="G524" s="3" t="str">
        <f t="shared" si="34"/>
        <v/>
      </c>
      <c r="H524" s="3" t="str">
        <f t="shared" si="35"/>
        <v/>
      </c>
      <c r="I524" s="18"/>
      <c r="J524" s="40" t="s">
        <v>401</v>
      </c>
      <c r="K524" s="40" t="str">
        <f t="shared" si="32"/>
        <v/>
      </c>
      <c r="L524" s="39"/>
    </row>
    <row r="525" spans="4:12" ht="20.25" x14ac:dyDescent="0.2">
      <c r="D525" s="18"/>
      <c r="E525" s="17"/>
      <c r="F525" s="7" t="str">
        <f t="shared" si="33"/>
        <v/>
      </c>
      <c r="G525" s="3" t="str">
        <f t="shared" si="34"/>
        <v/>
      </c>
      <c r="H525" s="3" t="str">
        <f t="shared" si="35"/>
        <v/>
      </c>
      <c r="I525" s="18"/>
      <c r="J525" s="40" t="s">
        <v>401</v>
      </c>
      <c r="K525" s="40" t="str">
        <f t="shared" si="32"/>
        <v/>
      </c>
      <c r="L525" s="39"/>
    </row>
    <row r="526" spans="4:12" ht="20.25" x14ac:dyDescent="0.2">
      <c r="D526" s="18"/>
      <c r="E526" s="17"/>
      <c r="F526" s="7" t="str">
        <f t="shared" si="33"/>
        <v/>
      </c>
      <c r="G526" s="3" t="str">
        <f t="shared" si="34"/>
        <v/>
      </c>
      <c r="H526" s="3" t="str">
        <f t="shared" si="35"/>
        <v/>
      </c>
      <c r="I526" s="18"/>
      <c r="J526" s="40" t="s">
        <v>401</v>
      </c>
      <c r="K526" s="40" t="str">
        <f t="shared" ref="K526:K589" si="36">IFERROR(I526*J526,"")</f>
        <v/>
      </c>
      <c r="L526" s="39"/>
    </row>
    <row r="527" spans="4:12" ht="20.25" x14ac:dyDescent="0.2">
      <c r="D527" s="18"/>
      <c r="E527" s="17"/>
      <c r="F527" s="7" t="str">
        <f t="shared" si="33"/>
        <v/>
      </c>
      <c r="G527" s="3" t="str">
        <f t="shared" si="34"/>
        <v/>
      </c>
      <c r="H527" s="3" t="str">
        <f t="shared" si="35"/>
        <v/>
      </c>
      <c r="I527" s="18"/>
      <c r="J527" s="40" t="s">
        <v>401</v>
      </c>
      <c r="K527" s="40" t="str">
        <f t="shared" si="36"/>
        <v/>
      </c>
      <c r="L527" s="39"/>
    </row>
    <row r="528" spans="4:12" ht="20.25" x14ac:dyDescent="0.2">
      <c r="D528" s="18"/>
      <c r="E528" s="17"/>
      <c r="F528" s="7" t="str">
        <f t="shared" si="33"/>
        <v/>
      </c>
      <c r="G528" s="3" t="str">
        <f t="shared" si="34"/>
        <v/>
      </c>
      <c r="H528" s="3" t="str">
        <f t="shared" si="35"/>
        <v/>
      </c>
      <c r="I528" s="18"/>
      <c r="J528" s="40" t="s">
        <v>401</v>
      </c>
      <c r="K528" s="40" t="str">
        <f t="shared" si="36"/>
        <v/>
      </c>
      <c r="L528" s="39"/>
    </row>
    <row r="529" spans="4:12" ht="20.25" x14ac:dyDescent="0.2">
      <c r="D529" s="18"/>
      <c r="E529" s="17"/>
      <c r="F529" s="7" t="str">
        <f t="shared" si="33"/>
        <v/>
      </c>
      <c r="G529" s="3" t="str">
        <f t="shared" si="34"/>
        <v/>
      </c>
      <c r="H529" s="3" t="str">
        <f t="shared" si="35"/>
        <v/>
      </c>
      <c r="I529" s="18"/>
      <c r="J529" s="40" t="s">
        <v>401</v>
      </c>
      <c r="K529" s="40" t="str">
        <f t="shared" si="36"/>
        <v/>
      </c>
      <c r="L529" s="39"/>
    </row>
    <row r="530" spans="4:12" ht="20.25" x14ac:dyDescent="0.2">
      <c r="D530" s="18"/>
      <c r="E530" s="17"/>
      <c r="F530" s="7" t="str">
        <f t="shared" si="33"/>
        <v/>
      </c>
      <c r="G530" s="3" t="str">
        <f t="shared" si="34"/>
        <v/>
      </c>
      <c r="H530" s="3" t="str">
        <f t="shared" si="35"/>
        <v/>
      </c>
      <c r="I530" s="18"/>
      <c r="J530" s="40" t="s">
        <v>401</v>
      </c>
      <c r="K530" s="40" t="str">
        <f t="shared" si="36"/>
        <v/>
      </c>
      <c r="L530" s="39"/>
    </row>
    <row r="531" spans="4:12" ht="20.25" x14ac:dyDescent="0.2">
      <c r="D531" s="18"/>
      <c r="E531" s="17"/>
      <c r="F531" s="7" t="str">
        <f t="shared" si="33"/>
        <v/>
      </c>
      <c r="G531" s="3" t="str">
        <f t="shared" si="34"/>
        <v/>
      </c>
      <c r="H531" s="3" t="str">
        <f t="shared" si="35"/>
        <v/>
      </c>
      <c r="I531" s="18"/>
      <c r="J531" s="40" t="s">
        <v>401</v>
      </c>
      <c r="K531" s="40" t="str">
        <f t="shared" si="36"/>
        <v/>
      </c>
      <c r="L531" s="39"/>
    </row>
    <row r="532" spans="4:12" ht="20.25" x14ac:dyDescent="0.2">
      <c r="D532" s="38"/>
      <c r="E532" s="38"/>
      <c r="F532" s="7" t="str">
        <f t="shared" si="33"/>
        <v/>
      </c>
      <c r="G532" s="3" t="str">
        <f t="shared" si="34"/>
        <v/>
      </c>
      <c r="H532" s="3" t="str">
        <f t="shared" si="35"/>
        <v/>
      </c>
      <c r="I532" s="38"/>
      <c r="J532" s="40" t="s">
        <v>401</v>
      </c>
      <c r="K532" s="40" t="str">
        <f t="shared" si="36"/>
        <v/>
      </c>
      <c r="L532" s="39"/>
    </row>
    <row r="533" spans="4:12" ht="20.25" x14ac:dyDescent="0.2">
      <c r="D533" s="38"/>
      <c r="E533" s="38"/>
      <c r="F533" s="7" t="str">
        <f t="shared" si="33"/>
        <v/>
      </c>
      <c r="G533" s="3" t="str">
        <f t="shared" si="34"/>
        <v/>
      </c>
      <c r="H533" s="3" t="str">
        <f t="shared" si="35"/>
        <v/>
      </c>
      <c r="I533" s="38"/>
      <c r="J533" s="40" t="s">
        <v>401</v>
      </c>
      <c r="K533" s="40" t="str">
        <f t="shared" si="36"/>
        <v/>
      </c>
      <c r="L533" s="39"/>
    </row>
    <row r="534" spans="4:12" ht="20.25" x14ac:dyDescent="0.2">
      <c r="D534" s="38"/>
      <c r="E534" s="38"/>
      <c r="F534" s="7" t="str">
        <f t="shared" si="33"/>
        <v/>
      </c>
      <c r="G534" s="3" t="str">
        <f t="shared" si="34"/>
        <v/>
      </c>
      <c r="H534" s="3" t="str">
        <f t="shared" si="35"/>
        <v/>
      </c>
      <c r="I534" s="38"/>
      <c r="J534" s="40" t="s">
        <v>401</v>
      </c>
      <c r="K534" s="40" t="str">
        <f t="shared" si="36"/>
        <v/>
      </c>
      <c r="L534" s="39"/>
    </row>
    <row r="535" spans="4:12" ht="20.25" x14ac:dyDescent="0.2">
      <c r="D535" s="38"/>
      <c r="E535" s="38"/>
      <c r="F535" s="7" t="str">
        <f t="shared" si="33"/>
        <v/>
      </c>
      <c r="G535" s="3" t="str">
        <f t="shared" si="34"/>
        <v/>
      </c>
      <c r="H535" s="3" t="str">
        <f t="shared" si="35"/>
        <v/>
      </c>
      <c r="I535" s="38"/>
      <c r="J535" s="40" t="s">
        <v>401</v>
      </c>
      <c r="K535" s="40" t="str">
        <f t="shared" si="36"/>
        <v/>
      </c>
      <c r="L535" s="39"/>
    </row>
    <row r="536" spans="4:12" ht="20.25" x14ac:dyDescent="0.2">
      <c r="D536" s="38"/>
      <c r="E536" s="38"/>
      <c r="F536" s="7" t="str">
        <f t="shared" si="33"/>
        <v/>
      </c>
      <c r="G536" s="3" t="str">
        <f t="shared" si="34"/>
        <v/>
      </c>
      <c r="H536" s="3" t="str">
        <f t="shared" si="35"/>
        <v/>
      </c>
      <c r="I536" s="38"/>
      <c r="J536" s="40" t="s">
        <v>401</v>
      </c>
      <c r="K536" s="40" t="str">
        <f t="shared" si="36"/>
        <v/>
      </c>
      <c r="L536" s="39"/>
    </row>
    <row r="537" spans="4:12" ht="20.25" x14ac:dyDescent="0.2">
      <c r="D537" s="38"/>
      <c r="E537" s="38"/>
      <c r="F537" s="7" t="str">
        <f t="shared" si="33"/>
        <v/>
      </c>
      <c r="G537" s="3" t="str">
        <f t="shared" si="34"/>
        <v/>
      </c>
      <c r="H537" s="3" t="str">
        <f t="shared" si="35"/>
        <v/>
      </c>
      <c r="I537" s="38"/>
      <c r="J537" s="40" t="s">
        <v>401</v>
      </c>
      <c r="K537" s="40" t="str">
        <f t="shared" si="36"/>
        <v/>
      </c>
      <c r="L537" s="39"/>
    </row>
    <row r="538" spans="4:12" ht="20.25" x14ac:dyDescent="0.2">
      <c r="D538" s="38"/>
      <c r="E538" s="38"/>
      <c r="F538" s="7" t="str">
        <f t="shared" si="33"/>
        <v/>
      </c>
      <c r="G538" s="3" t="str">
        <f t="shared" si="34"/>
        <v/>
      </c>
      <c r="H538" s="3" t="str">
        <f t="shared" si="35"/>
        <v/>
      </c>
      <c r="I538" s="38"/>
      <c r="J538" s="40" t="s">
        <v>401</v>
      </c>
      <c r="K538" s="40" t="str">
        <f t="shared" si="36"/>
        <v/>
      </c>
      <c r="L538" s="39"/>
    </row>
    <row r="539" spans="4:12" ht="20.25" x14ac:dyDescent="0.2">
      <c r="D539" s="38"/>
      <c r="E539" s="38"/>
      <c r="F539" s="7" t="str">
        <f t="shared" si="33"/>
        <v/>
      </c>
      <c r="G539" s="3" t="str">
        <f t="shared" si="34"/>
        <v/>
      </c>
      <c r="H539" s="3" t="str">
        <f t="shared" si="35"/>
        <v/>
      </c>
      <c r="I539" s="38"/>
      <c r="J539" s="40" t="s">
        <v>401</v>
      </c>
      <c r="K539" s="40" t="str">
        <f t="shared" si="36"/>
        <v/>
      </c>
      <c r="L539" s="39"/>
    </row>
    <row r="540" spans="4:12" ht="20.25" x14ac:dyDescent="0.2">
      <c r="D540" s="38"/>
      <c r="E540" s="38"/>
      <c r="F540" s="7" t="str">
        <f t="shared" si="33"/>
        <v/>
      </c>
      <c r="G540" s="3" t="str">
        <f t="shared" si="34"/>
        <v/>
      </c>
      <c r="H540" s="3" t="str">
        <f t="shared" si="35"/>
        <v/>
      </c>
      <c r="I540" s="38"/>
      <c r="J540" s="40" t="s">
        <v>401</v>
      </c>
      <c r="K540" s="40" t="str">
        <f t="shared" si="36"/>
        <v/>
      </c>
      <c r="L540" s="39"/>
    </row>
    <row r="541" spans="4:12" ht="20.25" x14ac:dyDescent="0.2">
      <c r="D541" s="38"/>
      <c r="E541" s="38"/>
      <c r="F541" s="7" t="str">
        <f t="shared" si="33"/>
        <v/>
      </c>
      <c r="G541" s="3" t="str">
        <f t="shared" si="34"/>
        <v/>
      </c>
      <c r="H541" s="3" t="str">
        <f t="shared" si="35"/>
        <v/>
      </c>
      <c r="I541" s="38"/>
      <c r="J541" s="40" t="s">
        <v>401</v>
      </c>
      <c r="K541" s="40" t="str">
        <f t="shared" si="36"/>
        <v/>
      </c>
      <c r="L541" s="39"/>
    </row>
    <row r="542" spans="4:12" ht="20.25" x14ac:dyDescent="0.2">
      <c r="D542" s="38"/>
      <c r="E542" s="38"/>
      <c r="F542" s="7" t="str">
        <f t="shared" si="33"/>
        <v/>
      </c>
      <c r="G542" s="3" t="str">
        <f t="shared" si="34"/>
        <v/>
      </c>
      <c r="H542" s="3" t="str">
        <f t="shared" si="35"/>
        <v/>
      </c>
      <c r="I542" s="38"/>
      <c r="J542" s="40" t="s">
        <v>401</v>
      </c>
      <c r="K542" s="40" t="str">
        <f t="shared" si="36"/>
        <v/>
      </c>
      <c r="L542" s="39"/>
    </row>
    <row r="543" spans="4:12" ht="20.25" x14ac:dyDescent="0.2">
      <c r="D543" s="38"/>
      <c r="E543" s="38"/>
      <c r="F543" s="7" t="str">
        <f t="shared" si="33"/>
        <v/>
      </c>
      <c r="G543" s="3" t="str">
        <f t="shared" si="34"/>
        <v/>
      </c>
      <c r="H543" s="3" t="str">
        <f t="shared" si="35"/>
        <v/>
      </c>
      <c r="I543" s="38"/>
      <c r="J543" s="40" t="s">
        <v>401</v>
      </c>
      <c r="K543" s="40" t="str">
        <f t="shared" si="36"/>
        <v/>
      </c>
      <c r="L543" s="39"/>
    </row>
    <row r="544" spans="4:12" ht="20.25" x14ac:dyDescent="0.2">
      <c r="D544" s="38"/>
      <c r="E544" s="38"/>
      <c r="F544" s="7" t="str">
        <f t="shared" si="33"/>
        <v/>
      </c>
      <c r="G544" s="3" t="str">
        <f t="shared" si="34"/>
        <v/>
      </c>
      <c r="H544" s="3" t="str">
        <f t="shared" si="35"/>
        <v/>
      </c>
      <c r="I544" s="38"/>
      <c r="J544" s="40" t="s">
        <v>401</v>
      </c>
      <c r="K544" s="40" t="str">
        <f t="shared" si="36"/>
        <v/>
      </c>
      <c r="L544" s="39"/>
    </row>
    <row r="545" spans="4:12" ht="20.25" x14ac:dyDescent="0.2">
      <c r="D545" s="38"/>
      <c r="E545" s="38"/>
      <c r="F545" s="7" t="str">
        <f t="shared" si="33"/>
        <v/>
      </c>
      <c r="G545" s="3" t="str">
        <f t="shared" si="34"/>
        <v/>
      </c>
      <c r="H545" s="3" t="str">
        <f t="shared" si="35"/>
        <v/>
      </c>
      <c r="I545" s="38"/>
      <c r="J545" s="40" t="s">
        <v>401</v>
      </c>
      <c r="K545" s="40" t="str">
        <f t="shared" si="36"/>
        <v/>
      </c>
      <c r="L545" s="39"/>
    </row>
    <row r="546" spans="4:12" ht="20.25" x14ac:dyDescent="0.2">
      <c r="D546" s="38"/>
      <c r="E546" s="38"/>
      <c r="F546" s="7" t="str">
        <f t="shared" si="33"/>
        <v/>
      </c>
      <c r="G546" s="3" t="str">
        <f t="shared" si="34"/>
        <v/>
      </c>
      <c r="H546" s="3" t="str">
        <f t="shared" si="35"/>
        <v/>
      </c>
      <c r="I546" s="38"/>
      <c r="J546" s="40" t="s">
        <v>401</v>
      </c>
      <c r="K546" s="40" t="str">
        <f t="shared" si="36"/>
        <v/>
      </c>
      <c r="L546" s="39"/>
    </row>
    <row r="547" spans="4:12" ht="20.25" x14ac:dyDescent="0.2">
      <c r="D547" s="38"/>
      <c r="E547" s="38"/>
      <c r="F547" s="7" t="str">
        <f t="shared" si="33"/>
        <v/>
      </c>
      <c r="G547" s="3" t="str">
        <f t="shared" si="34"/>
        <v/>
      </c>
      <c r="H547" s="3" t="str">
        <f t="shared" si="35"/>
        <v/>
      </c>
      <c r="I547" s="38"/>
      <c r="J547" s="40" t="s">
        <v>401</v>
      </c>
      <c r="K547" s="40" t="str">
        <f t="shared" si="36"/>
        <v/>
      </c>
      <c r="L547" s="39"/>
    </row>
    <row r="548" spans="4:12" ht="20.25" x14ac:dyDescent="0.2">
      <c r="D548" s="38"/>
      <c r="E548" s="38"/>
      <c r="F548" s="7" t="str">
        <f t="shared" si="33"/>
        <v/>
      </c>
      <c r="G548" s="3" t="str">
        <f t="shared" si="34"/>
        <v/>
      </c>
      <c r="H548" s="3" t="str">
        <f t="shared" si="35"/>
        <v/>
      </c>
      <c r="I548" s="38"/>
      <c r="J548" s="40" t="s">
        <v>401</v>
      </c>
      <c r="K548" s="40" t="str">
        <f t="shared" si="36"/>
        <v/>
      </c>
      <c r="L548" s="39"/>
    </row>
    <row r="549" spans="4:12" ht="20.25" x14ac:dyDescent="0.2">
      <c r="D549" s="38"/>
      <c r="E549" s="38"/>
      <c r="F549" s="7" t="str">
        <f t="shared" si="33"/>
        <v/>
      </c>
      <c r="G549" s="3" t="str">
        <f t="shared" si="34"/>
        <v/>
      </c>
      <c r="H549" s="3" t="str">
        <f t="shared" si="35"/>
        <v/>
      </c>
      <c r="I549" s="38"/>
      <c r="J549" s="40" t="s">
        <v>401</v>
      </c>
      <c r="K549" s="40" t="str">
        <f t="shared" si="36"/>
        <v/>
      </c>
      <c r="L549" s="39"/>
    </row>
    <row r="550" spans="4:12" ht="20.25" x14ac:dyDescent="0.2">
      <c r="D550" s="38"/>
      <c r="E550" s="38"/>
      <c r="F550" s="7" t="str">
        <f t="shared" si="33"/>
        <v/>
      </c>
      <c r="G550" s="3" t="str">
        <f t="shared" si="34"/>
        <v/>
      </c>
      <c r="H550" s="3" t="str">
        <f t="shared" si="35"/>
        <v/>
      </c>
      <c r="I550" s="38"/>
      <c r="J550" s="40" t="s">
        <v>401</v>
      </c>
      <c r="K550" s="40" t="str">
        <f t="shared" si="36"/>
        <v/>
      </c>
      <c r="L550" s="39"/>
    </row>
    <row r="551" spans="4:12" ht="20.25" x14ac:dyDescent="0.2">
      <c r="D551" s="38"/>
      <c r="E551" s="38"/>
      <c r="F551" s="7" t="str">
        <f t="shared" si="33"/>
        <v/>
      </c>
      <c r="G551" s="3" t="str">
        <f t="shared" si="34"/>
        <v/>
      </c>
      <c r="H551" s="3" t="str">
        <f t="shared" si="35"/>
        <v/>
      </c>
      <c r="I551" s="38"/>
      <c r="J551" s="40" t="s">
        <v>401</v>
      </c>
      <c r="K551" s="40" t="str">
        <f t="shared" si="36"/>
        <v/>
      </c>
      <c r="L551" s="39"/>
    </row>
    <row r="552" spans="4:12" ht="20.25" x14ac:dyDescent="0.2">
      <c r="D552" s="38"/>
      <c r="E552" s="38"/>
      <c r="F552" s="7" t="str">
        <f t="shared" si="33"/>
        <v/>
      </c>
      <c r="G552" s="3" t="str">
        <f t="shared" si="34"/>
        <v/>
      </c>
      <c r="H552" s="3" t="str">
        <f t="shared" si="35"/>
        <v/>
      </c>
      <c r="I552" s="38"/>
      <c r="J552" s="40" t="s">
        <v>401</v>
      </c>
      <c r="K552" s="40" t="str">
        <f t="shared" si="36"/>
        <v/>
      </c>
      <c r="L552" s="39"/>
    </row>
    <row r="553" spans="4:12" ht="20.25" x14ac:dyDescent="0.2">
      <c r="D553" s="38"/>
      <c r="E553" s="38"/>
      <c r="F553" s="7" t="str">
        <f t="shared" si="33"/>
        <v/>
      </c>
      <c r="G553" s="3" t="str">
        <f t="shared" si="34"/>
        <v/>
      </c>
      <c r="H553" s="3" t="str">
        <f t="shared" si="35"/>
        <v/>
      </c>
      <c r="I553" s="38"/>
      <c r="J553" s="40" t="s">
        <v>401</v>
      </c>
      <c r="K553" s="40" t="str">
        <f t="shared" si="36"/>
        <v/>
      </c>
      <c r="L553" s="39"/>
    </row>
    <row r="554" spans="4:12" ht="20.25" x14ac:dyDescent="0.2">
      <c r="D554" s="38"/>
      <c r="E554" s="38"/>
      <c r="F554" s="7" t="str">
        <f t="shared" si="33"/>
        <v/>
      </c>
      <c r="G554" s="3" t="str">
        <f t="shared" si="34"/>
        <v/>
      </c>
      <c r="H554" s="3" t="str">
        <f t="shared" si="35"/>
        <v/>
      </c>
      <c r="I554" s="38"/>
      <c r="J554" s="40" t="s">
        <v>401</v>
      </c>
      <c r="K554" s="40" t="str">
        <f t="shared" si="36"/>
        <v/>
      </c>
      <c r="L554" s="39"/>
    </row>
    <row r="555" spans="4:12" ht="20.25" x14ac:dyDescent="0.2">
      <c r="D555" s="38"/>
      <c r="E555" s="38"/>
      <c r="F555" s="7" t="str">
        <f t="shared" si="33"/>
        <v/>
      </c>
      <c r="G555" s="3" t="str">
        <f t="shared" si="34"/>
        <v/>
      </c>
      <c r="H555" s="3" t="str">
        <f t="shared" si="35"/>
        <v/>
      </c>
      <c r="I555" s="38"/>
      <c r="J555" s="40" t="s">
        <v>401</v>
      </c>
      <c r="K555" s="40" t="str">
        <f t="shared" si="36"/>
        <v/>
      </c>
      <c r="L555" s="39"/>
    </row>
    <row r="556" spans="4:12" ht="20.25" x14ac:dyDescent="0.2">
      <c r="D556" s="38"/>
      <c r="E556" s="38"/>
      <c r="F556" s="7" t="str">
        <f t="shared" si="33"/>
        <v/>
      </c>
      <c r="G556" s="3" t="str">
        <f t="shared" si="34"/>
        <v/>
      </c>
      <c r="H556" s="3" t="str">
        <f t="shared" si="35"/>
        <v/>
      </c>
      <c r="I556" s="38"/>
      <c r="J556" s="40" t="s">
        <v>401</v>
      </c>
      <c r="K556" s="40" t="str">
        <f t="shared" si="36"/>
        <v/>
      </c>
      <c r="L556" s="39"/>
    </row>
    <row r="557" spans="4:12" ht="20.25" x14ac:dyDescent="0.2">
      <c r="D557" s="38"/>
      <c r="E557" s="38"/>
      <c r="F557" s="7" t="str">
        <f t="shared" si="33"/>
        <v/>
      </c>
      <c r="G557" s="3" t="str">
        <f t="shared" si="34"/>
        <v/>
      </c>
      <c r="H557" s="3" t="str">
        <f t="shared" si="35"/>
        <v/>
      </c>
      <c r="I557" s="38"/>
      <c r="J557" s="40" t="s">
        <v>401</v>
      </c>
      <c r="K557" s="40" t="str">
        <f t="shared" si="36"/>
        <v/>
      </c>
      <c r="L557" s="39"/>
    </row>
    <row r="558" spans="4:12" ht="20.25" x14ac:dyDescent="0.2">
      <c r="D558" s="38"/>
      <c r="E558" s="38"/>
      <c r="F558" s="7" t="str">
        <f t="shared" si="33"/>
        <v/>
      </c>
      <c r="G558" s="3" t="str">
        <f t="shared" si="34"/>
        <v/>
      </c>
      <c r="H558" s="3" t="str">
        <f t="shared" si="35"/>
        <v/>
      </c>
      <c r="I558" s="38"/>
      <c r="J558" s="40" t="s">
        <v>401</v>
      </c>
      <c r="K558" s="40" t="str">
        <f t="shared" si="36"/>
        <v/>
      </c>
      <c r="L558" s="39"/>
    </row>
    <row r="559" spans="4:12" ht="20.25" x14ac:dyDescent="0.2">
      <c r="D559" s="38"/>
      <c r="E559" s="38"/>
      <c r="F559" s="7" t="str">
        <f t="shared" si="33"/>
        <v/>
      </c>
      <c r="G559" s="3" t="str">
        <f t="shared" si="34"/>
        <v/>
      </c>
      <c r="H559" s="3" t="str">
        <f t="shared" si="35"/>
        <v/>
      </c>
      <c r="I559" s="38"/>
      <c r="J559" s="40" t="s">
        <v>401</v>
      </c>
      <c r="K559" s="40" t="str">
        <f t="shared" si="36"/>
        <v/>
      </c>
      <c r="L559" s="39"/>
    </row>
    <row r="560" spans="4:12" ht="20.25" x14ac:dyDescent="0.2">
      <c r="D560" s="38"/>
      <c r="E560" s="38"/>
      <c r="F560" s="7" t="str">
        <f t="shared" si="33"/>
        <v/>
      </c>
      <c r="G560" s="3" t="str">
        <f t="shared" si="34"/>
        <v/>
      </c>
      <c r="H560" s="3" t="str">
        <f t="shared" si="35"/>
        <v/>
      </c>
      <c r="I560" s="38"/>
      <c r="J560" s="40" t="s">
        <v>401</v>
      </c>
      <c r="K560" s="40" t="str">
        <f t="shared" si="36"/>
        <v/>
      </c>
      <c r="L560" s="39"/>
    </row>
    <row r="561" spans="4:12" ht="20.25" x14ac:dyDescent="0.2">
      <c r="D561" s="38"/>
      <c r="E561" s="38"/>
      <c r="F561" s="7" t="str">
        <f t="shared" si="33"/>
        <v/>
      </c>
      <c r="G561" s="3" t="str">
        <f t="shared" si="34"/>
        <v/>
      </c>
      <c r="H561" s="3" t="str">
        <f t="shared" si="35"/>
        <v/>
      </c>
      <c r="I561" s="38"/>
      <c r="J561" s="40" t="s">
        <v>401</v>
      </c>
      <c r="K561" s="40" t="str">
        <f t="shared" si="36"/>
        <v/>
      </c>
      <c r="L561" s="39"/>
    </row>
    <row r="562" spans="4:12" ht="20.25" x14ac:dyDescent="0.2">
      <c r="D562" s="38"/>
      <c r="E562" s="38"/>
      <c r="F562" s="7" t="str">
        <f t="shared" si="33"/>
        <v/>
      </c>
      <c r="G562" s="3" t="str">
        <f t="shared" si="34"/>
        <v/>
      </c>
      <c r="H562" s="3" t="str">
        <f t="shared" si="35"/>
        <v/>
      </c>
      <c r="I562" s="38"/>
      <c r="J562" s="40" t="s">
        <v>401</v>
      </c>
      <c r="K562" s="40" t="str">
        <f t="shared" si="36"/>
        <v/>
      </c>
      <c r="L562" s="39"/>
    </row>
    <row r="563" spans="4:12" ht="20.25" x14ac:dyDescent="0.2">
      <c r="D563" s="38"/>
      <c r="E563" s="38"/>
      <c r="F563" s="7" t="str">
        <f t="shared" si="33"/>
        <v/>
      </c>
      <c r="G563" s="3" t="str">
        <f t="shared" si="34"/>
        <v/>
      </c>
      <c r="H563" s="3" t="str">
        <f t="shared" si="35"/>
        <v/>
      </c>
      <c r="I563" s="38"/>
      <c r="J563" s="40" t="s">
        <v>401</v>
      </c>
      <c r="K563" s="40" t="str">
        <f t="shared" si="36"/>
        <v/>
      </c>
      <c r="L563" s="39"/>
    </row>
    <row r="564" spans="4:12" ht="20.25" x14ac:dyDescent="0.2">
      <c r="D564" s="38"/>
      <c r="E564" s="38"/>
      <c r="F564" s="7" t="str">
        <f t="shared" si="33"/>
        <v/>
      </c>
      <c r="G564" s="3" t="str">
        <f t="shared" si="34"/>
        <v/>
      </c>
      <c r="H564" s="3" t="str">
        <f t="shared" si="35"/>
        <v/>
      </c>
      <c r="I564" s="38"/>
      <c r="J564" s="40" t="s">
        <v>401</v>
      </c>
      <c r="K564" s="40" t="str">
        <f t="shared" si="36"/>
        <v/>
      </c>
      <c r="L564" s="39"/>
    </row>
    <row r="565" spans="4:12" ht="20.25" x14ac:dyDescent="0.2">
      <c r="D565" s="38"/>
      <c r="E565" s="38"/>
      <c r="F565" s="7" t="str">
        <f t="shared" si="33"/>
        <v/>
      </c>
      <c r="G565" s="3" t="str">
        <f t="shared" si="34"/>
        <v/>
      </c>
      <c r="H565" s="3" t="str">
        <f t="shared" si="35"/>
        <v/>
      </c>
      <c r="I565" s="38"/>
      <c r="J565" s="40" t="s">
        <v>401</v>
      </c>
      <c r="K565" s="40" t="str">
        <f t="shared" si="36"/>
        <v/>
      </c>
      <c r="L565" s="39"/>
    </row>
    <row r="566" spans="4:12" ht="20.25" x14ac:dyDescent="0.2">
      <c r="D566" s="38"/>
      <c r="E566" s="38"/>
      <c r="F566" s="7" t="str">
        <f t="shared" si="33"/>
        <v/>
      </c>
      <c r="G566" s="3" t="str">
        <f t="shared" si="34"/>
        <v/>
      </c>
      <c r="H566" s="3" t="str">
        <f t="shared" si="35"/>
        <v/>
      </c>
      <c r="I566" s="38"/>
      <c r="J566" s="40" t="s">
        <v>401</v>
      </c>
      <c r="K566" s="40" t="str">
        <f t="shared" si="36"/>
        <v/>
      </c>
      <c r="L566" s="39"/>
    </row>
    <row r="567" spans="4:12" ht="20.25" x14ac:dyDescent="0.2">
      <c r="D567" s="38"/>
      <c r="E567" s="38"/>
      <c r="F567" s="7" t="str">
        <f t="shared" si="33"/>
        <v/>
      </c>
      <c r="G567" s="3" t="str">
        <f t="shared" si="34"/>
        <v/>
      </c>
      <c r="H567" s="3" t="str">
        <f t="shared" si="35"/>
        <v/>
      </c>
      <c r="I567" s="38"/>
      <c r="J567" s="40" t="s">
        <v>401</v>
      </c>
      <c r="K567" s="40" t="str">
        <f t="shared" si="36"/>
        <v/>
      </c>
      <c r="L567" s="39"/>
    </row>
    <row r="568" spans="4:12" ht="20.25" x14ac:dyDescent="0.2">
      <c r="D568" s="38"/>
      <c r="E568" s="38"/>
      <c r="F568" s="7" t="str">
        <f t="shared" si="33"/>
        <v/>
      </c>
      <c r="G568" s="3" t="str">
        <f t="shared" si="34"/>
        <v/>
      </c>
      <c r="H568" s="3" t="str">
        <f t="shared" si="35"/>
        <v/>
      </c>
      <c r="I568" s="38"/>
      <c r="J568" s="40" t="s">
        <v>401</v>
      </c>
      <c r="K568" s="40" t="str">
        <f t="shared" si="36"/>
        <v/>
      </c>
      <c r="L568" s="39"/>
    </row>
    <row r="569" spans="4:12" ht="20.25" x14ac:dyDescent="0.2">
      <c r="D569" s="38"/>
      <c r="E569" s="38"/>
      <c r="F569" s="7" t="str">
        <f t="shared" si="33"/>
        <v/>
      </c>
      <c r="G569" s="3" t="str">
        <f t="shared" si="34"/>
        <v/>
      </c>
      <c r="H569" s="3" t="str">
        <f t="shared" si="35"/>
        <v/>
      </c>
      <c r="I569" s="38"/>
      <c r="J569" s="40" t="s">
        <v>401</v>
      </c>
      <c r="K569" s="40" t="str">
        <f t="shared" si="36"/>
        <v/>
      </c>
      <c r="L569" s="39"/>
    </row>
    <row r="570" spans="4:12" ht="20.25" x14ac:dyDescent="0.2">
      <c r="D570" s="38"/>
      <c r="E570" s="38"/>
      <c r="F570" s="7" t="str">
        <f t="shared" si="33"/>
        <v/>
      </c>
      <c r="G570" s="3" t="str">
        <f t="shared" si="34"/>
        <v/>
      </c>
      <c r="H570" s="3" t="str">
        <f t="shared" si="35"/>
        <v/>
      </c>
      <c r="I570" s="38"/>
      <c r="J570" s="40" t="s">
        <v>401</v>
      </c>
      <c r="K570" s="40" t="str">
        <f t="shared" si="36"/>
        <v/>
      </c>
      <c r="L570" s="39"/>
    </row>
    <row r="571" spans="4:12" ht="20.25" x14ac:dyDescent="0.2">
      <c r="D571" s="38"/>
      <c r="E571" s="38"/>
      <c r="F571" s="7" t="str">
        <f t="shared" si="33"/>
        <v/>
      </c>
      <c r="G571" s="3" t="str">
        <f t="shared" si="34"/>
        <v/>
      </c>
      <c r="H571" s="3" t="str">
        <f t="shared" si="35"/>
        <v/>
      </c>
      <c r="I571" s="38"/>
      <c r="J571" s="40" t="s">
        <v>401</v>
      </c>
      <c r="K571" s="40" t="str">
        <f t="shared" si="36"/>
        <v/>
      </c>
      <c r="L571" s="39"/>
    </row>
    <row r="572" spans="4:12" ht="20.25" x14ac:dyDescent="0.2">
      <c r="D572" s="38"/>
      <c r="E572" s="38"/>
      <c r="F572" s="7" t="str">
        <f t="shared" si="33"/>
        <v/>
      </c>
      <c r="G572" s="3" t="str">
        <f t="shared" si="34"/>
        <v/>
      </c>
      <c r="H572" s="3" t="str">
        <f t="shared" si="35"/>
        <v/>
      </c>
      <c r="I572" s="38"/>
      <c r="J572" s="40" t="s">
        <v>401</v>
      </c>
      <c r="K572" s="40" t="str">
        <f t="shared" si="36"/>
        <v/>
      </c>
      <c r="L572" s="39"/>
    </row>
    <row r="573" spans="4:12" ht="20.25" x14ac:dyDescent="0.2">
      <c r="D573" s="38"/>
      <c r="E573" s="38"/>
      <c r="F573" s="7" t="str">
        <f t="shared" si="33"/>
        <v/>
      </c>
      <c r="G573" s="3" t="str">
        <f t="shared" si="34"/>
        <v/>
      </c>
      <c r="H573" s="3" t="str">
        <f t="shared" si="35"/>
        <v/>
      </c>
      <c r="I573" s="38"/>
      <c r="J573" s="40" t="s">
        <v>401</v>
      </c>
      <c r="K573" s="40" t="str">
        <f t="shared" si="36"/>
        <v/>
      </c>
      <c r="L573" s="39"/>
    </row>
    <row r="574" spans="4:12" ht="20.25" x14ac:dyDescent="0.2">
      <c r="D574" s="38"/>
      <c r="E574" s="38"/>
      <c r="F574" s="7" t="str">
        <f t="shared" si="33"/>
        <v/>
      </c>
      <c r="G574" s="3" t="str">
        <f t="shared" si="34"/>
        <v/>
      </c>
      <c r="H574" s="3" t="str">
        <f t="shared" si="35"/>
        <v/>
      </c>
      <c r="I574" s="38"/>
      <c r="J574" s="40" t="s">
        <v>401</v>
      </c>
      <c r="K574" s="40" t="str">
        <f t="shared" si="36"/>
        <v/>
      </c>
      <c r="L574" s="39"/>
    </row>
    <row r="575" spans="4:12" ht="20.25" x14ac:dyDescent="0.2">
      <c r="D575" s="38"/>
      <c r="E575" s="38"/>
      <c r="F575" s="7" t="str">
        <f t="shared" si="33"/>
        <v/>
      </c>
      <c r="G575" s="3" t="str">
        <f t="shared" si="34"/>
        <v/>
      </c>
      <c r="H575" s="3" t="str">
        <f t="shared" si="35"/>
        <v/>
      </c>
      <c r="I575" s="38"/>
      <c r="J575" s="40" t="s">
        <v>401</v>
      </c>
      <c r="K575" s="40" t="str">
        <f t="shared" si="36"/>
        <v/>
      </c>
      <c r="L575" s="39"/>
    </row>
    <row r="576" spans="4:12" ht="20.25" x14ac:dyDescent="0.2">
      <c r="D576" s="38"/>
      <c r="E576" s="38"/>
      <c r="F576" s="7" t="str">
        <f t="shared" si="33"/>
        <v/>
      </c>
      <c r="G576" s="3" t="str">
        <f t="shared" si="34"/>
        <v/>
      </c>
      <c r="H576" s="3" t="str">
        <f t="shared" si="35"/>
        <v/>
      </c>
      <c r="I576" s="38"/>
      <c r="J576" s="40" t="s">
        <v>401</v>
      </c>
      <c r="K576" s="40" t="str">
        <f t="shared" si="36"/>
        <v/>
      </c>
      <c r="L576" s="39"/>
    </row>
    <row r="577" spans="4:12" ht="20.25" x14ac:dyDescent="0.2">
      <c r="D577" s="38"/>
      <c r="E577" s="38"/>
      <c r="F577" s="7" t="str">
        <f t="shared" si="33"/>
        <v/>
      </c>
      <c r="G577" s="3" t="str">
        <f t="shared" si="34"/>
        <v/>
      </c>
      <c r="H577" s="3" t="str">
        <f t="shared" si="35"/>
        <v/>
      </c>
      <c r="I577" s="38"/>
      <c r="J577" s="40" t="s">
        <v>401</v>
      </c>
      <c r="K577" s="40" t="str">
        <f t="shared" si="36"/>
        <v/>
      </c>
      <c r="L577" s="39"/>
    </row>
    <row r="578" spans="4:12" ht="20.25" x14ac:dyDescent="0.2">
      <c r="D578" s="38"/>
      <c r="E578" s="38"/>
      <c r="F578" s="7" t="str">
        <f t="shared" si="33"/>
        <v/>
      </c>
      <c r="G578" s="3" t="str">
        <f t="shared" si="34"/>
        <v/>
      </c>
      <c r="H578" s="3" t="str">
        <f t="shared" si="35"/>
        <v/>
      </c>
      <c r="I578" s="38"/>
      <c r="J578" s="40" t="s">
        <v>401</v>
      </c>
      <c r="K578" s="40" t="str">
        <f t="shared" si="36"/>
        <v/>
      </c>
      <c r="L578" s="39"/>
    </row>
    <row r="579" spans="4:12" ht="20.25" x14ac:dyDescent="0.2">
      <c r="D579" s="38"/>
      <c r="E579" s="38"/>
      <c r="F579" s="7" t="str">
        <f t="shared" ref="F579:F642" si="37">IFERROR(VLOOKUP(D579,sto_1,2,FALSE),"")</f>
        <v/>
      </c>
      <c r="G579" s="3" t="str">
        <f t="shared" ref="G579:G642" si="38">IFERROR(VLOOKUP(D579,sto_1,3,FALSE),"")</f>
        <v/>
      </c>
      <c r="H579" s="3" t="str">
        <f t="shared" ref="H579:H642" si="39">IFERROR(VLOOKUP(D579,sto_1,4,FALSE),"")</f>
        <v/>
      </c>
      <c r="I579" s="38"/>
      <c r="J579" s="40" t="s">
        <v>401</v>
      </c>
      <c r="K579" s="40" t="str">
        <f t="shared" si="36"/>
        <v/>
      </c>
      <c r="L579" s="39"/>
    </row>
    <row r="580" spans="4:12" ht="20.25" x14ac:dyDescent="0.2">
      <c r="D580" s="38"/>
      <c r="E580" s="38"/>
      <c r="F580" s="7" t="str">
        <f t="shared" si="37"/>
        <v/>
      </c>
      <c r="G580" s="3" t="str">
        <f t="shared" si="38"/>
        <v/>
      </c>
      <c r="H580" s="3" t="str">
        <f t="shared" si="39"/>
        <v/>
      </c>
      <c r="I580" s="38"/>
      <c r="J580" s="40" t="s">
        <v>401</v>
      </c>
      <c r="K580" s="40" t="str">
        <f t="shared" si="36"/>
        <v/>
      </c>
      <c r="L580" s="39"/>
    </row>
    <row r="581" spans="4:12" ht="20.25" x14ac:dyDescent="0.2">
      <c r="D581" s="38"/>
      <c r="E581" s="38"/>
      <c r="F581" s="7" t="str">
        <f t="shared" si="37"/>
        <v/>
      </c>
      <c r="G581" s="3" t="str">
        <f t="shared" si="38"/>
        <v/>
      </c>
      <c r="H581" s="3" t="str">
        <f t="shared" si="39"/>
        <v/>
      </c>
      <c r="I581" s="38"/>
      <c r="J581" s="40" t="s">
        <v>401</v>
      </c>
      <c r="K581" s="40" t="str">
        <f t="shared" si="36"/>
        <v/>
      </c>
      <c r="L581" s="39"/>
    </row>
    <row r="582" spans="4:12" ht="20.25" x14ac:dyDescent="0.2">
      <c r="D582" s="38"/>
      <c r="E582" s="38"/>
      <c r="F582" s="7" t="str">
        <f t="shared" si="37"/>
        <v/>
      </c>
      <c r="G582" s="3" t="str">
        <f t="shared" si="38"/>
        <v/>
      </c>
      <c r="H582" s="3" t="str">
        <f t="shared" si="39"/>
        <v/>
      </c>
      <c r="I582" s="38"/>
      <c r="J582" s="40" t="s">
        <v>401</v>
      </c>
      <c r="K582" s="40" t="str">
        <f t="shared" si="36"/>
        <v/>
      </c>
      <c r="L582" s="39"/>
    </row>
    <row r="583" spans="4:12" ht="20.25" x14ac:dyDescent="0.2">
      <c r="D583" s="38"/>
      <c r="E583" s="38"/>
      <c r="F583" s="7" t="str">
        <f t="shared" si="37"/>
        <v/>
      </c>
      <c r="G583" s="3" t="str">
        <f t="shared" si="38"/>
        <v/>
      </c>
      <c r="H583" s="3" t="str">
        <f t="shared" si="39"/>
        <v/>
      </c>
      <c r="I583" s="38"/>
      <c r="J583" s="40" t="s">
        <v>401</v>
      </c>
      <c r="K583" s="40" t="str">
        <f t="shared" si="36"/>
        <v/>
      </c>
      <c r="L583" s="39"/>
    </row>
    <row r="584" spans="4:12" ht="20.25" x14ac:dyDescent="0.2">
      <c r="D584" s="38"/>
      <c r="E584" s="38"/>
      <c r="F584" s="7" t="str">
        <f t="shared" si="37"/>
        <v/>
      </c>
      <c r="G584" s="3" t="str">
        <f t="shared" si="38"/>
        <v/>
      </c>
      <c r="H584" s="3" t="str">
        <f t="shared" si="39"/>
        <v/>
      </c>
      <c r="I584" s="38"/>
      <c r="J584" s="40" t="s">
        <v>401</v>
      </c>
      <c r="K584" s="40" t="str">
        <f t="shared" si="36"/>
        <v/>
      </c>
      <c r="L584" s="39"/>
    </row>
    <row r="585" spans="4:12" ht="20.25" x14ac:dyDescent="0.2">
      <c r="D585" s="38"/>
      <c r="E585" s="38"/>
      <c r="F585" s="7" t="str">
        <f t="shared" si="37"/>
        <v/>
      </c>
      <c r="G585" s="3" t="str">
        <f t="shared" si="38"/>
        <v/>
      </c>
      <c r="H585" s="3" t="str">
        <f t="shared" si="39"/>
        <v/>
      </c>
      <c r="I585" s="38"/>
      <c r="J585" s="40" t="s">
        <v>401</v>
      </c>
      <c r="K585" s="40" t="str">
        <f t="shared" si="36"/>
        <v/>
      </c>
      <c r="L585" s="39"/>
    </row>
    <row r="586" spans="4:12" ht="20.25" x14ac:dyDescent="0.2">
      <c r="D586" s="38"/>
      <c r="E586" s="38"/>
      <c r="F586" s="7" t="str">
        <f t="shared" si="37"/>
        <v/>
      </c>
      <c r="G586" s="3" t="str">
        <f t="shared" si="38"/>
        <v/>
      </c>
      <c r="H586" s="3" t="str">
        <f t="shared" si="39"/>
        <v/>
      </c>
      <c r="I586" s="38"/>
      <c r="J586" s="40" t="s">
        <v>401</v>
      </c>
      <c r="K586" s="40" t="str">
        <f t="shared" si="36"/>
        <v/>
      </c>
      <c r="L586" s="39"/>
    </row>
    <row r="587" spans="4:12" ht="20.25" x14ac:dyDescent="0.2">
      <c r="D587" s="38"/>
      <c r="E587" s="38"/>
      <c r="F587" s="7" t="str">
        <f t="shared" si="37"/>
        <v/>
      </c>
      <c r="G587" s="3" t="str">
        <f t="shared" si="38"/>
        <v/>
      </c>
      <c r="H587" s="3" t="str">
        <f t="shared" si="39"/>
        <v/>
      </c>
      <c r="I587" s="38"/>
      <c r="J587" s="40" t="s">
        <v>401</v>
      </c>
      <c r="K587" s="40" t="str">
        <f t="shared" si="36"/>
        <v/>
      </c>
      <c r="L587" s="39"/>
    </row>
    <row r="588" spans="4:12" ht="20.25" x14ac:dyDescent="0.2">
      <c r="D588" s="38"/>
      <c r="E588" s="38"/>
      <c r="F588" s="7" t="str">
        <f t="shared" si="37"/>
        <v/>
      </c>
      <c r="G588" s="3" t="str">
        <f t="shared" si="38"/>
        <v/>
      </c>
      <c r="H588" s="3" t="str">
        <f t="shared" si="39"/>
        <v/>
      </c>
      <c r="I588" s="38"/>
      <c r="J588" s="40" t="s">
        <v>401</v>
      </c>
      <c r="K588" s="40" t="str">
        <f t="shared" si="36"/>
        <v/>
      </c>
      <c r="L588" s="39"/>
    </row>
    <row r="589" spans="4:12" ht="20.25" x14ac:dyDescent="0.2">
      <c r="D589" s="38"/>
      <c r="E589" s="38"/>
      <c r="F589" s="7" t="str">
        <f t="shared" si="37"/>
        <v/>
      </c>
      <c r="G589" s="3" t="str">
        <f t="shared" si="38"/>
        <v/>
      </c>
      <c r="H589" s="3" t="str">
        <f t="shared" si="39"/>
        <v/>
      </c>
      <c r="I589" s="38"/>
      <c r="J589" s="40" t="s">
        <v>401</v>
      </c>
      <c r="K589" s="40" t="str">
        <f t="shared" si="36"/>
        <v/>
      </c>
      <c r="L589" s="39"/>
    </row>
    <row r="590" spans="4:12" ht="20.25" x14ac:dyDescent="0.2">
      <c r="D590" s="38"/>
      <c r="E590" s="38"/>
      <c r="F590" s="7" t="str">
        <f t="shared" si="37"/>
        <v/>
      </c>
      <c r="G590" s="3" t="str">
        <f t="shared" si="38"/>
        <v/>
      </c>
      <c r="H590" s="3" t="str">
        <f t="shared" si="39"/>
        <v/>
      </c>
      <c r="I590" s="38"/>
      <c r="J590" s="40" t="s">
        <v>401</v>
      </c>
      <c r="K590" s="40" t="str">
        <f t="shared" ref="K590:K653" si="40">IFERROR(I590*J590,"")</f>
        <v/>
      </c>
      <c r="L590" s="39"/>
    </row>
    <row r="591" spans="4:12" ht="20.25" x14ac:dyDescent="0.2">
      <c r="D591" s="38"/>
      <c r="E591" s="38"/>
      <c r="F591" s="7" t="str">
        <f t="shared" si="37"/>
        <v/>
      </c>
      <c r="G591" s="3" t="str">
        <f t="shared" si="38"/>
        <v/>
      </c>
      <c r="H591" s="3" t="str">
        <f t="shared" si="39"/>
        <v/>
      </c>
      <c r="I591" s="38"/>
      <c r="J591" s="40" t="s">
        <v>401</v>
      </c>
      <c r="K591" s="40" t="str">
        <f t="shared" si="40"/>
        <v/>
      </c>
      <c r="L591" s="39"/>
    </row>
    <row r="592" spans="4:12" ht="20.25" x14ac:dyDescent="0.2">
      <c r="D592" s="38"/>
      <c r="E592" s="38"/>
      <c r="F592" s="7" t="str">
        <f t="shared" si="37"/>
        <v/>
      </c>
      <c r="G592" s="3" t="str">
        <f t="shared" si="38"/>
        <v/>
      </c>
      <c r="H592" s="3" t="str">
        <f t="shared" si="39"/>
        <v/>
      </c>
      <c r="I592" s="38"/>
      <c r="J592" s="40" t="s">
        <v>401</v>
      </c>
      <c r="K592" s="40" t="str">
        <f t="shared" si="40"/>
        <v/>
      </c>
      <c r="L592" s="39"/>
    </row>
    <row r="593" spans="4:12" ht="20.25" x14ac:dyDescent="0.2">
      <c r="D593" s="38"/>
      <c r="E593" s="38"/>
      <c r="F593" s="7" t="str">
        <f t="shared" si="37"/>
        <v/>
      </c>
      <c r="G593" s="3" t="str">
        <f t="shared" si="38"/>
        <v/>
      </c>
      <c r="H593" s="3" t="str">
        <f t="shared" si="39"/>
        <v/>
      </c>
      <c r="I593" s="38"/>
      <c r="J593" s="40" t="s">
        <v>401</v>
      </c>
      <c r="K593" s="40" t="str">
        <f t="shared" si="40"/>
        <v/>
      </c>
      <c r="L593" s="39"/>
    </row>
    <row r="594" spans="4:12" ht="20.25" x14ac:dyDescent="0.2">
      <c r="D594" s="38"/>
      <c r="E594" s="38"/>
      <c r="F594" s="7" t="str">
        <f t="shared" si="37"/>
        <v/>
      </c>
      <c r="G594" s="3" t="str">
        <f t="shared" si="38"/>
        <v/>
      </c>
      <c r="H594" s="3" t="str">
        <f t="shared" si="39"/>
        <v/>
      </c>
      <c r="I594" s="38"/>
      <c r="J594" s="40" t="s">
        <v>401</v>
      </c>
      <c r="K594" s="40" t="str">
        <f t="shared" si="40"/>
        <v/>
      </c>
      <c r="L594" s="39"/>
    </row>
    <row r="595" spans="4:12" ht="20.25" x14ac:dyDescent="0.2">
      <c r="D595" s="38"/>
      <c r="E595" s="38"/>
      <c r="F595" s="7" t="str">
        <f t="shared" si="37"/>
        <v/>
      </c>
      <c r="G595" s="3" t="str">
        <f t="shared" si="38"/>
        <v/>
      </c>
      <c r="H595" s="3" t="str">
        <f t="shared" si="39"/>
        <v/>
      </c>
      <c r="I595" s="38"/>
      <c r="J595" s="40" t="s">
        <v>401</v>
      </c>
      <c r="K595" s="40" t="str">
        <f t="shared" si="40"/>
        <v/>
      </c>
      <c r="L595" s="39"/>
    </row>
    <row r="596" spans="4:12" ht="20.25" x14ac:dyDescent="0.2">
      <c r="D596" s="38"/>
      <c r="E596" s="38"/>
      <c r="F596" s="7" t="str">
        <f t="shared" si="37"/>
        <v/>
      </c>
      <c r="G596" s="3" t="str">
        <f t="shared" si="38"/>
        <v/>
      </c>
      <c r="H596" s="3" t="str">
        <f t="shared" si="39"/>
        <v/>
      </c>
      <c r="I596" s="38"/>
      <c r="J596" s="40" t="s">
        <v>401</v>
      </c>
      <c r="K596" s="40" t="str">
        <f t="shared" si="40"/>
        <v/>
      </c>
      <c r="L596" s="39"/>
    </row>
    <row r="597" spans="4:12" ht="20.25" x14ac:dyDescent="0.2">
      <c r="D597" s="38"/>
      <c r="E597" s="38"/>
      <c r="F597" s="7" t="str">
        <f t="shared" si="37"/>
        <v/>
      </c>
      <c r="G597" s="3" t="str">
        <f t="shared" si="38"/>
        <v/>
      </c>
      <c r="H597" s="3" t="str">
        <f t="shared" si="39"/>
        <v/>
      </c>
      <c r="I597" s="38"/>
      <c r="J597" s="40" t="s">
        <v>401</v>
      </c>
      <c r="K597" s="40" t="str">
        <f t="shared" si="40"/>
        <v/>
      </c>
      <c r="L597" s="39"/>
    </row>
    <row r="598" spans="4:12" ht="20.25" x14ac:dyDescent="0.2">
      <c r="D598" s="38"/>
      <c r="E598" s="38"/>
      <c r="F598" s="7" t="str">
        <f t="shared" si="37"/>
        <v/>
      </c>
      <c r="G598" s="3" t="str">
        <f t="shared" si="38"/>
        <v/>
      </c>
      <c r="H598" s="3" t="str">
        <f t="shared" si="39"/>
        <v/>
      </c>
      <c r="I598" s="38"/>
      <c r="J598" s="40" t="s">
        <v>401</v>
      </c>
      <c r="K598" s="40" t="str">
        <f t="shared" si="40"/>
        <v/>
      </c>
      <c r="L598" s="39"/>
    </row>
    <row r="599" spans="4:12" ht="20.25" x14ac:dyDescent="0.2">
      <c r="D599" s="38"/>
      <c r="E599" s="38"/>
      <c r="F599" s="7" t="str">
        <f t="shared" si="37"/>
        <v/>
      </c>
      <c r="G599" s="3" t="str">
        <f t="shared" si="38"/>
        <v/>
      </c>
      <c r="H599" s="3" t="str">
        <f t="shared" si="39"/>
        <v/>
      </c>
      <c r="I599" s="38"/>
      <c r="J599" s="40" t="s">
        <v>401</v>
      </c>
      <c r="K599" s="40" t="str">
        <f t="shared" si="40"/>
        <v/>
      </c>
      <c r="L599" s="39"/>
    </row>
    <row r="600" spans="4:12" ht="20.25" x14ac:dyDescent="0.2">
      <c r="D600" s="38"/>
      <c r="E600" s="38"/>
      <c r="F600" s="7" t="str">
        <f t="shared" si="37"/>
        <v/>
      </c>
      <c r="G600" s="3" t="str">
        <f t="shared" si="38"/>
        <v/>
      </c>
      <c r="H600" s="3" t="str">
        <f t="shared" si="39"/>
        <v/>
      </c>
      <c r="I600" s="38"/>
      <c r="J600" s="40" t="s">
        <v>401</v>
      </c>
      <c r="K600" s="40" t="str">
        <f t="shared" si="40"/>
        <v/>
      </c>
      <c r="L600" s="39"/>
    </row>
    <row r="601" spans="4:12" ht="20.25" x14ac:dyDescent="0.2">
      <c r="D601" s="38"/>
      <c r="E601" s="38"/>
      <c r="F601" s="7" t="str">
        <f t="shared" si="37"/>
        <v/>
      </c>
      <c r="G601" s="3" t="str">
        <f t="shared" si="38"/>
        <v/>
      </c>
      <c r="H601" s="3" t="str">
        <f t="shared" si="39"/>
        <v/>
      </c>
      <c r="I601" s="38"/>
      <c r="J601" s="40" t="s">
        <v>401</v>
      </c>
      <c r="K601" s="40" t="str">
        <f t="shared" si="40"/>
        <v/>
      </c>
      <c r="L601" s="39"/>
    </row>
    <row r="602" spans="4:12" ht="20.25" x14ac:dyDescent="0.2">
      <c r="D602" s="38"/>
      <c r="E602" s="38"/>
      <c r="F602" s="7" t="str">
        <f t="shared" si="37"/>
        <v/>
      </c>
      <c r="G602" s="3" t="str">
        <f t="shared" si="38"/>
        <v/>
      </c>
      <c r="H602" s="3" t="str">
        <f t="shared" si="39"/>
        <v/>
      </c>
      <c r="I602" s="38"/>
      <c r="J602" s="40" t="s">
        <v>401</v>
      </c>
      <c r="K602" s="40" t="str">
        <f t="shared" si="40"/>
        <v/>
      </c>
      <c r="L602" s="39"/>
    </row>
    <row r="603" spans="4:12" ht="20.25" x14ac:dyDescent="0.2">
      <c r="D603" s="38"/>
      <c r="E603" s="38"/>
      <c r="F603" s="7" t="str">
        <f t="shared" si="37"/>
        <v/>
      </c>
      <c r="G603" s="3" t="str">
        <f t="shared" si="38"/>
        <v/>
      </c>
      <c r="H603" s="3" t="str">
        <f t="shared" si="39"/>
        <v/>
      </c>
      <c r="I603" s="38"/>
      <c r="J603" s="40" t="s">
        <v>401</v>
      </c>
      <c r="K603" s="40" t="str">
        <f t="shared" si="40"/>
        <v/>
      </c>
      <c r="L603" s="39"/>
    </row>
    <row r="604" spans="4:12" ht="20.25" x14ac:dyDescent="0.2">
      <c r="D604" s="38"/>
      <c r="E604" s="38"/>
      <c r="F604" s="7" t="str">
        <f t="shared" si="37"/>
        <v/>
      </c>
      <c r="G604" s="3" t="str">
        <f t="shared" si="38"/>
        <v/>
      </c>
      <c r="H604" s="3" t="str">
        <f t="shared" si="39"/>
        <v/>
      </c>
      <c r="I604" s="38"/>
      <c r="J604" s="40" t="s">
        <v>401</v>
      </c>
      <c r="K604" s="40" t="str">
        <f t="shared" si="40"/>
        <v/>
      </c>
      <c r="L604" s="39"/>
    </row>
    <row r="605" spans="4:12" ht="20.25" x14ac:dyDescent="0.2">
      <c r="D605" s="38"/>
      <c r="E605" s="38"/>
      <c r="F605" s="7" t="str">
        <f t="shared" si="37"/>
        <v/>
      </c>
      <c r="G605" s="3" t="str">
        <f t="shared" si="38"/>
        <v/>
      </c>
      <c r="H605" s="3" t="str">
        <f t="shared" si="39"/>
        <v/>
      </c>
      <c r="I605" s="38"/>
      <c r="J605" s="40" t="s">
        <v>401</v>
      </c>
      <c r="K605" s="40" t="str">
        <f t="shared" si="40"/>
        <v/>
      </c>
      <c r="L605" s="39"/>
    </row>
    <row r="606" spans="4:12" ht="20.25" x14ac:dyDescent="0.2">
      <c r="D606" s="38"/>
      <c r="E606" s="38"/>
      <c r="F606" s="7" t="str">
        <f t="shared" si="37"/>
        <v/>
      </c>
      <c r="G606" s="3" t="str">
        <f t="shared" si="38"/>
        <v/>
      </c>
      <c r="H606" s="3" t="str">
        <f t="shared" si="39"/>
        <v/>
      </c>
      <c r="I606" s="38"/>
      <c r="J606" s="40" t="s">
        <v>401</v>
      </c>
      <c r="K606" s="40" t="str">
        <f t="shared" si="40"/>
        <v/>
      </c>
      <c r="L606" s="39"/>
    </row>
    <row r="607" spans="4:12" ht="20.25" x14ac:dyDescent="0.2">
      <c r="D607" s="38"/>
      <c r="E607" s="38"/>
      <c r="F607" s="7" t="str">
        <f t="shared" si="37"/>
        <v/>
      </c>
      <c r="G607" s="3" t="str">
        <f t="shared" si="38"/>
        <v/>
      </c>
      <c r="H607" s="3" t="str">
        <f t="shared" si="39"/>
        <v/>
      </c>
      <c r="I607" s="38"/>
      <c r="J607" s="40" t="s">
        <v>401</v>
      </c>
      <c r="K607" s="40" t="str">
        <f t="shared" si="40"/>
        <v/>
      </c>
      <c r="L607" s="39"/>
    </row>
    <row r="608" spans="4:12" ht="20.25" x14ac:dyDescent="0.2">
      <c r="D608" s="38"/>
      <c r="E608" s="38"/>
      <c r="F608" s="7" t="str">
        <f t="shared" si="37"/>
        <v/>
      </c>
      <c r="G608" s="3" t="str">
        <f t="shared" si="38"/>
        <v/>
      </c>
      <c r="H608" s="3" t="str">
        <f t="shared" si="39"/>
        <v/>
      </c>
      <c r="I608" s="38"/>
      <c r="J608" s="40" t="s">
        <v>401</v>
      </c>
      <c r="K608" s="40" t="str">
        <f t="shared" si="40"/>
        <v/>
      </c>
      <c r="L608" s="39"/>
    </row>
    <row r="609" spans="4:12" ht="20.25" x14ac:dyDescent="0.2">
      <c r="D609" s="38"/>
      <c r="E609" s="38"/>
      <c r="F609" s="7" t="str">
        <f t="shared" si="37"/>
        <v/>
      </c>
      <c r="G609" s="3" t="str">
        <f t="shared" si="38"/>
        <v/>
      </c>
      <c r="H609" s="3" t="str">
        <f t="shared" si="39"/>
        <v/>
      </c>
      <c r="I609" s="38"/>
      <c r="J609" s="40" t="s">
        <v>401</v>
      </c>
      <c r="K609" s="40" t="str">
        <f t="shared" si="40"/>
        <v/>
      </c>
      <c r="L609" s="39"/>
    </row>
    <row r="610" spans="4:12" ht="20.25" x14ac:dyDescent="0.2">
      <c r="D610" s="38"/>
      <c r="E610" s="38"/>
      <c r="F610" s="7" t="str">
        <f t="shared" si="37"/>
        <v/>
      </c>
      <c r="G610" s="3" t="str">
        <f t="shared" si="38"/>
        <v/>
      </c>
      <c r="H610" s="3" t="str">
        <f t="shared" si="39"/>
        <v/>
      </c>
      <c r="I610" s="38"/>
      <c r="J610" s="40" t="s">
        <v>401</v>
      </c>
      <c r="K610" s="40" t="str">
        <f t="shared" si="40"/>
        <v/>
      </c>
      <c r="L610" s="39"/>
    </row>
    <row r="611" spans="4:12" ht="20.25" x14ac:dyDescent="0.2">
      <c r="D611" s="38"/>
      <c r="E611" s="38"/>
      <c r="F611" s="7" t="str">
        <f t="shared" si="37"/>
        <v/>
      </c>
      <c r="G611" s="3" t="str">
        <f t="shared" si="38"/>
        <v/>
      </c>
      <c r="H611" s="3" t="str">
        <f t="shared" si="39"/>
        <v/>
      </c>
      <c r="I611" s="38"/>
      <c r="J611" s="40" t="s">
        <v>401</v>
      </c>
      <c r="K611" s="40" t="str">
        <f t="shared" si="40"/>
        <v/>
      </c>
      <c r="L611" s="39"/>
    </row>
    <row r="612" spans="4:12" ht="20.25" x14ac:dyDescent="0.2">
      <c r="D612" s="38"/>
      <c r="E612" s="38"/>
      <c r="F612" s="7" t="str">
        <f t="shared" si="37"/>
        <v/>
      </c>
      <c r="G612" s="3" t="str">
        <f t="shared" si="38"/>
        <v/>
      </c>
      <c r="H612" s="3" t="str">
        <f t="shared" si="39"/>
        <v/>
      </c>
      <c r="I612" s="38"/>
      <c r="J612" s="40" t="s">
        <v>401</v>
      </c>
      <c r="K612" s="40" t="str">
        <f t="shared" si="40"/>
        <v/>
      </c>
      <c r="L612" s="39"/>
    </row>
    <row r="613" spans="4:12" ht="20.25" x14ac:dyDescent="0.2">
      <c r="D613" s="38"/>
      <c r="E613" s="38"/>
      <c r="F613" s="7" t="str">
        <f t="shared" si="37"/>
        <v/>
      </c>
      <c r="G613" s="3" t="str">
        <f t="shared" si="38"/>
        <v/>
      </c>
      <c r="H613" s="3" t="str">
        <f t="shared" si="39"/>
        <v/>
      </c>
      <c r="I613" s="38"/>
      <c r="J613" s="40" t="s">
        <v>401</v>
      </c>
      <c r="K613" s="40" t="str">
        <f t="shared" si="40"/>
        <v/>
      </c>
      <c r="L613" s="39"/>
    </row>
    <row r="614" spans="4:12" ht="20.25" x14ac:dyDescent="0.2">
      <c r="D614" s="38"/>
      <c r="E614" s="38"/>
      <c r="F614" s="7" t="str">
        <f t="shared" si="37"/>
        <v/>
      </c>
      <c r="G614" s="3" t="str">
        <f t="shared" si="38"/>
        <v/>
      </c>
      <c r="H614" s="3" t="str">
        <f t="shared" si="39"/>
        <v/>
      </c>
      <c r="I614" s="38"/>
      <c r="J614" s="40" t="s">
        <v>401</v>
      </c>
      <c r="K614" s="40" t="str">
        <f t="shared" si="40"/>
        <v/>
      </c>
      <c r="L614" s="39"/>
    </row>
    <row r="615" spans="4:12" ht="20.25" x14ac:dyDescent="0.2">
      <c r="D615" s="38"/>
      <c r="E615" s="38"/>
      <c r="F615" s="7" t="str">
        <f t="shared" si="37"/>
        <v/>
      </c>
      <c r="G615" s="3" t="str">
        <f t="shared" si="38"/>
        <v/>
      </c>
      <c r="H615" s="3" t="str">
        <f t="shared" si="39"/>
        <v/>
      </c>
      <c r="I615" s="38"/>
      <c r="J615" s="40" t="s">
        <v>401</v>
      </c>
      <c r="K615" s="40" t="str">
        <f t="shared" si="40"/>
        <v/>
      </c>
      <c r="L615" s="39"/>
    </row>
    <row r="616" spans="4:12" ht="20.25" x14ac:dyDescent="0.2">
      <c r="D616" s="38"/>
      <c r="E616" s="38"/>
      <c r="F616" s="7" t="str">
        <f t="shared" si="37"/>
        <v/>
      </c>
      <c r="G616" s="3" t="str">
        <f t="shared" si="38"/>
        <v/>
      </c>
      <c r="H616" s="3" t="str">
        <f t="shared" si="39"/>
        <v/>
      </c>
      <c r="I616" s="38"/>
      <c r="J616" s="40" t="s">
        <v>401</v>
      </c>
      <c r="K616" s="40" t="str">
        <f t="shared" si="40"/>
        <v/>
      </c>
      <c r="L616" s="39"/>
    </row>
    <row r="617" spans="4:12" ht="20.25" x14ac:dyDescent="0.2">
      <c r="D617" s="38"/>
      <c r="E617" s="38"/>
      <c r="F617" s="7" t="str">
        <f t="shared" si="37"/>
        <v/>
      </c>
      <c r="G617" s="3" t="str">
        <f t="shared" si="38"/>
        <v/>
      </c>
      <c r="H617" s="3" t="str">
        <f t="shared" si="39"/>
        <v/>
      </c>
      <c r="I617" s="38"/>
      <c r="J617" s="40" t="s">
        <v>401</v>
      </c>
      <c r="K617" s="40" t="str">
        <f t="shared" si="40"/>
        <v/>
      </c>
      <c r="L617" s="39"/>
    </row>
    <row r="618" spans="4:12" ht="20.25" x14ac:dyDescent="0.2">
      <c r="D618" s="38"/>
      <c r="E618" s="38"/>
      <c r="F618" s="7" t="str">
        <f t="shared" si="37"/>
        <v/>
      </c>
      <c r="G618" s="3" t="str">
        <f t="shared" si="38"/>
        <v/>
      </c>
      <c r="H618" s="3" t="str">
        <f t="shared" si="39"/>
        <v/>
      </c>
      <c r="I618" s="38"/>
      <c r="J618" s="40" t="s">
        <v>401</v>
      </c>
      <c r="K618" s="40" t="str">
        <f t="shared" si="40"/>
        <v/>
      </c>
      <c r="L618" s="39"/>
    </row>
    <row r="619" spans="4:12" ht="20.25" x14ac:dyDescent="0.2">
      <c r="D619" s="38"/>
      <c r="E619" s="38"/>
      <c r="F619" s="7" t="str">
        <f t="shared" si="37"/>
        <v/>
      </c>
      <c r="G619" s="3" t="str">
        <f t="shared" si="38"/>
        <v/>
      </c>
      <c r="H619" s="3" t="str">
        <f t="shared" si="39"/>
        <v/>
      </c>
      <c r="I619" s="38"/>
      <c r="J619" s="40" t="s">
        <v>401</v>
      </c>
      <c r="K619" s="40" t="str">
        <f t="shared" si="40"/>
        <v/>
      </c>
      <c r="L619" s="39"/>
    </row>
    <row r="620" spans="4:12" ht="20.25" x14ac:dyDescent="0.2">
      <c r="D620" s="38"/>
      <c r="E620" s="38"/>
      <c r="F620" s="7" t="str">
        <f t="shared" si="37"/>
        <v/>
      </c>
      <c r="G620" s="3" t="str">
        <f t="shared" si="38"/>
        <v/>
      </c>
      <c r="H620" s="3" t="str">
        <f t="shared" si="39"/>
        <v/>
      </c>
      <c r="I620" s="38"/>
      <c r="J620" s="40" t="s">
        <v>401</v>
      </c>
      <c r="K620" s="40" t="str">
        <f t="shared" si="40"/>
        <v/>
      </c>
      <c r="L620" s="39"/>
    </row>
    <row r="621" spans="4:12" ht="20.25" x14ac:dyDescent="0.2">
      <c r="D621" s="38"/>
      <c r="E621" s="38"/>
      <c r="F621" s="7" t="str">
        <f t="shared" si="37"/>
        <v/>
      </c>
      <c r="G621" s="3" t="str">
        <f t="shared" si="38"/>
        <v/>
      </c>
      <c r="H621" s="3" t="str">
        <f t="shared" si="39"/>
        <v/>
      </c>
      <c r="I621" s="38"/>
      <c r="J621" s="40" t="s">
        <v>401</v>
      </c>
      <c r="K621" s="40" t="str">
        <f t="shared" si="40"/>
        <v/>
      </c>
      <c r="L621" s="39"/>
    </row>
    <row r="622" spans="4:12" ht="20.25" x14ac:dyDescent="0.2">
      <c r="D622" s="38"/>
      <c r="E622" s="38"/>
      <c r="F622" s="7" t="str">
        <f t="shared" si="37"/>
        <v/>
      </c>
      <c r="G622" s="3" t="str">
        <f t="shared" si="38"/>
        <v/>
      </c>
      <c r="H622" s="3" t="str">
        <f t="shared" si="39"/>
        <v/>
      </c>
      <c r="I622" s="38"/>
      <c r="J622" s="40" t="s">
        <v>401</v>
      </c>
      <c r="K622" s="40" t="str">
        <f t="shared" si="40"/>
        <v/>
      </c>
      <c r="L622" s="39"/>
    </row>
    <row r="623" spans="4:12" ht="20.25" x14ac:dyDescent="0.2">
      <c r="D623" s="38"/>
      <c r="E623" s="38"/>
      <c r="F623" s="7" t="str">
        <f t="shared" si="37"/>
        <v/>
      </c>
      <c r="G623" s="3" t="str">
        <f t="shared" si="38"/>
        <v/>
      </c>
      <c r="H623" s="3" t="str">
        <f t="shared" si="39"/>
        <v/>
      </c>
      <c r="I623" s="38"/>
      <c r="J623" s="40" t="s">
        <v>401</v>
      </c>
      <c r="K623" s="40" t="str">
        <f t="shared" si="40"/>
        <v/>
      </c>
      <c r="L623" s="39"/>
    </row>
    <row r="624" spans="4:12" ht="20.25" x14ac:dyDescent="0.2">
      <c r="D624" s="38"/>
      <c r="E624" s="38"/>
      <c r="F624" s="7" t="str">
        <f t="shared" si="37"/>
        <v/>
      </c>
      <c r="G624" s="3" t="str">
        <f t="shared" si="38"/>
        <v/>
      </c>
      <c r="H624" s="3" t="str">
        <f t="shared" si="39"/>
        <v/>
      </c>
      <c r="I624" s="38"/>
      <c r="J624" s="40" t="s">
        <v>401</v>
      </c>
      <c r="K624" s="40" t="str">
        <f t="shared" si="40"/>
        <v/>
      </c>
      <c r="L624" s="39"/>
    </row>
    <row r="625" spans="4:12" ht="20.25" x14ac:dyDescent="0.2">
      <c r="D625" s="38"/>
      <c r="E625" s="38"/>
      <c r="F625" s="7" t="str">
        <f t="shared" si="37"/>
        <v/>
      </c>
      <c r="G625" s="3" t="str">
        <f t="shared" si="38"/>
        <v/>
      </c>
      <c r="H625" s="3" t="str">
        <f t="shared" si="39"/>
        <v/>
      </c>
      <c r="I625" s="38"/>
      <c r="J625" s="40" t="s">
        <v>401</v>
      </c>
      <c r="K625" s="40" t="str">
        <f t="shared" si="40"/>
        <v/>
      </c>
      <c r="L625" s="39"/>
    </row>
    <row r="626" spans="4:12" ht="20.25" x14ac:dyDescent="0.2">
      <c r="D626" s="38"/>
      <c r="E626" s="38"/>
      <c r="F626" s="7" t="str">
        <f t="shared" si="37"/>
        <v/>
      </c>
      <c r="G626" s="3" t="str">
        <f t="shared" si="38"/>
        <v/>
      </c>
      <c r="H626" s="3" t="str">
        <f t="shared" si="39"/>
        <v/>
      </c>
      <c r="I626" s="38"/>
      <c r="J626" s="40" t="s">
        <v>401</v>
      </c>
      <c r="K626" s="40" t="str">
        <f t="shared" si="40"/>
        <v/>
      </c>
      <c r="L626" s="39"/>
    </row>
    <row r="627" spans="4:12" ht="20.25" x14ac:dyDescent="0.2">
      <c r="D627" s="38"/>
      <c r="E627" s="38"/>
      <c r="F627" s="7" t="str">
        <f t="shared" si="37"/>
        <v/>
      </c>
      <c r="G627" s="3" t="str">
        <f t="shared" si="38"/>
        <v/>
      </c>
      <c r="H627" s="3" t="str">
        <f t="shared" si="39"/>
        <v/>
      </c>
      <c r="I627" s="38"/>
      <c r="J627" s="40" t="s">
        <v>401</v>
      </c>
      <c r="K627" s="40" t="str">
        <f t="shared" si="40"/>
        <v/>
      </c>
      <c r="L627" s="39"/>
    </row>
    <row r="628" spans="4:12" ht="20.25" x14ac:dyDescent="0.2">
      <c r="D628" s="38"/>
      <c r="E628" s="38"/>
      <c r="F628" s="7" t="str">
        <f t="shared" si="37"/>
        <v/>
      </c>
      <c r="G628" s="3" t="str">
        <f t="shared" si="38"/>
        <v/>
      </c>
      <c r="H628" s="3" t="str">
        <f t="shared" si="39"/>
        <v/>
      </c>
      <c r="I628" s="38"/>
      <c r="J628" s="40" t="s">
        <v>401</v>
      </c>
      <c r="K628" s="40" t="str">
        <f t="shared" si="40"/>
        <v/>
      </c>
      <c r="L628" s="39"/>
    </row>
    <row r="629" spans="4:12" ht="20.25" x14ac:dyDescent="0.2">
      <c r="D629" s="38"/>
      <c r="E629" s="38"/>
      <c r="F629" s="7" t="str">
        <f t="shared" si="37"/>
        <v/>
      </c>
      <c r="G629" s="3" t="str">
        <f t="shared" si="38"/>
        <v/>
      </c>
      <c r="H629" s="3" t="str">
        <f t="shared" si="39"/>
        <v/>
      </c>
      <c r="I629" s="38"/>
      <c r="J629" s="40" t="s">
        <v>401</v>
      </c>
      <c r="K629" s="40" t="str">
        <f t="shared" si="40"/>
        <v/>
      </c>
      <c r="L629" s="39"/>
    </row>
    <row r="630" spans="4:12" ht="20.25" x14ac:dyDescent="0.2">
      <c r="D630" s="38"/>
      <c r="E630" s="38"/>
      <c r="F630" s="7" t="str">
        <f t="shared" si="37"/>
        <v/>
      </c>
      <c r="G630" s="3" t="str">
        <f t="shared" si="38"/>
        <v/>
      </c>
      <c r="H630" s="3" t="str">
        <f t="shared" si="39"/>
        <v/>
      </c>
      <c r="I630" s="38"/>
      <c r="J630" s="40" t="s">
        <v>401</v>
      </c>
      <c r="K630" s="40" t="str">
        <f t="shared" si="40"/>
        <v/>
      </c>
      <c r="L630" s="39"/>
    </row>
    <row r="631" spans="4:12" ht="20.25" x14ac:dyDescent="0.2">
      <c r="D631" s="38"/>
      <c r="E631" s="38"/>
      <c r="F631" s="7" t="str">
        <f t="shared" si="37"/>
        <v/>
      </c>
      <c r="G631" s="3" t="str">
        <f t="shared" si="38"/>
        <v/>
      </c>
      <c r="H631" s="3" t="str">
        <f t="shared" si="39"/>
        <v/>
      </c>
      <c r="I631" s="38"/>
      <c r="J631" s="40" t="s">
        <v>401</v>
      </c>
      <c r="K631" s="40" t="str">
        <f t="shared" si="40"/>
        <v/>
      </c>
      <c r="L631" s="39"/>
    </row>
    <row r="632" spans="4:12" ht="20.25" x14ac:dyDescent="0.2">
      <c r="D632" s="38"/>
      <c r="E632" s="38"/>
      <c r="F632" s="7" t="str">
        <f t="shared" si="37"/>
        <v/>
      </c>
      <c r="G632" s="3" t="str">
        <f t="shared" si="38"/>
        <v/>
      </c>
      <c r="H632" s="3" t="str">
        <f t="shared" si="39"/>
        <v/>
      </c>
      <c r="I632" s="38"/>
      <c r="J632" s="40" t="s">
        <v>401</v>
      </c>
      <c r="K632" s="40" t="str">
        <f t="shared" si="40"/>
        <v/>
      </c>
      <c r="L632" s="39"/>
    </row>
    <row r="633" spans="4:12" ht="20.25" x14ac:dyDescent="0.2">
      <c r="D633" s="38"/>
      <c r="E633" s="38"/>
      <c r="F633" s="7" t="str">
        <f t="shared" si="37"/>
        <v/>
      </c>
      <c r="G633" s="3" t="str">
        <f t="shared" si="38"/>
        <v/>
      </c>
      <c r="H633" s="3" t="str">
        <f t="shared" si="39"/>
        <v/>
      </c>
      <c r="I633" s="38"/>
      <c r="J633" s="40" t="s">
        <v>401</v>
      </c>
      <c r="K633" s="40" t="str">
        <f t="shared" si="40"/>
        <v/>
      </c>
      <c r="L633" s="39"/>
    </row>
    <row r="634" spans="4:12" ht="20.25" x14ac:dyDescent="0.2">
      <c r="D634" s="38"/>
      <c r="E634" s="38"/>
      <c r="F634" s="7" t="str">
        <f t="shared" si="37"/>
        <v/>
      </c>
      <c r="G634" s="3" t="str">
        <f t="shared" si="38"/>
        <v/>
      </c>
      <c r="H634" s="3" t="str">
        <f t="shared" si="39"/>
        <v/>
      </c>
      <c r="I634" s="38"/>
      <c r="J634" s="40" t="s">
        <v>401</v>
      </c>
      <c r="K634" s="40" t="str">
        <f t="shared" si="40"/>
        <v/>
      </c>
      <c r="L634" s="39"/>
    </row>
    <row r="635" spans="4:12" ht="20.25" x14ac:dyDescent="0.2">
      <c r="D635" s="38"/>
      <c r="E635" s="38"/>
      <c r="F635" s="7" t="str">
        <f t="shared" si="37"/>
        <v/>
      </c>
      <c r="G635" s="3" t="str">
        <f t="shared" si="38"/>
        <v/>
      </c>
      <c r="H635" s="3" t="str">
        <f t="shared" si="39"/>
        <v/>
      </c>
      <c r="I635" s="38"/>
      <c r="J635" s="40" t="s">
        <v>401</v>
      </c>
      <c r="K635" s="40" t="str">
        <f t="shared" si="40"/>
        <v/>
      </c>
      <c r="L635" s="39"/>
    </row>
    <row r="636" spans="4:12" ht="20.25" x14ac:dyDescent="0.2">
      <c r="D636" s="38"/>
      <c r="E636" s="38"/>
      <c r="F636" s="7" t="str">
        <f t="shared" si="37"/>
        <v/>
      </c>
      <c r="G636" s="3" t="str">
        <f t="shared" si="38"/>
        <v/>
      </c>
      <c r="H636" s="3" t="str">
        <f t="shared" si="39"/>
        <v/>
      </c>
      <c r="I636" s="38"/>
      <c r="J636" s="40" t="s">
        <v>401</v>
      </c>
      <c r="K636" s="40" t="str">
        <f t="shared" si="40"/>
        <v/>
      </c>
      <c r="L636" s="39"/>
    </row>
    <row r="637" spans="4:12" ht="20.25" x14ac:dyDescent="0.2">
      <c r="D637" s="38"/>
      <c r="E637" s="38"/>
      <c r="F637" s="7" t="str">
        <f t="shared" si="37"/>
        <v/>
      </c>
      <c r="G637" s="3" t="str">
        <f t="shared" si="38"/>
        <v/>
      </c>
      <c r="H637" s="3" t="str">
        <f t="shared" si="39"/>
        <v/>
      </c>
      <c r="I637" s="38"/>
      <c r="J637" s="40" t="s">
        <v>401</v>
      </c>
      <c r="K637" s="40" t="str">
        <f t="shared" si="40"/>
        <v/>
      </c>
      <c r="L637" s="39"/>
    </row>
    <row r="638" spans="4:12" ht="20.25" x14ac:dyDescent="0.2">
      <c r="D638" s="38"/>
      <c r="E638" s="38"/>
      <c r="F638" s="7" t="str">
        <f t="shared" si="37"/>
        <v/>
      </c>
      <c r="G638" s="3" t="str">
        <f t="shared" si="38"/>
        <v/>
      </c>
      <c r="H638" s="3" t="str">
        <f t="shared" si="39"/>
        <v/>
      </c>
      <c r="I638" s="38"/>
      <c r="J638" s="40" t="s">
        <v>401</v>
      </c>
      <c r="K638" s="40" t="str">
        <f t="shared" si="40"/>
        <v/>
      </c>
      <c r="L638" s="39"/>
    </row>
    <row r="639" spans="4:12" ht="20.25" x14ac:dyDescent="0.2">
      <c r="D639" s="38"/>
      <c r="E639" s="38"/>
      <c r="F639" s="7" t="str">
        <f t="shared" si="37"/>
        <v/>
      </c>
      <c r="G639" s="3" t="str">
        <f t="shared" si="38"/>
        <v/>
      </c>
      <c r="H639" s="3" t="str">
        <f t="shared" si="39"/>
        <v/>
      </c>
      <c r="I639" s="38"/>
      <c r="J639" s="40" t="s">
        <v>401</v>
      </c>
      <c r="K639" s="40" t="str">
        <f t="shared" si="40"/>
        <v/>
      </c>
      <c r="L639" s="39"/>
    </row>
    <row r="640" spans="4:12" ht="20.25" x14ac:dyDescent="0.2">
      <c r="D640" s="38"/>
      <c r="E640" s="38"/>
      <c r="F640" s="7" t="str">
        <f t="shared" si="37"/>
        <v/>
      </c>
      <c r="G640" s="3" t="str">
        <f t="shared" si="38"/>
        <v/>
      </c>
      <c r="H640" s="3" t="str">
        <f t="shared" si="39"/>
        <v/>
      </c>
      <c r="I640" s="38"/>
      <c r="J640" s="40" t="s">
        <v>401</v>
      </c>
      <c r="K640" s="40" t="str">
        <f t="shared" si="40"/>
        <v/>
      </c>
      <c r="L640" s="39"/>
    </row>
    <row r="641" spans="4:12" ht="20.25" x14ac:dyDescent="0.2">
      <c r="D641" s="38"/>
      <c r="E641" s="38"/>
      <c r="F641" s="7" t="str">
        <f t="shared" si="37"/>
        <v/>
      </c>
      <c r="G641" s="3" t="str">
        <f t="shared" si="38"/>
        <v/>
      </c>
      <c r="H641" s="3" t="str">
        <f t="shared" si="39"/>
        <v/>
      </c>
      <c r="I641" s="38"/>
      <c r="J641" s="40" t="s">
        <v>401</v>
      </c>
      <c r="K641" s="40" t="str">
        <f t="shared" si="40"/>
        <v/>
      </c>
      <c r="L641" s="39"/>
    </row>
    <row r="642" spans="4:12" ht="20.25" x14ac:dyDescent="0.2">
      <c r="D642" s="38"/>
      <c r="E642" s="38"/>
      <c r="F642" s="7" t="str">
        <f t="shared" si="37"/>
        <v/>
      </c>
      <c r="G642" s="3" t="str">
        <f t="shared" si="38"/>
        <v/>
      </c>
      <c r="H642" s="3" t="str">
        <f t="shared" si="39"/>
        <v/>
      </c>
      <c r="I642" s="38"/>
      <c r="J642" s="40" t="s">
        <v>401</v>
      </c>
      <c r="K642" s="40" t="str">
        <f t="shared" si="40"/>
        <v/>
      </c>
      <c r="L642" s="39"/>
    </row>
    <row r="643" spans="4:12" ht="20.25" x14ac:dyDescent="0.2">
      <c r="D643" s="38"/>
      <c r="E643" s="38"/>
      <c r="F643" s="7" t="str">
        <f t="shared" ref="F643:F706" si="41">IFERROR(VLOOKUP(D643,sto_1,2,FALSE),"")</f>
        <v/>
      </c>
      <c r="G643" s="3" t="str">
        <f t="shared" ref="G643:G706" si="42">IFERROR(VLOOKUP(D643,sto_1,3,FALSE),"")</f>
        <v/>
      </c>
      <c r="H643" s="3" t="str">
        <f t="shared" ref="H643:H706" si="43">IFERROR(VLOOKUP(D643,sto_1,4,FALSE),"")</f>
        <v/>
      </c>
      <c r="I643" s="38"/>
      <c r="J643" s="40" t="s">
        <v>401</v>
      </c>
      <c r="K643" s="40" t="str">
        <f t="shared" si="40"/>
        <v/>
      </c>
      <c r="L643" s="39"/>
    </row>
    <row r="644" spans="4:12" ht="20.25" x14ac:dyDescent="0.2">
      <c r="D644" s="38"/>
      <c r="E644" s="38"/>
      <c r="F644" s="7" t="str">
        <f t="shared" si="41"/>
        <v/>
      </c>
      <c r="G644" s="3" t="str">
        <f t="shared" si="42"/>
        <v/>
      </c>
      <c r="H644" s="3" t="str">
        <f t="shared" si="43"/>
        <v/>
      </c>
      <c r="I644" s="38"/>
      <c r="J644" s="40" t="s">
        <v>401</v>
      </c>
      <c r="K644" s="40" t="str">
        <f t="shared" si="40"/>
        <v/>
      </c>
      <c r="L644" s="39"/>
    </row>
    <row r="645" spans="4:12" ht="20.25" x14ac:dyDescent="0.2">
      <c r="D645" s="38"/>
      <c r="E645" s="38"/>
      <c r="F645" s="7" t="str">
        <f t="shared" si="41"/>
        <v/>
      </c>
      <c r="G645" s="3" t="str">
        <f t="shared" si="42"/>
        <v/>
      </c>
      <c r="H645" s="3" t="str">
        <f t="shared" si="43"/>
        <v/>
      </c>
      <c r="I645" s="38"/>
      <c r="J645" s="40" t="s">
        <v>401</v>
      </c>
      <c r="K645" s="40" t="str">
        <f t="shared" si="40"/>
        <v/>
      </c>
      <c r="L645" s="39"/>
    </row>
    <row r="646" spans="4:12" ht="20.25" x14ac:dyDescent="0.2">
      <c r="D646" s="38"/>
      <c r="E646" s="38"/>
      <c r="F646" s="7" t="str">
        <f t="shared" si="41"/>
        <v/>
      </c>
      <c r="G646" s="3" t="str">
        <f t="shared" si="42"/>
        <v/>
      </c>
      <c r="H646" s="3" t="str">
        <f t="shared" si="43"/>
        <v/>
      </c>
      <c r="I646" s="38"/>
      <c r="J646" s="40" t="s">
        <v>401</v>
      </c>
      <c r="K646" s="40" t="str">
        <f t="shared" si="40"/>
        <v/>
      </c>
      <c r="L646" s="39"/>
    </row>
    <row r="647" spans="4:12" ht="20.25" x14ac:dyDescent="0.2">
      <c r="D647" s="38"/>
      <c r="E647" s="38"/>
      <c r="F647" s="7" t="str">
        <f t="shared" si="41"/>
        <v/>
      </c>
      <c r="G647" s="3" t="str">
        <f t="shared" si="42"/>
        <v/>
      </c>
      <c r="H647" s="3" t="str">
        <f t="shared" si="43"/>
        <v/>
      </c>
      <c r="I647" s="38"/>
      <c r="J647" s="40" t="s">
        <v>401</v>
      </c>
      <c r="K647" s="40" t="str">
        <f t="shared" si="40"/>
        <v/>
      </c>
      <c r="L647" s="39"/>
    </row>
    <row r="648" spans="4:12" ht="20.25" x14ac:dyDescent="0.2">
      <c r="D648" s="38"/>
      <c r="E648" s="38"/>
      <c r="F648" s="7" t="str">
        <f t="shared" si="41"/>
        <v/>
      </c>
      <c r="G648" s="3" t="str">
        <f t="shared" si="42"/>
        <v/>
      </c>
      <c r="H648" s="3" t="str">
        <f t="shared" si="43"/>
        <v/>
      </c>
      <c r="I648" s="38"/>
      <c r="J648" s="40" t="s">
        <v>401</v>
      </c>
      <c r="K648" s="40" t="str">
        <f t="shared" si="40"/>
        <v/>
      </c>
      <c r="L648" s="39"/>
    </row>
    <row r="649" spans="4:12" ht="20.25" x14ac:dyDescent="0.2">
      <c r="D649" s="38"/>
      <c r="E649" s="38"/>
      <c r="F649" s="7" t="str">
        <f t="shared" si="41"/>
        <v/>
      </c>
      <c r="G649" s="3" t="str">
        <f t="shared" si="42"/>
        <v/>
      </c>
      <c r="H649" s="3" t="str">
        <f t="shared" si="43"/>
        <v/>
      </c>
      <c r="I649" s="38"/>
      <c r="J649" s="40" t="s">
        <v>401</v>
      </c>
      <c r="K649" s="40" t="str">
        <f t="shared" si="40"/>
        <v/>
      </c>
      <c r="L649" s="39"/>
    </row>
    <row r="650" spans="4:12" ht="20.25" x14ac:dyDescent="0.2">
      <c r="D650" s="38"/>
      <c r="E650" s="38"/>
      <c r="F650" s="7" t="str">
        <f t="shared" si="41"/>
        <v/>
      </c>
      <c r="G650" s="3" t="str">
        <f t="shared" si="42"/>
        <v/>
      </c>
      <c r="H650" s="3" t="str">
        <f t="shared" si="43"/>
        <v/>
      </c>
      <c r="I650" s="38"/>
      <c r="J650" s="40" t="s">
        <v>401</v>
      </c>
      <c r="K650" s="40" t="str">
        <f t="shared" si="40"/>
        <v/>
      </c>
      <c r="L650" s="39"/>
    </row>
    <row r="651" spans="4:12" ht="20.25" x14ac:dyDescent="0.2">
      <c r="D651" s="38"/>
      <c r="E651" s="38"/>
      <c r="F651" s="7" t="str">
        <f t="shared" si="41"/>
        <v/>
      </c>
      <c r="G651" s="3" t="str">
        <f t="shared" si="42"/>
        <v/>
      </c>
      <c r="H651" s="3" t="str">
        <f t="shared" si="43"/>
        <v/>
      </c>
      <c r="I651" s="38"/>
      <c r="J651" s="40" t="s">
        <v>401</v>
      </c>
      <c r="K651" s="40" t="str">
        <f t="shared" si="40"/>
        <v/>
      </c>
      <c r="L651" s="39"/>
    </row>
    <row r="652" spans="4:12" ht="20.25" x14ac:dyDescent="0.2">
      <c r="D652" s="38"/>
      <c r="E652" s="38"/>
      <c r="F652" s="7" t="str">
        <f t="shared" si="41"/>
        <v/>
      </c>
      <c r="G652" s="3" t="str">
        <f t="shared" si="42"/>
        <v/>
      </c>
      <c r="H652" s="3" t="str">
        <f t="shared" si="43"/>
        <v/>
      </c>
      <c r="I652" s="38"/>
      <c r="J652" s="40" t="s">
        <v>401</v>
      </c>
      <c r="K652" s="40" t="str">
        <f t="shared" si="40"/>
        <v/>
      </c>
      <c r="L652" s="39"/>
    </row>
    <row r="653" spans="4:12" ht="20.25" x14ac:dyDescent="0.2">
      <c r="D653" s="38"/>
      <c r="E653" s="38"/>
      <c r="F653" s="7" t="str">
        <f t="shared" si="41"/>
        <v/>
      </c>
      <c r="G653" s="3" t="str">
        <f t="shared" si="42"/>
        <v/>
      </c>
      <c r="H653" s="3" t="str">
        <f t="shared" si="43"/>
        <v/>
      </c>
      <c r="I653" s="38"/>
      <c r="J653" s="40" t="s">
        <v>401</v>
      </c>
      <c r="K653" s="40" t="str">
        <f t="shared" si="40"/>
        <v/>
      </c>
      <c r="L653" s="39"/>
    </row>
    <row r="654" spans="4:12" ht="20.25" x14ac:dyDescent="0.2">
      <c r="D654" s="38"/>
      <c r="E654" s="38"/>
      <c r="F654" s="7" t="str">
        <f t="shared" si="41"/>
        <v/>
      </c>
      <c r="G654" s="3" t="str">
        <f t="shared" si="42"/>
        <v/>
      </c>
      <c r="H654" s="3" t="str">
        <f t="shared" si="43"/>
        <v/>
      </c>
      <c r="I654" s="38"/>
      <c r="J654" s="40" t="s">
        <v>401</v>
      </c>
      <c r="K654" s="40" t="str">
        <f t="shared" ref="K654:K717" si="44">IFERROR(I654*J654,"")</f>
        <v/>
      </c>
      <c r="L654" s="39"/>
    </row>
    <row r="655" spans="4:12" ht="20.25" x14ac:dyDescent="0.2">
      <c r="D655" s="38"/>
      <c r="E655" s="38"/>
      <c r="F655" s="7" t="str">
        <f t="shared" si="41"/>
        <v/>
      </c>
      <c r="G655" s="3" t="str">
        <f t="shared" si="42"/>
        <v/>
      </c>
      <c r="H655" s="3" t="str">
        <f t="shared" si="43"/>
        <v/>
      </c>
      <c r="I655" s="38"/>
      <c r="J655" s="40" t="s">
        <v>401</v>
      </c>
      <c r="K655" s="40" t="str">
        <f t="shared" si="44"/>
        <v/>
      </c>
      <c r="L655" s="39"/>
    </row>
    <row r="656" spans="4:12" ht="20.25" x14ac:dyDescent="0.2">
      <c r="D656" s="38"/>
      <c r="E656" s="38"/>
      <c r="F656" s="7" t="str">
        <f t="shared" si="41"/>
        <v/>
      </c>
      <c r="G656" s="3" t="str">
        <f t="shared" si="42"/>
        <v/>
      </c>
      <c r="H656" s="3" t="str">
        <f t="shared" si="43"/>
        <v/>
      </c>
      <c r="I656" s="38"/>
      <c r="J656" s="40" t="s">
        <v>401</v>
      </c>
      <c r="K656" s="40" t="str">
        <f t="shared" si="44"/>
        <v/>
      </c>
      <c r="L656" s="39"/>
    </row>
    <row r="657" spans="4:12" ht="20.25" x14ac:dyDescent="0.2">
      <c r="D657" s="38"/>
      <c r="E657" s="38"/>
      <c r="F657" s="7" t="str">
        <f t="shared" si="41"/>
        <v/>
      </c>
      <c r="G657" s="3" t="str">
        <f t="shared" si="42"/>
        <v/>
      </c>
      <c r="H657" s="3" t="str">
        <f t="shared" si="43"/>
        <v/>
      </c>
      <c r="I657" s="38"/>
      <c r="J657" s="40" t="s">
        <v>401</v>
      </c>
      <c r="K657" s="40" t="str">
        <f t="shared" si="44"/>
        <v/>
      </c>
      <c r="L657" s="39"/>
    </row>
    <row r="658" spans="4:12" ht="20.25" x14ac:dyDescent="0.2">
      <c r="D658" s="38"/>
      <c r="E658" s="38"/>
      <c r="F658" s="7" t="str">
        <f t="shared" si="41"/>
        <v/>
      </c>
      <c r="G658" s="3" t="str">
        <f t="shared" si="42"/>
        <v/>
      </c>
      <c r="H658" s="3" t="str">
        <f t="shared" si="43"/>
        <v/>
      </c>
      <c r="I658" s="38"/>
      <c r="J658" s="40" t="s">
        <v>401</v>
      </c>
      <c r="K658" s="40" t="str">
        <f t="shared" si="44"/>
        <v/>
      </c>
      <c r="L658" s="39"/>
    </row>
    <row r="659" spans="4:12" ht="20.25" x14ac:dyDescent="0.2">
      <c r="D659" s="38"/>
      <c r="E659" s="38"/>
      <c r="F659" s="7" t="str">
        <f t="shared" si="41"/>
        <v/>
      </c>
      <c r="G659" s="3" t="str">
        <f t="shared" si="42"/>
        <v/>
      </c>
      <c r="H659" s="3" t="str">
        <f t="shared" si="43"/>
        <v/>
      </c>
      <c r="I659" s="38"/>
      <c r="J659" s="40" t="s">
        <v>401</v>
      </c>
      <c r="K659" s="40" t="str">
        <f t="shared" si="44"/>
        <v/>
      </c>
      <c r="L659" s="39"/>
    </row>
    <row r="660" spans="4:12" ht="20.25" x14ac:dyDescent="0.2">
      <c r="D660" s="38"/>
      <c r="E660" s="38"/>
      <c r="F660" s="7" t="str">
        <f t="shared" si="41"/>
        <v/>
      </c>
      <c r="G660" s="3" t="str">
        <f t="shared" si="42"/>
        <v/>
      </c>
      <c r="H660" s="3" t="str">
        <f t="shared" si="43"/>
        <v/>
      </c>
      <c r="I660" s="38"/>
      <c r="J660" s="40" t="s">
        <v>401</v>
      </c>
      <c r="K660" s="40" t="str">
        <f t="shared" si="44"/>
        <v/>
      </c>
      <c r="L660" s="39"/>
    </row>
    <row r="661" spans="4:12" ht="20.25" x14ac:dyDescent="0.2">
      <c r="D661" s="38"/>
      <c r="E661" s="38"/>
      <c r="F661" s="7" t="str">
        <f t="shared" si="41"/>
        <v/>
      </c>
      <c r="G661" s="3" t="str">
        <f t="shared" si="42"/>
        <v/>
      </c>
      <c r="H661" s="3" t="str">
        <f t="shared" si="43"/>
        <v/>
      </c>
      <c r="I661" s="38"/>
      <c r="J661" s="40" t="s">
        <v>401</v>
      </c>
      <c r="K661" s="40" t="str">
        <f t="shared" si="44"/>
        <v/>
      </c>
      <c r="L661" s="39"/>
    </row>
    <row r="662" spans="4:12" ht="20.25" x14ac:dyDescent="0.2">
      <c r="D662" s="38"/>
      <c r="E662" s="38"/>
      <c r="F662" s="7" t="str">
        <f t="shared" si="41"/>
        <v/>
      </c>
      <c r="G662" s="3" t="str">
        <f t="shared" si="42"/>
        <v/>
      </c>
      <c r="H662" s="3" t="str">
        <f t="shared" si="43"/>
        <v/>
      </c>
      <c r="I662" s="38"/>
      <c r="J662" s="40" t="s">
        <v>401</v>
      </c>
      <c r="K662" s="40" t="str">
        <f t="shared" si="44"/>
        <v/>
      </c>
      <c r="L662" s="39"/>
    </row>
    <row r="663" spans="4:12" ht="20.25" x14ac:dyDescent="0.2">
      <c r="D663" s="38"/>
      <c r="E663" s="38"/>
      <c r="F663" s="7" t="str">
        <f t="shared" si="41"/>
        <v/>
      </c>
      <c r="G663" s="3" t="str">
        <f t="shared" si="42"/>
        <v/>
      </c>
      <c r="H663" s="3" t="str">
        <f t="shared" si="43"/>
        <v/>
      </c>
      <c r="I663" s="38"/>
      <c r="J663" s="40" t="s">
        <v>401</v>
      </c>
      <c r="K663" s="40" t="str">
        <f t="shared" si="44"/>
        <v/>
      </c>
      <c r="L663" s="39"/>
    </row>
    <row r="664" spans="4:12" ht="20.25" x14ac:dyDescent="0.2">
      <c r="D664" s="38"/>
      <c r="E664" s="38"/>
      <c r="F664" s="7" t="str">
        <f t="shared" si="41"/>
        <v/>
      </c>
      <c r="G664" s="3" t="str">
        <f t="shared" si="42"/>
        <v/>
      </c>
      <c r="H664" s="3" t="str">
        <f t="shared" si="43"/>
        <v/>
      </c>
      <c r="I664" s="38"/>
      <c r="J664" s="40" t="s">
        <v>401</v>
      </c>
      <c r="K664" s="40" t="str">
        <f t="shared" si="44"/>
        <v/>
      </c>
      <c r="L664" s="39"/>
    </row>
    <row r="665" spans="4:12" ht="20.25" x14ac:dyDescent="0.2">
      <c r="D665" s="38"/>
      <c r="E665" s="38"/>
      <c r="F665" s="7" t="str">
        <f t="shared" si="41"/>
        <v/>
      </c>
      <c r="G665" s="3" t="str">
        <f t="shared" si="42"/>
        <v/>
      </c>
      <c r="H665" s="3" t="str">
        <f t="shared" si="43"/>
        <v/>
      </c>
      <c r="I665" s="38"/>
      <c r="J665" s="40" t="s">
        <v>401</v>
      </c>
      <c r="K665" s="40" t="str">
        <f t="shared" si="44"/>
        <v/>
      </c>
      <c r="L665" s="39"/>
    </row>
    <row r="666" spans="4:12" ht="20.25" x14ac:dyDescent="0.2">
      <c r="D666" s="38"/>
      <c r="E666" s="38"/>
      <c r="F666" s="7" t="str">
        <f t="shared" si="41"/>
        <v/>
      </c>
      <c r="G666" s="3" t="str">
        <f t="shared" si="42"/>
        <v/>
      </c>
      <c r="H666" s="3" t="str">
        <f t="shared" si="43"/>
        <v/>
      </c>
      <c r="I666" s="38"/>
      <c r="J666" s="40" t="s">
        <v>401</v>
      </c>
      <c r="K666" s="40" t="str">
        <f t="shared" si="44"/>
        <v/>
      </c>
      <c r="L666" s="39"/>
    </row>
    <row r="667" spans="4:12" ht="20.25" x14ac:dyDescent="0.2">
      <c r="D667" s="38"/>
      <c r="E667" s="38"/>
      <c r="F667" s="7" t="str">
        <f t="shared" si="41"/>
        <v/>
      </c>
      <c r="G667" s="3" t="str">
        <f t="shared" si="42"/>
        <v/>
      </c>
      <c r="H667" s="3" t="str">
        <f t="shared" si="43"/>
        <v/>
      </c>
      <c r="I667" s="38"/>
      <c r="J667" s="40" t="s">
        <v>401</v>
      </c>
      <c r="K667" s="40" t="str">
        <f t="shared" si="44"/>
        <v/>
      </c>
      <c r="L667" s="39"/>
    </row>
    <row r="668" spans="4:12" ht="20.25" x14ac:dyDescent="0.2">
      <c r="D668" s="38"/>
      <c r="E668" s="38"/>
      <c r="F668" s="7" t="str">
        <f t="shared" si="41"/>
        <v/>
      </c>
      <c r="G668" s="3" t="str">
        <f t="shared" si="42"/>
        <v/>
      </c>
      <c r="H668" s="3" t="str">
        <f t="shared" si="43"/>
        <v/>
      </c>
      <c r="I668" s="38"/>
      <c r="J668" s="40" t="s">
        <v>401</v>
      </c>
      <c r="K668" s="40" t="str">
        <f t="shared" si="44"/>
        <v/>
      </c>
      <c r="L668" s="39"/>
    </row>
    <row r="669" spans="4:12" ht="20.25" x14ac:dyDescent="0.2">
      <c r="D669" s="38"/>
      <c r="E669" s="38"/>
      <c r="F669" s="7" t="str">
        <f t="shared" si="41"/>
        <v/>
      </c>
      <c r="G669" s="3" t="str">
        <f t="shared" si="42"/>
        <v/>
      </c>
      <c r="H669" s="3" t="str">
        <f t="shared" si="43"/>
        <v/>
      </c>
      <c r="I669" s="38"/>
      <c r="J669" s="40" t="s">
        <v>401</v>
      </c>
      <c r="K669" s="40" t="str">
        <f t="shared" si="44"/>
        <v/>
      </c>
      <c r="L669" s="39"/>
    </row>
    <row r="670" spans="4:12" ht="20.25" x14ac:dyDescent="0.2">
      <c r="D670" s="38"/>
      <c r="E670" s="38"/>
      <c r="F670" s="7" t="str">
        <f t="shared" si="41"/>
        <v/>
      </c>
      <c r="G670" s="3" t="str">
        <f t="shared" si="42"/>
        <v/>
      </c>
      <c r="H670" s="3" t="str">
        <f t="shared" si="43"/>
        <v/>
      </c>
      <c r="I670" s="38"/>
      <c r="J670" s="40" t="s">
        <v>401</v>
      </c>
      <c r="K670" s="40" t="str">
        <f t="shared" si="44"/>
        <v/>
      </c>
      <c r="L670" s="39"/>
    </row>
    <row r="671" spans="4:12" ht="20.25" x14ac:dyDescent="0.2">
      <c r="D671" s="38"/>
      <c r="E671" s="38"/>
      <c r="F671" s="7" t="str">
        <f t="shared" si="41"/>
        <v/>
      </c>
      <c r="G671" s="3" t="str">
        <f t="shared" si="42"/>
        <v/>
      </c>
      <c r="H671" s="3" t="str">
        <f t="shared" si="43"/>
        <v/>
      </c>
      <c r="I671" s="38"/>
      <c r="J671" s="40" t="s">
        <v>401</v>
      </c>
      <c r="K671" s="40" t="str">
        <f t="shared" si="44"/>
        <v/>
      </c>
      <c r="L671" s="39"/>
    </row>
    <row r="672" spans="4:12" ht="20.25" x14ac:dyDescent="0.2">
      <c r="D672" s="38"/>
      <c r="E672" s="38"/>
      <c r="F672" s="7" t="str">
        <f t="shared" si="41"/>
        <v/>
      </c>
      <c r="G672" s="3" t="str">
        <f t="shared" si="42"/>
        <v/>
      </c>
      <c r="H672" s="3" t="str">
        <f t="shared" si="43"/>
        <v/>
      </c>
      <c r="I672" s="38"/>
      <c r="J672" s="40" t="s">
        <v>401</v>
      </c>
      <c r="K672" s="40" t="str">
        <f t="shared" si="44"/>
        <v/>
      </c>
      <c r="L672" s="39"/>
    </row>
    <row r="673" spans="4:12" ht="20.25" x14ac:dyDescent="0.2">
      <c r="D673" s="38"/>
      <c r="E673" s="38"/>
      <c r="F673" s="7" t="str">
        <f t="shared" si="41"/>
        <v/>
      </c>
      <c r="G673" s="3" t="str">
        <f t="shared" si="42"/>
        <v/>
      </c>
      <c r="H673" s="3" t="str">
        <f t="shared" si="43"/>
        <v/>
      </c>
      <c r="I673" s="38"/>
      <c r="J673" s="40" t="s">
        <v>401</v>
      </c>
      <c r="K673" s="40" t="str">
        <f t="shared" si="44"/>
        <v/>
      </c>
      <c r="L673" s="39"/>
    </row>
    <row r="674" spans="4:12" ht="20.25" x14ac:dyDescent="0.2">
      <c r="D674" s="38"/>
      <c r="E674" s="38"/>
      <c r="F674" s="7" t="str">
        <f t="shared" si="41"/>
        <v/>
      </c>
      <c r="G674" s="3" t="str">
        <f t="shared" si="42"/>
        <v/>
      </c>
      <c r="H674" s="3" t="str">
        <f t="shared" si="43"/>
        <v/>
      </c>
      <c r="I674" s="38"/>
      <c r="J674" s="40" t="s">
        <v>401</v>
      </c>
      <c r="K674" s="40" t="str">
        <f t="shared" si="44"/>
        <v/>
      </c>
      <c r="L674" s="39"/>
    </row>
    <row r="675" spans="4:12" ht="20.25" x14ac:dyDescent="0.2">
      <c r="D675" s="38"/>
      <c r="E675" s="38"/>
      <c r="F675" s="7" t="str">
        <f t="shared" si="41"/>
        <v/>
      </c>
      <c r="G675" s="3" t="str">
        <f t="shared" si="42"/>
        <v/>
      </c>
      <c r="H675" s="3" t="str">
        <f t="shared" si="43"/>
        <v/>
      </c>
      <c r="I675" s="38"/>
      <c r="J675" s="40" t="s">
        <v>401</v>
      </c>
      <c r="K675" s="40" t="str">
        <f t="shared" si="44"/>
        <v/>
      </c>
      <c r="L675" s="39"/>
    </row>
    <row r="676" spans="4:12" ht="20.25" x14ac:dyDescent="0.2">
      <c r="D676" s="38"/>
      <c r="E676" s="38"/>
      <c r="F676" s="7" t="str">
        <f t="shared" si="41"/>
        <v/>
      </c>
      <c r="G676" s="3" t="str">
        <f t="shared" si="42"/>
        <v/>
      </c>
      <c r="H676" s="3" t="str">
        <f t="shared" si="43"/>
        <v/>
      </c>
      <c r="I676" s="38"/>
      <c r="J676" s="40" t="s">
        <v>401</v>
      </c>
      <c r="K676" s="40" t="str">
        <f t="shared" si="44"/>
        <v/>
      </c>
      <c r="L676" s="39"/>
    </row>
    <row r="677" spans="4:12" ht="20.25" x14ac:dyDescent="0.2">
      <c r="D677" s="38"/>
      <c r="E677" s="38"/>
      <c r="F677" s="7" t="str">
        <f t="shared" si="41"/>
        <v/>
      </c>
      <c r="G677" s="3" t="str">
        <f t="shared" si="42"/>
        <v/>
      </c>
      <c r="H677" s="3" t="str">
        <f t="shared" si="43"/>
        <v/>
      </c>
      <c r="I677" s="38"/>
      <c r="J677" s="40" t="s">
        <v>401</v>
      </c>
      <c r="K677" s="40" t="str">
        <f t="shared" si="44"/>
        <v/>
      </c>
      <c r="L677" s="39"/>
    </row>
    <row r="678" spans="4:12" ht="20.25" x14ac:dyDescent="0.2">
      <c r="D678" s="38"/>
      <c r="E678" s="38"/>
      <c r="F678" s="7" t="str">
        <f t="shared" si="41"/>
        <v/>
      </c>
      <c r="G678" s="3" t="str">
        <f t="shared" si="42"/>
        <v/>
      </c>
      <c r="H678" s="3" t="str">
        <f t="shared" si="43"/>
        <v/>
      </c>
      <c r="I678" s="38"/>
      <c r="J678" s="40" t="s">
        <v>401</v>
      </c>
      <c r="K678" s="40" t="str">
        <f t="shared" si="44"/>
        <v/>
      </c>
      <c r="L678" s="39"/>
    </row>
    <row r="679" spans="4:12" ht="20.25" x14ac:dyDescent="0.2">
      <c r="D679" s="38"/>
      <c r="E679" s="38"/>
      <c r="F679" s="7" t="str">
        <f t="shared" si="41"/>
        <v/>
      </c>
      <c r="G679" s="3" t="str">
        <f t="shared" si="42"/>
        <v/>
      </c>
      <c r="H679" s="3" t="str">
        <f t="shared" si="43"/>
        <v/>
      </c>
      <c r="I679" s="38"/>
      <c r="J679" s="40" t="s">
        <v>401</v>
      </c>
      <c r="K679" s="40" t="str">
        <f t="shared" si="44"/>
        <v/>
      </c>
      <c r="L679" s="39"/>
    </row>
    <row r="680" spans="4:12" ht="20.25" x14ac:dyDescent="0.2">
      <c r="D680" s="38"/>
      <c r="E680" s="38"/>
      <c r="F680" s="7" t="str">
        <f t="shared" si="41"/>
        <v/>
      </c>
      <c r="G680" s="3" t="str">
        <f t="shared" si="42"/>
        <v/>
      </c>
      <c r="H680" s="3" t="str">
        <f t="shared" si="43"/>
        <v/>
      </c>
      <c r="I680" s="38"/>
      <c r="J680" s="40" t="s">
        <v>401</v>
      </c>
      <c r="K680" s="40" t="str">
        <f t="shared" si="44"/>
        <v/>
      </c>
      <c r="L680" s="39"/>
    </row>
    <row r="681" spans="4:12" ht="20.25" x14ac:dyDescent="0.2">
      <c r="D681" s="38"/>
      <c r="E681" s="38"/>
      <c r="F681" s="7" t="str">
        <f t="shared" si="41"/>
        <v/>
      </c>
      <c r="G681" s="3" t="str">
        <f t="shared" si="42"/>
        <v/>
      </c>
      <c r="H681" s="3" t="str">
        <f t="shared" si="43"/>
        <v/>
      </c>
      <c r="I681" s="38"/>
      <c r="J681" s="40" t="s">
        <v>401</v>
      </c>
      <c r="K681" s="40" t="str">
        <f t="shared" si="44"/>
        <v/>
      </c>
      <c r="L681" s="39"/>
    </row>
    <row r="682" spans="4:12" ht="20.25" x14ac:dyDescent="0.2">
      <c r="D682" s="38"/>
      <c r="E682" s="38"/>
      <c r="F682" s="7" t="str">
        <f t="shared" si="41"/>
        <v/>
      </c>
      <c r="G682" s="3" t="str">
        <f t="shared" si="42"/>
        <v/>
      </c>
      <c r="H682" s="3" t="str">
        <f t="shared" si="43"/>
        <v/>
      </c>
      <c r="I682" s="38"/>
      <c r="J682" s="40" t="s">
        <v>401</v>
      </c>
      <c r="K682" s="40" t="str">
        <f t="shared" si="44"/>
        <v/>
      </c>
      <c r="L682" s="39"/>
    </row>
    <row r="683" spans="4:12" ht="20.25" x14ac:dyDescent="0.2">
      <c r="D683" s="38"/>
      <c r="E683" s="38"/>
      <c r="F683" s="7" t="str">
        <f t="shared" si="41"/>
        <v/>
      </c>
      <c r="G683" s="3" t="str">
        <f t="shared" si="42"/>
        <v/>
      </c>
      <c r="H683" s="3" t="str">
        <f t="shared" si="43"/>
        <v/>
      </c>
      <c r="I683" s="38"/>
      <c r="J683" s="40" t="s">
        <v>401</v>
      </c>
      <c r="K683" s="40" t="str">
        <f t="shared" si="44"/>
        <v/>
      </c>
      <c r="L683" s="39"/>
    </row>
    <row r="684" spans="4:12" ht="20.25" x14ac:dyDescent="0.2">
      <c r="D684" s="38"/>
      <c r="E684" s="38"/>
      <c r="F684" s="7" t="str">
        <f t="shared" si="41"/>
        <v/>
      </c>
      <c r="G684" s="3" t="str">
        <f t="shared" si="42"/>
        <v/>
      </c>
      <c r="H684" s="3" t="str">
        <f t="shared" si="43"/>
        <v/>
      </c>
      <c r="I684" s="38"/>
      <c r="J684" s="40" t="s">
        <v>401</v>
      </c>
      <c r="K684" s="40" t="str">
        <f t="shared" si="44"/>
        <v/>
      </c>
      <c r="L684" s="39"/>
    </row>
    <row r="685" spans="4:12" ht="20.25" x14ac:dyDescent="0.2">
      <c r="D685" s="38"/>
      <c r="E685" s="38"/>
      <c r="F685" s="7" t="str">
        <f t="shared" si="41"/>
        <v/>
      </c>
      <c r="G685" s="3" t="str">
        <f t="shared" si="42"/>
        <v/>
      </c>
      <c r="H685" s="3" t="str">
        <f t="shared" si="43"/>
        <v/>
      </c>
      <c r="I685" s="38"/>
      <c r="J685" s="40" t="s">
        <v>401</v>
      </c>
      <c r="K685" s="40" t="str">
        <f t="shared" si="44"/>
        <v/>
      </c>
      <c r="L685" s="39"/>
    </row>
    <row r="686" spans="4:12" ht="20.25" x14ac:dyDescent="0.2">
      <c r="D686" s="38"/>
      <c r="E686" s="38"/>
      <c r="F686" s="7" t="str">
        <f t="shared" si="41"/>
        <v/>
      </c>
      <c r="G686" s="3" t="str">
        <f t="shared" si="42"/>
        <v/>
      </c>
      <c r="H686" s="3" t="str">
        <f t="shared" si="43"/>
        <v/>
      </c>
      <c r="I686" s="38"/>
      <c r="J686" s="40" t="s">
        <v>401</v>
      </c>
      <c r="K686" s="40" t="str">
        <f t="shared" si="44"/>
        <v/>
      </c>
      <c r="L686" s="39"/>
    </row>
    <row r="687" spans="4:12" ht="20.25" x14ac:dyDescent="0.2">
      <c r="D687" s="38"/>
      <c r="E687" s="38"/>
      <c r="F687" s="7" t="str">
        <f t="shared" si="41"/>
        <v/>
      </c>
      <c r="G687" s="3" t="str">
        <f t="shared" si="42"/>
        <v/>
      </c>
      <c r="H687" s="3" t="str">
        <f t="shared" si="43"/>
        <v/>
      </c>
      <c r="I687" s="38"/>
      <c r="J687" s="40" t="s">
        <v>401</v>
      </c>
      <c r="K687" s="40" t="str">
        <f t="shared" si="44"/>
        <v/>
      </c>
      <c r="L687" s="39"/>
    </row>
    <row r="688" spans="4:12" ht="20.25" x14ac:dyDescent="0.2">
      <c r="D688" s="38"/>
      <c r="E688" s="38"/>
      <c r="F688" s="7" t="str">
        <f t="shared" si="41"/>
        <v/>
      </c>
      <c r="G688" s="3" t="str">
        <f t="shared" si="42"/>
        <v/>
      </c>
      <c r="H688" s="3" t="str">
        <f t="shared" si="43"/>
        <v/>
      </c>
      <c r="I688" s="38"/>
      <c r="J688" s="40" t="s">
        <v>401</v>
      </c>
      <c r="K688" s="40" t="str">
        <f t="shared" si="44"/>
        <v/>
      </c>
      <c r="L688" s="39"/>
    </row>
    <row r="689" spans="4:12" ht="20.25" x14ac:dyDescent="0.2">
      <c r="D689" s="38"/>
      <c r="E689" s="38"/>
      <c r="F689" s="7" t="str">
        <f t="shared" si="41"/>
        <v/>
      </c>
      <c r="G689" s="3" t="str">
        <f t="shared" si="42"/>
        <v/>
      </c>
      <c r="H689" s="3" t="str">
        <f t="shared" si="43"/>
        <v/>
      </c>
      <c r="I689" s="38"/>
      <c r="J689" s="40" t="s">
        <v>401</v>
      </c>
      <c r="K689" s="40" t="str">
        <f t="shared" si="44"/>
        <v/>
      </c>
      <c r="L689" s="39"/>
    </row>
    <row r="690" spans="4:12" ht="20.25" x14ac:dyDescent="0.2">
      <c r="D690" s="38"/>
      <c r="E690" s="38"/>
      <c r="F690" s="7" t="str">
        <f t="shared" si="41"/>
        <v/>
      </c>
      <c r="G690" s="3" t="str">
        <f t="shared" si="42"/>
        <v/>
      </c>
      <c r="H690" s="3" t="str">
        <f t="shared" si="43"/>
        <v/>
      </c>
      <c r="I690" s="38"/>
      <c r="J690" s="40" t="s">
        <v>401</v>
      </c>
      <c r="K690" s="40" t="str">
        <f t="shared" si="44"/>
        <v/>
      </c>
      <c r="L690" s="39"/>
    </row>
    <row r="691" spans="4:12" ht="20.25" x14ac:dyDescent="0.2">
      <c r="D691" s="38"/>
      <c r="E691" s="38"/>
      <c r="F691" s="7" t="str">
        <f t="shared" si="41"/>
        <v/>
      </c>
      <c r="G691" s="3" t="str">
        <f t="shared" si="42"/>
        <v/>
      </c>
      <c r="H691" s="3" t="str">
        <f t="shared" si="43"/>
        <v/>
      </c>
      <c r="I691" s="38"/>
      <c r="J691" s="40" t="s">
        <v>401</v>
      </c>
      <c r="K691" s="40" t="str">
        <f t="shared" si="44"/>
        <v/>
      </c>
      <c r="L691" s="39"/>
    </row>
    <row r="692" spans="4:12" ht="20.25" x14ac:dyDescent="0.2">
      <c r="D692" s="38"/>
      <c r="E692" s="38"/>
      <c r="F692" s="7" t="str">
        <f t="shared" si="41"/>
        <v/>
      </c>
      <c r="G692" s="3" t="str">
        <f t="shared" si="42"/>
        <v/>
      </c>
      <c r="H692" s="3" t="str">
        <f t="shared" si="43"/>
        <v/>
      </c>
      <c r="I692" s="38"/>
      <c r="J692" s="40" t="s">
        <v>401</v>
      </c>
      <c r="K692" s="40" t="str">
        <f t="shared" si="44"/>
        <v/>
      </c>
      <c r="L692" s="39"/>
    </row>
    <row r="693" spans="4:12" ht="20.25" x14ac:dyDescent="0.2">
      <c r="D693" s="38"/>
      <c r="E693" s="38"/>
      <c r="F693" s="7" t="str">
        <f t="shared" si="41"/>
        <v/>
      </c>
      <c r="G693" s="3" t="str">
        <f t="shared" si="42"/>
        <v/>
      </c>
      <c r="H693" s="3" t="str">
        <f t="shared" si="43"/>
        <v/>
      </c>
      <c r="I693" s="38"/>
      <c r="J693" s="40" t="s">
        <v>401</v>
      </c>
      <c r="K693" s="40" t="str">
        <f t="shared" si="44"/>
        <v/>
      </c>
      <c r="L693" s="39"/>
    </row>
    <row r="694" spans="4:12" ht="20.25" x14ac:dyDescent="0.2">
      <c r="D694" s="38"/>
      <c r="E694" s="38"/>
      <c r="F694" s="7" t="str">
        <f t="shared" si="41"/>
        <v/>
      </c>
      <c r="G694" s="3" t="str">
        <f t="shared" si="42"/>
        <v/>
      </c>
      <c r="H694" s="3" t="str">
        <f t="shared" si="43"/>
        <v/>
      </c>
      <c r="I694" s="38"/>
      <c r="J694" s="40" t="s">
        <v>401</v>
      </c>
      <c r="K694" s="40" t="str">
        <f t="shared" si="44"/>
        <v/>
      </c>
      <c r="L694" s="39"/>
    </row>
    <row r="695" spans="4:12" ht="20.25" x14ac:dyDescent="0.2">
      <c r="D695" s="38"/>
      <c r="E695" s="38"/>
      <c r="F695" s="7" t="str">
        <f t="shared" si="41"/>
        <v/>
      </c>
      <c r="G695" s="3" t="str">
        <f t="shared" si="42"/>
        <v/>
      </c>
      <c r="H695" s="3" t="str">
        <f t="shared" si="43"/>
        <v/>
      </c>
      <c r="I695" s="38"/>
      <c r="J695" s="40" t="s">
        <v>401</v>
      </c>
      <c r="K695" s="40" t="str">
        <f t="shared" si="44"/>
        <v/>
      </c>
      <c r="L695" s="39"/>
    </row>
    <row r="696" spans="4:12" ht="20.25" x14ac:dyDescent="0.2">
      <c r="D696" s="38"/>
      <c r="E696" s="38"/>
      <c r="F696" s="7" t="str">
        <f t="shared" si="41"/>
        <v/>
      </c>
      <c r="G696" s="3" t="str">
        <f t="shared" si="42"/>
        <v/>
      </c>
      <c r="H696" s="3" t="str">
        <f t="shared" si="43"/>
        <v/>
      </c>
      <c r="I696" s="38"/>
      <c r="J696" s="40" t="s">
        <v>401</v>
      </c>
      <c r="K696" s="40" t="str">
        <f t="shared" si="44"/>
        <v/>
      </c>
      <c r="L696" s="39"/>
    </row>
    <row r="697" spans="4:12" ht="20.25" x14ac:dyDescent="0.2">
      <c r="D697" s="38"/>
      <c r="E697" s="38"/>
      <c r="F697" s="7" t="str">
        <f t="shared" si="41"/>
        <v/>
      </c>
      <c r="G697" s="3" t="str">
        <f t="shared" si="42"/>
        <v/>
      </c>
      <c r="H697" s="3" t="str">
        <f t="shared" si="43"/>
        <v/>
      </c>
      <c r="I697" s="38"/>
      <c r="J697" s="40" t="s">
        <v>401</v>
      </c>
      <c r="K697" s="40" t="str">
        <f t="shared" si="44"/>
        <v/>
      </c>
      <c r="L697" s="39"/>
    </row>
    <row r="698" spans="4:12" ht="20.25" x14ac:dyDescent="0.2">
      <c r="D698" s="38"/>
      <c r="E698" s="38"/>
      <c r="F698" s="7" t="str">
        <f t="shared" si="41"/>
        <v/>
      </c>
      <c r="G698" s="3" t="str">
        <f t="shared" si="42"/>
        <v/>
      </c>
      <c r="H698" s="3" t="str">
        <f t="shared" si="43"/>
        <v/>
      </c>
      <c r="I698" s="38"/>
      <c r="J698" s="40" t="s">
        <v>401</v>
      </c>
      <c r="K698" s="40" t="str">
        <f t="shared" si="44"/>
        <v/>
      </c>
      <c r="L698" s="39"/>
    </row>
    <row r="699" spans="4:12" ht="20.25" x14ac:dyDescent="0.2">
      <c r="D699" s="38"/>
      <c r="E699" s="38"/>
      <c r="F699" s="7" t="str">
        <f t="shared" si="41"/>
        <v/>
      </c>
      <c r="G699" s="3" t="str">
        <f t="shared" si="42"/>
        <v/>
      </c>
      <c r="H699" s="3" t="str">
        <f t="shared" si="43"/>
        <v/>
      </c>
      <c r="I699" s="38"/>
      <c r="J699" s="40" t="s">
        <v>401</v>
      </c>
      <c r="K699" s="40" t="str">
        <f t="shared" si="44"/>
        <v/>
      </c>
      <c r="L699" s="39"/>
    </row>
    <row r="700" spans="4:12" ht="20.25" x14ac:dyDescent="0.2">
      <c r="D700" s="38"/>
      <c r="E700" s="38"/>
      <c r="F700" s="7" t="str">
        <f t="shared" si="41"/>
        <v/>
      </c>
      <c r="G700" s="3" t="str">
        <f t="shared" si="42"/>
        <v/>
      </c>
      <c r="H700" s="3" t="str">
        <f t="shared" si="43"/>
        <v/>
      </c>
      <c r="I700" s="38"/>
      <c r="J700" s="40" t="s">
        <v>401</v>
      </c>
      <c r="K700" s="40" t="str">
        <f t="shared" si="44"/>
        <v/>
      </c>
      <c r="L700" s="39"/>
    </row>
    <row r="701" spans="4:12" ht="20.25" x14ac:dyDescent="0.2">
      <c r="D701" s="38"/>
      <c r="E701" s="38"/>
      <c r="F701" s="7" t="str">
        <f t="shared" si="41"/>
        <v/>
      </c>
      <c r="G701" s="3" t="str">
        <f t="shared" si="42"/>
        <v/>
      </c>
      <c r="H701" s="3" t="str">
        <f t="shared" si="43"/>
        <v/>
      </c>
      <c r="I701" s="38"/>
      <c r="J701" s="40" t="s">
        <v>401</v>
      </c>
      <c r="K701" s="40" t="str">
        <f t="shared" si="44"/>
        <v/>
      </c>
      <c r="L701" s="39"/>
    </row>
    <row r="702" spans="4:12" ht="20.25" x14ac:dyDescent="0.2">
      <c r="D702" s="38"/>
      <c r="E702" s="38"/>
      <c r="F702" s="7" t="str">
        <f t="shared" si="41"/>
        <v/>
      </c>
      <c r="G702" s="3" t="str">
        <f t="shared" si="42"/>
        <v/>
      </c>
      <c r="H702" s="3" t="str">
        <f t="shared" si="43"/>
        <v/>
      </c>
      <c r="I702" s="38"/>
      <c r="J702" s="40" t="s">
        <v>401</v>
      </c>
      <c r="K702" s="40" t="str">
        <f t="shared" si="44"/>
        <v/>
      </c>
      <c r="L702" s="39"/>
    </row>
    <row r="703" spans="4:12" ht="20.25" x14ac:dyDescent="0.2">
      <c r="D703" s="38"/>
      <c r="E703" s="38"/>
      <c r="F703" s="7" t="str">
        <f t="shared" si="41"/>
        <v/>
      </c>
      <c r="G703" s="3" t="str">
        <f t="shared" si="42"/>
        <v/>
      </c>
      <c r="H703" s="3" t="str">
        <f t="shared" si="43"/>
        <v/>
      </c>
      <c r="I703" s="38"/>
      <c r="J703" s="40" t="s">
        <v>401</v>
      </c>
      <c r="K703" s="40" t="str">
        <f t="shared" si="44"/>
        <v/>
      </c>
      <c r="L703" s="39"/>
    </row>
    <row r="704" spans="4:12" ht="20.25" x14ac:dyDescent="0.2">
      <c r="D704" s="38"/>
      <c r="E704" s="38"/>
      <c r="F704" s="7" t="str">
        <f t="shared" si="41"/>
        <v/>
      </c>
      <c r="G704" s="3" t="str">
        <f t="shared" si="42"/>
        <v/>
      </c>
      <c r="H704" s="3" t="str">
        <f t="shared" si="43"/>
        <v/>
      </c>
      <c r="I704" s="38"/>
      <c r="J704" s="40" t="s">
        <v>401</v>
      </c>
      <c r="K704" s="40" t="str">
        <f t="shared" si="44"/>
        <v/>
      </c>
      <c r="L704" s="39"/>
    </row>
    <row r="705" spans="4:12" ht="20.25" x14ac:dyDescent="0.2">
      <c r="D705" s="38"/>
      <c r="E705" s="38"/>
      <c r="F705" s="7" t="str">
        <f t="shared" si="41"/>
        <v/>
      </c>
      <c r="G705" s="3" t="str">
        <f t="shared" si="42"/>
        <v/>
      </c>
      <c r="H705" s="3" t="str">
        <f t="shared" si="43"/>
        <v/>
      </c>
      <c r="I705" s="38"/>
      <c r="J705" s="40" t="s">
        <v>401</v>
      </c>
      <c r="K705" s="40" t="str">
        <f t="shared" si="44"/>
        <v/>
      </c>
      <c r="L705" s="39"/>
    </row>
    <row r="706" spans="4:12" ht="20.25" x14ac:dyDescent="0.2">
      <c r="D706" s="38"/>
      <c r="E706" s="38"/>
      <c r="F706" s="7" t="str">
        <f t="shared" si="41"/>
        <v/>
      </c>
      <c r="G706" s="3" t="str">
        <f t="shared" si="42"/>
        <v/>
      </c>
      <c r="H706" s="3" t="str">
        <f t="shared" si="43"/>
        <v/>
      </c>
      <c r="I706" s="38"/>
      <c r="J706" s="40" t="s">
        <v>401</v>
      </c>
      <c r="K706" s="40" t="str">
        <f t="shared" si="44"/>
        <v/>
      </c>
      <c r="L706" s="39"/>
    </row>
    <row r="707" spans="4:12" ht="20.25" x14ac:dyDescent="0.2">
      <c r="D707" s="38"/>
      <c r="E707" s="38"/>
      <c r="F707" s="7" t="str">
        <f t="shared" ref="F707:F770" si="45">IFERROR(VLOOKUP(D707,sto_1,2,FALSE),"")</f>
        <v/>
      </c>
      <c r="G707" s="3" t="str">
        <f t="shared" ref="G707:G770" si="46">IFERROR(VLOOKUP(D707,sto_1,3,FALSE),"")</f>
        <v/>
      </c>
      <c r="H707" s="3" t="str">
        <f t="shared" ref="H707:H770" si="47">IFERROR(VLOOKUP(D707,sto_1,4,FALSE),"")</f>
        <v/>
      </c>
      <c r="I707" s="38"/>
      <c r="J707" s="40" t="s">
        <v>401</v>
      </c>
      <c r="K707" s="40" t="str">
        <f t="shared" si="44"/>
        <v/>
      </c>
      <c r="L707" s="39"/>
    </row>
    <row r="708" spans="4:12" ht="20.25" x14ac:dyDescent="0.2">
      <c r="D708" s="38"/>
      <c r="E708" s="38"/>
      <c r="F708" s="7" t="str">
        <f t="shared" si="45"/>
        <v/>
      </c>
      <c r="G708" s="3" t="str">
        <f t="shared" si="46"/>
        <v/>
      </c>
      <c r="H708" s="3" t="str">
        <f t="shared" si="47"/>
        <v/>
      </c>
      <c r="I708" s="38"/>
      <c r="J708" s="40" t="s">
        <v>401</v>
      </c>
      <c r="K708" s="40" t="str">
        <f t="shared" si="44"/>
        <v/>
      </c>
      <c r="L708" s="39"/>
    </row>
    <row r="709" spans="4:12" ht="20.25" x14ac:dyDescent="0.2">
      <c r="D709" s="38"/>
      <c r="E709" s="38"/>
      <c r="F709" s="7" t="str">
        <f t="shared" si="45"/>
        <v/>
      </c>
      <c r="G709" s="3" t="str">
        <f t="shared" si="46"/>
        <v/>
      </c>
      <c r="H709" s="3" t="str">
        <f t="shared" si="47"/>
        <v/>
      </c>
      <c r="I709" s="38"/>
      <c r="J709" s="40" t="s">
        <v>401</v>
      </c>
      <c r="K709" s="40" t="str">
        <f t="shared" si="44"/>
        <v/>
      </c>
      <c r="L709" s="39"/>
    </row>
    <row r="710" spans="4:12" ht="20.25" x14ac:dyDescent="0.2">
      <c r="D710" s="38"/>
      <c r="E710" s="38"/>
      <c r="F710" s="7" t="str">
        <f t="shared" si="45"/>
        <v/>
      </c>
      <c r="G710" s="3" t="str">
        <f t="shared" si="46"/>
        <v/>
      </c>
      <c r="H710" s="3" t="str">
        <f t="shared" si="47"/>
        <v/>
      </c>
      <c r="I710" s="38"/>
      <c r="J710" s="40" t="s">
        <v>401</v>
      </c>
      <c r="K710" s="40" t="str">
        <f t="shared" si="44"/>
        <v/>
      </c>
      <c r="L710" s="39"/>
    </row>
    <row r="711" spans="4:12" ht="20.25" x14ac:dyDescent="0.2">
      <c r="D711" s="38"/>
      <c r="E711" s="38"/>
      <c r="F711" s="7" t="str">
        <f t="shared" si="45"/>
        <v/>
      </c>
      <c r="G711" s="3" t="str">
        <f t="shared" si="46"/>
        <v/>
      </c>
      <c r="H711" s="3" t="str">
        <f t="shared" si="47"/>
        <v/>
      </c>
      <c r="I711" s="38"/>
      <c r="J711" s="40" t="s">
        <v>401</v>
      </c>
      <c r="K711" s="40" t="str">
        <f t="shared" si="44"/>
        <v/>
      </c>
      <c r="L711" s="39"/>
    </row>
    <row r="712" spans="4:12" ht="20.25" x14ac:dyDescent="0.2">
      <c r="D712" s="38"/>
      <c r="E712" s="38"/>
      <c r="F712" s="7" t="str">
        <f t="shared" si="45"/>
        <v/>
      </c>
      <c r="G712" s="3" t="str">
        <f t="shared" si="46"/>
        <v/>
      </c>
      <c r="H712" s="3" t="str">
        <f t="shared" si="47"/>
        <v/>
      </c>
      <c r="I712" s="38"/>
      <c r="J712" s="40" t="s">
        <v>401</v>
      </c>
      <c r="K712" s="40" t="str">
        <f t="shared" si="44"/>
        <v/>
      </c>
      <c r="L712" s="39"/>
    </row>
    <row r="713" spans="4:12" ht="20.25" x14ac:dyDescent="0.2">
      <c r="D713" s="38"/>
      <c r="E713" s="38"/>
      <c r="F713" s="7" t="str">
        <f t="shared" si="45"/>
        <v/>
      </c>
      <c r="G713" s="3" t="str">
        <f t="shared" si="46"/>
        <v/>
      </c>
      <c r="H713" s="3" t="str">
        <f t="shared" si="47"/>
        <v/>
      </c>
      <c r="I713" s="38"/>
      <c r="J713" s="40" t="s">
        <v>401</v>
      </c>
      <c r="K713" s="40" t="str">
        <f t="shared" si="44"/>
        <v/>
      </c>
      <c r="L713" s="39"/>
    </row>
    <row r="714" spans="4:12" ht="20.25" x14ac:dyDescent="0.2">
      <c r="D714" s="38"/>
      <c r="E714" s="38"/>
      <c r="F714" s="7" t="str">
        <f t="shared" si="45"/>
        <v/>
      </c>
      <c r="G714" s="3" t="str">
        <f t="shared" si="46"/>
        <v/>
      </c>
      <c r="H714" s="3" t="str">
        <f t="shared" si="47"/>
        <v/>
      </c>
      <c r="I714" s="38"/>
      <c r="J714" s="40" t="s">
        <v>401</v>
      </c>
      <c r="K714" s="40" t="str">
        <f t="shared" si="44"/>
        <v/>
      </c>
      <c r="L714" s="39"/>
    </row>
    <row r="715" spans="4:12" ht="20.25" x14ac:dyDescent="0.2">
      <c r="D715" s="38"/>
      <c r="E715" s="38"/>
      <c r="F715" s="7" t="str">
        <f t="shared" si="45"/>
        <v/>
      </c>
      <c r="G715" s="3" t="str">
        <f t="shared" si="46"/>
        <v/>
      </c>
      <c r="H715" s="3" t="str">
        <f t="shared" si="47"/>
        <v/>
      </c>
      <c r="I715" s="38"/>
      <c r="J715" s="40" t="s">
        <v>401</v>
      </c>
      <c r="K715" s="40" t="str">
        <f t="shared" si="44"/>
        <v/>
      </c>
      <c r="L715" s="39"/>
    </row>
    <row r="716" spans="4:12" ht="20.25" x14ac:dyDescent="0.2">
      <c r="D716" s="38"/>
      <c r="E716" s="38"/>
      <c r="F716" s="7" t="str">
        <f t="shared" si="45"/>
        <v/>
      </c>
      <c r="G716" s="3" t="str">
        <f t="shared" si="46"/>
        <v/>
      </c>
      <c r="H716" s="3" t="str">
        <f t="shared" si="47"/>
        <v/>
      </c>
      <c r="I716" s="38"/>
      <c r="J716" s="40" t="s">
        <v>401</v>
      </c>
      <c r="K716" s="40" t="str">
        <f t="shared" si="44"/>
        <v/>
      </c>
      <c r="L716" s="39"/>
    </row>
    <row r="717" spans="4:12" ht="20.25" x14ac:dyDescent="0.2">
      <c r="D717" s="38"/>
      <c r="E717" s="38"/>
      <c r="F717" s="7" t="str">
        <f t="shared" si="45"/>
        <v/>
      </c>
      <c r="G717" s="3" t="str">
        <f t="shared" si="46"/>
        <v/>
      </c>
      <c r="H717" s="3" t="str">
        <f t="shared" si="47"/>
        <v/>
      </c>
      <c r="I717" s="38"/>
      <c r="J717" s="40" t="s">
        <v>401</v>
      </c>
      <c r="K717" s="40" t="str">
        <f t="shared" si="44"/>
        <v/>
      </c>
      <c r="L717" s="39"/>
    </row>
    <row r="718" spans="4:12" ht="20.25" x14ac:dyDescent="0.2">
      <c r="D718" s="38"/>
      <c r="E718" s="38"/>
      <c r="F718" s="7" t="str">
        <f t="shared" si="45"/>
        <v/>
      </c>
      <c r="G718" s="3" t="str">
        <f t="shared" si="46"/>
        <v/>
      </c>
      <c r="H718" s="3" t="str">
        <f t="shared" si="47"/>
        <v/>
      </c>
      <c r="I718" s="38"/>
      <c r="J718" s="40" t="s">
        <v>401</v>
      </c>
      <c r="K718" s="40" t="str">
        <f t="shared" ref="K718:K781" si="48">IFERROR(I718*J718,"")</f>
        <v/>
      </c>
      <c r="L718" s="39"/>
    </row>
    <row r="719" spans="4:12" ht="20.25" x14ac:dyDescent="0.2">
      <c r="D719" s="38"/>
      <c r="E719" s="38"/>
      <c r="F719" s="7" t="str">
        <f t="shared" si="45"/>
        <v/>
      </c>
      <c r="G719" s="3" t="str">
        <f t="shared" si="46"/>
        <v/>
      </c>
      <c r="H719" s="3" t="str">
        <f t="shared" si="47"/>
        <v/>
      </c>
      <c r="I719" s="38"/>
      <c r="J719" s="40" t="s">
        <v>401</v>
      </c>
      <c r="K719" s="40" t="str">
        <f t="shared" si="48"/>
        <v/>
      </c>
      <c r="L719" s="39"/>
    </row>
    <row r="720" spans="4:12" ht="20.25" x14ac:dyDescent="0.2">
      <c r="D720" s="38"/>
      <c r="E720" s="38"/>
      <c r="F720" s="7" t="str">
        <f t="shared" si="45"/>
        <v/>
      </c>
      <c r="G720" s="3" t="str">
        <f t="shared" si="46"/>
        <v/>
      </c>
      <c r="H720" s="3" t="str">
        <f t="shared" si="47"/>
        <v/>
      </c>
      <c r="I720" s="38"/>
      <c r="J720" s="40" t="s">
        <v>401</v>
      </c>
      <c r="K720" s="40" t="str">
        <f t="shared" si="48"/>
        <v/>
      </c>
      <c r="L720" s="39"/>
    </row>
    <row r="721" spans="4:12" ht="20.25" x14ac:dyDescent="0.2">
      <c r="D721" s="38"/>
      <c r="E721" s="38"/>
      <c r="F721" s="7" t="str">
        <f t="shared" si="45"/>
        <v/>
      </c>
      <c r="G721" s="3" t="str">
        <f t="shared" si="46"/>
        <v/>
      </c>
      <c r="H721" s="3" t="str">
        <f t="shared" si="47"/>
        <v/>
      </c>
      <c r="I721" s="38"/>
      <c r="J721" s="40" t="s">
        <v>401</v>
      </c>
      <c r="K721" s="40" t="str">
        <f t="shared" si="48"/>
        <v/>
      </c>
      <c r="L721" s="39"/>
    </row>
    <row r="722" spans="4:12" ht="20.25" x14ac:dyDescent="0.2">
      <c r="D722" s="38"/>
      <c r="E722" s="38"/>
      <c r="F722" s="7" t="str">
        <f t="shared" si="45"/>
        <v/>
      </c>
      <c r="G722" s="3" t="str">
        <f t="shared" si="46"/>
        <v/>
      </c>
      <c r="H722" s="3" t="str">
        <f t="shared" si="47"/>
        <v/>
      </c>
      <c r="I722" s="38"/>
      <c r="J722" s="40" t="s">
        <v>401</v>
      </c>
      <c r="K722" s="40" t="str">
        <f t="shared" si="48"/>
        <v/>
      </c>
      <c r="L722" s="39"/>
    </row>
    <row r="723" spans="4:12" ht="20.25" x14ac:dyDescent="0.2">
      <c r="D723" s="38"/>
      <c r="E723" s="38"/>
      <c r="F723" s="7" t="str">
        <f t="shared" si="45"/>
        <v/>
      </c>
      <c r="G723" s="3" t="str">
        <f t="shared" si="46"/>
        <v/>
      </c>
      <c r="H723" s="3" t="str">
        <f t="shared" si="47"/>
        <v/>
      </c>
      <c r="I723" s="38"/>
      <c r="J723" s="40" t="s">
        <v>401</v>
      </c>
      <c r="K723" s="40" t="str">
        <f t="shared" si="48"/>
        <v/>
      </c>
      <c r="L723" s="39"/>
    </row>
    <row r="724" spans="4:12" ht="20.25" x14ac:dyDescent="0.2">
      <c r="D724" s="38"/>
      <c r="E724" s="38"/>
      <c r="F724" s="7" t="str">
        <f t="shared" si="45"/>
        <v/>
      </c>
      <c r="G724" s="3" t="str">
        <f t="shared" si="46"/>
        <v/>
      </c>
      <c r="H724" s="3" t="str">
        <f t="shared" si="47"/>
        <v/>
      </c>
      <c r="I724" s="38"/>
      <c r="J724" s="40" t="s">
        <v>401</v>
      </c>
      <c r="K724" s="40" t="str">
        <f t="shared" si="48"/>
        <v/>
      </c>
      <c r="L724" s="39"/>
    </row>
    <row r="725" spans="4:12" ht="20.25" x14ac:dyDescent="0.2">
      <c r="D725" s="38"/>
      <c r="E725" s="38"/>
      <c r="F725" s="7" t="str">
        <f t="shared" si="45"/>
        <v/>
      </c>
      <c r="G725" s="3" t="str">
        <f t="shared" si="46"/>
        <v/>
      </c>
      <c r="H725" s="3" t="str">
        <f t="shared" si="47"/>
        <v/>
      </c>
      <c r="I725" s="38"/>
      <c r="J725" s="40" t="s">
        <v>401</v>
      </c>
      <c r="K725" s="40" t="str">
        <f t="shared" si="48"/>
        <v/>
      </c>
      <c r="L725" s="39"/>
    </row>
    <row r="726" spans="4:12" ht="20.25" x14ac:dyDescent="0.2">
      <c r="D726" s="38"/>
      <c r="E726" s="38"/>
      <c r="F726" s="7" t="str">
        <f t="shared" si="45"/>
        <v/>
      </c>
      <c r="G726" s="3" t="str">
        <f t="shared" si="46"/>
        <v/>
      </c>
      <c r="H726" s="3" t="str">
        <f t="shared" si="47"/>
        <v/>
      </c>
      <c r="I726" s="38"/>
      <c r="J726" s="40" t="s">
        <v>401</v>
      </c>
      <c r="K726" s="40" t="str">
        <f t="shared" si="48"/>
        <v/>
      </c>
      <c r="L726" s="39"/>
    </row>
    <row r="727" spans="4:12" ht="20.25" x14ac:dyDescent="0.2">
      <c r="D727" s="38"/>
      <c r="E727" s="38"/>
      <c r="F727" s="7" t="str">
        <f t="shared" si="45"/>
        <v/>
      </c>
      <c r="G727" s="3" t="str">
        <f t="shared" si="46"/>
        <v/>
      </c>
      <c r="H727" s="3" t="str">
        <f t="shared" si="47"/>
        <v/>
      </c>
      <c r="I727" s="38"/>
      <c r="J727" s="40" t="s">
        <v>401</v>
      </c>
      <c r="K727" s="40" t="str">
        <f t="shared" si="48"/>
        <v/>
      </c>
      <c r="L727" s="39"/>
    </row>
    <row r="728" spans="4:12" ht="20.25" x14ac:dyDescent="0.2">
      <c r="D728" s="38"/>
      <c r="E728" s="38"/>
      <c r="F728" s="7" t="str">
        <f t="shared" si="45"/>
        <v/>
      </c>
      <c r="G728" s="3" t="str">
        <f t="shared" si="46"/>
        <v/>
      </c>
      <c r="H728" s="3" t="str">
        <f t="shared" si="47"/>
        <v/>
      </c>
      <c r="I728" s="38"/>
      <c r="J728" s="40" t="s">
        <v>401</v>
      </c>
      <c r="K728" s="40" t="str">
        <f t="shared" si="48"/>
        <v/>
      </c>
      <c r="L728" s="39"/>
    </row>
    <row r="729" spans="4:12" ht="20.25" x14ac:dyDescent="0.2">
      <c r="D729" s="38"/>
      <c r="E729" s="38"/>
      <c r="F729" s="7" t="str">
        <f t="shared" si="45"/>
        <v/>
      </c>
      <c r="G729" s="3" t="str">
        <f t="shared" si="46"/>
        <v/>
      </c>
      <c r="H729" s="3" t="str">
        <f t="shared" si="47"/>
        <v/>
      </c>
      <c r="I729" s="38"/>
      <c r="J729" s="40" t="s">
        <v>401</v>
      </c>
      <c r="K729" s="40" t="str">
        <f t="shared" si="48"/>
        <v/>
      </c>
      <c r="L729" s="39"/>
    </row>
    <row r="730" spans="4:12" ht="20.25" x14ac:dyDescent="0.2">
      <c r="D730" s="38"/>
      <c r="E730" s="38"/>
      <c r="F730" s="7" t="str">
        <f t="shared" si="45"/>
        <v/>
      </c>
      <c r="G730" s="3" t="str">
        <f t="shared" si="46"/>
        <v/>
      </c>
      <c r="H730" s="3" t="str">
        <f t="shared" si="47"/>
        <v/>
      </c>
      <c r="I730" s="38"/>
      <c r="J730" s="40" t="s">
        <v>401</v>
      </c>
      <c r="K730" s="40" t="str">
        <f t="shared" si="48"/>
        <v/>
      </c>
      <c r="L730" s="39"/>
    </row>
    <row r="731" spans="4:12" ht="20.25" x14ac:dyDescent="0.2">
      <c r="D731" s="38"/>
      <c r="E731" s="38"/>
      <c r="F731" s="7" t="str">
        <f t="shared" si="45"/>
        <v/>
      </c>
      <c r="G731" s="3" t="str">
        <f t="shared" si="46"/>
        <v/>
      </c>
      <c r="H731" s="3" t="str">
        <f t="shared" si="47"/>
        <v/>
      </c>
      <c r="I731" s="38"/>
      <c r="J731" s="40" t="s">
        <v>401</v>
      </c>
      <c r="K731" s="40" t="str">
        <f t="shared" si="48"/>
        <v/>
      </c>
      <c r="L731" s="39"/>
    </row>
    <row r="732" spans="4:12" ht="20.25" x14ac:dyDescent="0.2">
      <c r="D732" s="38"/>
      <c r="E732" s="38"/>
      <c r="F732" s="7" t="str">
        <f t="shared" si="45"/>
        <v/>
      </c>
      <c r="G732" s="3" t="str">
        <f t="shared" si="46"/>
        <v/>
      </c>
      <c r="H732" s="3" t="str">
        <f t="shared" si="47"/>
        <v/>
      </c>
      <c r="I732" s="38"/>
      <c r="J732" s="40" t="s">
        <v>401</v>
      </c>
      <c r="K732" s="40" t="str">
        <f t="shared" si="48"/>
        <v/>
      </c>
      <c r="L732" s="39"/>
    </row>
    <row r="733" spans="4:12" ht="20.25" x14ac:dyDescent="0.2">
      <c r="D733" s="38"/>
      <c r="E733" s="38"/>
      <c r="F733" s="7" t="str">
        <f t="shared" si="45"/>
        <v/>
      </c>
      <c r="G733" s="3" t="str">
        <f t="shared" si="46"/>
        <v/>
      </c>
      <c r="H733" s="3" t="str">
        <f t="shared" si="47"/>
        <v/>
      </c>
      <c r="I733" s="38"/>
      <c r="J733" s="40" t="s">
        <v>401</v>
      </c>
      <c r="K733" s="40" t="str">
        <f t="shared" si="48"/>
        <v/>
      </c>
      <c r="L733" s="39"/>
    </row>
    <row r="734" spans="4:12" ht="20.25" x14ac:dyDescent="0.2">
      <c r="D734" s="38"/>
      <c r="E734" s="38"/>
      <c r="F734" s="7" t="str">
        <f t="shared" si="45"/>
        <v/>
      </c>
      <c r="G734" s="3" t="str">
        <f t="shared" si="46"/>
        <v/>
      </c>
      <c r="H734" s="3" t="str">
        <f t="shared" si="47"/>
        <v/>
      </c>
      <c r="I734" s="38"/>
      <c r="J734" s="40" t="s">
        <v>401</v>
      </c>
      <c r="K734" s="40" t="str">
        <f t="shared" si="48"/>
        <v/>
      </c>
      <c r="L734" s="39"/>
    </row>
    <row r="735" spans="4:12" ht="20.25" x14ac:dyDescent="0.2">
      <c r="D735" s="38"/>
      <c r="E735" s="38"/>
      <c r="F735" s="7" t="str">
        <f t="shared" si="45"/>
        <v/>
      </c>
      <c r="G735" s="3" t="str">
        <f t="shared" si="46"/>
        <v/>
      </c>
      <c r="H735" s="3" t="str">
        <f t="shared" si="47"/>
        <v/>
      </c>
      <c r="I735" s="38"/>
      <c r="J735" s="40" t="s">
        <v>401</v>
      </c>
      <c r="K735" s="40" t="str">
        <f t="shared" si="48"/>
        <v/>
      </c>
      <c r="L735" s="39"/>
    </row>
    <row r="736" spans="4:12" ht="20.25" x14ac:dyDescent="0.2">
      <c r="D736" s="38"/>
      <c r="E736" s="38"/>
      <c r="F736" s="7" t="str">
        <f t="shared" si="45"/>
        <v/>
      </c>
      <c r="G736" s="3" t="str">
        <f t="shared" si="46"/>
        <v/>
      </c>
      <c r="H736" s="3" t="str">
        <f t="shared" si="47"/>
        <v/>
      </c>
      <c r="I736" s="38"/>
      <c r="J736" s="40" t="s">
        <v>401</v>
      </c>
      <c r="K736" s="40" t="str">
        <f t="shared" si="48"/>
        <v/>
      </c>
      <c r="L736" s="39"/>
    </row>
    <row r="737" spans="4:12" ht="20.25" x14ac:dyDescent="0.2">
      <c r="D737" s="38"/>
      <c r="E737" s="38"/>
      <c r="F737" s="7" t="str">
        <f t="shared" si="45"/>
        <v/>
      </c>
      <c r="G737" s="3" t="str">
        <f t="shared" si="46"/>
        <v/>
      </c>
      <c r="H737" s="3" t="str">
        <f t="shared" si="47"/>
        <v/>
      </c>
      <c r="I737" s="38"/>
      <c r="J737" s="40" t="s">
        <v>401</v>
      </c>
      <c r="K737" s="40" t="str">
        <f t="shared" si="48"/>
        <v/>
      </c>
      <c r="L737" s="39"/>
    </row>
    <row r="738" spans="4:12" ht="20.25" x14ac:dyDescent="0.2">
      <c r="D738" s="38"/>
      <c r="E738" s="38"/>
      <c r="F738" s="7" t="str">
        <f t="shared" si="45"/>
        <v/>
      </c>
      <c r="G738" s="3" t="str">
        <f t="shared" si="46"/>
        <v/>
      </c>
      <c r="H738" s="3" t="str">
        <f t="shared" si="47"/>
        <v/>
      </c>
      <c r="I738" s="38"/>
      <c r="J738" s="40" t="s">
        <v>401</v>
      </c>
      <c r="K738" s="40" t="str">
        <f t="shared" si="48"/>
        <v/>
      </c>
      <c r="L738" s="39"/>
    </row>
    <row r="739" spans="4:12" ht="20.25" x14ac:dyDescent="0.2">
      <c r="D739" s="38"/>
      <c r="E739" s="38"/>
      <c r="F739" s="7" t="str">
        <f t="shared" si="45"/>
        <v/>
      </c>
      <c r="G739" s="3" t="str">
        <f t="shared" si="46"/>
        <v/>
      </c>
      <c r="H739" s="3" t="str">
        <f t="shared" si="47"/>
        <v/>
      </c>
      <c r="I739" s="38"/>
      <c r="J739" s="40" t="s">
        <v>401</v>
      </c>
      <c r="K739" s="40" t="str">
        <f t="shared" si="48"/>
        <v/>
      </c>
      <c r="L739" s="39"/>
    </row>
    <row r="740" spans="4:12" ht="20.25" x14ac:dyDescent="0.2">
      <c r="D740" s="38"/>
      <c r="E740" s="38"/>
      <c r="F740" s="7" t="str">
        <f t="shared" si="45"/>
        <v/>
      </c>
      <c r="G740" s="3" t="str">
        <f t="shared" si="46"/>
        <v/>
      </c>
      <c r="H740" s="3" t="str">
        <f t="shared" si="47"/>
        <v/>
      </c>
      <c r="I740" s="38"/>
      <c r="J740" s="40" t="s">
        <v>401</v>
      </c>
      <c r="K740" s="40" t="str">
        <f t="shared" si="48"/>
        <v/>
      </c>
      <c r="L740" s="39"/>
    </row>
    <row r="741" spans="4:12" ht="20.25" x14ac:dyDescent="0.2">
      <c r="D741" s="38"/>
      <c r="E741" s="38"/>
      <c r="F741" s="7" t="str">
        <f t="shared" si="45"/>
        <v/>
      </c>
      <c r="G741" s="3" t="str">
        <f t="shared" si="46"/>
        <v/>
      </c>
      <c r="H741" s="3" t="str">
        <f t="shared" si="47"/>
        <v/>
      </c>
      <c r="I741" s="38"/>
      <c r="J741" s="40" t="s">
        <v>401</v>
      </c>
      <c r="K741" s="40" t="str">
        <f t="shared" si="48"/>
        <v/>
      </c>
      <c r="L741" s="39"/>
    </row>
    <row r="742" spans="4:12" ht="20.25" x14ac:dyDescent="0.2">
      <c r="D742" s="38"/>
      <c r="E742" s="38"/>
      <c r="F742" s="7" t="str">
        <f t="shared" si="45"/>
        <v/>
      </c>
      <c r="G742" s="3" t="str">
        <f t="shared" si="46"/>
        <v/>
      </c>
      <c r="H742" s="3" t="str">
        <f t="shared" si="47"/>
        <v/>
      </c>
      <c r="I742" s="38"/>
      <c r="J742" s="40" t="s">
        <v>401</v>
      </c>
      <c r="K742" s="40" t="str">
        <f t="shared" si="48"/>
        <v/>
      </c>
      <c r="L742" s="39"/>
    </row>
    <row r="743" spans="4:12" ht="20.25" x14ac:dyDescent="0.2">
      <c r="D743" s="38"/>
      <c r="E743" s="38"/>
      <c r="F743" s="7" t="str">
        <f t="shared" si="45"/>
        <v/>
      </c>
      <c r="G743" s="3" t="str">
        <f t="shared" si="46"/>
        <v/>
      </c>
      <c r="H743" s="3" t="str">
        <f t="shared" si="47"/>
        <v/>
      </c>
      <c r="I743" s="38"/>
      <c r="J743" s="40" t="s">
        <v>401</v>
      </c>
      <c r="K743" s="40" t="str">
        <f t="shared" si="48"/>
        <v/>
      </c>
      <c r="L743" s="39"/>
    </row>
    <row r="744" spans="4:12" ht="20.25" x14ac:dyDescent="0.2">
      <c r="D744" s="38"/>
      <c r="E744" s="38"/>
      <c r="F744" s="7" t="str">
        <f t="shared" si="45"/>
        <v/>
      </c>
      <c r="G744" s="3" t="str">
        <f t="shared" si="46"/>
        <v/>
      </c>
      <c r="H744" s="3" t="str">
        <f t="shared" si="47"/>
        <v/>
      </c>
      <c r="I744" s="38"/>
      <c r="J744" s="40" t="s">
        <v>401</v>
      </c>
      <c r="K744" s="40" t="str">
        <f t="shared" si="48"/>
        <v/>
      </c>
      <c r="L744" s="39"/>
    </row>
    <row r="745" spans="4:12" ht="20.25" x14ac:dyDescent="0.2">
      <c r="D745" s="38"/>
      <c r="E745" s="38"/>
      <c r="F745" s="7" t="str">
        <f t="shared" si="45"/>
        <v/>
      </c>
      <c r="G745" s="3" t="str">
        <f t="shared" si="46"/>
        <v/>
      </c>
      <c r="H745" s="3" t="str">
        <f t="shared" si="47"/>
        <v/>
      </c>
      <c r="I745" s="38"/>
      <c r="J745" s="40" t="s">
        <v>401</v>
      </c>
      <c r="K745" s="40" t="str">
        <f t="shared" si="48"/>
        <v/>
      </c>
      <c r="L745" s="39"/>
    </row>
    <row r="746" spans="4:12" ht="20.25" x14ac:dyDescent="0.2">
      <c r="D746" s="38"/>
      <c r="E746" s="38"/>
      <c r="F746" s="7" t="str">
        <f t="shared" si="45"/>
        <v/>
      </c>
      <c r="G746" s="3" t="str">
        <f t="shared" si="46"/>
        <v/>
      </c>
      <c r="H746" s="3" t="str">
        <f t="shared" si="47"/>
        <v/>
      </c>
      <c r="I746" s="38"/>
      <c r="J746" s="40" t="s">
        <v>401</v>
      </c>
      <c r="K746" s="40" t="str">
        <f t="shared" si="48"/>
        <v/>
      </c>
      <c r="L746" s="39"/>
    </row>
    <row r="747" spans="4:12" ht="20.25" x14ac:dyDescent="0.2">
      <c r="D747" s="38"/>
      <c r="E747" s="38"/>
      <c r="F747" s="7" t="str">
        <f t="shared" si="45"/>
        <v/>
      </c>
      <c r="G747" s="3" t="str">
        <f t="shared" si="46"/>
        <v/>
      </c>
      <c r="H747" s="3" t="str">
        <f t="shared" si="47"/>
        <v/>
      </c>
      <c r="I747" s="38"/>
      <c r="J747" s="40" t="s">
        <v>401</v>
      </c>
      <c r="K747" s="40" t="str">
        <f t="shared" si="48"/>
        <v/>
      </c>
      <c r="L747" s="39"/>
    </row>
    <row r="748" spans="4:12" ht="20.25" x14ac:dyDescent="0.2">
      <c r="D748" s="38"/>
      <c r="E748" s="38"/>
      <c r="F748" s="7" t="str">
        <f t="shared" si="45"/>
        <v/>
      </c>
      <c r="G748" s="3" t="str">
        <f t="shared" si="46"/>
        <v/>
      </c>
      <c r="H748" s="3" t="str">
        <f t="shared" si="47"/>
        <v/>
      </c>
      <c r="I748" s="38"/>
      <c r="J748" s="40" t="s">
        <v>401</v>
      </c>
      <c r="K748" s="40" t="str">
        <f t="shared" si="48"/>
        <v/>
      </c>
      <c r="L748" s="39"/>
    </row>
    <row r="749" spans="4:12" ht="20.25" x14ac:dyDescent="0.2">
      <c r="D749" s="38"/>
      <c r="E749" s="38"/>
      <c r="F749" s="7" t="str">
        <f t="shared" si="45"/>
        <v/>
      </c>
      <c r="G749" s="3" t="str">
        <f t="shared" si="46"/>
        <v/>
      </c>
      <c r="H749" s="3" t="str">
        <f t="shared" si="47"/>
        <v/>
      </c>
      <c r="I749" s="38"/>
      <c r="J749" s="40" t="s">
        <v>401</v>
      </c>
      <c r="K749" s="40" t="str">
        <f t="shared" si="48"/>
        <v/>
      </c>
      <c r="L749" s="39"/>
    </row>
    <row r="750" spans="4:12" ht="20.25" x14ac:dyDescent="0.2">
      <c r="D750" s="38"/>
      <c r="E750" s="38"/>
      <c r="F750" s="7" t="str">
        <f t="shared" si="45"/>
        <v/>
      </c>
      <c r="G750" s="3" t="str">
        <f t="shared" si="46"/>
        <v/>
      </c>
      <c r="H750" s="3" t="str">
        <f t="shared" si="47"/>
        <v/>
      </c>
      <c r="I750" s="38"/>
      <c r="J750" s="40" t="s">
        <v>401</v>
      </c>
      <c r="K750" s="40" t="str">
        <f t="shared" si="48"/>
        <v/>
      </c>
      <c r="L750" s="39"/>
    </row>
    <row r="751" spans="4:12" ht="20.25" x14ac:dyDescent="0.2">
      <c r="D751" s="38"/>
      <c r="E751" s="38"/>
      <c r="F751" s="7" t="str">
        <f t="shared" si="45"/>
        <v/>
      </c>
      <c r="G751" s="3" t="str">
        <f t="shared" si="46"/>
        <v/>
      </c>
      <c r="H751" s="3" t="str">
        <f t="shared" si="47"/>
        <v/>
      </c>
      <c r="I751" s="38"/>
      <c r="J751" s="40" t="s">
        <v>401</v>
      </c>
      <c r="K751" s="40" t="str">
        <f t="shared" si="48"/>
        <v/>
      </c>
      <c r="L751" s="39"/>
    </row>
    <row r="752" spans="4:12" ht="20.25" x14ac:dyDescent="0.2">
      <c r="D752" s="38"/>
      <c r="E752" s="38"/>
      <c r="F752" s="7" t="str">
        <f t="shared" si="45"/>
        <v/>
      </c>
      <c r="G752" s="3" t="str">
        <f t="shared" si="46"/>
        <v/>
      </c>
      <c r="H752" s="3" t="str">
        <f t="shared" si="47"/>
        <v/>
      </c>
      <c r="I752" s="38"/>
      <c r="J752" s="40" t="s">
        <v>401</v>
      </c>
      <c r="K752" s="40" t="str">
        <f t="shared" si="48"/>
        <v/>
      </c>
      <c r="L752" s="39"/>
    </row>
    <row r="753" spans="4:12" ht="20.25" x14ac:dyDescent="0.2">
      <c r="D753" s="38"/>
      <c r="E753" s="38"/>
      <c r="F753" s="7" t="str">
        <f t="shared" si="45"/>
        <v/>
      </c>
      <c r="G753" s="3" t="str">
        <f t="shared" si="46"/>
        <v/>
      </c>
      <c r="H753" s="3" t="str">
        <f t="shared" si="47"/>
        <v/>
      </c>
      <c r="I753" s="38"/>
      <c r="J753" s="40" t="s">
        <v>401</v>
      </c>
      <c r="K753" s="40" t="str">
        <f t="shared" si="48"/>
        <v/>
      </c>
      <c r="L753" s="39"/>
    </row>
    <row r="754" spans="4:12" ht="20.25" x14ac:dyDescent="0.2">
      <c r="D754" s="38"/>
      <c r="E754" s="38"/>
      <c r="F754" s="7" t="str">
        <f t="shared" si="45"/>
        <v/>
      </c>
      <c r="G754" s="3" t="str">
        <f t="shared" si="46"/>
        <v/>
      </c>
      <c r="H754" s="3" t="str">
        <f t="shared" si="47"/>
        <v/>
      </c>
      <c r="I754" s="38"/>
      <c r="J754" s="40" t="s">
        <v>401</v>
      </c>
      <c r="K754" s="40" t="str">
        <f t="shared" si="48"/>
        <v/>
      </c>
      <c r="L754" s="39"/>
    </row>
    <row r="755" spans="4:12" ht="20.25" x14ac:dyDescent="0.2">
      <c r="D755" s="38"/>
      <c r="E755" s="38"/>
      <c r="F755" s="7" t="str">
        <f t="shared" si="45"/>
        <v/>
      </c>
      <c r="G755" s="3" t="str">
        <f t="shared" si="46"/>
        <v/>
      </c>
      <c r="H755" s="3" t="str">
        <f t="shared" si="47"/>
        <v/>
      </c>
      <c r="I755" s="38"/>
      <c r="J755" s="40" t="s">
        <v>401</v>
      </c>
      <c r="K755" s="40" t="str">
        <f t="shared" si="48"/>
        <v/>
      </c>
      <c r="L755" s="39"/>
    </row>
    <row r="756" spans="4:12" ht="20.25" x14ac:dyDescent="0.2">
      <c r="D756" s="38"/>
      <c r="E756" s="38"/>
      <c r="F756" s="7" t="str">
        <f t="shared" si="45"/>
        <v/>
      </c>
      <c r="G756" s="3" t="str">
        <f t="shared" si="46"/>
        <v/>
      </c>
      <c r="H756" s="3" t="str">
        <f t="shared" si="47"/>
        <v/>
      </c>
      <c r="I756" s="38"/>
      <c r="J756" s="40" t="s">
        <v>401</v>
      </c>
      <c r="K756" s="40" t="str">
        <f t="shared" si="48"/>
        <v/>
      </c>
      <c r="L756" s="39"/>
    </row>
    <row r="757" spans="4:12" ht="20.25" x14ac:dyDescent="0.2">
      <c r="D757" s="38"/>
      <c r="E757" s="38"/>
      <c r="F757" s="7" t="str">
        <f t="shared" si="45"/>
        <v/>
      </c>
      <c r="G757" s="3" t="str">
        <f t="shared" si="46"/>
        <v/>
      </c>
      <c r="H757" s="3" t="str">
        <f t="shared" si="47"/>
        <v/>
      </c>
      <c r="I757" s="38"/>
      <c r="J757" s="40" t="s">
        <v>401</v>
      </c>
      <c r="K757" s="40" t="str">
        <f t="shared" si="48"/>
        <v/>
      </c>
      <c r="L757" s="39"/>
    </row>
    <row r="758" spans="4:12" ht="20.25" x14ac:dyDescent="0.2">
      <c r="D758" s="38"/>
      <c r="E758" s="38"/>
      <c r="F758" s="7" t="str">
        <f t="shared" si="45"/>
        <v/>
      </c>
      <c r="G758" s="3" t="str">
        <f t="shared" si="46"/>
        <v/>
      </c>
      <c r="H758" s="3" t="str">
        <f t="shared" si="47"/>
        <v/>
      </c>
      <c r="I758" s="38"/>
      <c r="J758" s="40" t="s">
        <v>401</v>
      </c>
      <c r="K758" s="40" t="str">
        <f t="shared" si="48"/>
        <v/>
      </c>
      <c r="L758" s="39"/>
    </row>
    <row r="759" spans="4:12" ht="20.25" x14ac:dyDescent="0.2">
      <c r="D759" s="38"/>
      <c r="E759" s="38"/>
      <c r="F759" s="7" t="str">
        <f t="shared" si="45"/>
        <v/>
      </c>
      <c r="G759" s="3" t="str">
        <f t="shared" si="46"/>
        <v/>
      </c>
      <c r="H759" s="3" t="str">
        <f t="shared" si="47"/>
        <v/>
      </c>
      <c r="I759" s="38"/>
      <c r="J759" s="40" t="s">
        <v>401</v>
      </c>
      <c r="K759" s="40" t="str">
        <f t="shared" si="48"/>
        <v/>
      </c>
      <c r="L759" s="39"/>
    </row>
    <row r="760" spans="4:12" ht="20.25" x14ac:dyDescent="0.2">
      <c r="D760" s="38"/>
      <c r="E760" s="38"/>
      <c r="F760" s="7" t="str">
        <f t="shared" si="45"/>
        <v/>
      </c>
      <c r="G760" s="3" t="str">
        <f t="shared" si="46"/>
        <v/>
      </c>
      <c r="H760" s="3" t="str">
        <f t="shared" si="47"/>
        <v/>
      </c>
      <c r="I760" s="38"/>
      <c r="J760" s="40" t="s">
        <v>401</v>
      </c>
      <c r="K760" s="40" t="str">
        <f t="shared" si="48"/>
        <v/>
      </c>
      <c r="L760" s="39"/>
    </row>
    <row r="761" spans="4:12" ht="20.25" x14ac:dyDescent="0.2">
      <c r="D761" s="38"/>
      <c r="E761" s="38"/>
      <c r="F761" s="7" t="str">
        <f t="shared" si="45"/>
        <v/>
      </c>
      <c r="G761" s="3" t="str">
        <f t="shared" si="46"/>
        <v/>
      </c>
      <c r="H761" s="3" t="str">
        <f t="shared" si="47"/>
        <v/>
      </c>
      <c r="I761" s="38"/>
      <c r="J761" s="40" t="s">
        <v>401</v>
      </c>
      <c r="K761" s="40" t="str">
        <f t="shared" si="48"/>
        <v/>
      </c>
      <c r="L761" s="39"/>
    </row>
    <row r="762" spans="4:12" ht="20.25" x14ac:dyDescent="0.2">
      <c r="D762" s="38"/>
      <c r="E762" s="38"/>
      <c r="F762" s="7" t="str">
        <f t="shared" si="45"/>
        <v/>
      </c>
      <c r="G762" s="3" t="str">
        <f t="shared" si="46"/>
        <v/>
      </c>
      <c r="H762" s="3" t="str">
        <f t="shared" si="47"/>
        <v/>
      </c>
      <c r="I762" s="38"/>
      <c r="J762" s="40" t="s">
        <v>401</v>
      </c>
      <c r="K762" s="40" t="str">
        <f t="shared" si="48"/>
        <v/>
      </c>
      <c r="L762" s="39"/>
    </row>
    <row r="763" spans="4:12" ht="20.25" x14ac:dyDescent="0.2">
      <c r="D763" s="38"/>
      <c r="E763" s="38"/>
      <c r="F763" s="7" t="str">
        <f t="shared" si="45"/>
        <v/>
      </c>
      <c r="G763" s="3" t="str">
        <f t="shared" si="46"/>
        <v/>
      </c>
      <c r="H763" s="3" t="str">
        <f t="shared" si="47"/>
        <v/>
      </c>
      <c r="I763" s="38"/>
      <c r="J763" s="40" t="s">
        <v>401</v>
      </c>
      <c r="K763" s="40" t="str">
        <f t="shared" si="48"/>
        <v/>
      </c>
      <c r="L763" s="39"/>
    </row>
    <row r="764" spans="4:12" ht="20.25" x14ac:dyDescent="0.2">
      <c r="D764" s="38"/>
      <c r="E764" s="38"/>
      <c r="F764" s="7" t="str">
        <f t="shared" si="45"/>
        <v/>
      </c>
      <c r="G764" s="3" t="str">
        <f t="shared" si="46"/>
        <v/>
      </c>
      <c r="H764" s="3" t="str">
        <f t="shared" si="47"/>
        <v/>
      </c>
      <c r="I764" s="38"/>
      <c r="J764" s="40" t="s">
        <v>401</v>
      </c>
      <c r="K764" s="40" t="str">
        <f t="shared" si="48"/>
        <v/>
      </c>
      <c r="L764" s="39"/>
    </row>
    <row r="765" spans="4:12" ht="20.25" x14ac:dyDescent="0.2">
      <c r="D765" s="38"/>
      <c r="E765" s="38"/>
      <c r="F765" s="7" t="str">
        <f t="shared" si="45"/>
        <v/>
      </c>
      <c r="G765" s="3" t="str">
        <f t="shared" si="46"/>
        <v/>
      </c>
      <c r="H765" s="3" t="str">
        <f t="shared" si="47"/>
        <v/>
      </c>
      <c r="I765" s="38"/>
      <c r="J765" s="40" t="s">
        <v>401</v>
      </c>
      <c r="K765" s="40" t="str">
        <f t="shared" si="48"/>
        <v/>
      </c>
      <c r="L765" s="39"/>
    </row>
    <row r="766" spans="4:12" ht="20.25" x14ac:dyDescent="0.2">
      <c r="D766" s="38"/>
      <c r="E766" s="38"/>
      <c r="F766" s="7" t="str">
        <f t="shared" si="45"/>
        <v/>
      </c>
      <c r="G766" s="3" t="str">
        <f t="shared" si="46"/>
        <v/>
      </c>
      <c r="H766" s="3" t="str">
        <f t="shared" si="47"/>
        <v/>
      </c>
      <c r="I766" s="38"/>
      <c r="J766" s="40" t="s">
        <v>401</v>
      </c>
      <c r="K766" s="40" t="str">
        <f t="shared" si="48"/>
        <v/>
      </c>
      <c r="L766" s="39"/>
    </row>
    <row r="767" spans="4:12" ht="20.25" x14ac:dyDescent="0.2">
      <c r="D767" s="38"/>
      <c r="E767" s="38"/>
      <c r="F767" s="7" t="str">
        <f t="shared" si="45"/>
        <v/>
      </c>
      <c r="G767" s="3" t="str">
        <f t="shared" si="46"/>
        <v/>
      </c>
      <c r="H767" s="3" t="str">
        <f t="shared" si="47"/>
        <v/>
      </c>
      <c r="I767" s="38"/>
      <c r="J767" s="40" t="s">
        <v>401</v>
      </c>
      <c r="K767" s="40" t="str">
        <f t="shared" si="48"/>
        <v/>
      </c>
      <c r="L767" s="39"/>
    </row>
    <row r="768" spans="4:12" ht="20.25" x14ac:dyDescent="0.2">
      <c r="D768" s="38"/>
      <c r="E768" s="38"/>
      <c r="F768" s="7" t="str">
        <f t="shared" si="45"/>
        <v/>
      </c>
      <c r="G768" s="3" t="str">
        <f t="shared" si="46"/>
        <v/>
      </c>
      <c r="H768" s="3" t="str">
        <f t="shared" si="47"/>
        <v/>
      </c>
      <c r="I768" s="38"/>
      <c r="J768" s="40" t="s">
        <v>401</v>
      </c>
      <c r="K768" s="40" t="str">
        <f t="shared" si="48"/>
        <v/>
      </c>
      <c r="L768" s="39"/>
    </row>
    <row r="769" spans="4:12" ht="20.25" x14ac:dyDescent="0.2">
      <c r="D769" s="38"/>
      <c r="E769" s="38"/>
      <c r="F769" s="7" t="str">
        <f t="shared" si="45"/>
        <v/>
      </c>
      <c r="G769" s="3" t="str">
        <f t="shared" si="46"/>
        <v/>
      </c>
      <c r="H769" s="3" t="str">
        <f t="shared" si="47"/>
        <v/>
      </c>
      <c r="I769" s="38"/>
      <c r="J769" s="40" t="s">
        <v>401</v>
      </c>
      <c r="K769" s="40" t="str">
        <f t="shared" si="48"/>
        <v/>
      </c>
      <c r="L769" s="39"/>
    </row>
    <row r="770" spans="4:12" ht="20.25" x14ac:dyDescent="0.2">
      <c r="D770" s="38"/>
      <c r="E770" s="38"/>
      <c r="F770" s="7" t="str">
        <f t="shared" si="45"/>
        <v/>
      </c>
      <c r="G770" s="3" t="str">
        <f t="shared" si="46"/>
        <v/>
      </c>
      <c r="H770" s="3" t="str">
        <f t="shared" si="47"/>
        <v/>
      </c>
      <c r="I770" s="38"/>
      <c r="J770" s="40" t="s">
        <v>401</v>
      </c>
      <c r="K770" s="40" t="str">
        <f t="shared" si="48"/>
        <v/>
      </c>
      <c r="L770" s="39"/>
    </row>
    <row r="771" spans="4:12" ht="20.25" x14ac:dyDescent="0.2">
      <c r="D771" s="38"/>
      <c r="E771" s="38"/>
      <c r="F771" s="7" t="str">
        <f t="shared" ref="F771:F834" si="49">IFERROR(VLOOKUP(D771,sto_1,2,FALSE),"")</f>
        <v/>
      </c>
      <c r="G771" s="3" t="str">
        <f t="shared" ref="G771:G834" si="50">IFERROR(VLOOKUP(D771,sto_1,3,FALSE),"")</f>
        <v/>
      </c>
      <c r="H771" s="3" t="str">
        <f t="shared" ref="H771:H834" si="51">IFERROR(VLOOKUP(D771,sto_1,4,FALSE),"")</f>
        <v/>
      </c>
      <c r="I771" s="38"/>
      <c r="J771" s="40" t="s">
        <v>401</v>
      </c>
      <c r="K771" s="40" t="str">
        <f t="shared" si="48"/>
        <v/>
      </c>
      <c r="L771" s="39"/>
    </row>
    <row r="772" spans="4:12" ht="20.25" x14ac:dyDescent="0.2">
      <c r="D772" s="38"/>
      <c r="E772" s="38"/>
      <c r="F772" s="7" t="str">
        <f t="shared" si="49"/>
        <v/>
      </c>
      <c r="G772" s="3" t="str">
        <f t="shared" si="50"/>
        <v/>
      </c>
      <c r="H772" s="3" t="str">
        <f t="shared" si="51"/>
        <v/>
      </c>
      <c r="I772" s="38"/>
      <c r="J772" s="40" t="s">
        <v>401</v>
      </c>
      <c r="K772" s="40" t="str">
        <f t="shared" si="48"/>
        <v/>
      </c>
      <c r="L772" s="39"/>
    </row>
    <row r="773" spans="4:12" ht="20.25" x14ac:dyDescent="0.2">
      <c r="D773" s="38"/>
      <c r="E773" s="38"/>
      <c r="F773" s="7" t="str">
        <f t="shared" si="49"/>
        <v/>
      </c>
      <c r="G773" s="3" t="str">
        <f t="shared" si="50"/>
        <v/>
      </c>
      <c r="H773" s="3" t="str">
        <f t="shared" si="51"/>
        <v/>
      </c>
      <c r="I773" s="38"/>
      <c r="J773" s="40" t="s">
        <v>401</v>
      </c>
      <c r="K773" s="40" t="str">
        <f t="shared" si="48"/>
        <v/>
      </c>
      <c r="L773" s="39"/>
    </row>
    <row r="774" spans="4:12" ht="20.25" x14ac:dyDescent="0.2">
      <c r="D774" s="38"/>
      <c r="E774" s="38"/>
      <c r="F774" s="7" t="str">
        <f t="shared" si="49"/>
        <v/>
      </c>
      <c r="G774" s="3" t="str">
        <f t="shared" si="50"/>
        <v/>
      </c>
      <c r="H774" s="3" t="str">
        <f t="shared" si="51"/>
        <v/>
      </c>
      <c r="I774" s="38"/>
      <c r="J774" s="40" t="s">
        <v>401</v>
      </c>
      <c r="K774" s="40" t="str">
        <f t="shared" si="48"/>
        <v/>
      </c>
      <c r="L774" s="39"/>
    </row>
    <row r="775" spans="4:12" ht="20.25" x14ac:dyDescent="0.2">
      <c r="D775" s="38"/>
      <c r="E775" s="38"/>
      <c r="F775" s="7" t="str">
        <f t="shared" si="49"/>
        <v/>
      </c>
      <c r="G775" s="3" t="str">
        <f t="shared" si="50"/>
        <v/>
      </c>
      <c r="H775" s="3" t="str">
        <f t="shared" si="51"/>
        <v/>
      </c>
      <c r="I775" s="38"/>
      <c r="J775" s="40" t="s">
        <v>401</v>
      </c>
      <c r="K775" s="40" t="str">
        <f t="shared" si="48"/>
        <v/>
      </c>
      <c r="L775" s="39"/>
    </row>
    <row r="776" spans="4:12" ht="20.25" x14ac:dyDescent="0.2">
      <c r="D776" s="38"/>
      <c r="E776" s="38"/>
      <c r="F776" s="7" t="str">
        <f t="shared" si="49"/>
        <v/>
      </c>
      <c r="G776" s="3" t="str">
        <f t="shared" si="50"/>
        <v/>
      </c>
      <c r="H776" s="3" t="str">
        <f t="shared" si="51"/>
        <v/>
      </c>
      <c r="I776" s="38"/>
      <c r="J776" s="40" t="s">
        <v>401</v>
      </c>
      <c r="K776" s="40" t="str">
        <f t="shared" si="48"/>
        <v/>
      </c>
      <c r="L776" s="39"/>
    </row>
    <row r="777" spans="4:12" ht="20.25" x14ac:dyDescent="0.2">
      <c r="D777" s="38"/>
      <c r="E777" s="38"/>
      <c r="F777" s="7" t="str">
        <f t="shared" si="49"/>
        <v/>
      </c>
      <c r="G777" s="3" t="str">
        <f t="shared" si="50"/>
        <v/>
      </c>
      <c r="H777" s="3" t="str">
        <f t="shared" si="51"/>
        <v/>
      </c>
      <c r="I777" s="38"/>
      <c r="J777" s="40" t="s">
        <v>401</v>
      </c>
      <c r="K777" s="40" t="str">
        <f t="shared" si="48"/>
        <v/>
      </c>
      <c r="L777" s="39"/>
    </row>
    <row r="778" spans="4:12" ht="20.25" x14ac:dyDescent="0.2">
      <c r="D778" s="38"/>
      <c r="E778" s="38"/>
      <c r="F778" s="7" t="str">
        <f t="shared" si="49"/>
        <v/>
      </c>
      <c r="G778" s="3" t="str">
        <f t="shared" si="50"/>
        <v/>
      </c>
      <c r="H778" s="3" t="str">
        <f t="shared" si="51"/>
        <v/>
      </c>
      <c r="I778" s="38"/>
      <c r="J778" s="40" t="s">
        <v>401</v>
      </c>
      <c r="K778" s="40" t="str">
        <f t="shared" si="48"/>
        <v/>
      </c>
      <c r="L778" s="39"/>
    </row>
    <row r="779" spans="4:12" ht="20.25" x14ac:dyDescent="0.2">
      <c r="D779" s="38"/>
      <c r="E779" s="38"/>
      <c r="F779" s="7" t="str">
        <f t="shared" si="49"/>
        <v/>
      </c>
      <c r="G779" s="3" t="str">
        <f t="shared" si="50"/>
        <v/>
      </c>
      <c r="H779" s="3" t="str">
        <f t="shared" si="51"/>
        <v/>
      </c>
      <c r="I779" s="38"/>
      <c r="J779" s="40" t="s">
        <v>401</v>
      </c>
      <c r="K779" s="40" t="str">
        <f t="shared" si="48"/>
        <v/>
      </c>
      <c r="L779" s="39"/>
    </row>
    <row r="780" spans="4:12" ht="20.25" x14ac:dyDescent="0.2">
      <c r="D780" s="38"/>
      <c r="E780" s="38"/>
      <c r="F780" s="7" t="str">
        <f t="shared" si="49"/>
        <v/>
      </c>
      <c r="G780" s="3" t="str">
        <f t="shared" si="50"/>
        <v/>
      </c>
      <c r="H780" s="3" t="str">
        <f t="shared" si="51"/>
        <v/>
      </c>
      <c r="I780" s="38"/>
      <c r="J780" s="40" t="s">
        <v>401</v>
      </c>
      <c r="K780" s="40" t="str">
        <f t="shared" si="48"/>
        <v/>
      </c>
      <c r="L780" s="39"/>
    </row>
    <row r="781" spans="4:12" ht="20.25" x14ac:dyDescent="0.2">
      <c r="D781" s="38"/>
      <c r="E781" s="38"/>
      <c r="F781" s="7" t="str">
        <f t="shared" si="49"/>
        <v/>
      </c>
      <c r="G781" s="3" t="str">
        <f t="shared" si="50"/>
        <v/>
      </c>
      <c r="H781" s="3" t="str">
        <f t="shared" si="51"/>
        <v/>
      </c>
      <c r="I781" s="38"/>
      <c r="J781" s="40" t="s">
        <v>401</v>
      </c>
      <c r="K781" s="40" t="str">
        <f t="shared" si="48"/>
        <v/>
      </c>
      <c r="L781" s="39"/>
    </row>
    <row r="782" spans="4:12" ht="20.25" x14ac:dyDescent="0.2">
      <c r="D782" s="38"/>
      <c r="E782" s="38"/>
      <c r="F782" s="7" t="str">
        <f t="shared" si="49"/>
        <v/>
      </c>
      <c r="G782" s="3" t="str">
        <f t="shared" si="50"/>
        <v/>
      </c>
      <c r="H782" s="3" t="str">
        <f t="shared" si="51"/>
        <v/>
      </c>
      <c r="I782" s="38"/>
      <c r="J782" s="40" t="s">
        <v>401</v>
      </c>
      <c r="K782" s="40" t="str">
        <f t="shared" ref="K782:K845" si="52">IFERROR(I782*J782,"")</f>
        <v/>
      </c>
      <c r="L782" s="39"/>
    </row>
    <row r="783" spans="4:12" ht="20.25" x14ac:dyDescent="0.2">
      <c r="D783" s="38"/>
      <c r="E783" s="38"/>
      <c r="F783" s="7" t="str">
        <f t="shared" si="49"/>
        <v/>
      </c>
      <c r="G783" s="3" t="str">
        <f t="shared" si="50"/>
        <v/>
      </c>
      <c r="H783" s="3" t="str">
        <f t="shared" si="51"/>
        <v/>
      </c>
      <c r="I783" s="38"/>
      <c r="J783" s="40" t="s">
        <v>401</v>
      </c>
      <c r="K783" s="40" t="str">
        <f t="shared" si="52"/>
        <v/>
      </c>
      <c r="L783" s="39"/>
    </row>
    <row r="784" spans="4:12" ht="20.25" x14ac:dyDescent="0.2">
      <c r="D784" s="38"/>
      <c r="E784" s="38"/>
      <c r="F784" s="7" t="str">
        <f t="shared" si="49"/>
        <v/>
      </c>
      <c r="G784" s="3" t="str">
        <f t="shared" si="50"/>
        <v/>
      </c>
      <c r="H784" s="3" t="str">
        <f t="shared" si="51"/>
        <v/>
      </c>
      <c r="I784" s="38"/>
      <c r="J784" s="40" t="s">
        <v>401</v>
      </c>
      <c r="K784" s="40" t="str">
        <f t="shared" si="52"/>
        <v/>
      </c>
      <c r="L784" s="39"/>
    </row>
    <row r="785" spans="4:12" ht="20.25" x14ac:dyDescent="0.2">
      <c r="D785" s="38"/>
      <c r="E785" s="38"/>
      <c r="F785" s="7" t="str">
        <f t="shared" si="49"/>
        <v/>
      </c>
      <c r="G785" s="3" t="str">
        <f t="shared" si="50"/>
        <v/>
      </c>
      <c r="H785" s="3" t="str">
        <f t="shared" si="51"/>
        <v/>
      </c>
      <c r="I785" s="38"/>
      <c r="J785" s="40" t="s">
        <v>401</v>
      </c>
      <c r="K785" s="40" t="str">
        <f t="shared" si="52"/>
        <v/>
      </c>
      <c r="L785" s="39"/>
    </row>
    <row r="786" spans="4:12" ht="20.25" x14ac:dyDescent="0.2">
      <c r="D786" s="38"/>
      <c r="E786" s="38"/>
      <c r="F786" s="7" t="str">
        <f t="shared" si="49"/>
        <v/>
      </c>
      <c r="G786" s="3" t="str">
        <f t="shared" si="50"/>
        <v/>
      </c>
      <c r="H786" s="3" t="str">
        <f t="shared" si="51"/>
        <v/>
      </c>
      <c r="I786" s="38"/>
      <c r="J786" s="40" t="s">
        <v>401</v>
      </c>
      <c r="K786" s="40" t="str">
        <f t="shared" si="52"/>
        <v/>
      </c>
      <c r="L786" s="39"/>
    </row>
    <row r="787" spans="4:12" ht="20.25" x14ac:dyDescent="0.2">
      <c r="D787" s="38"/>
      <c r="E787" s="38"/>
      <c r="F787" s="7" t="str">
        <f t="shared" si="49"/>
        <v/>
      </c>
      <c r="G787" s="3" t="str">
        <f t="shared" si="50"/>
        <v/>
      </c>
      <c r="H787" s="3" t="str">
        <f t="shared" si="51"/>
        <v/>
      </c>
      <c r="I787" s="38"/>
      <c r="J787" s="40" t="s">
        <v>401</v>
      </c>
      <c r="K787" s="40" t="str">
        <f t="shared" si="52"/>
        <v/>
      </c>
      <c r="L787" s="39"/>
    </row>
    <row r="788" spans="4:12" ht="20.25" x14ac:dyDescent="0.2">
      <c r="D788" s="38"/>
      <c r="E788" s="38"/>
      <c r="F788" s="7" t="str">
        <f t="shared" si="49"/>
        <v/>
      </c>
      <c r="G788" s="3" t="str">
        <f t="shared" si="50"/>
        <v/>
      </c>
      <c r="H788" s="3" t="str">
        <f t="shared" si="51"/>
        <v/>
      </c>
      <c r="I788" s="38"/>
      <c r="J788" s="40" t="s">
        <v>401</v>
      </c>
      <c r="K788" s="40" t="str">
        <f t="shared" si="52"/>
        <v/>
      </c>
      <c r="L788" s="39"/>
    </row>
    <row r="789" spans="4:12" ht="20.25" x14ac:dyDescent="0.2">
      <c r="D789" s="38"/>
      <c r="E789" s="38"/>
      <c r="F789" s="7" t="str">
        <f t="shared" si="49"/>
        <v/>
      </c>
      <c r="G789" s="3" t="str">
        <f t="shared" si="50"/>
        <v/>
      </c>
      <c r="H789" s="3" t="str">
        <f t="shared" si="51"/>
        <v/>
      </c>
      <c r="I789" s="38"/>
      <c r="J789" s="40" t="s">
        <v>401</v>
      </c>
      <c r="K789" s="40" t="str">
        <f t="shared" si="52"/>
        <v/>
      </c>
      <c r="L789" s="39"/>
    </row>
    <row r="790" spans="4:12" ht="20.25" x14ac:dyDescent="0.2">
      <c r="D790" s="38"/>
      <c r="E790" s="38"/>
      <c r="F790" s="7" t="str">
        <f t="shared" si="49"/>
        <v/>
      </c>
      <c r="G790" s="3" t="str">
        <f t="shared" si="50"/>
        <v/>
      </c>
      <c r="H790" s="3" t="str">
        <f t="shared" si="51"/>
        <v/>
      </c>
      <c r="I790" s="38"/>
      <c r="J790" s="40" t="s">
        <v>401</v>
      </c>
      <c r="K790" s="40" t="str">
        <f t="shared" si="52"/>
        <v/>
      </c>
      <c r="L790" s="39"/>
    </row>
    <row r="791" spans="4:12" ht="20.25" x14ac:dyDescent="0.2">
      <c r="D791" s="38"/>
      <c r="E791" s="38"/>
      <c r="F791" s="7" t="str">
        <f t="shared" si="49"/>
        <v/>
      </c>
      <c r="G791" s="3" t="str">
        <f t="shared" si="50"/>
        <v/>
      </c>
      <c r="H791" s="3" t="str">
        <f t="shared" si="51"/>
        <v/>
      </c>
      <c r="I791" s="38"/>
      <c r="J791" s="40" t="s">
        <v>401</v>
      </c>
      <c r="K791" s="40" t="str">
        <f t="shared" si="52"/>
        <v/>
      </c>
      <c r="L791" s="39"/>
    </row>
    <row r="792" spans="4:12" ht="20.25" x14ac:dyDescent="0.2">
      <c r="D792" s="38"/>
      <c r="E792" s="38"/>
      <c r="F792" s="7" t="str">
        <f t="shared" si="49"/>
        <v/>
      </c>
      <c r="G792" s="3" t="str">
        <f t="shared" si="50"/>
        <v/>
      </c>
      <c r="H792" s="3" t="str">
        <f t="shared" si="51"/>
        <v/>
      </c>
      <c r="I792" s="38"/>
      <c r="J792" s="40" t="s">
        <v>401</v>
      </c>
      <c r="K792" s="40" t="str">
        <f t="shared" si="52"/>
        <v/>
      </c>
      <c r="L792" s="39"/>
    </row>
    <row r="793" spans="4:12" ht="20.25" x14ac:dyDescent="0.2">
      <c r="D793" s="38"/>
      <c r="E793" s="38"/>
      <c r="F793" s="7" t="str">
        <f t="shared" si="49"/>
        <v/>
      </c>
      <c r="G793" s="3" t="str">
        <f t="shared" si="50"/>
        <v/>
      </c>
      <c r="H793" s="3" t="str">
        <f t="shared" si="51"/>
        <v/>
      </c>
      <c r="I793" s="38"/>
      <c r="J793" s="40" t="s">
        <v>401</v>
      </c>
      <c r="K793" s="40" t="str">
        <f t="shared" si="52"/>
        <v/>
      </c>
      <c r="L793" s="39"/>
    </row>
    <row r="794" spans="4:12" ht="20.25" x14ac:dyDescent="0.2">
      <c r="D794" s="38"/>
      <c r="E794" s="38"/>
      <c r="F794" s="7" t="str">
        <f t="shared" si="49"/>
        <v/>
      </c>
      <c r="G794" s="3" t="str">
        <f t="shared" si="50"/>
        <v/>
      </c>
      <c r="H794" s="3" t="str">
        <f t="shared" si="51"/>
        <v/>
      </c>
      <c r="I794" s="38"/>
      <c r="J794" s="40" t="s">
        <v>401</v>
      </c>
      <c r="K794" s="40" t="str">
        <f t="shared" si="52"/>
        <v/>
      </c>
      <c r="L794" s="39"/>
    </row>
    <row r="795" spans="4:12" ht="20.25" x14ac:dyDescent="0.2">
      <c r="D795" s="38"/>
      <c r="E795" s="38"/>
      <c r="F795" s="7" t="str">
        <f t="shared" si="49"/>
        <v/>
      </c>
      <c r="G795" s="3" t="str">
        <f t="shared" si="50"/>
        <v/>
      </c>
      <c r="H795" s="3" t="str">
        <f t="shared" si="51"/>
        <v/>
      </c>
      <c r="I795" s="38"/>
      <c r="J795" s="40" t="s">
        <v>401</v>
      </c>
      <c r="K795" s="40" t="str">
        <f t="shared" si="52"/>
        <v/>
      </c>
      <c r="L795" s="39"/>
    </row>
    <row r="796" spans="4:12" ht="20.25" x14ac:dyDescent="0.2">
      <c r="D796" s="38"/>
      <c r="E796" s="38"/>
      <c r="F796" s="7" t="str">
        <f t="shared" si="49"/>
        <v/>
      </c>
      <c r="G796" s="3" t="str">
        <f t="shared" si="50"/>
        <v/>
      </c>
      <c r="H796" s="3" t="str">
        <f t="shared" si="51"/>
        <v/>
      </c>
      <c r="I796" s="38"/>
      <c r="J796" s="40" t="s">
        <v>401</v>
      </c>
      <c r="K796" s="40" t="str">
        <f t="shared" si="52"/>
        <v/>
      </c>
      <c r="L796" s="39"/>
    </row>
    <row r="797" spans="4:12" ht="20.25" x14ac:dyDescent="0.2">
      <c r="D797" s="38"/>
      <c r="E797" s="38"/>
      <c r="F797" s="7" t="str">
        <f t="shared" si="49"/>
        <v/>
      </c>
      <c r="G797" s="3" t="str">
        <f t="shared" si="50"/>
        <v/>
      </c>
      <c r="H797" s="3" t="str">
        <f t="shared" si="51"/>
        <v/>
      </c>
      <c r="I797" s="38"/>
      <c r="J797" s="40" t="s">
        <v>401</v>
      </c>
      <c r="K797" s="40" t="str">
        <f t="shared" si="52"/>
        <v/>
      </c>
      <c r="L797" s="39"/>
    </row>
    <row r="798" spans="4:12" ht="20.25" x14ac:dyDescent="0.2">
      <c r="D798" s="38"/>
      <c r="E798" s="38"/>
      <c r="F798" s="7" t="str">
        <f t="shared" si="49"/>
        <v/>
      </c>
      <c r="G798" s="3" t="str">
        <f t="shared" si="50"/>
        <v/>
      </c>
      <c r="H798" s="3" t="str">
        <f t="shared" si="51"/>
        <v/>
      </c>
      <c r="I798" s="38"/>
      <c r="J798" s="40" t="s">
        <v>401</v>
      </c>
      <c r="K798" s="40" t="str">
        <f t="shared" si="52"/>
        <v/>
      </c>
      <c r="L798" s="39"/>
    </row>
    <row r="799" spans="4:12" ht="20.25" x14ac:dyDescent="0.2">
      <c r="D799" s="38"/>
      <c r="E799" s="38"/>
      <c r="F799" s="7" t="str">
        <f t="shared" si="49"/>
        <v/>
      </c>
      <c r="G799" s="3" t="str">
        <f t="shared" si="50"/>
        <v/>
      </c>
      <c r="H799" s="3" t="str">
        <f t="shared" si="51"/>
        <v/>
      </c>
      <c r="I799" s="38"/>
      <c r="J799" s="40" t="s">
        <v>401</v>
      </c>
      <c r="K799" s="40" t="str">
        <f t="shared" si="52"/>
        <v/>
      </c>
      <c r="L799" s="39"/>
    </row>
    <row r="800" spans="4:12" ht="20.25" x14ac:dyDescent="0.2">
      <c r="D800" s="38"/>
      <c r="E800" s="38"/>
      <c r="F800" s="7" t="str">
        <f t="shared" si="49"/>
        <v/>
      </c>
      <c r="G800" s="3" t="str">
        <f t="shared" si="50"/>
        <v/>
      </c>
      <c r="H800" s="3" t="str">
        <f t="shared" si="51"/>
        <v/>
      </c>
      <c r="I800" s="38"/>
      <c r="J800" s="40" t="s">
        <v>401</v>
      </c>
      <c r="K800" s="40" t="str">
        <f t="shared" si="52"/>
        <v/>
      </c>
      <c r="L800" s="39"/>
    </row>
    <row r="801" spans="4:12" ht="20.25" x14ac:dyDescent="0.2">
      <c r="D801" s="38"/>
      <c r="E801" s="38"/>
      <c r="F801" s="7" t="str">
        <f t="shared" si="49"/>
        <v/>
      </c>
      <c r="G801" s="3" t="str">
        <f t="shared" si="50"/>
        <v/>
      </c>
      <c r="H801" s="3" t="str">
        <f t="shared" si="51"/>
        <v/>
      </c>
      <c r="I801" s="38"/>
      <c r="J801" s="40" t="s">
        <v>401</v>
      </c>
      <c r="K801" s="40" t="str">
        <f t="shared" si="52"/>
        <v/>
      </c>
      <c r="L801" s="39"/>
    </row>
    <row r="802" spans="4:12" ht="20.25" x14ac:dyDescent="0.2">
      <c r="D802" s="38"/>
      <c r="E802" s="38"/>
      <c r="F802" s="7" t="str">
        <f t="shared" si="49"/>
        <v/>
      </c>
      <c r="G802" s="3" t="str">
        <f t="shared" si="50"/>
        <v/>
      </c>
      <c r="H802" s="3" t="str">
        <f t="shared" si="51"/>
        <v/>
      </c>
      <c r="I802" s="38"/>
      <c r="J802" s="40" t="s">
        <v>401</v>
      </c>
      <c r="K802" s="40" t="str">
        <f t="shared" si="52"/>
        <v/>
      </c>
      <c r="L802" s="39"/>
    </row>
    <row r="803" spans="4:12" ht="20.25" x14ac:dyDescent="0.2">
      <c r="D803" s="38"/>
      <c r="E803" s="38"/>
      <c r="F803" s="7" t="str">
        <f t="shared" si="49"/>
        <v/>
      </c>
      <c r="G803" s="3" t="str">
        <f t="shared" si="50"/>
        <v/>
      </c>
      <c r="H803" s="3" t="str">
        <f t="shared" si="51"/>
        <v/>
      </c>
      <c r="I803" s="38"/>
      <c r="J803" s="40" t="s">
        <v>401</v>
      </c>
      <c r="K803" s="40" t="str">
        <f t="shared" si="52"/>
        <v/>
      </c>
      <c r="L803" s="39"/>
    </row>
    <row r="804" spans="4:12" ht="20.25" x14ac:dyDescent="0.2">
      <c r="D804" s="38"/>
      <c r="E804" s="38"/>
      <c r="F804" s="7" t="str">
        <f t="shared" si="49"/>
        <v/>
      </c>
      <c r="G804" s="3" t="str">
        <f t="shared" si="50"/>
        <v/>
      </c>
      <c r="H804" s="3" t="str">
        <f t="shared" si="51"/>
        <v/>
      </c>
      <c r="I804" s="38"/>
      <c r="J804" s="40" t="s">
        <v>401</v>
      </c>
      <c r="K804" s="40" t="str">
        <f t="shared" si="52"/>
        <v/>
      </c>
      <c r="L804" s="39"/>
    </row>
    <row r="805" spans="4:12" ht="20.25" x14ac:dyDescent="0.2">
      <c r="D805" s="38"/>
      <c r="E805" s="38"/>
      <c r="F805" s="7" t="str">
        <f t="shared" si="49"/>
        <v/>
      </c>
      <c r="G805" s="3" t="str">
        <f t="shared" si="50"/>
        <v/>
      </c>
      <c r="H805" s="3" t="str">
        <f t="shared" si="51"/>
        <v/>
      </c>
      <c r="I805" s="38"/>
      <c r="J805" s="40" t="s">
        <v>401</v>
      </c>
      <c r="K805" s="40" t="str">
        <f t="shared" si="52"/>
        <v/>
      </c>
      <c r="L805" s="39"/>
    </row>
    <row r="806" spans="4:12" ht="20.25" x14ac:dyDescent="0.2">
      <c r="D806" s="38"/>
      <c r="E806" s="38"/>
      <c r="F806" s="7" t="str">
        <f t="shared" si="49"/>
        <v/>
      </c>
      <c r="G806" s="3" t="str">
        <f t="shared" si="50"/>
        <v/>
      </c>
      <c r="H806" s="3" t="str">
        <f t="shared" si="51"/>
        <v/>
      </c>
      <c r="I806" s="38"/>
      <c r="J806" s="40" t="s">
        <v>401</v>
      </c>
      <c r="K806" s="40" t="str">
        <f t="shared" si="52"/>
        <v/>
      </c>
      <c r="L806" s="39"/>
    </row>
    <row r="807" spans="4:12" ht="20.25" x14ac:dyDescent="0.2">
      <c r="D807" s="38"/>
      <c r="E807" s="38"/>
      <c r="F807" s="7" t="str">
        <f t="shared" si="49"/>
        <v/>
      </c>
      <c r="G807" s="3" t="str">
        <f t="shared" si="50"/>
        <v/>
      </c>
      <c r="H807" s="3" t="str">
        <f t="shared" si="51"/>
        <v/>
      </c>
      <c r="I807" s="38"/>
      <c r="J807" s="40" t="s">
        <v>401</v>
      </c>
      <c r="K807" s="40" t="str">
        <f t="shared" si="52"/>
        <v/>
      </c>
      <c r="L807" s="39"/>
    </row>
    <row r="808" spans="4:12" ht="20.25" x14ac:dyDescent="0.2">
      <c r="D808" s="38"/>
      <c r="E808" s="38"/>
      <c r="F808" s="7" t="str">
        <f t="shared" si="49"/>
        <v/>
      </c>
      <c r="G808" s="3" t="str">
        <f t="shared" si="50"/>
        <v/>
      </c>
      <c r="H808" s="3" t="str">
        <f t="shared" si="51"/>
        <v/>
      </c>
      <c r="I808" s="38"/>
      <c r="J808" s="40" t="s">
        <v>401</v>
      </c>
      <c r="K808" s="40" t="str">
        <f t="shared" si="52"/>
        <v/>
      </c>
      <c r="L808" s="39"/>
    </row>
    <row r="809" spans="4:12" ht="20.25" x14ac:dyDescent="0.2">
      <c r="D809" s="38"/>
      <c r="E809" s="38"/>
      <c r="F809" s="7" t="str">
        <f t="shared" si="49"/>
        <v/>
      </c>
      <c r="G809" s="3" t="str">
        <f t="shared" si="50"/>
        <v/>
      </c>
      <c r="H809" s="3" t="str">
        <f t="shared" si="51"/>
        <v/>
      </c>
      <c r="I809" s="38"/>
      <c r="J809" s="40" t="s">
        <v>401</v>
      </c>
      <c r="K809" s="40" t="str">
        <f t="shared" si="52"/>
        <v/>
      </c>
      <c r="L809" s="39"/>
    </row>
    <row r="810" spans="4:12" ht="20.25" x14ac:dyDescent="0.2">
      <c r="D810" s="38"/>
      <c r="E810" s="38"/>
      <c r="F810" s="7" t="str">
        <f t="shared" si="49"/>
        <v/>
      </c>
      <c r="G810" s="3" t="str">
        <f t="shared" si="50"/>
        <v/>
      </c>
      <c r="H810" s="3" t="str">
        <f t="shared" si="51"/>
        <v/>
      </c>
      <c r="I810" s="38"/>
      <c r="J810" s="40" t="s">
        <v>401</v>
      </c>
      <c r="K810" s="40" t="str">
        <f t="shared" si="52"/>
        <v/>
      </c>
      <c r="L810" s="39"/>
    </row>
    <row r="811" spans="4:12" ht="20.25" x14ac:dyDescent="0.2">
      <c r="D811" s="38"/>
      <c r="E811" s="38"/>
      <c r="F811" s="7" t="str">
        <f t="shared" si="49"/>
        <v/>
      </c>
      <c r="G811" s="3" t="str">
        <f t="shared" si="50"/>
        <v/>
      </c>
      <c r="H811" s="3" t="str">
        <f t="shared" si="51"/>
        <v/>
      </c>
      <c r="I811" s="38"/>
      <c r="J811" s="40" t="s">
        <v>401</v>
      </c>
      <c r="K811" s="40" t="str">
        <f t="shared" si="52"/>
        <v/>
      </c>
      <c r="L811" s="39"/>
    </row>
    <row r="812" spans="4:12" ht="20.25" x14ac:dyDescent="0.2">
      <c r="D812" s="38"/>
      <c r="E812" s="38"/>
      <c r="F812" s="7" t="str">
        <f t="shared" si="49"/>
        <v/>
      </c>
      <c r="G812" s="3" t="str">
        <f t="shared" si="50"/>
        <v/>
      </c>
      <c r="H812" s="3" t="str">
        <f t="shared" si="51"/>
        <v/>
      </c>
      <c r="I812" s="38"/>
      <c r="J812" s="40" t="s">
        <v>401</v>
      </c>
      <c r="K812" s="40" t="str">
        <f t="shared" si="52"/>
        <v/>
      </c>
      <c r="L812" s="39"/>
    </row>
    <row r="813" spans="4:12" ht="20.25" x14ac:dyDescent="0.2">
      <c r="D813" s="38"/>
      <c r="E813" s="38"/>
      <c r="F813" s="7" t="str">
        <f t="shared" si="49"/>
        <v/>
      </c>
      <c r="G813" s="3" t="str">
        <f t="shared" si="50"/>
        <v/>
      </c>
      <c r="H813" s="3" t="str">
        <f t="shared" si="51"/>
        <v/>
      </c>
      <c r="I813" s="38"/>
      <c r="J813" s="40" t="s">
        <v>401</v>
      </c>
      <c r="K813" s="40" t="str">
        <f t="shared" si="52"/>
        <v/>
      </c>
      <c r="L813" s="39"/>
    </row>
    <row r="814" spans="4:12" ht="20.25" x14ac:dyDescent="0.2">
      <c r="D814" s="38"/>
      <c r="E814" s="38"/>
      <c r="F814" s="7" t="str">
        <f t="shared" si="49"/>
        <v/>
      </c>
      <c r="G814" s="3" t="str">
        <f t="shared" si="50"/>
        <v/>
      </c>
      <c r="H814" s="3" t="str">
        <f t="shared" si="51"/>
        <v/>
      </c>
      <c r="I814" s="38"/>
      <c r="J814" s="40" t="s">
        <v>401</v>
      </c>
      <c r="K814" s="40" t="str">
        <f t="shared" si="52"/>
        <v/>
      </c>
      <c r="L814" s="39"/>
    </row>
    <row r="815" spans="4:12" ht="20.25" x14ac:dyDescent="0.2">
      <c r="D815" s="38"/>
      <c r="E815" s="38"/>
      <c r="F815" s="7" t="str">
        <f t="shared" si="49"/>
        <v/>
      </c>
      <c r="G815" s="3" t="str">
        <f t="shared" si="50"/>
        <v/>
      </c>
      <c r="H815" s="3" t="str">
        <f t="shared" si="51"/>
        <v/>
      </c>
      <c r="I815" s="38"/>
      <c r="J815" s="40" t="s">
        <v>401</v>
      </c>
      <c r="K815" s="40" t="str">
        <f t="shared" si="52"/>
        <v/>
      </c>
      <c r="L815" s="39"/>
    </row>
    <row r="816" spans="4:12" ht="20.25" x14ac:dyDescent="0.2">
      <c r="D816" s="38"/>
      <c r="E816" s="38"/>
      <c r="F816" s="7" t="str">
        <f t="shared" si="49"/>
        <v/>
      </c>
      <c r="G816" s="3" t="str">
        <f t="shared" si="50"/>
        <v/>
      </c>
      <c r="H816" s="3" t="str">
        <f t="shared" si="51"/>
        <v/>
      </c>
      <c r="I816" s="38"/>
      <c r="J816" s="40" t="s">
        <v>401</v>
      </c>
      <c r="K816" s="40" t="str">
        <f t="shared" si="52"/>
        <v/>
      </c>
      <c r="L816" s="39"/>
    </row>
    <row r="817" spans="4:12" ht="20.25" x14ac:dyDescent="0.2">
      <c r="D817" s="38"/>
      <c r="E817" s="38"/>
      <c r="F817" s="7" t="str">
        <f t="shared" si="49"/>
        <v/>
      </c>
      <c r="G817" s="3" t="str">
        <f t="shared" si="50"/>
        <v/>
      </c>
      <c r="H817" s="3" t="str">
        <f t="shared" si="51"/>
        <v/>
      </c>
      <c r="I817" s="38"/>
      <c r="J817" s="40" t="s">
        <v>401</v>
      </c>
      <c r="K817" s="40" t="str">
        <f t="shared" si="52"/>
        <v/>
      </c>
      <c r="L817" s="39"/>
    </row>
    <row r="818" spans="4:12" ht="20.25" x14ac:dyDescent="0.2">
      <c r="D818" s="38"/>
      <c r="E818" s="38"/>
      <c r="F818" s="7" t="str">
        <f t="shared" si="49"/>
        <v/>
      </c>
      <c r="G818" s="3" t="str">
        <f t="shared" si="50"/>
        <v/>
      </c>
      <c r="H818" s="3" t="str">
        <f t="shared" si="51"/>
        <v/>
      </c>
      <c r="I818" s="38"/>
      <c r="J818" s="40" t="s">
        <v>401</v>
      </c>
      <c r="K818" s="40" t="str">
        <f t="shared" si="52"/>
        <v/>
      </c>
      <c r="L818" s="39"/>
    </row>
    <row r="819" spans="4:12" ht="20.25" x14ac:dyDescent="0.2">
      <c r="D819" s="38"/>
      <c r="E819" s="38"/>
      <c r="F819" s="7" t="str">
        <f t="shared" si="49"/>
        <v/>
      </c>
      <c r="G819" s="3" t="str">
        <f t="shared" si="50"/>
        <v/>
      </c>
      <c r="H819" s="3" t="str">
        <f t="shared" si="51"/>
        <v/>
      </c>
      <c r="I819" s="38"/>
      <c r="J819" s="40" t="s">
        <v>401</v>
      </c>
      <c r="K819" s="40" t="str">
        <f t="shared" si="52"/>
        <v/>
      </c>
      <c r="L819" s="39"/>
    </row>
    <row r="820" spans="4:12" ht="20.25" x14ac:dyDescent="0.2">
      <c r="D820" s="38"/>
      <c r="E820" s="38"/>
      <c r="F820" s="7" t="str">
        <f t="shared" si="49"/>
        <v/>
      </c>
      <c r="G820" s="3" t="str">
        <f t="shared" si="50"/>
        <v/>
      </c>
      <c r="H820" s="3" t="str">
        <f t="shared" si="51"/>
        <v/>
      </c>
      <c r="I820" s="38"/>
      <c r="J820" s="40" t="s">
        <v>401</v>
      </c>
      <c r="K820" s="40" t="str">
        <f t="shared" si="52"/>
        <v/>
      </c>
      <c r="L820" s="39"/>
    </row>
    <row r="821" spans="4:12" ht="20.25" x14ac:dyDescent="0.2">
      <c r="D821" s="38"/>
      <c r="E821" s="38"/>
      <c r="F821" s="7" t="str">
        <f t="shared" si="49"/>
        <v/>
      </c>
      <c r="G821" s="3" t="str">
        <f t="shared" si="50"/>
        <v/>
      </c>
      <c r="H821" s="3" t="str">
        <f t="shared" si="51"/>
        <v/>
      </c>
      <c r="I821" s="38"/>
      <c r="J821" s="40" t="s">
        <v>401</v>
      </c>
      <c r="K821" s="40" t="str">
        <f t="shared" si="52"/>
        <v/>
      </c>
      <c r="L821" s="39"/>
    </row>
    <row r="822" spans="4:12" ht="20.25" x14ac:dyDescent="0.2">
      <c r="D822" s="38"/>
      <c r="E822" s="38"/>
      <c r="F822" s="7" t="str">
        <f t="shared" si="49"/>
        <v/>
      </c>
      <c r="G822" s="3" t="str">
        <f t="shared" si="50"/>
        <v/>
      </c>
      <c r="H822" s="3" t="str">
        <f t="shared" si="51"/>
        <v/>
      </c>
      <c r="I822" s="38"/>
      <c r="J822" s="40" t="s">
        <v>401</v>
      </c>
      <c r="K822" s="40" t="str">
        <f t="shared" si="52"/>
        <v/>
      </c>
      <c r="L822" s="39"/>
    </row>
    <row r="823" spans="4:12" ht="20.25" x14ac:dyDescent="0.2">
      <c r="D823" s="38"/>
      <c r="E823" s="38"/>
      <c r="F823" s="7" t="str">
        <f t="shared" si="49"/>
        <v/>
      </c>
      <c r="G823" s="3" t="str">
        <f t="shared" si="50"/>
        <v/>
      </c>
      <c r="H823" s="3" t="str">
        <f t="shared" si="51"/>
        <v/>
      </c>
      <c r="I823" s="38"/>
      <c r="J823" s="40" t="s">
        <v>401</v>
      </c>
      <c r="K823" s="40" t="str">
        <f t="shared" si="52"/>
        <v/>
      </c>
      <c r="L823" s="39"/>
    </row>
    <row r="824" spans="4:12" ht="20.25" x14ac:dyDescent="0.2">
      <c r="D824" s="38"/>
      <c r="E824" s="38"/>
      <c r="F824" s="7" t="str">
        <f t="shared" si="49"/>
        <v/>
      </c>
      <c r="G824" s="3" t="str">
        <f t="shared" si="50"/>
        <v/>
      </c>
      <c r="H824" s="3" t="str">
        <f t="shared" si="51"/>
        <v/>
      </c>
      <c r="I824" s="38"/>
      <c r="J824" s="40" t="s">
        <v>401</v>
      </c>
      <c r="K824" s="40" t="str">
        <f t="shared" si="52"/>
        <v/>
      </c>
      <c r="L824" s="39"/>
    </row>
    <row r="825" spans="4:12" ht="20.25" x14ac:dyDescent="0.2">
      <c r="D825" s="38"/>
      <c r="E825" s="38"/>
      <c r="F825" s="7" t="str">
        <f t="shared" si="49"/>
        <v/>
      </c>
      <c r="G825" s="3" t="str">
        <f t="shared" si="50"/>
        <v/>
      </c>
      <c r="H825" s="3" t="str">
        <f t="shared" si="51"/>
        <v/>
      </c>
      <c r="I825" s="38"/>
      <c r="J825" s="40" t="s">
        <v>401</v>
      </c>
      <c r="K825" s="40" t="str">
        <f t="shared" si="52"/>
        <v/>
      </c>
      <c r="L825" s="39"/>
    </row>
    <row r="826" spans="4:12" ht="20.25" x14ac:dyDescent="0.2">
      <c r="D826" s="38"/>
      <c r="E826" s="38"/>
      <c r="F826" s="7" t="str">
        <f t="shared" si="49"/>
        <v/>
      </c>
      <c r="G826" s="3" t="str">
        <f t="shared" si="50"/>
        <v/>
      </c>
      <c r="H826" s="3" t="str">
        <f t="shared" si="51"/>
        <v/>
      </c>
      <c r="I826" s="38"/>
      <c r="J826" s="40" t="s">
        <v>401</v>
      </c>
      <c r="K826" s="40" t="str">
        <f t="shared" si="52"/>
        <v/>
      </c>
      <c r="L826" s="39"/>
    </row>
    <row r="827" spans="4:12" ht="20.25" x14ac:dyDescent="0.2">
      <c r="D827" s="38"/>
      <c r="E827" s="38"/>
      <c r="F827" s="7" t="str">
        <f t="shared" si="49"/>
        <v/>
      </c>
      <c r="G827" s="3" t="str">
        <f t="shared" si="50"/>
        <v/>
      </c>
      <c r="H827" s="3" t="str">
        <f t="shared" si="51"/>
        <v/>
      </c>
      <c r="I827" s="38"/>
      <c r="J827" s="40" t="s">
        <v>401</v>
      </c>
      <c r="K827" s="40" t="str">
        <f t="shared" si="52"/>
        <v/>
      </c>
      <c r="L827" s="39"/>
    </row>
    <row r="828" spans="4:12" ht="20.25" x14ac:dyDescent="0.2">
      <c r="D828" s="38"/>
      <c r="E828" s="38"/>
      <c r="F828" s="7" t="str">
        <f t="shared" si="49"/>
        <v/>
      </c>
      <c r="G828" s="3" t="str">
        <f t="shared" si="50"/>
        <v/>
      </c>
      <c r="H828" s="3" t="str">
        <f t="shared" si="51"/>
        <v/>
      </c>
      <c r="I828" s="38"/>
      <c r="J828" s="40" t="s">
        <v>401</v>
      </c>
      <c r="K828" s="40" t="str">
        <f t="shared" si="52"/>
        <v/>
      </c>
      <c r="L828" s="39"/>
    </row>
    <row r="829" spans="4:12" ht="20.25" x14ac:dyDescent="0.2">
      <c r="D829" s="38"/>
      <c r="E829" s="38"/>
      <c r="F829" s="7" t="str">
        <f t="shared" si="49"/>
        <v/>
      </c>
      <c r="G829" s="3" t="str">
        <f t="shared" si="50"/>
        <v/>
      </c>
      <c r="H829" s="3" t="str">
        <f t="shared" si="51"/>
        <v/>
      </c>
      <c r="I829" s="38"/>
      <c r="J829" s="40" t="s">
        <v>401</v>
      </c>
      <c r="K829" s="40" t="str">
        <f t="shared" si="52"/>
        <v/>
      </c>
      <c r="L829" s="39"/>
    </row>
    <row r="830" spans="4:12" ht="20.25" x14ac:dyDescent="0.2">
      <c r="D830" s="38"/>
      <c r="E830" s="38"/>
      <c r="F830" s="7" t="str">
        <f t="shared" si="49"/>
        <v/>
      </c>
      <c r="G830" s="3" t="str">
        <f t="shared" si="50"/>
        <v/>
      </c>
      <c r="H830" s="3" t="str">
        <f t="shared" si="51"/>
        <v/>
      </c>
      <c r="I830" s="38"/>
      <c r="J830" s="40" t="s">
        <v>401</v>
      </c>
      <c r="K830" s="40" t="str">
        <f t="shared" si="52"/>
        <v/>
      </c>
      <c r="L830" s="39"/>
    </row>
    <row r="831" spans="4:12" ht="20.25" x14ac:dyDescent="0.2">
      <c r="D831" s="38"/>
      <c r="E831" s="38"/>
      <c r="F831" s="7" t="str">
        <f t="shared" si="49"/>
        <v/>
      </c>
      <c r="G831" s="3" t="str">
        <f t="shared" si="50"/>
        <v/>
      </c>
      <c r="H831" s="3" t="str">
        <f t="shared" si="51"/>
        <v/>
      </c>
      <c r="I831" s="38"/>
      <c r="J831" s="40" t="s">
        <v>401</v>
      </c>
      <c r="K831" s="40" t="str">
        <f t="shared" si="52"/>
        <v/>
      </c>
      <c r="L831" s="39"/>
    </row>
    <row r="832" spans="4:12" ht="20.25" x14ac:dyDescent="0.2">
      <c r="D832" s="38"/>
      <c r="E832" s="38"/>
      <c r="F832" s="7" t="str">
        <f t="shared" si="49"/>
        <v/>
      </c>
      <c r="G832" s="3" t="str">
        <f t="shared" si="50"/>
        <v/>
      </c>
      <c r="H832" s="3" t="str">
        <f t="shared" si="51"/>
        <v/>
      </c>
      <c r="I832" s="38"/>
      <c r="J832" s="40" t="s">
        <v>401</v>
      </c>
      <c r="K832" s="40" t="str">
        <f t="shared" si="52"/>
        <v/>
      </c>
      <c r="L832" s="39"/>
    </row>
    <row r="833" spans="4:12" ht="20.25" x14ac:dyDescent="0.2">
      <c r="D833" s="38"/>
      <c r="E833" s="38"/>
      <c r="F833" s="7" t="str">
        <f t="shared" si="49"/>
        <v/>
      </c>
      <c r="G833" s="3" t="str">
        <f t="shared" si="50"/>
        <v/>
      </c>
      <c r="H833" s="3" t="str">
        <f t="shared" si="51"/>
        <v/>
      </c>
      <c r="I833" s="38"/>
      <c r="J833" s="40" t="s">
        <v>401</v>
      </c>
      <c r="K833" s="40" t="str">
        <f t="shared" si="52"/>
        <v/>
      </c>
      <c r="L833" s="39"/>
    </row>
    <row r="834" spans="4:12" ht="20.25" x14ac:dyDescent="0.2">
      <c r="D834" s="38"/>
      <c r="E834" s="38"/>
      <c r="F834" s="7" t="str">
        <f t="shared" si="49"/>
        <v/>
      </c>
      <c r="G834" s="3" t="str">
        <f t="shared" si="50"/>
        <v/>
      </c>
      <c r="H834" s="3" t="str">
        <f t="shared" si="51"/>
        <v/>
      </c>
      <c r="I834" s="38"/>
      <c r="J834" s="40" t="s">
        <v>401</v>
      </c>
      <c r="K834" s="40" t="str">
        <f t="shared" si="52"/>
        <v/>
      </c>
      <c r="L834" s="39"/>
    </row>
    <row r="835" spans="4:12" ht="20.25" x14ac:dyDescent="0.2">
      <c r="D835" s="38"/>
      <c r="E835" s="38"/>
      <c r="F835" s="7" t="str">
        <f t="shared" ref="F835:F898" si="53">IFERROR(VLOOKUP(D835,sto_1,2,FALSE),"")</f>
        <v/>
      </c>
      <c r="G835" s="3" t="str">
        <f t="shared" ref="G835:G898" si="54">IFERROR(VLOOKUP(D835,sto_1,3,FALSE),"")</f>
        <v/>
      </c>
      <c r="H835" s="3" t="str">
        <f t="shared" ref="H835:H898" si="55">IFERROR(VLOOKUP(D835,sto_1,4,FALSE),"")</f>
        <v/>
      </c>
      <c r="I835" s="38"/>
      <c r="J835" s="40" t="s">
        <v>401</v>
      </c>
      <c r="K835" s="40" t="str">
        <f t="shared" si="52"/>
        <v/>
      </c>
      <c r="L835" s="39"/>
    </row>
    <row r="836" spans="4:12" ht="20.25" x14ac:dyDescent="0.2">
      <c r="D836" s="38"/>
      <c r="E836" s="38"/>
      <c r="F836" s="7" t="str">
        <f t="shared" si="53"/>
        <v/>
      </c>
      <c r="G836" s="3" t="str">
        <f t="shared" si="54"/>
        <v/>
      </c>
      <c r="H836" s="3" t="str">
        <f t="shared" si="55"/>
        <v/>
      </c>
      <c r="I836" s="38"/>
      <c r="J836" s="40" t="s">
        <v>401</v>
      </c>
      <c r="K836" s="40" t="str">
        <f t="shared" si="52"/>
        <v/>
      </c>
      <c r="L836" s="39"/>
    </row>
    <row r="837" spans="4:12" ht="20.25" x14ac:dyDescent="0.2">
      <c r="D837" s="38"/>
      <c r="E837" s="38"/>
      <c r="F837" s="7" t="str">
        <f t="shared" si="53"/>
        <v/>
      </c>
      <c r="G837" s="3" t="str">
        <f t="shared" si="54"/>
        <v/>
      </c>
      <c r="H837" s="3" t="str">
        <f t="shared" si="55"/>
        <v/>
      </c>
      <c r="I837" s="38"/>
      <c r="J837" s="40" t="s">
        <v>401</v>
      </c>
      <c r="K837" s="40" t="str">
        <f t="shared" si="52"/>
        <v/>
      </c>
      <c r="L837" s="39"/>
    </row>
    <row r="838" spans="4:12" ht="20.25" x14ac:dyDescent="0.2">
      <c r="D838" s="38"/>
      <c r="E838" s="38"/>
      <c r="F838" s="7" t="str">
        <f t="shared" si="53"/>
        <v/>
      </c>
      <c r="G838" s="3" t="str">
        <f t="shared" si="54"/>
        <v/>
      </c>
      <c r="H838" s="3" t="str">
        <f t="shared" si="55"/>
        <v/>
      </c>
      <c r="I838" s="38"/>
      <c r="J838" s="40" t="s">
        <v>401</v>
      </c>
      <c r="K838" s="40" t="str">
        <f t="shared" si="52"/>
        <v/>
      </c>
      <c r="L838" s="39"/>
    </row>
    <row r="839" spans="4:12" ht="20.25" x14ac:dyDescent="0.2">
      <c r="D839" s="38"/>
      <c r="E839" s="38"/>
      <c r="F839" s="7" t="str">
        <f t="shared" si="53"/>
        <v/>
      </c>
      <c r="G839" s="3" t="str">
        <f t="shared" si="54"/>
        <v/>
      </c>
      <c r="H839" s="3" t="str">
        <f t="shared" si="55"/>
        <v/>
      </c>
      <c r="I839" s="38"/>
      <c r="J839" s="40" t="s">
        <v>401</v>
      </c>
      <c r="K839" s="40" t="str">
        <f t="shared" si="52"/>
        <v/>
      </c>
      <c r="L839" s="39"/>
    </row>
    <row r="840" spans="4:12" ht="20.25" x14ac:dyDescent="0.2">
      <c r="D840" s="38"/>
      <c r="E840" s="38"/>
      <c r="F840" s="7" t="str">
        <f t="shared" si="53"/>
        <v/>
      </c>
      <c r="G840" s="3" t="str">
        <f t="shared" si="54"/>
        <v/>
      </c>
      <c r="H840" s="3" t="str">
        <f t="shared" si="55"/>
        <v/>
      </c>
      <c r="I840" s="38"/>
      <c r="J840" s="40" t="s">
        <v>401</v>
      </c>
      <c r="K840" s="40" t="str">
        <f t="shared" si="52"/>
        <v/>
      </c>
      <c r="L840" s="39"/>
    </row>
    <row r="841" spans="4:12" ht="20.25" x14ac:dyDescent="0.2">
      <c r="D841" s="38"/>
      <c r="E841" s="38"/>
      <c r="F841" s="7" t="str">
        <f t="shared" si="53"/>
        <v/>
      </c>
      <c r="G841" s="3" t="str">
        <f t="shared" si="54"/>
        <v/>
      </c>
      <c r="H841" s="3" t="str">
        <f t="shared" si="55"/>
        <v/>
      </c>
      <c r="I841" s="38"/>
      <c r="J841" s="40" t="s">
        <v>401</v>
      </c>
      <c r="K841" s="40" t="str">
        <f t="shared" si="52"/>
        <v/>
      </c>
      <c r="L841" s="39"/>
    </row>
    <row r="842" spans="4:12" ht="20.25" x14ac:dyDescent="0.2">
      <c r="D842" s="38"/>
      <c r="E842" s="38"/>
      <c r="F842" s="7" t="str">
        <f t="shared" si="53"/>
        <v/>
      </c>
      <c r="G842" s="3" t="str">
        <f t="shared" si="54"/>
        <v/>
      </c>
      <c r="H842" s="3" t="str">
        <f t="shared" si="55"/>
        <v/>
      </c>
      <c r="I842" s="38"/>
      <c r="J842" s="40" t="s">
        <v>401</v>
      </c>
      <c r="K842" s="40" t="str">
        <f t="shared" si="52"/>
        <v/>
      </c>
      <c r="L842" s="39"/>
    </row>
    <row r="843" spans="4:12" ht="20.25" x14ac:dyDescent="0.2">
      <c r="D843" s="38"/>
      <c r="E843" s="38"/>
      <c r="F843" s="7" t="str">
        <f t="shared" si="53"/>
        <v/>
      </c>
      <c r="G843" s="3" t="str">
        <f t="shared" si="54"/>
        <v/>
      </c>
      <c r="H843" s="3" t="str">
        <f t="shared" si="55"/>
        <v/>
      </c>
      <c r="I843" s="38"/>
      <c r="J843" s="40" t="s">
        <v>401</v>
      </c>
      <c r="K843" s="40" t="str">
        <f t="shared" si="52"/>
        <v/>
      </c>
      <c r="L843" s="39"/>
    </row>
    <row r="844" spans="4:12" ht="20.25" x14ac:dyDescent="0.2">
      <c r="D844" s="38"/>
      <c r="E844" s="38"/>
      <c r="F844" s="7" t="str">
        <f t="shared" si="53"/>
        <v/>
      </c>
      <c r="G844" s="3" t="str">
        <f t="shared" si="54"/>
        <v/>
      </c>
      <c r="H844" s="3" t="str">
        <f t="shared" si="55"/>
        <v/>
      </c>
      <c r="I844" s="38"/>
      <c r="J844" s="40" t="s">
        <v>401</v>
      </c>
      <c r="K844" s="40" t="str">
        <f t="shared" si="52"/>
        <v/>
      </c>
      <c r="L844" s="39"/>
    </row>
    <row r="845" spans="4:12" ht="20.25" x14ac:dyDescent="0.2">
      <c r="D845" s="38"/>
      <c r="E845" s="38"/>
      <c r="F845" s="7" t="str">
        <f t="shared" si="53"/>
        <v/>
      </c>
      <c r="G845" s="3" t="str">
        <f t="shared" si="54"/>
        <v/>
      </c>
      <c r="H845" s="3" t="str">
        <f t="shared" si="55"/>
        <v/>
      </c>
      <c r="I845" s="38"/>
      <c r="J845" s="40" t="s">
        <v>401</v>
      </c>
      <c r="K845" s="40" t="str">
        <f t="shared" si="52"/>
        <v/>
      </c>
      <c r="L845" s="39"/>
    </row>
    <row r="846" spans="4:12" ht="20.25" x14ac:dyDescent="0.2">
      <c r="D846" s="38"/>
      <c r="E846" s="38"/>
      <c r="F846" s="7" t="str">
        <f t="shared" si="53"/>
        <v/>
      </c>
      <c r="G846" s="3" t="str">
        <f t="shared" si="54"/>
        <v/>
      </c>
      <c r="H846" s="3" t="str">
        <f t="shared" si="55"/>
        <v/>
      </c>
      <c r="I846" s="38"/>
      <c r="J846" s="40" t="s">
        <v>401</v>
      </c>
      <c r="K846" s="40" t="str">
        <f t="shared" ref="K846:K909" si="56">IFERROR(I846*J846,"")</f>
        <v/>
      </c>
      <c r="L846" s="39"/>
    </row>
    <row r="847" spans="4:12" ht="20.25" x14ac:dyDescent="0.2">
      <c r="D847" s="38"/>
      <c r="E847" s="38"/>
      <c r="F847" s="7" t="str">
        <f t="shared" si="53"/>
        <v/>
      </c>
      <c r="G847" s="3" t="str">
        <f t="shared" si="54"/>
        <v/>
      </c>
      <c r="H847" s="3" t="str">
        <f t="shared" si="55"/>
        <v/>
      </c>
      <c r="I847" s="38"/>
      <c r="J847" s="40" t="s">
        <v>401</v>
      </c>
      <c r="K847" s="40" t="str">
        <f t="shared" si="56"/>
        <v/>
      </c>
      <c r="L847" s="39"/>
    </row>
    <row r="848" spans="4:12" ht="20.25" x14ac:dyDescent="0.2">
      <c r="D848" s="38"/>
      <c r="E848" s="38"/>
      <c r="F848" s="7" t="str">
        <f t="shared" si="53"/>
        <v/>
      </c>
      <c r="G848" s="3" t="str">
        <f t="shared" si="54"/>
        <v/>
      </c>
      <c r="H848" s="3" t="str">
        <f t="shared" si="55"/>
        <v/>
      </c>
      <c r="I848" s="38"/>
      <c r="J848" s="40" t="s">
        <v>401</v>
      </c>
      <c r="K848" s="40" t="str">
        <f t="shared" si="56"/>
        <v/>
      </c>
      <c r="L848" s="39"/>
    </row>
    <row r="849" spans="4:12" ht="20.25" x14ac:dyDescent="0.2">
      <c r="D849" s="38"/>
      <c r="E849" s="38"/>
      <c r="F849" s="7" t="str">
        <f t="shared" si="53"/>
        <v/>
      </c>
      <c r="G849" s="3" t="str">
        <f t="shared" si="54"/>
        <v/>
      </c>
      <c r="H849" s="3" t="str">
        <f t="shared" si="55"/>
        <v/>
      </c>
      <c r="I849" s="38"/>
      <c r="J849" s="40" t="s">
        <v>401</v>
      </c>
      <c r="K849" s="40" t="str">
        <f t="shared" si="56"/>
        <v/>
      </c>
      <c r="L849" s="39"/>
    </row>
    <row r="850" spans="4:12" ht="20.25" x14ac:dyDescent="0.2">
      <c r="D850" s="38"/>
      <c r="E850" s="38"/>
      <c r="F850" s="7" t="str">
        <f t="shared" si="53"/>
        <v/>
      </c>
      <c r="G850" s="3" t="str">
        <f t="shared" si="54"/>
        <v/>
      </c>
      <c r="H850" s="3" t="str">
        <f t="shared" si="55"/>
        <v/>
      </c>
      <c r="I850" s="38"/>
      <c r="J850" s="40" t="s">
        <v>401</v>
      </c>
      <c r="K850" s="40" t="str">
        <f t="shared" si="56"/>
        <v/>
      </c>
      <c r="L850" s="39"/>
    </row>
    <row r="851" spans="4:12" ht="20.25" x14ac:dyDescent="0.2">
      <c r="D851" s="38"/>
      <c r="E851" s="38"/>
      <c r="F851" s="7" t="str">
        <f t="shared" si="53"/>
        <v/>
      </c>
      <c r="G851" s="3" t="str">
        <f t="shared" si="54"/>
        <v/>
      </c>
      <c r="H851" s="3" t="str">
        <f t="shared" si="55"/>
        <v/>
      </c>
      <c r="I851" s="38"/>
      <c r="J851" s="40" t="s">
        <v>401</v>
      </c>
      <c r="K851" s="40" t="str">
        <f t="shared" si="56"/>
        <v/>
      </c>
      <c r="L851" s="39"/>
    </row>
    <row r="852" spans="4:12" ht="20.25" x14ac:dyDescent="0.2">
      <c r="D852" s="38"/>
      <c r="E852" s="38"/>
      <c r="F852" s="7" t="str">
        <f t="shared" si="53"/>
        <v/>
      </c>
      <c r="G852" s="3" t="str">
        <f t="shared" si="54"/>
        <v/>
      </c>
      <c r="H852" s="3" t="str">
        <f t="shared" si="55"/>
        <v/>
      </c>
      <c r="I852" s="38"/>
      <c r="J852" s="40" t="s">
        <v>401</v>
      </c>
      <c r="K852" s="40" t="str">
        <f t="shared" si="56"/>
        <v/>
      </c>
      <c r="L852" s="39"/>
    </row>
    <row r="853" spans="4:12" ht="20.25" x14ac:dyDescent="0.2">
      <c r="D853" s="38"/>
      <c r="E853" s="38"/>
      <c r="F853" s="7" t="str">
        <f t="shared" si="53"/>
        <v/>
      </c>
      <c r="G853" s="3" t="str">
        <f t="shared" si="54"/>
        <v/>
      </c>
      <c r="H853" s="3" t="str">
        <f t="shared" si="55"/>
        <v/>
      </c>
      <c r="I853" s="38"/>
      <c r="J853" s="40" t="s">
        <v>401</v>
      </c>
      <c r="K853" s="40" t="str">
        <f t="shared" si="56"/>
        <v/>
      </c>
      <c r="L853" s="39"/>
    </row>
    <row r="854" spans="4:12" ht="20.25" x14ac:dyDescent="0.2">
      <c r="D854" s="38"/>
      <c r="E854" s="38"/>
      <c r="F854" s="7" t="str">
        <f t="shared" si="53"/>
        <v/>
      </c>
      <c r="G854" s="3" t="str">
        <f t="shared" si="54"/>
        <v/>
      </c>
      <c r="H854" s="3" t="str">
        <f t="shared" si="55"/>
        <v/>
      </c>
      <c r="I854" s="38"/>
      <c r="J854" s="40" t="s">
        <v>401</v>
      </c>
      <c r="K854" s="40" t="str">
        <f t="shared" si="56"/>
        <v/>
      </c>
      <c r="L854" s="39"/>
    </row>
    <row r="855" spans="4:12" ht="20.25" x14ac:dyDescent="0.2">
      <c r="D855" s="38"/>
      <c r="E855" s="38"/>
      <c r="F855" s="7" t="str">
        <f t="shared" si="53"/>
        <v/>
      </c>
      <c r="G855" s="3" t="str">
        <f t="shared" si="54"/>
        <v/>
      </c>
      <c r="H855" s="3" t="str">
        <f t="shared" si="55"/>
        <v/>
      </c>
      <c r="I855" s="38"/>
      <c r="J855" s="40" t="s">
        <v>401</v>
      </c>
      <c r="K855" s="40" t="str">
        <f t="shared" si="56"/>
        <v/>
      </c>
      <c r="L855" s="39"/>
    </row>
    <row r="856" spans="4:12" ht="20.25" x14ac:dyDescent="0.2">
      <c r="D856" s="38"/>
      <c r="E856" s="38"/>
      <c r="F856" s="7" t="str">
        <f t="shared" si="53"/>
        <v/>
      </c>
      <c r="G856" s="3" t="str">
        <f t="shared" si="54"/>
        <v/>
      </c>
      <c r="H856" s="3" t="str">
        <f t="shared" si="55"/>
        <v/>
      </c>
      <c r="I856" s="38"/>
      <c r="J856" s="40" t="s">
        <v>401</v>
      </c>
      <c r="K856" s="40" t="str">
        <f t="shared" si="56"/>
        <v/>
      </c>
      <c r="L856" s="39"/>
    </row>
    <row r="857" spans="4:12" ht="20.25" x14ac:dyDescent="0.2">
      <c r="D857" s="38"/>
      <c r="E857" s="38"/>
      <c r="F857" s="7" t="str">
        <f t="shared" si="53"/>
        <v/>
      </c>
      <c r="G857" s="3" t="str">
        <f t="shared" si="54"/>
        <v/>
      </c>
      <c r="H857" s="3" t="str">
        <f t="shared" si="55"/>
        <v/>
      </c>
      <c r="I857" s="38"/>
      <c r="J857" s="40" t="s">
        <v>401</v>
      </c>
      <c r="K857" s="40" t="str">
        <f t="shared" si="56"/>
        <v/>
      </c>
      <c r="L857" s="39"/>
    </row>
    <row r="858" spans="4:12" ht="20.25" x14ac:dyDescent="0.2">
      <c r="D858" s="38"/>
      <c r="E858" s="38"/>
      <c r="F858" s="7" t="str">
        <f t="shared" si="53"/>
        <v/>
      </c>
      <c r="G858" s="3" t="str">
        <f t="shared" si="54"/>
        <v/>
      </c>
      <c r="H858" s="3" t="str">
        <f t="shared" si="55"/>
        <v/>
      </c>
      <c r="I858" s="38"/>
      <c r="J858" s="40" t="s">
        <v>401</v>
      </c>
      <c r="K858" s="40" t="str">
        <f t="shared" si="56"/>
        <v/>
      </c>
      <c r="L858" s="39"/>
    </row>
    <row r="859" spans="4:12" ht="20.25" x14ac:dyDescent="0.2">
      <c r="D859" s="38"/>
      <c r="E859" s="38"/>
      <c r="F859" s="7" t="str">
        <f t="shared" si="53"/>
        <v/>
      </c>
      <c r="G859" s="3" t="str">
        <f t="shared" si="54"/>
        <v/>
      </c>
      <c r="H859" s="3" t="str">
        <f t="shared" si="55"/>
        <v/>
      </c>
      <c r="I859" s="38"/>
      <c r="J859" s="40" t="s">
        <v>401</v>
      </c>
      <c r="K859" s="40" t="str">
        <f t="shared" si="56"/>
        <v/>
      </c>
      <c r="L859" s="39"/>
    </row>
    <row r="860" spans="4:12" ht="20.25" x14ac:dyDescent="0.2">
      <c r="D860" s="38"/>
      <c r="E860" s="38"/>
      <c r="F860" s="7" t="str">
        <f t="shared" si="53"/>
        <v/>
      </c>
      <c r="G860" s="3" t="str">
        <f t="shared" si="54"/>
        <v/>
      </c>
      <c r="H860" s="3" t="str">
        <f t="shared" si="55"/>
        <v/>
      </c>
      <c r="I860" s="38"/>
      <c r="J860" s="40" t="s">
        <v>401</v>
      </c>
      <c r="K860" s="40" t="str">
        <f t="shared" si="56"/>
        <v/>
      </c>
      <c r="L860" s="39"/>
    </row>
    <row r="861" spans="4:12" ht="20.25" x14ac:dyDescent="0.2">
      <c r="D861" s="38"/>
      <c r="E861" s="38"/>
      <c r="F861" s="7" t="str">
        <f t="shared" si="53"/>
        <v/>
      </c>
      <c r="G861" s="3" t="str">
        <f t="shared" si="54"/>
        <v/>
      </c>
      <c r="H861" s="3" t="str">
        <f t="shared" si="55"/>
        <v/>
      </c>
      <c r="I861" s="38"/>
      <c r="J861" s="40" t="s">
        <v>401</v>
      </c>
      <c r="K861" s="40" t="str">
        <f t="shared" si="56"/>
        <v/>
      </c>
      <c r="L861" s="39"/>
    </row>
    <row r="862" spans="4:12" ht="20.25" x14ac:dyDescent="0.2">
      <c r="D862" s="38"/>
      <c r="E862" s="38"/>
      <c r="F862" s="7" t="str">
        <f t="shared" si="53"/>
        <v/>
      </c>
      <c r="G862" s="3" t="str">
        <f t="shared" si="54"/>
        <v/>
      </c>
      <c r="H862" s="3" t="str">
        <f t="shared" si="55"/>
        <v/>
      </c>
      <c r="I862" s="38"/>
      <c r="J862" s="40" t="s">
        <v>401</v>
      </c>
      <c r="K862" s="40" t="str">
        <f t="shared" si="56"/>
        <v/>
      </c>
      <c r="L862" s="39"/>
    </row>
    <row r="863" spans="4:12" ht="20.25" x14ac:dyDescent="0.2">
      <c r="D863" s="38"/>
      <c r="E863" s="38"/>
      <c r="F863" s="7" t="str">
        <f t="shared" si="53"/>
        <v/>
      </c>
      <c r="G863" s="3" t="str">
        <f t="shared" si="54"/>
        <v/>
      </c>
      <c r="H863" s="3" t="str">
        <f t="shared" si="55"/>
        <v/>
      </c>
      <c r="I863" s="38"/>
      <c r="J863" s="40" t="s">
        <v>401</v>
      </c>
      <c r="K863" s="40" t="str">
        <f t="shared" si="56"/>
        <v/>
      </c>
      <c r="L863" s="39"/>
    </row>
    <row r="864" spans="4:12" ht="20.25" x14ac:dyDescent="0.2">
      <c r="D864" s="38"/>
      <c r="E864" s="38"/>
      <c r="F864" s="7" t="str">
        <f t="shared" si="53"/>
        <v/>
      </c>
      <c r="G864" s="3" t="str">
        <f t="shared" si="54"/>
        <v/>
      </c>
      <c r="H864" s="3" t="str">
        <f t="shared" si="55"/>
        <v/>
      </c>
      <c r="I864" s="38"/>
      <c r="J864" s="40" t="s">
        <v>401</v>
      </c>
      <c r="K864" s="40" t="str">
        <f t="shared" si="56"/>
        <v/>
      </c>
      <c r="L864" s="39"/>
    </row>
    <row r="865" spans="4:12" ht="20.25" x14ac:dyDescent="0.2">
      <c r="D865" s="38"/>
      <c r="E865" s="38"/>
      <c r="F865" s="7" t="str">
        <f t="shared" si="53"/>
        <v/>
      </c>
      <c r="G865" s="3" t="str">
        <f t="shared" si="54"/>
        <v/>
      </c>
      <c r="H865" s="3" t="str">
        <f t="shared" si="55"/>
        <v/>
      </c>
      <c r="I865" s="38"/>
      <c r="J865" s="40" t="s">
        <v>401</v>
      </c>
      <c r="K865" s="40" t="str">
        <f t="shared" si="56"/>
        <v/>
      </c>
      <c r="L865" s="39"/>
    </row>
    <row r="866" spans="4:12" ht="20.25" x14ac:dyDescent="0.2">
      <c r="D866" s="38"/>
      <c r="E866" s="38"/>
      <c r="F866" s="7" t="str">
        <f t="shared" si="53"/>
        <v/>
      </c>
      <c r="G866" s="3" t="str">
        <f t="shared" si="54"/>
        <v/>
      </c>
      <c r="H866" s="3" t="str">
        <f t="shared" si="55"/>
        <v/>
      </c>
      <c r="I866" s="38"/>
      <c r="J866" s="40" t="s">
        <v>401</v>
      </c>
      <c r="K866" s="40" t="str">
        <f t="shared" si="56"/>
        <v/>
      </c>
      <c r="L866" s="39"/>
    </row>
    <row r="867" spans="4:12" ht="20.25" x14ac:dyDescent="0.2">
      <c r="D867" s="38"/>
      <c r="E867" s="38"/>
      <c r="F867" s="7" t="str">
        <f t="shared" si="53"/>
        <v/>
      </c>
      <c r="G867" s="3" t="str">
        <f t="shared" si="54"/>
        <v/>
      </c>
      <c r="H867" s="3" t="str">
        <f t="shared" si="55"/>
        <v/>
      </c>
      <c r="I867" s="38"/>
      <c r="J867" s="40" t="s">
        <v>401</v>
      </c>
      <c r="K867" s="40" t="str">
        <f t="shared" si="56"/>
        <v/>
      </c>
      <c r="L867" s="39"/>
    </row>
    <row r="868" spans="4:12" ht="20.25" x14ac:dyDescent="0.2">
      <c r="D868" s="38"/>
      <c r="E868" s="38"/>
      <c r="F868" s="7" t="str">
        <f t="shared" si="53"/>
        <v/>
      </c>
      <c r="G868" s="3" t="str">
        <f t="shared" si="54"/>
        <v/>
      </c>
      <c r="H868" s="3" t="str">
        <f t="shared" si="55"/>
        <v/>
      </c>
      <c r="I868" s="38"/>
      <c r="J868" s="40" t="s">
        <v>401</v>
      </c>
      <c r="K868" s="40" t="str">
        <f t="shared" si="56"/>
        <v/>
      </c>
      <c r="L868" s="39"/>
    </row>
    <row r="869" spans="4:12" ht="20.25" x14ac:dyDescent="0.2">
      <c r="D869" s="38"/>
      <c r="E869" s="38"/>
      <c r="F869" s="7" t="str">
        <f t="shared" si="53"/>
        <v/>
      </c>
      <c r="G869" s="3" t="str">
        <f t="shared" si="54"/>
        <v/>
      </c>
      <c r="H869" s="3" t="str">
        <f t="shared" si="55"/>
        <v/>
      </c>
      <c r="I869" s="38"/>
      <c r="J869" s="40" t="s">
        <v>401</v>
      </c>
      <c r="K869" s="40" t="str">
        <f t="shared" si="56"/>
        <v/>
      </c>
      <c r="L869" s="39"/>
    </row>
    <row r="870" spans="4:12" ht="20.25" x14ac:dyDescent="0.2">
      <c r="D870" s="38"/>
      <c r="E870" s="38"/>
      <c r="F870" s="7" t="str">
        <f t="shared" si="53"/>
        <v/>
      </c>
      <c r="G870" s="3" t="str">
        <f t="shared" si="54"/>
        <v/>
      </c>
      <c r="H870" s="3" t="str">
        <f t="shared" si="55"/>
        <v/>
      </c>
      <c r="I870" s="38"/>
      <c r="J870" s="40" t="s">
        <v>401</v>
      </c>
      <c r="K870" s="40" t="str">
        <f t="shared" si="56"/>
        <v/>
      </c>
      <c r="L870" s="39"/>
    </row>
    <row r="871" spans="4:12" ht="20.25" x14ac:dyDescent="0.2">
      <c r="D871" s="38"/>
      <c r="E871" s="38"/>
      <c r="F871" s="7" t="str">
        <f t="shared" si="53"/>
        <v/>
      </c>
      <c r="G871" s="3" t="str">
        <f t="shared" si="54"/>
        <v/>
      </c>
      <c r="H871" s="3" t="str">
        <f t="shared" si="55"/>
        <v/>
      </c>
      <c r="I871" s="38"/>
      <c r="J871" s="40" t="s">
        <v>401</v>
      </c>
      <c r="K871" s="40" t="str">
        <f t="shared" si="56"/>
        <v/>
      </c>
      <c r="L871" s="39"/>
    </row>
    <row r="872" spans="4:12" ht="20.25" x14ac:dyDescent="0.2">
      <c r="D872" s="38"/>
      <c r="E872" s="38"/>
      <c r="F872" s="7" t="str">
        <f t="shared" si="53"/>
        <v/>
      </c>
      <c r="G872" s="3" t="str">
        <f t="shared" si="54"/>
        <v/>
      </c>
      <c r="H872" s="3" t="str">
        <f t="shared" si="55"/>
        <v/>
      </c>
      <c r="I872" s="38"/>
      <c r="J872" s="40" t="s">
        <v>401</v>
      </c>
      <c r="K872" s="40" t="str">
        <f t="shared" si="56"/>
        <v/>
      </c>
      <c r="L872" s="39"/>
    </row>
    <row r="873" spans="4:12" ht="20.25" x14ac:dyDescent="0.2">
      <c r="D873" s="38"/>
      <c r="E873" s="38"/>
      <c r="F873" s="7" t="str">
        <f t="shared" si="53"/>
        <v/>
      </c>
      <c r="G873" s="3" t="str">
        <f t="shared" si="54"/>
        <v/>
      </c>
      <c r="H873" s="3" t="str">
        <f t="shared" si="55"/>
        <v/>
      </c>
      <c r="I873" s="38"/>
      <c r="J873" s="40" t="s">
        <v>401</v>
      </c>
      <c r="K873" s="40" t="str">
        <f t="shared" si="56"/>
        <v/>
      </c>
      <c r="L873" s="39"/>
    </row>
    <row r="874" spans="4:12" ht="20.25" x14ac:dyDescent="0.2">
      <c r="D874" s="38"/>
      <c r="E874" s="38"/>
      <c r="F874" s="7" t="str">
        <f t="shared" si="53"/>
        <v/>
      </c>
      <c r="G874" s="3" t="str">
        <f t="shared" si="54"/>
        <v/>
      </c>
      <c r="H874" s="3" t="str">
        <f t="shared" si="55"/>
        <v/>
      </c>
      <c r="I874" s="38"/>
      <c r="J874" s="40" t="s">
        <v>401</v>
      </c>
      <c r="K874" s="40" t="str">
        <f t="shared" si="56"/>
        <v/>
      </c>
      <c r="L874" s="39"/>
    </row>
    <row r="875" spans="4:12" ht="20.25" x14ac:dyDescent="0.2">
      <c r="D875" s="38"/>
      <c r="E875" s="38"/>
      <c r="F875" s="7" t="str">
        <f t="shared" si="53"/>
        <v/>
      </c>
      <c r="G875" s="3" t="str">
        <f t="shared" si="54"/>
        <v/>
      </c>
      <c r="H875" s="3" t="str">
        <f t="shared" si="55"/>
        <v/>
      </c>
      <c r="I875" s="38"/>
      <c r="J875" s="40" t="s">
        <v>401</v>
      </c>
      <c r="K875" s="40" t="str">
        <f t="shared" si="56"/>
        <v/>
      </c>
      <c r="L875" s="39"/>
    </row>
    <row r="876" spans="4:12" ht="20.25" x14ac:dyDescent="0.2">
      <c r="D876" s="38"/>
      <c r="E876" s="38"/>
      <c r="F876" s="7" t="str">
        <f t="shared" si="53"/>
        <v/>
      </c>
      <c r="G876" s="3" t="str">
        <f t="shared" si="54"/>
        <v/>
      </c>
      <c r="H876" s="3" t="str">
        <f t="shared" si="55"/>
        <v/>
      </c>
      <c r="I876" s="38"/>
      <c r="J876" s="40" t="s">
        <v>401</v>
      </c>
      <c r="K876" s="40" t="str">
        <f t="shared" si="56"/>
        <v/>
      </c>
      <c r="L876" s="39"/>
    </row>
    <row r="877" spans="4:12" ht="20.25" x14ac:dyDescent="0.2">
      <c r="D877" s="38"/>
      <c r="E877" s="38"/>
      <c r="F877" s="7" t="str">
        <f t="shared" si="53"/>
        <v/>
      </c>
      <c r="G877" s="3" t="str">
        <f t="shared" si="54"/>
        <v/>
      </c>
      <c r="H877" s="3" t="str">
        <f t="shared" si="55"/>
        <v/>
      </c>
      <c r="I877" s="38"/>
      <c r="J877" s="40" t="s">
        <v>401</v>
      </c>
      <c r="K877" s="40" t="str">
        <f t="shared" si="56"/>
        <v/>
      </c>
      <c r="L877" s="39"/>
    </row>
    <row r="878" spans="4:12" ht="20.25" x14ac:dyDescent="0.2">
      <c r="D878" s="38"/>
      <c r="E878" s="38"/>
      <c r="F878" s="7" t="str">
        <f t="shared" si="53"/>
        <v/>
      </c>
      <c r="G878" s="3" t="str">
        <f t="shared" si="54"/>
        <v/>
      </c>
      <c r="H878" s="3" t="str">
        <f t="shared" si="55"/>
        <v/>
      </c>
      <c r="I878" s="38"/>
      <c r="J878" s="40" t="s">
        <v>401</v>
      </c>
      <c r="K878" s="40" t="str">
        <f t="shared" si="56"/>
        <v/>
      </c>
      <c r="L878" s="39"/>
    </row>
    <row r="879" spans="4:12" ht="20.25" x14ac:dyDescent="0.2">
      <c r="D879" s="38"/>
      <c r="E879" s="38"/>
      <c r="F879" s="7" t="str">
        <f t="shared" si="53"/>
        <v/>
      </c>
      <c r="G879" s="3" t="str">
        <f t="shared" si="54"/>
        <v/>
      </c>
      <c r="H879" s="3" t="str">
        <f t="shared" si="55"/>
        <v/>
      </c>
      <c r="I879" s="38"/>
      <c r="J879" s="40" t="s">
        <v>401</v>
      </c>
      <c r="K879" s="40" t="str">
        <f t="shared" si="56"/>
        <v/>
      </c>
      <c r="L879" s="39"/>
    </row>
    <row r="880" spans="4:12" ht="20.25" x14ac:dyDescent="0.2">
      <c r="D880" s="38"/>
      <c r="E880" s="38"/>
      <c r="F880" s="7" t="str">
        <f t="shared" si="53"/>
        <v/>
      </c>
      <c r="G880" s="3" t="str">
        <f t="shared" si="54"/>
        <v/>
      </c>
      <c r="H880" s="3" t="str">
        <f t="shared" si="55"/>
        <v/>
      </c>
      <c r="I880" s="38"/>
      <c r="J880" s="40" t="s">
        <v>401</v>
      </c>
      <c r="K880" s="40" t="str">
        <f t="shared" si="56"/>
        <v/>
      </c>
      <c r="L880" s="39"/>
    </row>
    <row r="881" spans="4:12" ht="20.25" x14ac:dyDescent="0.2">
      <c r="D881" s="38"/>
      <c r="E881" s="38"/>
      <c r="F881" s="7" t="str">
        <f t="shared" si="53"/>
        <v/>
      </c>
      <c r="G881" s="3" t="str">
        <f t="shared" si="54"/>
        <v/>
      </c>
      <c r="H881" s="3" t="str">
        <f t="shared" si="55"/>
        <v/>
      </c>
      <c r="I881" s="38"/>
      <c r="J881" s="40" t="s">
        <v>401</v>
      </c>
      <c r="K881" s="40" t="str">
        <f t="shared" si="56"/>
        <v/>
      </c>
      <c r="L881" s="39"/>
    </row>
    <row r="882" spans="4:12" ht="20.25" x14ac:dyDescent="0.2">
      <c r="D882" s="38"/>
      <c r="E882" s="38"/>
      <c r="F882" s="7" t="str">
        <f t="shared" si="53"/>
        <v/>
      </c>
      <c r="G882" s="3" t="str">
        <f t="shared" si="54"/>
        <v/>
      </c>
      <c r="H882" s="3" t="str">
        <f t="shared" si="55"/>
        <v/>
      </c>
      <c r="I882" s="38"/>
      <c r="J882" s="40" t="s">
        <v>401</v>
      </c>
      <c r="K882" s="40" t="str">
        <f t="shared" si="56"/>
        <v/>
      </c>
      <c r="L882" s="39"/>
    </row>
    <row r="883" spans="4:12" ht="20.25" x14ac:dyDescent="0.2">
      <c r="D883" s="38"/>
      <c r="E883" s="38"/>
      <c r="F883" s="7" t="str">
        <f t="shared" si="53"/>
        <v/>
      </c>
      <c r="G883" s="3" t="str">
        <f t="shared" si="54"/>
        <v/>
      </c>
      <c r="H883" s="3" t="str">
        <f t="shared" si="55"/>
        <v/>
      </c>
      <c r="I883" s="38"/>
      <c r="J883" s="40" t="s">
        <v>401</v>
      </c>
      <c r="K883" s="40" t="str">
        <f t="shared" si="56"/>
        <v/>
      </c>
      <c r="L883" s="39"/>
    </row>
    <row r="884" spans="4:12" ht="20.25" x14ac:dyDescent="0.2">
      <c r="D884" s="38"/>
      <c r="E884" s="38"/>
      <c r="F884" s="7" t="str">
        <f t="shared" si="53"/>
        <v/>
      </c>
      <c r="G884" s="3" t="str">
        <f t="shared" si="54"/>
        <v/>
      </c>
      <c r="H884" s="3" t="str">
        <f t="shared" si="55"/>
        <v/>
      </c>
      <c r="I884" s="38"/>
      <c r="J884" s="40" t="s">
        <v>401</v>
      </c>
      <c r="K884" s="40" t="str">
        <f t="shared" si="56"/>
        <v/>
      </c>
      <c r="L884" s="39"/>
    </row>
    <row r="885" spans="4:12" ht="20.25" x14ac:dyDescent="0.2">
      <c r="D885" s="38"/>
      <c r="E885" s="38"/>
      <c r="F885" s="7" t="str">
        <f t="shared" si="53"/>
        <v/>
      </c>
      <c r="G885" s="3" t="str">
        <f t="shared" si="54"/>
        <v/>
      </c>
      <c r="H885" s="3" t="str">
        <f t="shared" si="55"/>
        <v/>
      </c>
      <c r="I885" s="38"/>
      <c r="J885" s="40" t="s">
        <v>401</v>
      </c>
      <c r="K885" s="40" t="str">
        <f t="shared" si="56"/>
        <v/>
      </c>
      <c r="L885" s="39"/>
    </row>
    <row r="886" spans="4:12" ht="20.25" x14ac:dyDescent="0.2">
      <c r="D886" s="38"/>
      <c r="E886" s="38"/>
      <c r="F886" s="7" t="str">
        <f t="shared" si="53"/>
        <v/>
      </c>
      <c r="G886" s="3" t="str">
        <f t="shared" si="54"/>
        <v/>
      </c>
      <c r="H886" s="3" t="str">
        <f t="shared" si="55"/>
        <v/>
      </c>
      <c r="I886" s="38"/>
      <c r="J886" s="40" t="s">
        <v>401</v>
      </c>
      <c r="K886" s="40" t="str">
        <f t="shared" si="56"/>
        <v/>
      </c>
      <c r="L886" s="39"/>
    </row>
    <row r="887" spans="4:12" ht="20.25" x14ac:dyDescent="0.2">
      <c r="D887" s="38"/>
      <c r="E887" s="38"/>
      <c r="F887" s="7" t="str">
        <f t="shared" si="53"/>
        <v/>
      </c>
      <c r="G887" s="3" t="str">
        <f t="shared" si="54"/>
        <v/>
      </c>
      <c r="H887" s="3" t="str">
        <f t="shared" si="55"/>
        <v/>
      </c>
      <c r="I887" s="38"/>
      <c r="J887" s="40" t="s">
        <v>401</v>
      </c>
      <c r="K887" s="40" t="str">
        <f t="shared" si="56"/>
        <v/>
      </c>
      <c r="L887" s="39"/>
    </row>
    <row r="888" spans="4:12" ht="20.25" x14ac:dyDescent="0.2">
      <c r="D888" s="38"/>
      <c r="E888" s="38"/>
      <c r="F888" s="7" t="str">
        <f t="shared" si="53"/>
        <v/>
      </c>
      <c r="G888" s="3" t="str">
        <f t="shared" si="54"/>
        <v/>
      </c>
      <c r="H888" s="3" t="str">
        <f t="shared" si="55"/>
        <v/>
      </c>
      <c r="I888" s="38"/>
      <c r="J888" s="40" t="s">
        <v>401</v>
      </c>
      <c r="K888" s="40" t="str">
        <f t="shared" si="56"/>
        <v/>
      </c>
      <c r="L888" s="39"/>
    </row>
    <row r="889" spans="4:12" ht="20.25" x14ac:dyDescent="0.2">
      <c r="D889" s="38"/>
      <c r="E889" s="38"/>
      <c r="F889" s="7" t="str">
        <f t="shared" si="53"/>
        <v/>
      </c>
      <c r="G889" s="3" t="str">
        <f t="shared" si="54"/>
        <v/>
      </c>
      <c r="H889" s="3" t="str">
        <f t="shared" si="55"/>
        <v/>
      </c>
      <c r="I889" s="38"/>
      <c r="J889" s="40" t="s">
        <v>401</v>
      </c>
      <c r="K889" s="40" t="str">
        <f t="shared" si="56"/>
        <v/>
      </c>
      <c r="L889" s="39"/>
    </row>
    <row r="890" spans="4:12" ht="20.25" x14ac:dyDescent="0.2">
      <c r="D890" s="38"/>
      <c r="E890" s="38"/>
      <c r="F890" s="7" t="str">
        <f t="shared" si="53"/>
        <v/>
      </c>
      <c r="G890" s="3" t="str">
        <f t="shared" si="54"/>
        <v/>
      </c>
      <c r="H890" s="3" t="str">
        <f t="shared" si="55"/>
        <v/>
      </c>
      <c r="I890" s="38"/>
      <c r="J890" s="40" t="s">
        <v>401</v>
      </c>
      <c r="K890" s="40" t="str">
        <f t="shared" si="56"/>
        <v/>
      </c>
      <c r="L890" s="39"/>
    </row>
    <row r="891" spans="4:12" ht="20.25" x14ac:dyDescent="0.2">
      <c r="D891" s="38"/>
      <c r="E891" s="38"/>
      <c r="F891" s="7" t="str">
        <f t="shared" si="53"/>
        <v/>
      </c>
      <c r="G891" s="3" t="str">
        <f t="shared" si="54"/>
        <v/>
      </c>
      <c r="H891" s="3" t="str">
        <f t="shared" si="55"/>
        <v/>
      </c>
      <c r="I891" s="38"/>
      <c r="J891" s="40" t="s">
        <v>401</v>
      </c>
      <c r="K891" s="40" t="str">
        <f t="shared" si="56"/>
        <v/>
      </c>
      <c r="L891" s="39"/>
    </row>
    <row r="892" spans="4:12" ht="20.25" x14ac:dyDescent="0.2">
      <c r="D892" s="38"/>
      <c r="E892" s="38"/>
      <c r="F892" s="7" t="str">
        <f t="shared" si="53"/>
        <v/>
      </c>
      <c r="G892" s="3" t="str">
        <f t="shared" si="54"/>
        <v/>
      </c>
      <c r="H892" s="3" t="str">
        <f t="shared" si="55"/>
        <v/>
      </c>
      <c r="I892" s="38"/>
      <c r="J892" s="40" t="s">
        <v>401</v>
      </c>
      <c r="K892" s="40" t="str">
        <f t="shared" si="56"/>
        <v/>
      </c>
      <c r="L892" s="39"/>
    </row>
    <row r="893" spans="4:12" ht="20.25" x14ac:dyDescent="0.2">
      <c r="D893" s="38"/>
      <c r="E893" s="38"/>
      <c r="F893" s="7" t="str">
        <f t="shared" si="53"/>
        <v/>
      </c>
      <c r="G893" s="3" t="str">
        <f t="shared" si="54"/>
        <v/>
      </c>
      <c r="H893" s="3" t="str">
        <f t="shared" si="55"/>
        <v/>
      </c>
      <c r="I893" s="38"/>
      <c r="J893" s="40" t="s">
        <v>401</v>
      </c>
      <c r="K893" s="40" t="str">
        <f t="shared" si="56"/>
        <v/>
      </c>
      <c r="L893" s="39"/>
    </row>
    <row r="894" spans="4:12" ht="20.25" x14ac:dyDescent="0.2">
      <c r="D894" s="38"/>
      <c r="E894" s="38"/>
      <c r="F894" s="7" t="str">
        <f t="shared" si="53"/>
        <v/>
      </c>
      <c r="G894" s="3" t="str">
        <f t="shared" si="54"/>
        <v/>
      </c>
      <c r="H894" s="3" t="str">
        <f t="shared" si="55"/>
        <v/>
      </c>
      <c r="I894" s="38"/>
      <c r="J894" s="40" t="s">
        <v>401</v>
      </c>
      <c r="K894" s="40" t="str">
        <f t="shared" si="56"/>
        <v/>
      </c>
      <c r="L894" s="39"/>
    </row>
    <row r="895" spans="4:12" ht="20.25" x14ac:dyDescent="0.2">
      <c r="D895" s="38"/>
      <c r="E895" s="38"/>
      <c r="F895" s="7" t="str">
        <f t="shared" si="53"/>
        <v/>
      </c>
      <c r="G895" s="3" t="str">
        <f t="shared" si="54"/>
        <v/>
      </c>
      <c r="H895" s="3" t="str">
        <f t="shared" si="55"/>
        <v/>
      </c>
      <c r="I895" s="38"/>
      <c r="J895" s="40" t="s">
        <v>401</v>
      </c>
      <c r="K895" s="40" t="str">
        <f t="shared" si="56"/>
        <v/>
      </c>
      <c r="L895" s="39"/>
    </row>
    <row r="896" spans="4:12" ht="20.25" x14ac:dyDescent="0.2">
      <c r="D896" s="38"/>
      <c r="E896" s="38"/>
      <c r="F896" s="7" t="str">
        <f t="shared" si="53"/>
        <v/>
      </c>
      <c r="G896" s="3" t="str">
        <f t="shared" si="54"/>
        <v/>
      </c>
      <c r="H896" s="3" t="str">
        <f t="shared" si="55"/>
        <v/>
      </c>
      <c r="I896" s="38"/>
      <c r="J896" s="40" t="s">
        <v>401</v>
      </c>
      <c r="K896" s="40" t="str">
        <f t="shared" si="56"/>
        <v/>
      </c>
      <c r="L896" s="39"/>
    </row>
    <row r="897" spans="4:12" ht="20.25" x14ac:dyDescent="0.2">
      <c r="D897" s="38"/>
      <c r="E897" s="38"/>
      <c r="F897" s="7" t="str">
        <f t="shared" si="53"/>
        <v/>
      </c>
      <c r="G897" s="3" t="str">
        <f t="shared" si="54"/>
        <v/>
      </c>
      <c r="H897" s="3" t="str">
        <f t="shared" si="55"/>
        <v/>
      </c>
      <c r="I897" s="38"/>
      <c r="J897" s="40" t="s">
        <v>401</v>
      </c>
      <c r="K897" s="40" t="str">
        <f t="shared" si="56"/>
        <v/>
      </c>
      <c r="L897" s="39"/>
    </row>
    <row r="898" spans="4:12" ht="20.25" x14ac:dyDescent="0.2">
      <c r="D898" s="38"/>
      <c r="E898" s="38"/>
      <c r="F898" s="7" t="str">
        <f t="shared" si="53"/>
        <v/>
      </c>
      <c r="G898" s="3" t="str">
        <f t="shared" si="54"/>
        <v/>
      </c>
      <c r="H898" s="3" t="str">
        <f t="shared" si="55"/>
        <v/>
      </c>
      <c r="I898" s="38"/>
      <c r="J898" s="40" t="s">
        <v>401</v>
      </c>
      <c r="K898" s="40" t="str">
        <f t="shared" si="56"/>
        <v/>
      </c>
      <c r="L898" s="39"/>
    </row>
    <row r="899" spans="4:12" ht="20.25" x14ac:dyDescent="0.2">
      <c r="D899" s="38"/>
      <c r="E899" s="38"/>
      <c r="F899" s="7" t="str">
        <f t="shared" ref="F899:F962" si="57">IFERROR(VLOOKUP(D899,sto_1,2,FALSE),"")</f>
        <v/>
      </c>
      <c r="G899" s="3" t="str">
        <f t="shared" ref="G899:G962" si="58">IFERROR(VLOOKUP(D899,sto_1,3,FALSE),"")</f>
        <v/>
      </c>
      <c r="H899" s="3" t="str">
        <f t="shared" ref="H899:H962" si="59">IFERROR(VLOOKUP(D899,sto_1,4,FALSE),"")</f>
        <v/>
      </c>
      <c r="I899" s="38"/>
      <c r="J899" s="40" t="s">
        <v>401</v>
      </c>
      <c r="K899" s="40" t="str">
        <f t="shared" si="56"/>
        <v/>
      </c>
      <c r="L899" s="39"/>
    </row>
    <row r="900" spans="4:12" ht="20.25" x14ac:dyDescent="0.2">
      <c r="D900" s="38"/>
      <c r="E900" s="38"/>
      <c r="F900" s="7" t="str">
        <f t="shared" si="57"/>
        <v/>
      </c>
      <c r="G900" s="3" t="str">
        <f t="shared" si="58"/>
        <v/>
      </c>
      <c r="H900" s="3" t="str">
        <f t="shared" si="59"/>
        <v/>
      </c>
      <c r="I900" s="38"/>
      <c r="J900" s="40" t="s">
        <v>401</v>
      </c>
      <c r="K900" s="40" t="str">
        <f t="shared" si="56"/>
        <v/>
      </c>
      <c r="L900" s="39"/>
    </row>
    <row r="901" spans="4:12" ht="20.25" x14ac:dyDescent="0.2">
      <c r="D901" s="38"/>
      <c r="E901" s="38"/>
      <c r="F901" s="7" t="str">
        <f t="shared" si="57"/>
        <v/>
      </c>
      <c r="G901" s="3" t="str">
        <f t="shared" si="58"/>
        <v/>
      </c>
      <c r="H901" s="3" t="str">
        <f t="shared" si="59"/>
        <v/>
      </c>
      <c r="I901" s="38"/>
      <c r="J901" s="40" t="s">
        <v>401</v>
      </c>
      <c r="K901" s="40" t="str">
        <f t="shared" si="56"/>
        <v/>
      </c>
      <c r="L901" s="39"/>
    </row>
    <row r="902" spans="4:12" ht="20.25" x14ac:dyDescent="0.2">
      <c r="D902" s="38"/>
      <c r="E902" s="38"/>
      <c r="F902" s="7" t="str">
        <f t="shared" si="57"/>
        <v/>
      </c>
      <c r="G902" s="3" t="str">
        <f t="shared" si="58"/>
        <v/>
      </c>
      <c r="H902" s="3" t="str">
        <f t="shared" si="59"/>
        <v/>
      </c>
      <c r="I902" s="38"/>
      <c r="J902" s="40" t="s">
        <v>401</v>
      </c>
      <c r="K902" s="40" t="str">
        <f t="shared" si="56"/>
        <v/>
      </c>
      <c r="L902" s="39"/>
    </row>
    <row r="903" spans="4:12" ht="20.25" x14ac:dyDescent="0.2">
      <c r="D903" s="38"/>
      <c r="E903" s="38"/>
      <c r="F903" s="7" t="str">
        <f t="shared" si="57"/>
        <v/>
      </c>
      <c r="G903" s="3" t="str">
        <f t="shared" si="58"/>
        <v/>
      </c>
      <c r="H903" s="3" t="str">
        <f t="shared" si="59"/>
        <v/>
      </c>
      <c r="I903" s="38"/>
      <c r="J903" s="40" t="s">
        <v>401</v>
      </c>
      <c r="K903" s="40" t="str">
        <f t="shared" si="56"/>
        <v/>
      </c>
      <c r="L903" s="39"/>
    </row>
    <row r="904" spans="4:12" ht="20.25" x14ac:dyDescent="0.2">
      <c r="D904" s="38"/>
      <c r="E904" s="38"/>
      <c r="F904" s="7" t="str">
        <f t="shared" si="57"/>
        <v/>
      </c>
      <c r="G904" s="3" t="str">
        <f t="shared" si="58"/>
        <v/>
      </c>
      <c r="H904" s="3" t="str">
        <f t="shared" si="59"/>
        <v/>
      </c>
      <c r="I904" s="38"/>
      <c r="J904" s="40" t="s">
        <v>401</v>
      </c>
      <c r="K904" s="40" t="str">
        <f t="shared" si="56"/>
        <v/>
      </c>
      <c r="L904" s="39"/>
    </row>
    <row r="905" spans="4:12" ht="20.25" x14ac:dyDescent="0.2">
      <c r="D905" s="38"/>
      <c r="E905" s="38"/>
      <c r="F905" s="7" t="str">
        <f t="shared" si="57"/>
        <v/>
      </c>
      <c r="G905" s="3" t="str">
        <f t="shared" si="58"/>
        <v/>
      </c>
      <c r="H905" s="3" t="str">
        <f t="shared" si="59"/>
        <v/>
      </c>
      <c r="I905" s="38"/>
      <c r="J905" s="40" t="s">
        <v>401</v>
      </c>
      <c r="K905" s="40" t="str">
        <f t="shared" si="56"/>
        <v/>
      </c>
      <c r="L905" s="39"/>
    </row>
    <row r="906" spans="4:12" ht="20.25" x14ac:dyDescent="0.2">
      <c r="D906" s="38"/>
      <c r="E906" s="38"/>
      <c r="F906" s="7" t="str">
        <f t="shared" si="57"/>
        <v/>
      </c>
      <c r="G906" s="3" t="str">
        <f t="shared" si="58"/>
        <v/>
      </c>
      <c r="H906" s="3" t="str">
        <f t="shared" si="59"/>
        <v/>
      </c>
      <c r="I906" s="38"/>
      <c r="J906" s="40" t="s">
        <v>401</v>
      </c>
      <c r="K906" s="40" t="str">
        <f t="shared" si="56"/>
        <v/>
      </c>
      <c r="L906" s="39"/>
    </row>
    <row r="907" spans="4:12" ht="20.25" x14ac:dyDescent="0.2">
      <c r="D907" s="38"/>
      <c r="E907" s="38"/>
      <c r="F907" s="7" t="str">
        <f t="shared" si="57"/>
        <v/>
      </c>
      <c r="G907" s="3" t="str">
        <f t="shared" si="58"/>
        <v/>
      </c>
      <c r="H907" s="3" t="str">
        <f t="shared" si="59"/>
        <v/>
      </c>
      <c r="I907" s="38"/>
      <c r="J907" s="40" t="s">
        <v>401</v>
      </c>
      <c r="K907" s="40" t="str">
        <f t="shared" si="56"/>
        <v/>
      </c>
      <c r="L907" s="39"/>
    </row>
    <row r="908" spans="4:12" ht="20.25" x14ac:dyDescent="0.2">
      <c r="D908" s="38"/>
      <c r="E908" s="38"/>
      <c r="F908" s="7" t="str">
        <f t="shared" si="57"/>
        <v/>
      </c>
      <c r="G908" s="3" t="str">
        <f t="shared" si="58"/>
        <v/>
      </c>
      <c r="H908" s="3" t="str">
        <f t="shared" si="59"/>
        <v/>
      </c>
      <c r="I908" s="38"/>
      <c r="J908" s="40" t="s">
        <v>401</v>
      </c>
      <c r="K908" s="40" t="str">
        <f t="shared" si="56"/>
        <v/>
      </c>
      <c r="L908" s="39"/>
    </row>
    <row r="909" spans="4:12" ht="20.25" x14ac:dyDescent="0.2">
      <c r="D909" s="38"/>
      <c r="E909" s="38"/>
      <c r="F909" s="7" t="str">
        <f t="shared" si="57"/>
        <v/>
      </c>
      <c r="G909" s="3" t="str">
        <f t="shared" si="58"/>
        <v/>
      </c>
      <c r="H909" s="3" t="str">
        <f t="shared" si="59"/>
        <v/>
      </c>
      <c r="I909" s="38"/>
      <c r="J909" s="40" t="s">
        <v>401</v>
      </c>
      <c r="K909" s="40" t="str">
        <f t="shared" si="56"/>
        <v/>
      </c>
      <c r="L909" s="39"/>
    </row>
    <row r="910" spans="4:12" ht="20.25" x14ac:dyDescent="0.2">
      <c r="D910" s="38"/>
      <c r="E910" s="38"/>
      <c r="F910" s="7" t="str">
        <f t="shared" si="57"/>
        <v/>
      </c>
      <c r="G910" s="3" t="str">
        <f t="shared" si="58"/>
        <v/>
      </c>
      <c r="H910" s="3" t="str">
        <f t="shared" si="59"/>
        <v/>
      </c>
      <c r="I910" s="38"/>
      <c r="J910" s="40" t="s">
        <v>401</v>
      </c>
      <c r="K910" s="40" t="str">
        <f t="shared" ref="K910:K973" si="60">IFERROR(I910*J910,"")</f>
        <v/>
      </c>
      <c r="L910" s="39"/>
    </row>
    <row r="911" spans="4:12" ht="20.25" x14ac:dyDescent="0.2">
      <c r="D911" s="38"/>
      <c r="E911" s="38"/>
      <c r="F911" s="7" t="str">
        <f t="shared" si="57"/>
        <v/>
      </c>
      <c r="G911" s="3" t="str">
        <f t="shared" si="58"/>
        <v/>
      </c>
      <c r="H911" s="3" t="str">
        <f t="shared" si="59"/>
        <v/>
      </c>
      <c r="I911" s="38"/>
      <c r="J911" s="40" t="s">
        <v>401</v>
      </c>
      <c r="K911" s="40" t="str">
        <f t="shared" si="60"/>
        <v/>
      </c>
      <c r="L911" s="39"/>
    </row>
    <row r="912" spans="4:12" ht="20.25" x14ac:dyDescent="0.2">
      <c r="D912" s="38"/>
      <c r="E912" s="38"/>
      <c r="F912" s="7" t="str">
        <f t="shared" si="57"/>
        <v/>
      </c>
      <c r="G912" s="3" t="str">
        <f t="shared" si="58"/>
        <v/>
      </c>
      <c r="H912" s="3" t="str">
        <f t="shared" si="59"/>
        <v/>
      </c>
      <c r="I912" s="38"/>
      <c r="J912" s="40" t="s">
        <v>401</v>
      </c>
      <c r="K912" s="40" t="str">
        <f t="shared" si="60"/>
        <v/>
      </c>
      <c r="L912" s="39"/>
    </row>
    <row r="913" spans="4:12" ht="20.25" x14ac:dyDescent="0.2">
      <c r="D913" s="38"/>
      <c r="E913" s="38"/>
      <c r="F913" s="7" t="str">
        <f t="shared" si="57"/>
        <v/>
      </c>
      <c r="G913" s="3" t="str">
        <f t="shared" si="58"/>
        <v/>
      </c>
      <c r="H913" s="3" t="str">
        <f t="shared" si="59"/>
        <v/>
      </c>
      <c r="I913" s="38"/>
      <c r="J913" s="40" t="s">
        <v>401</v>
      </c>
      <c r="K913" s="40" t="str">
        <f t="shared" si="60"/>
        <v/>
      </c>
      <c r="L913" s="39"/>
    </row>
    <row r="914" spans="4:12" ht="20.25" x14ac:dyDescent="0.2">
      <c r="D914" s="38"/>
      <c r="E914" s="38"/>
      <c r="F914" s="7" t="str">
        <f t="shared" si="57"/>
        <v/>
      </c>
      <c r="G914" s="3" t="str">
        <f t="shared" si="58"/>
        <v/>
      </c>
      <c r="H914" s="3" t="str">
        <f t="shared" si="59"/>
        <v/>
      </c>
      <c r="I914" s="38"/>
      <c r="J914" s="40" t="s">
        <v>401</v>
      </c>
      <c r="K914" s="40" t="str">
        <f t="shared" si="60"/>
        <v/>
      </c>
      <c r="L914" s="39"/>
    </row>
    <row r="915" spans="4:12" ht="20.25" x14ac:dyDescent="0.2">
      <c r="D915" s="38"/>
      <c r="E915" s="38"/>
      <c r="F915" s="7" t="str">
        <f t="shared" si="57"/>
        <v/>
      </c>
      <c r="G915" s="3" t="str">
        <f t="shared" si="58"/>
        <v/>
      </c>
      <c r="H915" s="3" t="str">
        <f t="shared" si="59"/>
        <v/>
      </c>
      <c r="I915" s="38"/>
      <c r="J915" s="40" t="s">
        <v>401</v>
      </c>
      <c r="K915" s="40" t="str">
        <f t="shared" si="60"/>
        <v/>
      </c>
      <c r="L915" s="39"/>
    </row>
    <row r="916" spans="4:12" ht="20.25" x14ac:dyDescent="0.2">
      <c r="D916" s="38"/>
      <c r="E916" s="38"/>
      <c r="F916" s="7" t="str">
        <f t="shared" si="57"/>
        <v/>
      </c>
      <c r="G916" s="3" t="str">
        <f t="shared" si="58"/>
        <v/>
      </c>
      <c r="H916" s="3" t="str">
        <f t="shared" si="59"/>
        <v/>
      </c>
      <c r="I916" s="38"/>
      <c r="J916" s="40" t="s">
        <v>401</v>
      </c>
      <c r="K916" s="40" t="str">
        <f t="shared" si="60"/>
        <v/>
      </c>
      <c r="L916" s="39"/>
    </row>
    <row r="917" spans="4:12" ht="20.25" x14ac:dyDescent="0.2">
      <c r="D917" s="38"/>
      <c r="E917" s="38"/>
      <c r="F917" s="7" t="str">
        <f t="shared" si="57"/>
        <v/>
      </c>
      <c r="G917" s="3" t="str">
        <f t="shared" si="58"/>
        <v/>
      </c>
      <c r="H917" s="3" t="str">
        <f t="shared" si="59"/>
        <v/>
      </c>
      <c r="I917" s="38"/>
      <c r="J917" s="40" t="s">
        <v>401</v>
      </c>
      <c r="K917" s="40" t="str">
        <f t="shared" si="60"/>
        <v/>
      </c>
      <c r="L917" s="39"/>
    </row>
    <row r="918" spans="4:12" ht="20.25" x14ac:dyDescent="0.2">
      <c r="D918" s="38"/>
      <c r="E918" s="38"/>
      <c r="F918" s="7" t="str">
        <f t="shared" si="57"/>
        <v/>
      </c>
      <c r="G918" s="3" t="str">
        <f t="shared" si="58"/>
        <v/>
      </c>
      <c r="H918" s="3" t="str">
        <f t="shared" si="59"/>
        <v/>
      </c>
      <c r="I918" s="38"/>
      <c r="J918" s="40" t="s">
        <v>401</v>
      </c>
      <c r="K918" s="40" t="str">
        <f t="shared" si="60"/>
        <v/>
      </c>
      <c r="L918" s="39"/>
    </row>
    <row r="919" spans="4:12" ht="20.25" x14ac:dyDescent="0.2">
      <c r="D919" s="38"/>
      <c r="E919" s="38"/>
      <c r="F919" s="7" t="str">
        <f t="shared" si="57"/>
        <v/>
      </c>
      <c r="G919" s="3" t="str">
        <f t="shared" si="58"/>
        <v/>
      </c>
      <c r="H919" s="3" t="str">
        <f t="shared" si="59"/>
        <v/>
      </c>
      <c r="I919" s="38"/>
      <c r="J919" s="40" t="s">
        <v>401</v>
      </c>
      <c r="K919" s="40" t="str">
        <f t="shared" si="60"/>
        <v/>
      </c>
      <c r="L919" s="39"/>
    </row>
    <row r="920" spans="4:12" ht="20.25" x14ac:dyDescent="0.2">
      <c r="D920" s="38"/>
      <c r="E920" s="38"/>
      <c r="F920" s="7" t="str">
        <f t="shared" si="57"/>
        <v/>
      </c>
      <c r="G920" s="3" t="str">
        <f t="shared" si="58"/>
        <v/>
      </c>
      <c r="H920" s="3" t="str">
        <f t="shared" si="59"/>
        <v/>
      </c>
      <c r="I920" s="38"/>
      <c r="J920" s="40" t="s">
        <v>401</v>
      </c>
      <c r="K920" s="40" t="str">
        <f t="shared" si="60"/>
        <v/>
      </c>
      <c r="L920" s="39"/>
    </row>
    <row r="921" spans="4:12" ht="20.25" x14ac:dyDescent="0.2">
      <c r="D921" s="38"/>
      <c r="E921" s="38"/>
      <c r="F921" s="7" t="str">
        <f t="shared" si="57"/>
        <v/>
      </c>
      <c r="G921" s="3" t="str">
        <f t="shared" si="58"/>
        <v/>
      </c>
      <c r="H921" s="3" t="str">
        <f t="shared" si="59"/>
        <v/>
      </c>
      <c r="I921" s="38"/>
      <c r="J921" s="40" t="s">
        <v>401</v>
      </c>
      <c r="K921" s="40" t="str">
        <f t="shared" si="60"/>
        <v/>
      </c>
      <c r="L921" s="39"/>
    </row>
    <row r="922" spans="4:12" ht="20.25" x14ac:dyDescent="0.2">
      <c r="D922" s="38"/>
      <c r="E922" s="38"/>
      <c r="F922" s="7" t="str">
        <f t="shared" si="57"/>
        <v/>
      </c>
      <c r="G922" s="3" t="str">
        <f t="shared" si="58"/>
        <v/>
      </c>
      <c r="H922" s="3" t="str">
        <f t="shared" si="59"/>
        <v/>
      </c>
      <c r="I922" s="38"/>
      <c r="J922" s="40" t="s">
        <v>401</v>
      </c>
      <c r="K922" s="40" t="str">
        <f t="shared" si="60"/>
        <v/>
      </c>
      <c r="L922" s="39"/>
    </row>
    <row r="923" spans="4:12" ht="20.25" x14ac:dyDescent="0.2">
      <c r="D923" s="38"/>
      <c r="E923" s="38"/>
      <c r="F923" s="7" t="str">
        <f t="shared" si="57"/>
        <v/>
      </c>
      <c r="G923" s="3" t="str">
        <f t="shared" si="58"/>
        <v/>
      </c>
      <c r="H923" s="3" t="str">
        <f t="shared" si="59"/>
        <v/>
      </c>
      <c r="I923" s="38"/>
      <c r="J923" s="40" t="s">
        <v>401</v>
      </c>
      <c r="K923" s="40" t="str">
        <f t="shared" si="60"/>
        <v/>
      </c>
      <c r="L923" s="39"/>
    </row>
    <row r="924" spans="4:12" ht="20.25" x14ac:dyDescent="0.2">
      <c r="D924" s="38"/>
      <c r="E924" s="38"/>
      <c r="F924" s="7" t="str">
        <f t="shared" si="57"/>
        <v/>
      </c>
      <c r="G924" s="3" t="str">
        <f t="shared" si="58"/>
        <v/>
      </c>
      <c r="H924" s="3" t="str">
        <f t="shared" si="59"/>
        <v/>
      </c>
      <c r="I924" s="38"/>
      <c r="J924" s="40" t="s">
        <v>401</v>
      </c>
      <c r="K924" s="40" t="str">
        <f t="shared" si="60"/>
        <v/>
      </c>
      <c r="L924" s="39"/>
    </row>
    <row r="925" spans="4:12" ht="20.25" x14ac:dyDescent="0.2">
      <c r="D925" s="38"/>
      <c r="E925" s="38"/>
      <c r="F925" s="7" t="str">
        <f t="shared" si="57"/>
        <v/>
      </c>
      <c r="G925" s="3" t="str">
        <f t="shared" si="58"/>
        <v/>
      </c>
      <c r="H925" s="3" t="str">
        <f t="shared" si="59"/>
        <v/>
      </c>
      <c r="I925" s="38"/>
      <c r="J925" s="40" t="s">
        <v>401</v>
      </c>
      <c r="K925" s="40" t="str">
        <f t="shared" si="60"/>
        <v/>
      </c>
      <c r="L925" s="39"/>
    </row>
    <row r="926" spans="4:12" ht="20.25" x14ac:dyDescent="0.2">
      <c r="D926" s="38"/>
      <c r="E926" s="38"/>
      <c r="F926" s="7" t="str">
        <f t="shared" si="57"/>
        <v/>
      </c>
      <c r="G926" s="3" t="str">
        <f t="shared" si="58"/>
        <v/>
      </c>
      <c r="H926" s="3" t="str">
        <f t="shared" si="59"/>
        <v/>
      </c>
      <c r="I926" s="38"/>
      <c r="J926" s="40" t="s">
        <v>401</v>
      </c>
      <c r="K926" s="40" t="str">
        <f t="shared" si="60"/>
        <v/>
      </c>
      <c r="L926" s="39"/>
    </row>
    <row r="927" spans="4:12" ht="20.25" x14ac:dyDescent="0.2">
      <c r="D927" s="38"/>
      <c r="E927" s="38"/>
      <c r="F927" s="7" t="str">
        <f t="shared" si="57"/>
        <v/>
      </c>
      <c r="G927" s="3" t="str">
        <f t="shared" si="58"/>
        <v/>
      </c>
      <c r="H927" s="3" t="str">
        <f t="shared" si="59"/>
        <v/>
      </c>
      <c r="I927" s="38"/>
      <c r="J927" s="40" t="s">
        <v>401</v>
      </c>
      <c r="K927" s="40" t="str">
        <f t="shared" si="60"/>
        <v/>
      </c>
      <c r="L927" s="39"/>
    </row>
    <row r="928" spans="4:12" ht="20.25" x14ac:dyDescent="0.2">
      <c r="D928" s="38"/>
      <c r="E928" s="38"/>
      <c r="F928" s="7" t="str">
        <f t="shared" si="57"/>
        <v/>
      </c>
      <c r="G928" s="3" t="str">
        <f t="shared" si="58"/>
        <v/>
      </c>
      <c r="H928" s="3" t="str">
        <f t="shared" si="59"/>
        <v/>
      </c>
      <c r="I928" s="38"/>
      <c r="J928" s="40" t="s">
        <v>401</v>
      </c>
      <c r="K928" s="40" t="str">
        <f t="shared" si="60"/>
        <v/>
      </c>
      <c r="L928" s="39"/>
    </row>
    <row r="929" spans="4:12" ht="20.25" x14ac:dyDescent="0.2">
      <c r="D929" s="38"/>
      <c r="E929" s="38"/>
      <c r="F929" s="7" t="str">
        <f t="shared" si="57"/>
        <v/>
      </c>
      <c r="G929" s="3" t="str">
        <f t="shared" si="58"/>
        <v/>
      </c>
      <c r="H929" s="3" t="str">
        <f t="shared" si="59"/>
        <v/>
      </c>
      <c r="I929" s="38"/>
      <c r="J929" s="40" t="s">
        <v>401</v>
      </c>
      <c r="K929" s="40" t="str">
        <f t="shared" si="60"/>
        <v/>
      </c>
      <c r="L929" s="39"/>
    </row>
    <row r="930" spans="4:12" ht="20.25" x14ac:dyDescent="0.2">
      <c r="D930" s="38"/>
      <c r="E930" s="38"/>
      <c r="F930" s="7" t="str">
        <f t="shared" si="57"/>
        <v/>
      </c>
      <c r="G930" s="3" t="str">
        <f t="shared" si="58"/>
        <v/>
      </c>
      <c r="H930" s="3" t="str">
        <f t="shared" si="59"/>
        <v/>
      </c>
      <c r="I930" s="38"/>
      <c r="J930" s="40" t="s">
        <v>401</v>
      </c>
      <c r="K930" s="40" t="str">
        <f t="shared" si="60"/>
        <v/>
      </c>
      <c r="L930" s="39"/>
    </row>
    <row r="931" spans="4:12" ht="20.25" x14ac:dyDescent="0.2">
      <c r="D931" s="38"/>
      <c r="E931" s="38"/>
      <c r="F931" s="7" t="str">
        <f t="shared" si="57"/>
        <v/>
      </c>
      <c r="G931" s="3" t="str">
        <f t="shared" si="58"/>
        <v/>
      </c>
      <c r="H931" s="3" t="str">
        <f t="shared" si="59"/>
        <v/>
      </c>
      <c r="I931" s="38"/>
      <c r="J931" s="40" t="s">
        <v>401</v>
      </c>
      <c r="K931" s="40" t="str">
        <f t="shared" si="60"/>
        <v/>
      </c>
      <c r="L931" s="39"/>
    </row>
    <row r="932" spans="4:12" ht="20.25" x14ac:dyDescent="0.2">
      <c r="D932" s="38"/>
      <c r="E932" s="38"/>
      <c r="F932" s="7" t="str">
        <f t="shared" si="57"/>
        <v/>
      </c>
      <c r="G932" s="3" t="str">
        <f t="shared" si="58"/>
        <v/>
      </c>
      <c r="H932" s="3" t="str">
        <f t="shared" si="59"/>
        <v/>
      </c>
      <c r="I932" s="38"/>
      <c r="J932" s="40" t="s">
        <v>401</v>
      </c>
      <c r="K932" s="40" t="str">
        <f t="shared" si="60"/>
        <v/>
      </c>
      <c r="L932" s="39"/>
    </row>
    <row r="933" spans="4:12" ht="20.25" x14ac:dyDescent="0.2">
      <c r="D933" s="38"/>
      <c r="E933" s="38"/>
      <c r="F933" s="7" t="str">
        <f t="shared" si="57"/>
        <v/>
      </c>
      <c r="G933" s="3" t="str">
        <f t="shared" si="58"/>
        <v/>
      </c>
      <c r="H933" s="3" t="str">
        <f t="shared" si="59"/>
        <v/>
      </c>
      <c r="I933" s="38"/>
      <c r="J933" s="40" t="s">
        <v>401</v>
      </c>
      <c r="K933" s="40" t="str">
        <f t="shared" si="60"/>
        <v/>
      </c>
      <c r="L933" s="39"/>
    </row>
    <row r="934" spans="4:12" ht="20.25" x14ac:dyDescent="0.2">
      <c r="D934" s="38"/>
      <c r="E934" s="38"/>
      <c r="F934" s="7" t="str">
        <f t="shared" si="57"/>
        <v/>
      </c>
      <c r="G934" s="3" t="str">
        <f t="shared" si="58"/>
        <v/>
      </c>
      <c r="H934" s="3" t="str">
        <f t="shared" si="59"/>
        <v/>
      </c>
      <c r="I934" s="38"/>
      <c r="J934" s="40" t="s">
        <v>401</v>
      </c>
      <c r="K934" s="40" t="str">
        <f t="shared" si="60"/>
        <v/>
      </c>
      <c r="L934" s="39"/>
    </row>
    <row r="935" spans="4:12" ht="20.25" x14ac:dyDescent="0.2">
      <c r="D935" s="38"/>
      <c r="E935" s="38"/>
      <c r="F935" s="7" t="str">
        <f t="shared" si="57"/>
        <v/>
      </c>
      <c r="G935" s="3" t="str">
        <f t="shared" si="58"/>
        <v/>
      </c>
      <c r="H935" s="3" t="str">
        <f t="shared" si="59"/>
        <v/>
      </c>
      <c r="I935" s="38"/>
      <c r="J935" s="40" t="s">
        <v>401</v>
      </c>
      <c r="K935" s="40" t="str">
        <f t="shared" si="60"/>
        <v/>
      </c>
      <c r="L935" s="39"/>
    </row>
    <row r="936" spans="4:12" ht="20.25" x14ac:dyDescent="0.2">
      <c r="D936" s="38"/>
      <c r="E936" s="38"/>
      <c r="F936" s="7" t="str">
        <f t="shared" si="57"/>
        <v/>
      </c>
      <c r="G936" s="3" t="str">
        <f t="shared" si="58"/>
        <v/>
      </c>
      <c r="H936" s="3" t="str">
        <f t="shared" si="59"/>
        <v/>
      </c>
      <c r="I936" s="38"/>
      <c r="J936" s="40" t="s">
        <v>401</v>
      </c>
      <c r="K936" s="40" t="str">
        <f t="shared" si="60"/>
        <v/>
      </c>
      <c r="L936" s="39"/>
    </row>
    <row r="937" spans="4:12" ht="20.25" x14ac:dyDescent="0.2">
      <c r="D937" s="38"/>
      <c r="E937" s="38"/>
      <c r="F937" s="7" t="str">
        <f t="shared" si="57"/>
        <v/>
      </c>
      <c r="G937" s="3" t="str">
        <f t="shared" si="58"/>
        <v/>
      </c>
      <c r="H937" s="3" t="str">
        <f t="shared" si="59"/>
        <v/>
      </c>
      <c r="I937" s="38"/>
      <c r="J937" s="40" t="s">
        <v>401</v>
      </c>
      <c r="K937" s="40" t="str">
        <f t="shared" si="60"/>
        <v/>
      </c>
      <c r="L937" s="39"/>
    </row>
    <row r="938" spans="4:12" ht="20.25" x14ac:dyDescent="0.2">
      <c r="D938" s="38"/>
      <c r="E938" s="38"/>
      <c r="F938" s="7" t="str">
        <f t="shared" si="57"/>
        <v/>
      </c>
      <c r="G938" s="3" t="str">
        <f t="shared" si="58"/>
        <v/>
      </c>
      <c r="H938" s="3" t="str">
        <f t="shared" si="59"/>
        <v/>
      </c>
      <c r="I938" s="38"/>
      <c r="J938" s="40" t="s">
        <v>401</v>
      </c>
      <c r="K938" s="40" t="str">
        <f t="shared" si="60"/>
        <v/>
      </c>
      <c r="L938" s="39"/>
    </row>
    <row r="939" spans="4:12" ht="20.25" x14ac:dyDescent="0.2">
      <c r="D939" s="38"/>
      <c r="E939" s="38"/>
      <c r="F939" s="7" t="str">
        <f t="shared" si="57"/>
        <v/>
      </c>
      <c r="G939" s="3" t="str">
        <f t="shared" si="58"/>
        <v/>
      </c>
      <c r="H939" s="3" t="str">
        <f t="shared" si="59"/>
        <v/>
      </c>
      <c r="I939" s="38"/>
      <c r="J939" s="40" t="s">
        <v>401</v>
      </c>
      <c r="K939" s="40" t="str">
        <f t="shared" si="60"/>
        <v/>
      </c>
      <c r="L939" s="39"/>
    </row>
    <row r="940" spans="4:12" ht="20.25" x14ac:dyDescent="0.2">
      <c r="D940" s="38"/>
      <c r="E940" s="38"/>
      <c r="F940" s="7" t="str">
        <f t="shared" si="57"/>
        <v/>
      </c>
      <c r="G940" s="3" t="str">
        <f t="shared" si="58"/>
        <v/>
      </c>
      <c r="H940" s="3" t="str">
        <f t="shared" si="59"/>
        <v/>
      </c>
      <c r="I940" s="38"/>
      <c r="J940" s="40" t="s">
        <v>401</v>
      </c>
      <c r="K940" s="40" t="str">
        <f t="shared" si="60"/>
        <v/>
      </c>
      <c r="L940" s="39"/>
    </row>
    <row r="941" spans="4:12" ht="20.25" x14ac:dyDescent="0.2">
      <c r="D941" s="38"/>
      <c r="E941" s="38"/>
      <c r="F941" s="7" t="str">
        <f t="shared" si="57"/>
        <v/>
      </c>
      <c r="G941" s="3" t="str">
        <f t="shared" si="58"/>
        <v/>
      </c>
      <c r="H941" s="3" t="str">
        <f t="shared" si="59"/>
        <v/>
      </c>
      <c r="I941" s="38"/>
      <c r="J941" s="40" t="s">
        <v>401</v>
      </c>
      <c r="K941" s="40" t="str">
        <f t="shared" si="60"/>
        <v/>
      </c>
      <c r="L941" s="39"/>
    </row>
    <row r="942" spans="4:12" ht="20.25" x14ac:dyDescent="0.2">
      <c r="D942" s="38"/>
      <c r="E942" s="38"/>
      <c r="F942" s="7" t="str">
        <f t="shared" si="57"/>
        <v/>
      </c>
      <c r="G942" s="3" t="str">
        <f t="shared" si="58"/>
        <v/>
      </c>
      <c r="H942" s="3" t="str">
        <f t="shared" si="59"/>
        <v/>
      </c>
      <c r="I942" s="38"/>
      <c r="J942" s="40" t="s">
        <v>401</v>
      </c>
      <c r="K942" s="40" t="str">
        <f t="shared" si="60"/>
        <v/>
      </c>
      <c r="L942" s="39"/>
    </row>
    <row r="943" spans="4:12" ht="20.25" x14ac:dyDescent="0.2">
      <c r="D943" s="38"/>
      <c r="E943" s="38"/>
      <c r="F943" s="7" t="str">
        <f t="shared" si="57"/>
        <v/>
      </c>
      <c r="G943" s="3" t="str">
        <f t="shared" si="58"/>
        <v/>
      </c>
      <c r="H943" s="3" t="str">
        <f t="shared" si="59"/>
        <v/>
      </c>
      <c r="I943" s="38"/>
      <c r="J943" s="40" t="s">
        <v>401</v>
      </c>
      <c r="K943" s="40" t="str">
        <f t="shared" si="60"/>
        <v/>
      </c>
      <c r="L943" s="39"/>
    </row>
    <row r="944" spans="4:12" ht="20.25" x14ac:dyDescent="0.2">
      <c r="D944" s="38"/>
      <c r="E944" s="38"/>
      <c r="F944" s="7" t="str">
        <f t="shared" si="57"/>
        <v/>
      </c>
      <c r="G944" s="3" t="str">
        <f t="shared" si="58"/>
        <v/>
      </c>
      <c r="H944" s="3" t="str">
        <f t="shared" si="59"/>
        <v/>
      </c>
      <c r="I944" s="38"/>
      <c r="J944" s="40" t="s">
        <v>401</v>
      </c>
      <c r="K944" s="40" t="str">
        <f t="shared" si="60"/>
        <v/>
      </c>
      <c r="L944" s="39"/>
    </row>
    <row r="945" spans="4:12" ht="20.25" x14ac:dyDescent="0.2">
      <c r="D945" s="38"/>
      <c r="E945" s="38"/>
      <c r="F945" s="7" t="str">
        <f t="shared" si="57"/>
        <v/>
      </c>
      <c r="G945" s="3" t="str">
        <f t="shared" si="58"/>
        <v/>
      </c>
      <c r="H945" s="3" t="str">
        <f t="shared" si="59"/>
        <v/>
      </c>
      <c r="I945" s="38"/>
      <c r="J945" s="40" t="s">
        <v>401</v>
      </c>
      <c r="K945" s="40" t="str">
        <f t="shared" si="60"/>
        <v/>
      </c>
      <c r="L945" s="39"/>
    </row>
    <row r="946" spans="4:12" ht="20.25" x14ac:dyDescent="0.2">
      <c r="D946" s="38"/>
      <c r="E946" s="38"/>
      <c r="F946" s="7" t="str">
        <f t="shared" si="57"/>
        <v/>
      </c>
      <c r="G946" s="3" t="str">
        <f t="shared" si="58"/>
        <v/>
      </c>
      <c r="H946" s="3" t="str">
        <f t="shared" si="59"/>
        <v/>
      </c>
      <c r="I946" s="38"/>
      <c r="J946" s="40" t="s">
        <v>401</v>
      </c>
      <c r="K946" s="40" t="str">
        <f t="shared" si="60"/>
        <v/>
      </c>
      <c r="L946" s="39"/>
    </row>
    <row r="947" spans="4:12" ht="20.25" x14ac:dyDescent="0.2">
      <c r="D947" s="38"/>
      <c r="E947" s="38"/>
      <c r="F947" s="7" t="str">
        <f t="shared" si="57"/>
        <v/>
      </c>
      <c r="G947" s="3" t="str">
        <f t="shared" si="58"/>
        <v/>
      </c>
      <c r="H947" s="3" t="str">
        <f t="shared" si="59"/>
        <v/>
      </c>
      <c r="I947" s="38"/>
      <c r="J947" s="40" t="s">
        <v>401</v>
      </c>
      <c r="K947" s="40" t="str">
        <f t="shared" si="60"/>
        <v/>
      </c>
      <c r="L947" s="39"/>
    </row>
    <row r="948" spans="4:12" ht="20.25" x14ac:dyDescent="0.2">
      <c r="D948" s="38"/>
      <c r="E948" s="38"/>
      <c r="F948" s="7" t="str">
        <f t="shared" si="57"/>
        <v/>
      </c>
      <c r="G948" s="3" t="str">
        <f t="shared" si="58"/>
        <v/>
      </c>
      <c r="H948" s="3" t="str">
        <f t="shared" si="59"/>
        <v/>
      </c>
      <c r="I948" s="38"/>
      <c r="J948" s="40" t="s">
        <v>401</v>
      </c>
      <c r="K948" s="40" t="str">
        <f t="shared" si="60"/>
        <v/>
      </c>
      <c r="L948" s="39"/>
    </row>
    <row r="949" spans="4:12" ht="20.25" x14ac:dyDescent="0.2">
      <c r="D949" s="38"/>
      <c r="E949" s="38"/>
      <c r="F949" s="7" t="str">
        <f t="shared" si="57"/>
        <v/>
      </c>
      <c r="G949" s="3" t="str">
        <f t="shared" si="58"/>
        <v/>
      </c>
      <c r="H949" s="3" t="str">
        <f t="shared" si="59"/>
        <v/>
      </c>
      <c r="I949" s="38"/>
      <c r="J949" s="40" t="s">
        <v>401</v>
      </c>
      <c r="K949" s="40" t="str">
        <f t="shared" si="60"/>
        <v/>
      </c>
      <c r="L949" s="39"/>
    </row>
    <row r="950" spans="4:12" ht="20.25" x14ac:dyDescent="0.2">
      <c r="D950" s="38"/>
      <c r="E950" s="38"/>
      <c r="F950" s="7" t="str">
        <f t="shared" si="57"/>
        <v/>
      </c>
      <c r="G950" s="3" t="str">
        <f t="shared" si="58"/>
        <v/>
      </c>
      <c r="H950" s="3" t="str">
        <f t="shared" si="59"/>
        <v/>
      </c>
      <c r="I950" s="38"/>
      <c r="J950" s="40" t="s">
        <v>401</v>
      </c>
      <c r="K950" s="40" t="str">
        <f t="shared" si="60"/>
        <v/>
      </c>
      <c r="L950" s="39"/>
    </row>
    <row r="951" spans="4:12" ht="20.25" x14ac:dyDescent="0.2">
      <c r="D951" s="38"/>
      <c r="E951" s="38"/>
      <c r="F951" s="7" t="str">
        <f t="shared" si="57"/>
        <v/>
      </c>
      <c r="G951" s="3" t="str">
        <f t="shared" si="58"/>
        <v/>
      </c>
      <c r="H951" s="3" t="str">
        <f t="shared" si="59"/>
        <v/>
      </c>
      <c r="I951" s="38"/>
      <c r="J951" s="40" t="s">
        <v>401</v>
      </c>
      <c r="K951" s="40" t="str">
        <f t="shared" si="60"/>
        <v/>
      </c>
      <c r="L951" s="39"/>
    </row>
    <row r="952" spans="4:12" ht="20.25" x14ac:dyDescent="0.2">
      <c r="D952" s="38"/>
      <c r="E952" s="38"/>
      <c r="F952" s="7" t="str">
        <f t="shared" si="57"/>
        <v/>
      </c>
      <c r="G952" s="3" t="str">
        <f t="shared" si="58"/>
        <v/>
      </c>
      <c r="H952" s="3" t="str">
        <f t="shared" si="59"/>
        <v/>
      </c>
      <c r="I952" s="38"/>
      <c r="J952" s="40" t="s">
        <v>401</v>
      </c>
      <c r="K952" s="40" t="str">
        <f t="shared" si="60"/>
        <v/>
      </c>
      <c r="L952" s="39"/>
    </row>
    <row r="953" spans="4:12" ht="20.25" x14ac:dyDescent="0.2">
      <c r="D953" s="38"/>
      <c r="E953" s="38"/>
      <c r="F953" s="7" t="str">
        <f t="shared" si="57"/>
        <v/>
      </c>
      <c r="G953" s="3" t="str">
        <f t="shared" si="58"/>
        <v/>
      </c>
      <c r="H953" s="3" t="str">
        <f t="shared" si="59"/>
        <v/>
      </c>
      <c r="I953" s="38"/>
      <c r="J953" s="40" t="s">
        <v>401</v>
      </c>
      <c r="K953" s="40" t="str">
        <f t="shared" si="60"/>
        <v/>
      </c>
      <c r="L953" s="39"/>
    </row>
    <row r="954" spans="4:12" ht="20.25" x14ac:dyDescent="0.2">
      <c r="D954" s="38"/>
      <c r="E954" s="38"/>
      <c r="F954" s="7" t="str">
        <f t="shared" si="57"/>
        <v/>
      </c>
      <c r="G954" s="3" t="str">
        <f t="shared" si="58"/>
        <v/>
      </c>
      <c r="H954" s="3" t="str">
        <f t="shared" si="59"/>
        <v/>
      </c>
      <c r="I954" s="38"/>
      <c r="J954" s="40" t="s">
        <v>401</v>
      </c>
      <c r="K954" s="40" t="str">
        <f t="shared" si="60"/>
        <v/>
      </c>
      <c r="L954" s="39"/>
    </row>
    <row r="955" spans="4:12" ht="20.25" x14ac:dyDescent="0.2">
      <c r="D955" s="38"/>
      <c r="E955" s="38"/>
      <c r="F955" s="7" t="str">
        <f t="shared" si="57"/>
        <v/>
      </c>
      <c r="G955" s="3" t="str">
        <f t="shared" si="58"/>
        <v/>
      </c>
      <c r="H955" s="3" t="str">
        <f t="shared" si="59"/>
        <v/>
      </c>
      <c r="I955" s="38"/>
      <c r="J955" s="40" t="s">
        <v>401</v>
      </c>
      <c r="K955" s="40" t="str">
        <f t="shared" si="60"/>
        <v/>
      </c>
      <c r="L955" s="39"/>
    </row>
    <row r="956" spans="4:12" ht="20.25" x14ac:dyDescent="0.2">
      <c r="D956" s="38"/>
      <c r="E956" s="38"/>
      <c r="F956" s="7" t="str">
        <f t="shared" si="57"/>
        <v/>
      </c>
      <c r="G956" s="3" t="str">
        <f t="shared" si="58"/>
        <v/>
      </c>
      <c r="H956" s="3" t="str">
        <f t="shared" si="59"/>
        <v/>
      </c>
      <c r="I956" s="38"/>
      <c r="J956" s="40" t="s">
        <v>401</v>
      </c>
      <c r="K956" s="40" t="str">
        <f t="shared" si="60"/>
        <v/>
      </c>
      <c r="L956" s="39"/>
    </row>
    <row r="957" spans="4:12" ht="20.25" x14ac:dyDescent="0.2">
      <c r="D957" s="38"/>
      <c r="E957" s="38"/>
      <c r="F957" s="7" t="str">
        <f t="shared" si="57"/>
        <v/>
      </c>
      <c r="G957" s="3" t="str">
        <f t="shared" si="58"/>
        <v/>
      </c>
      <c r="H957" s="3" t="str">
        <f t="shared" si="59"/>
        <v/>
      </c>
      <c r="I957" s="38"/>
      <c r="J957" s="40" t="s">
        <v>401</v>
      </c>
      <c r="K957" s="40" t="str">
        <f t="shared" si="60"/>
        <v/>
      </c>
      <c r="L957" s="39"/>
    </row>
    <row r="958" spans="4:12" ht="20.25" x14ac:dyDescent="0.2">
      <c r="D958" s="38"/>
      <c r="E958" s="38"/>
      <c r="F958" s="7" t="str">
        <f t="shared" si="57"/>
        <v/>
      </c>
      <c r="G958" s="3" t="str">
        <f t="shared" si="58"/>
        <v/>
      </c>
      <c r="H958" s="3" t="str">
        <f t="shared" si="59"/>
        <v/>
      </c>
      <c r="I958" s="38"/>
      <c r="J958" s="40" t="s">
        <v>401</v>
      </c>
      <c r="K958" s="40" t="str">
        <f t="shared" si="60"/>
        <v/>
      </c>
      <c r="L958" s="39"/>
    </row>
    <row r="959" spans="4:12" ht="20.25" x14ac:dyDescent="0.2">
      <c r="D959" s="38"/>
      <c r="E959" s="38"/>
      <c r="F959" s="7" t="str">
        <f t="shared" si="57"/>
        <v/>
      </c>
      <c r="G959" s="3" t="str">
        <f t="shared" si="58"/>
        <v/>
      </c>
      <c r="H959" s="3" t="str">
        <f t="shared" si="59"/>
        <v/>
      </c>
      <c r="I959" s="38"/>
      <c r="J959" s="40" t="s">
        <v>401</v>
      </c>
      <c r="K959" s="40" t="str">
        <f t="shared" si="60"/>
        <v/>
      </c>
      <c r="L959" s="39"/>
    </row>
    <row r="960" spans="4:12" ht="20.25" x14ac:dyDescent="0.2">
      <c r="D960" s="38"/>
      <c r="E960" s="38"/>
      <c r="F960" s="7" t="str">
        <f t="shared" si="57"/>
        <v/>
      </c>
      <c r="G960" s="3" t="str">
        <f t="shared" si="58"/>
        <v/>
      </c>
      <c r="H960" s="3" t="str">
        <f t="shared" si="59"/>
        <v/>
      </c>
      <c r="I960" s="38"/>
      <c r="J960" s="40" t="s">
        <v>401</v>
      </c>
      <c r="K960" s="40" t="str">
        <f t="shared" si="60"/>
        <v/>
      </c>
      <c r="L960" s="39"/>
    </row>
    <row r="961" spans="4:12" ht="20.25" x14ac:dyDescent="0.2">
      <c r="D961" s="38"/>
      <c r="E961" s="38"/>
      <c r="F961" s="7" t="str">
        <f t="shared" si="57"/>
        <v/>
      </c>
      <c r="G961" s="3" t="str">
        <f t="shared" si="58"/>
        <v/>
      </c>
      <c r="H961" s="3" t="str">
        <f t="shared" si="59"/>
        <v/>
      </c>
      <c r="I961" s="38"/>
      <c r="J961" s="40" t="s">
        <v>401</v>
      </c>
      <c r="K961" s="40" t="str">
        <f t="shared" si="60"/>
        <v/>
      </c>
      <c r="L961" s="39"/>
    </row>
    <row r="962" spans="4:12" ht="20.25" x14ac:dyDescent="0.2">
      <c r="D962" s="38"/>
      <c r="E962" s="38"/>
      <c r="F962" s="7" t="str">
        <f t="shared" si="57"/>
        <v/>
      </c>
      <c r="G962" s="3" t="str">
        <f t="shared" si="58"/>
        <v/>
      </c>
      <c r="H962" s="3" t="str">
        <f t="shared" si="59"/>
        <v/>
      </c>
      <c r="I962" s="38"/>
      <c r="J962" s="40" t="s">
        <v>401</v>
      </c>
      <c r="K962" s="40" t="str">
        <f t="shared" si="60"/>
        <v/>
      </c>
      <c r="L962" s="39"/>
    </row>
    <row r="963" spans="4:12" ht="20.25" x14ac:dyDescent="0.2">
      <c r="D963" s="38"/>
      <c r="E963" s="38"/>
      <c r="F963" s="7" t="str">
        <f t="shared" ref="F963:F1026" si="61">IFERROR(VLOOKUP(D963,sto_1,2,FALSE),"")</f>
        <v/>
      </c>
      <c r="G963" s="3" t="str">
        <f t="shared" ref="G963:G1026" si="62">IFERROR(VLOOKUP(D963,sto_1,3,FALSE),"")</f>
        <v/>
      </c>
      <c r="H963" s="3" t="str">
        <f t="shared" ref="H963:H1026" si="63">IFERROR(VLOOKUP(D963,sto_1,4,FALSE),"")</f>
        <v/>
      </c>
      <c r="I963" s="38"/>
      <c r="J963" s="40" t="s">
        <v>401</v>
      </c>
      <c r="K963" s="40" t="str">
        <f t="shared" si="60"/>
        <v/>
      </c>
      <c r="L963" s="39"/>
    </row>
    <row r="964" spans="4:12" ht="20.25" x14ac:dyDescent="0.2">
      <c r="D964" s="38"/>
      <c r="E964" s="38"/>
      <c r="F964" s="7" t="str">
        <f t="shared" si="61"/>
        <v/>
      </c>
      <c r="G964" s="3" t="str">
        <f t="shared" si="62"/>
        <v/>
      </c>
      <c r="H964" s="3" t="str">
        <f t="shared" si="63"/>
        <v/>
      </c>
      <c r="I964" s="38"/>
      <c r="J964" s="40" t="s">
        <v>401</v>
      </c>
      <c r="K964" s="40" t="str">
        <f t="shared" si="60"/>
        <v/>
      </c>
      <c r="L964" s="39"/>
    </row>
    <row r="965" spans="4:12" ht="20.25" x14ac:dyDescent="0.2">
      <c r="D965" s="38"/>
      <c r="E965" s="38"/>
      <c r="F965" s="7" t="str">
        <f t="shared" si="61"/>
        <v/>
      </c>
      <c r="G965" s="3" t="str">
        <f t="shared" si="62"/>
        <v/>
      </c>
      <c r="H965" s="3" t="str">
        <f t="shared" si="63"/>
        <v/>
      </c>
      <c r="I965" s="38"/>
      <c r="J965" s="40" t="s">
        <v>401</v>
      </c>
      <c r="K965" s="40" t="str">
        <f t="shared" si="60"/>
        <v/>
      </c>
      <c r="L965" s="39"/>
    </row>
    <row r="966" spans="4:12" ht="20.25" x14ac:dyDescent="0.2">
      <c r="D966" s="38"/>
      <c r="E966" s="38"/>
      <c r="F966" s="7" t="str">
        <f t="shared" si="61"/>
        <v/>
      </c>
      <c r="G966" s="3" t="str">
        <f t="shared" si="62"/>
        <v/>
      </c>
      <c r="H966" s="3" t="str">
        <f t="shared" si="63"/>
        <v/>
      </c>
      <c r="I966" s="38"/>
      <c r="J966" s="40" t="s">
        <v>401</v>
      </c>
      <c r="K966" s="40" t="str">
        <f t="shared" si="60"/>
        <v/>
      </c>
      <c r="L966" s="39"/>
    </row>
    <row r="967" spans="4:12" ht="20.25" x14ac:dyDescent="0.2">
      <c r="D967" s="38"/>
      <c r="E967" s="38"/>
      <c r="F967" s="7" t="str">
        <f t="shared" si="61"/>
        <v/>
      </c>
      <c r="G967" s="3" t="str">
        <f t="shared" si="62"/>
        <v/>
      </c>
      <c r="H967" s="3" t="str">
        <f t="shared" si="63"/>
        <v/>
      </c>
      <c r="I967" s="38"/>
      <c r="J967" s="40" t="s">
        <v>401</v>
      </c>
      <c r="K967" s="40" t="str">
        <f t="shared" si="60"/>
        <v/>
      </c>
      <c r="L967" s="39"/>
    </row>
    <row r="968" spans="4:12" ht="20.25" x14ac:dyDescent="0.2">
      <c r="D968" s="38"/>
      <c r="E968" s="38"/>
      <c r="F968" s="7" t="str">
        <f t="shared" si="61"/>
        <v/>
      </c>
      <c r="G968" s="3" t="str">
        <f t="shared" si="62"/>
        <v/>
      </c>
      <c r="H968" s="3" t="str">
        <f t="shared" si="63"/>
        <v/>
      </c>
      <c r="I968" s="38"/>
      <c r="J968" s="40" t="s">
        <v>401</v>
      </c>
      <c r="K968" s="40" t="str">
        <f t="shared" si="60"/>
        <v/>
      </c>
      <c r="L968" s="39"/>
    </row>
    <row r="969" spans="4:12" ht="20.25" x14ac:dyDescent="0.2">
      <c r="D969" s="38"/>
      <c r="E969" s="38"/>
      <c r="F969" s="7" t="str">
        <f t="shared" si="61"/>
        <v/>
      </c>
      <c r="G969" s="3" t="str">
        <f t="shared" si="62"/>
        <v/>
      </c>
      <c r="H969" s="3" t="str">
        <f t="shared" si="63"/>
        <v/>
      </c>
      <c r="I969" s="38"/>
      <c r="J969" s="40" t="s">
        <v>401</v>
      </c>
      <c r="K969" s="40" t="str">
        <f t="shared" si="60"/>
        <v/>
      </c>
      <c r="L969" s="39"/>
    </row>
    <row r="970" spans="4:12" ht="20.25" x14ac:dyDescent="0.2">
      <c r="D970" s="38"/>
      <c r="E970" s="38"/>
      <c r="F970" s="7" t="str">
        <f t="shared" si="61"/>
        <v/>
      </c>
      <c r="G970" s="3" t="str">
        <f t="shared" si="62"/>
        <v/>
      </c>
      <c r="H970" s="3" t="str">
        <f t="shared" si="63"/>
        <v/>
      </c>
      <c r="I970" s="38"/>
      <c r="J970" s="40" t="s">
        <v>401</v>
      </c>
      <c r="K970" s="40" t="str">
        <f t="shared" si="60"/>
        <v/>
      </c>
      <c r="L970" s="39"/>
    </row>
    <row r="971" spans="4:12" ht="20.25" x14ac:dyDescent="0.2">
      <c r="D971" s="38"/>
      <c r="E971" s="38"/>
      <c r="F971" s="7" t="str">
        <f t="shared" si="61"/>
        <v/>
      </c>
      <c r="G971" s="3" t="str">
        <f t="shared" si="62"/>
        <v/>
      </c>
      <c r="H971" s="3" t="str">
        <f t="shared" si="63"/>
        <v/>
      </c>
      <c r="I971" s="38"/>
      <c r="J971" s="40" t="s">
        <v>401</v>
      </c>
      <c r="K971" s="40" t="str">
        <f t="shared" si="60"/>
        <v/>
      </c>
      <c r="L971" s="39"/>
    </row>
    <row r="972" spans="4:12" ht="20.25" x14ac:dyDescent="0.2">
      <c r="D972" s="38"/>
      <c r="E972" s="38"/>
      <c r="F972" s="7" t="str">
        <f t="shared" si="61"/>
        <v/>
      </c>
      <c r="G972" s="3" t="str">
        <f t="shared" si="62"/>
        <v/>
      </c>
      <c r="H972" s="3" t="str">
        <f t="shared" si="63"/>
        <v/>
      </c>
      <c r="I972" s="38"/>
      <c r="J972" s="40" t="s">
        <v>401</v>
      </c>
      <c r="K972" s="40" t="str">
        <f t="shared" si="60"/>
        <v/>
      </c>
      <c r="L972" s="39"/>
    </row>
    <row r="973" spans="4:12" ht="20.25" x14ac:dyDescent="0.2">
      <c r="D973" s="38"/>
      <c r="E973" s="38"/>
      <c r="F973" s="7" t="str">
        <f t="shared" si="61"/>
        <v/>
      </c>
      <c r="G973" s="3" t="str">
        <f t="shared" si="62"/>
        <v/>
      </c>
      <c r="H973" s="3" t="str">
        <f t="shared" si="63"/>
        <v/>
      </c>
      <c r="I973" s="38"/>
      <c r="J973" s="40" t="s">
        <v>401</v>
      </c>
      <c r="K973" s="40" t="str">
        <f t="shared" si="60"/>
        <v/>
      </c>
      <c r="L973" s="39"/>
    </row>
    <row r="974" spans="4:12" ht="20.25" x14ac:dyDescent="0.2">
      <c r="D974" s="38"/>
      <c r="E974" s="38"/>
      <c r="F974" s="7" t="str">
        <f t="shared" si="61"/>
        <v/>
      </c>
      <c r="G974" s="3" t="str">
        <f t="shared" si="62"/>
        <v/>
      </c>
      <c r="H974" s="3" t="str">
        <f t="shared" si="63"/>
        <v/>
      </c>
      <c r="I974" s="38"/>
      <c r="J974" s="40" t="s">
        <v>401</v>
      </c>
      <c r="K974" s="40" t="str">
        <f t="shared" ref="K974:K1037" si="64">IFERROR(I974*J974,"")</f>
        <v/>
      </c>
      <c r="L974" s="39"/>
    </row>
    <row r="975" spans="4:12" ht="20.25" x14ac:dyDescent="0.2">
      <c r="D975" s="38"/>
      <c r="E975" s="38"/>
      <c r="F975" s="7" t="str">
        <f t="shared" si="61"/>
        <v/>
      </c>
      <c r="G975" s="3" t="str">
        <f t="shared" si="62"/>
        <v/>
      </c>
      <c r="H975" s="3" t="str">
        <f t="shared" si="63"/>
        <v/>
      </c>
      <c r="I975" s="38"/>
      <c r="J975" s="40" t="s">
        <v>401</v>
      </c>
      <c r="K975" s="40" t="str">
        <f t="shared" si="64"/>
        <v/>
      </c>
      <c r="L975" s="39"/>
    </row>
    <row r="976" spans="4:12" ht="20.25" x14ac:dyDescent="0.2">
      <c r="D976" s="38"/>
      <c r="E976" s="38"/>
      <c r="F976" s="7" t="str">
        <f t="shared" si="61"/>
        <v/>
      </c>
      <c r="G976" s="3" t="str">
        <f t="shared" si="62"/>
        <v/>
      </c>
      <c r="H976" s="3" t="str">
        <f t="shared" si="63"/>
        <v/>
      </c>
      <c r="I976" s="38"/>
      <c r="J976" s="40" t="s">
        <v>401</v>
      </c>
      <c r="K976" s="40" t="str">
        <f t="shared" si="64"/>
        <v/>
      </c>
      <c r="L976" s="39"/>
    </row>
    <row r="977" spans="4:12" ht="20.25" x14ac:dyDescent="0.2">
      <c r="D977" s="38"/>
      <c r="E977" s="38"/>
      <c r="F977" s="7" t="str">
        <f t="shared" si="61"/>
        <v/>
      </c>
      <c r="G977" s="3" t="str">
        <f t="shared" si="62"/>
        <v/>
      </c>
      <c r="H977" s="3" t="str">
        <f t="shared" si="63"/>
        <v/>
      </c>
      <c r="I977" s="38"/>
      <c r="J977" s="40" t="s">
        <v>401</v>
      </c>
      <c r="K977" s="40" t="str">
        <f t="shared" si="64"/>
        <v/>
      </c>
      <c r="L977" s="39"/>
    </row>
    <row r="978" spans="4:12" ht="20.25" x14ac:dyDescent="0.2">
      <c r="D978" s="38"/>
      <c r="E978" s="38"/>
      <c r="F978" s="7" t="str">
        <f t="shared" si="61"/>
        <v/>
      </c>
      <c r="G978" s="3" t="str">
        <f t="shared" si="62"/>
        <v/>
      </c>
      <c r="H978" s="3" t="str">
        <f t="shared" si="63"/>
        <v/>
      </c>
      <c r="I978" s="38"/>
      <c r="J978" s="40" t="s">
        <v>401</v>
      </c>
      <c r="K978" s="40" t="str">
        <f t="shared" si="64"/>
        <v/>
      </c>
      <c r="L978" s="39"/>
    </row>
    <row r="979" spans="4:12" ht="20.25" x14ac:dyDescent="0.2">
      <c r="D979" s="38"/>
      <c r="E979" s="38"/>
      <c r="F979" s="7" t="str">
        <f t="shared" si="61"/>
        <v/>
      </c>
      <c r="G979" s="3" t="str">
        <f t="shared" si="62"/>
        <v/>
      </c>
      <c r="H979" s="3" t="str">
        <f t="shared" si="63"/>
        <v/>
      </c>
      <c r="I979" s="38"/>
      <c r="J979" s="40" t="s">
        <v>401</v>
      </c>
      <c r="K979" s="40" t="str">
        <f t="shared" si="64"/>
        <v/>
      </c>
      <c r="L979" s="39"/>
    </row>
    <row r="980" spans="4:12" ht="20.25" x14ac:dyDescent="0.2">
      <c r="D980" s="38"/>
      <c r="E980" s="38"/>
      <c r="F980" s="7" t="str">
        <f t="shared" si="61"/>
        <v/>
      </c>
      <c r="G980" s="3" t="str">
        <f t="shared" si="62"/>
        <v/>
      </c>
      <c r="H980" s="3" t="str">
        <f t="shared" si="63"/>
        <v/>
      </c>
      <c r="I980" s="38"/>
      <c r="J980" s="40" t="s">
        <v>401</v>
      </c>
      <c r="K980" s="40" t="str">
        <f t="shared" si="64"/>
        <v/>
      </c>
      <c r="L980" s="39"/>
    </row>
    <row r="981" spans="4:12" ht="20.25" x14ac:dyDescent="0.2">
      <c r="D981" s="38"/>
      <c r="E981" s="38"/>
      <c r="F981" s="7" t="str">
        <f t="shared" si="61"/>
        <v/>
      </c>
      <c r="G981" s="3" t="str">
        <f t="shared" si="62"/>
        <v/>
      </c>
      <c r="H981" s="3" t="str">
        <f t="shared" si="63"/>
        <v/>
      </c>
      <c r="I981" s="38"/>
      <c r="J981" s="40" t="s">
        <v>401</v>
      </c>
      <c r="K981" s="40" t="str">
        <f t="shared" si="64"/>
        <v/>
      </c>
      <c r="L981" s="39"/>
    </row>
    <row r="982" spans="4:12" ht="20.25" x14ac:dyDescent="0.2">
      <c r="D982" s="38"/>
      <c r="E982" s="38"/>
      <c r="F982" s="7" t="str">
        <f t="shared" si="61"/>
        <v/>
      </c>
      <c r="G982" s="3" t="str">
        <f t="shared" si="62"/>
        <v/>
      </c>
      <c r="H982" s="3" t="str">
        <f t="shared" si="63"/>
        <v/>
      </c>
      <c r="I982" s="38"/>
      <c r="J982" s="40" t="s">
        <v>401</v>
      </c>
      <c r="K982" s="40" t="str">
        <f t="shared" si="64"/>
        <v/>
      </c>
      <c r="L982" s="39"/>
    </row>
    <row r="983" spans="4:12" ht="20.25" x14ac:dyDescent="0.2">
      <c r="D983" s="38"/>
      <c r="E983" s="38"/>
      <c r="F983" s="7" t="str">
        <f t="shared" si="61"/>
        <v/>
      </c>
      <c r="G983" s="3" t="str">
        <f t="shared" si="62"/>
        <v/>
      </c>
      <c r="H983" s="3" t="str">
        <f t="shared" si="63"/>
        <v/>
      </c>
      <c r="I983" s="38"/>
      <c r="J983" s="40" t="s">
        <v>401</v>
      </c>
      <c r="K983" s="40" t="str">
        <f t="shared" si="64"/>
        <v/>
      </c>
      <c r="L983" s="39"/>
    </row>
    <row r="984" spans="4:12" ht="20.25" x14ac:dyDescent="0.2">
      <c r="D984" s="38"/>
      <c r="E984" s="38"/>
      <c r="F984" s="7" t="str">
        <f t="shared" si="61"/>
        <v/>
      </c>
      <c r="G984" s="3" t="str">
        <f t="shared" si="62"/>
        <v/>
      </c>
      <c r="H984" s="3" t="str">
        <f t="shared" si="63"/>
        <v/>
      </c>
      <c r="I984" s="38"/>
      <c r="J984" s="40" t="s">
        <v>401</v>
      </c>
      <c r="K984" s="40" t="str">
        <f t="shared" si="64"/>
        <v/>
      </c>
      <c r="L984" s="39"/>
    </row>
    <row r="985" spans="4:12" ht="20.25" x14ac:dyDescent="0.2">
      <c r="D985" s="38"/>
      <c r="E985" s="38"/>
      <c r="F985" s="7" t="str">
        <f t="shared" si="61"/>
        <v/>
      </c>
      <c r="G985" s="3" t="str">
        <f t="shared" si="62"/>
        <v/>
      </c>
      <c r="H985" s="3" t="str">
        <f t="shared" si="63"/>
        <v/>
      </c>
      <c r="I985" s="38"/>
      <c r="J985" s="40" t="s">
        <v>401</v>
      </c>
      <c r="K985" s="40" t="str">
        <f t="shared" si="64"/>
        <v/>
      </c>
      <c r="L985" s="39"/>
    </row>
    <row r="986" spans="4:12" ht="20.25" x14ac:dyDescent="0.2">
      <c r="D986" s="38"/>
      <c r="E986" s="38"/>
      <c r="F986" s="7" t="str">
        <f t="shared" si="61"/>
        <v/>
      </c>
      <c r="G986" s="3" t="str">
        <f t="shared" si="62"/>
        <v/>
      </c>
      <c r="H986" s="3" t="str">
        <f t="shared" si="63"/>
        <v/>
      </c>
      <c r="I986" s="38"/>
      <c r="J986" s="40" t="s">
        <v>401</v>
      </c>
      <c r="K986" s="40" t="str">
        <f t="shared" si="64"/>
        <v/>
      </c>
      <c r="L986" s="39"/>
    </row>
    <row r="987" spans="4:12" ht="20.25" x14ac:dyDescent="0.2">
      <c r="D987" s="38"/>
      <c r="E987" s="38"/>
      <c r="F987" s="7" t="str">
        <f t="shared" si="61"/>
        <v/>
      </c>
      <c r="G987" s="3" t="str">
        <f t="shared" si="62"/>
        <v/>
      </c>
      <c r="H987" s="3" t="str">
        <f t="shared" si="63"/>
        <v/>
      </c>
      <c r="I987" s="38"/>
      <c r="J987" s="40" t="s">
        <v>401</v>
      </c>
      <c r="K987" s="40" t="str">
        <f t="shared" si="64"/>
        <v/>
      </c>
      <c r="L987" s="39"/>
    </row>
    <row r="988" spans="4:12" ht="20.25" x14ac:dyDescent="0.2">
      <c r="D988" s="38"/>
      <c r="E988" s="38"/>
      <c r="F988" s="7" t="str">
        <f t="shared" si="61"/>
        <v/>
      </c>
      <c r="G988" s="3" t="str">
        <f t="shared" si="62"/>
        <v/>
      </c>
      <c r="H988" s="3" t="str">
        <f t="shared" si="63"/>
        <v/>
      </c>
      <c r="I988" s="38"/>
      <c r="J988" s="40" t="s">
        <v>401</v>
      </c>
      <c r="K988" s="40" t="str">
        <f t="shared" si="64"/>
        <v/>
      </c>
      <c r="L988" s="39"/>
    </row>
    <row r="989" spans="4:12" ht="20.25" x14ac:dyDescent="0.2">
      <c r="D989" s="38"/>
      <c r="E989" s="38"/>
      <c r="F989" s="7" t="str">
        <f t="shared" si="61"/>
        <v/>
      </c>
      <c r="G989" s="3" t="str">
        <f t="shared" si="62"/>
        <v/>
      </c>
      <c r="H989" s="3" t="str">
        <f t="shared" si="63"/>
        <v/>
      </c>
      <c r="I989" s="38"/>
      <c r="J989" s="40" t="s">
        <v>401</v>
      </c>
      <c r="K989" s="40" t="str">
        <f t="shared" si="64"/>
        <v/>
      </c>
      <c r="L989" s="39"/>
    </row>
    <row r="990" spans="4:12" ht="20.25" x14ac:dyDescent="0.2">
      <c r="D990" s="38"/>
      <c r="E990" s="38"/>
      <c r="F990" s="7" t="str">
        <f t="shared" si="61"/>
        <v/>
      </c>
      <c r="G990" s="3" t="str">
        <f t="shared" si="62"/>
        <v/>
      </c>
      <c r="H990" s="3" t="str">
        <f t="shared" si="63"/>
        <v/>
      </c>
      <c r="I990" s="38"/>
      <c r="J990" s="40" t="s">
        <v>401</v>
      </c>
      <c r="K990" s="40" t="str">
        <f t="shared" si="64"/>
        <v/>
      </c>
      <c r="L990" s="39"/>
    </row>
    <row r="991" spans="4:12" ht="20.25" x14ac:dyDescent="0.2">
      <c r="D991" s="38"/>
      <c r="E991" s="38"/>
      <c r="F991" s="7" t="str">
        <f t="shared" si="61"/>
        <v/>
      </c>
      <c r="G991" s="3" t="str">
        <f t="shared" si="62"/>
        <v/>
      </c>
      <c r="H991" s="3" t="str">
        <f t="shared" si="63"/>
        <v/>
      </c>
      <c r="I991" s="38"/>
      <c r="J991" s="40" t="s">
        <v>401</v>
      </c>
      <c r="K991" s="40" t="str">
        <f t="shared" si="64"/>
        <v/>
      </c>
      <c r="L991" s="39"/>
    </row>
    <row r="992" spans="4:12" ht="20.25" x14ac:dyDescent="0.2">
      <c r="D992" s="38"/>
      <c r="E992" s="38"/>
      <c r="F992" s="7" t="str">
        <f t="shared" si="61"/>
        <v/>
      </c>
      <c r="G992" s="3" t="str">
        <f t="shared" si="62"/>
        <v/>
      </c>
      <c r="H992" s="3" t="str">
        <f t="shared" si="63"/>
        <v/>
      </c>
      <c r="I992" s="38"/>
      <c r="J992" s="40" t="s">
        <v>401</v>
      </c>
      <c r="K992" s="40" t="str">
        <f t="shared" si="64"/>
        <v/>
      </c>
      <c r="L992" s="39"/>
    </row>
    <row r="993" spans="4:12" ht="20.25" x14ac:dyDescent="0.2">
      <c r="D993" s="38"/>
      <c r="E993" s="38"/>
      <c r="F993" s="7" t="str">
        <f t="shared" si="61"/>
        <v/>
      </c>
      <c r="G993" s="3" t="str">
        <f t="shared" si="62"/>
        <v/>
      </c>
      <c r="H993" s="3" t="str">
        <f t="shared" si="63"/>
        <v/>
      </c>
      <c r="I993" s="38"/>
      <c r="J993" s="40" t="s">
        <v>401</v>
      </c>
      <c r="K993" s="40" t="str">
        <f t="shared" si="64"/>
        <v/>
      </c>
      <c r="L993" s="39"/>
    </row>
    <row r="994" spans="4:12" ht="20.25" x14ac:dyDescent="0.2">
      <c r="D994" s="38"/>
      <c r="E994" s="38"/>
      <c r="F994" s="7" t="str">
        <f t="shared" si="61"/>
        <v/>
      </c>
      <c r="G994" s="3" t="str">
        <f t="shared" si="62"/>
        <v/>
      </c>
      <c r="H994" s="3" t="str">
        <f t="shared" si="63"/>
        <v/>
      </c>
      <c r="I994" s="38"/>
      <c r="J994" s="40" t="s">
        <v>401</v>
      </c>
      <c r="K994" s="40" t="str">
        <f t="shared" si="64"/>
        <v/>
      </c>
      <c r="L994" s="39"/>
    </row>
    <row r="995" spans="4:12" ht="20.25" x14ac:dyDescent="0.2">
      <c r="D995" s="38"/>
      <c r="E995" s="38"/>
      <c r="F995" s="7" t="str">
        <f t="shared" si="61"/>
        <v/>
      </c>
      <c r="G995" s="3" t="str">
        <f t="shared" si="62"/>
        <v/>
      </c>
      <c r="H995" s="3" t="str">
        <f t="shared" si="63"/>
        <v/>
      </c>
      <c r="I995" s="38"/>
      <c r="J995" s="40" t="s">
        <v>401</v>
      </c>
      <c r="K995" s="40" t="str">
        <f t="shared" si="64"/>
        <v/>
      </c>
      <c r="L995" s="39"/>
    </row>
    <row r="996" spans="4:12" ht="20.25" x14ac:dyDescent="0.2">
      <c r="D996" s="38"/>
      <c r="E996" s="38"/>
      <c r="F996" s="7" t="str">
        <f t="shared" si="61"/>
        <v/>
      </c>
      <c r="G996" s="3" t="str">
        <f t="shared" si="62"/>
        <v/>
      </c>
      <c r="H996" s="3" t="str">
        <f t="shared" si="63"/>
        <v/>
      </c>
      <c r="I996" s="38"/>
      <c r="J996" s="40" t="s">
        <v>401</v>
      </c>
      <c r="K996" s="40" t="str">
        <f t="shared" si="64"/>
        <v/>
      </c>
      <c r="L996" s="39"/>
    </row>
    <row r="997" spans="4:12" ht="20.25" x14ac:dyDescent="0.2">
      <c r="D997" s="38"/>
      <c r="E997" s="38"/>
      <c r="F997" s="7" t="str">
        <f t="shared" si="61"/>
        <v/>
      </c>
      <c r="G997" s="3" t="str">
        <f t="shared" si="62"/>
        <v/>
      </c>
      <c r="H997" s="3" t="str">
        <f t="shared" si="63"/>
        <v/>
      </c>
      <c r="I997" s="38"/>
      <c r="J997" s="40" t="s">
        <v>401</v>
      </c>
      <c r="K997" s="40" t="str">
        <f t="shared" si="64"/>
        <v/>
      </c>
      <c r="L997" s="39"/>
    </row>
    <row r="998" spans="4:12" ht="20.25" x14ac:dyDescent="0.2">
      <c r="D998" s="38"/>
      <c r="E998" s="38"/>
      <c r="F998" s="7" t="str">
        <f t="shared" si="61"/>
        <v/>
      </c>
      <c r="G998" s="3" t="str">
        <f t="shared" si="62"/>
        <v/>
      </c>
      <c r="H998" s="3" t="str">
        <f t="shared" si="63"/>
        <v/>
      </c>
      <c r="I998" s="38"/>
      <c r="J998" s="40" t="s">
        <v>401</v>
      </c>
      <c r="K998" s="40" t="str">
        <f t="shared" si="64"/>
        <v/>
      </c>
      <c r="L998" s="39"/>
    </row>
    <row r="999" spans="4:12" ht="20.25" x14ac:dyDescent="0.2">
      <c r="D999" s="38"/>
      <c r="E999" s="38"/>
      <c r="F999" s="7" t="str">
        <f t="shared" si="61"/>
        <v/>
      </c>
      <c r="G999" s="3" t="str">
        <f t="shared" si="62"/>
        <v/>
      </c>
      <c r="H999" s="3" t="str">
        <f t="shared" si="63"/>
        <v/>
      </c>
      <c r="I999" s="38"/>
      <c r="J999" s="40" t="s">
        <v>401</v>
      </c>
      <c r="K999" s="40" t="str">
        <f t="shared" si="64"/>
        <v/>
      </c>
      <c r="L999" s="39"/>
    </row>
    <row r="1000" spans="4:12" ht="20.25" x14ac:dyDescent="0.2">
      <c r="D1000" s="38"/>
      <c r="E1000" s="38"/>
      <c r="F1000" s="7" t="str">
        <f t="shared" si="61"/>
        <v/>
      </c>
      <c r="G1000" s="3" t="str">
        <f t="shared" si="62"/>
        <v/>
      </c>
      <c r="H1000" s="3" t="str">
        <f t="shared" si="63"/>
        <v/>
      </c>
      <c r="I1000" s="38"/>
      <c r="J1000" s="40" t="s">
        <v>401</v>
      </c>
      <c r="K1000" s="40" t="str">
        <f t="shared" si="64"/>
        <v/>
      </c>
      <c r="L1000" s="39"/>
    </row>
    <row r="1001" spans="4:12" ht="20.25" x14ac:dyDescent="0.2">
      <c r="D1001" s="38"/>
      <c r="E1001" s="38"/>
      <c r="F1001" s="7" t="str">
        <f t="shared" si="61"/>
        <v/>
      </c>
      <c r="G1001" s="3" t="str">
        <f t="shared" si="62"/>
        <v/>
      </c>
      <c r="H1001" s="3" t="str">
        <f t="shared" si="63"/>
        <v/>
      </c>
      <c r="I1001" s="38"/>
      <c r="J1001" s="40" t="s">
        <v>401</v>
      </c>
      <c r="K1001" s="40" t="str">
        <f t="shared" si="64"/>
        <v/>
      </c>
      <c r="L1001" s="39"/>
    </row>
    <row r="1002" spans="4:12" ht="20.25" x14ac:dyDescent="0.2">
      <c r="D1002" s="38"/>
      <c r="E1002" s="38"/>
      <c r="F1002" s="7" t="str">
        <f t="shared" si="61"/>
        <v/>
      </c>
      <c r="G1002" s="3" t="str">
        <f t="shared" si="62"/>
        <v/>
      </c>
      <c r="H1002" s="3" t="str">
        <f t="shared" si="63"/>
        <v/>
      </c>
      <c r="I1002" s="38"/>
      <c r="J1002" s="40" t="s">
        <v>401</v>
      </c>
      <c r="K1002" s="40" t="str">
        <f t="shared" si="64"/>
        <v/>
      </c>
      <c r="L1002" s="39"/>
    </row>
    <row r="1003" spans="4:12" ht="20.25" x14ac:dyDescent="0.2">
      <c r="D1003" s="38"/>
      <c r="E1003" s="38"/>
      <c r="F1003" s="7" t="str">
        <f t="shared" si="61"/>
        <v/>
      </c>
      <c r="G1003" s="3" t="str">
        <f t="shared" si="62"/>
        <v/>
      </c>
      <c r="H1003" s="3" t="str">
        <f t="shared" si="63"/>
        <v/>
      </c>
      <c r="I1003" s="38"/>
      <c r="J1003" s="40" t="s">
        <v>401</v>
      </c>
      <c r="K1003" s="40" t="str">
        <f t="shared" si="64"/>
        <v/>
      </c>
      <c r="L1003" s="39"/>
    </row>
    <row r="1004" spans="4:12" ht="20.25" x14ac:dyDescent="0.2">
      <c r="D1004" s="38"/>
      <c r="E1004" s="38"/>
      <c r="F1004" s="7" t="str">
        <f t="shared" si="61"/>
        <v/>
      </c>
      <c r="G1004" s="3" t="str">
        <f t="shared" si="62"/>
        <v/>
      </c>
      <c r="H1004" s="3" t="str">
        <f t="shared" si="63"/>
        <v/>
      </c>
      <c r="I1004" s="38"/>
      <c r="J1004" s="40" t="s">
        <v>401</v>
      </c>
      <c r="K1004" s="40" t="str">
        <f t="shared" si="64"/>
        <v/>
      </c>
      <c r="L1004" s="39"/>
    </row>
    <row r="1005" spans="4:12" ht="20.25" x14ac:dyDescent="0.2">
      <c r="D1005" s="38"/>
      <c r="E1005" s="38"/>
      <c r="F1005" s="7" t="str">
        <f t="shared" si="61"/>
        <v/>
      </c>
      <c r="G1005" s="3" t="str">
        <f t="shared" si="62"/>
        <v/>
      </c>
      <c r="H1005" s="3" t="str">
        <f t="shared" si="63"/>
        <v/>
      </c>
      <c r="I1005" s="38"/>
      <c r="J1005" s="40" t="s">
        <v>401</v>
      </c>
      <c r="K1005" s="40" t="str">
        <f t="shared" si="64"/>
        <v/>
      </c>
      <c r="L1005" s="39"/>
    </row>
    <row r="1006" spans="4:12" ht="20.25" x14ac:dyDescent="0.2">
      <c r="D1006" s="38"/>
      <c r="E1006" s="38"/>
      <c r="F1006" s="7" t="str">
        <f t="shared" si="61"/>
        <v/>
      </c>
      <c r="G1006" s="3" t="str">
        <f t="shared" si="62"/>
        <v/>
      </c>
      <c r="H1006" s="3" t="str">
        <f t="shared" si="63"/>
        <v/>
      </c>
      <c r="I1006" s="38"/>
      <c r="J1006" s="40" t="s">
        <v>401</v>
      </c>
      <c r="K1006" s="40" t="str">
        <f t="shared" si="64"/>
        <v/>
      </c>
      <c r="L1006" s="39"/>
    </row>
    <row r="1007" spans="4:12" ht="20.25" x14ac:dyDescent="0.2">
      <c r="D1007" s="38"/>
      <c r="E1007" s="38"/>
      <c r="F1007" s="7" t="str">
        <f t="shared" si="61"/>
        <v/>
      </c>
      <c r="G1007" s="3" t="str">
        <f t="shared" si="62"/>
        <v/>
      </c>
      <c r="H1007" s="3" t="str">
        <f t="shared" si="63"/>
        <v/>
      </c>
      <c r="I1007" s="38"/>
      <c r="J1007" s="40" t="s">
        <v>401</v>
      </c>
      <c r="K1007" s="40" t="str">
        <f t="shared" si="64"/>
        <v/>
      </c>
      <c r="L1007" s="39"/>
    </row>
    <row r="1008" spans="4:12" ht="20.25" x14ac:dyDescent="0.2">
      <c r="D1008" s="38"/>
      <c r="E1008" s="38"/>
      <c r="F1008" s="7" t="str">
        <f t="shared" si="61"/>
        <v/>
      </c>
      <c r="G1008" s="3" t="str">
        <f t="shared" si="62"/>
        <v/>
      </c>
      <c r="H1008" s="3" t="str">
        <f t="shared" si="63"/>
        <v/>
      </c>
      <c r="I1008" s="38"/>
      <c r="J1008" s="40" t="s">
        <v>401</v>
      </c>
      <c r="K1008" s="40" t="str">
        <f t="shared" si="64"/>
        <v/>
      </c>
      <c r="L1008" s="39"/>
    </row>
    <row r="1009" spans="4:12" ht="20.25" x14ac:dyDescent="0.2">
      <c r="D1009" s="38"/>
      <c r="E1009" s="38"/>
      <c r="F1009" s="7" t="str">
        <f t="shared" si="61"/>
        <v/>
      </c>
      <c r="G1009" s="3" t="str">
        <f t="shared" si="62"/>
        <v/>
      </c>
      <c r="H1009" s="3" t="str">
        <f t="shared" si="63"/>
        <v/>
      </c>
      <c r="I1009" s="38"/>
      <c r="J1009" s="40" t="s">
        <v>401</v>
      </c>
      <c r="K1009" s="40" t="str">
        <f t="shared" si="64"/>
        <v/>
      </c>
      <c r="L1009" s="39"/>
    </row>
    <row r="1010" spans="4:12" ht="20.25" x14ac:dyDescent="0.2">
      <c r="D1010" s="38"/>
      <c r="E1010" s="38"/>
      <c r="F1010" s="7" t="str">
        <f t="shared" si="61"/>
        <v/>
      </c>
      <c r="G1010" s="3" t="str">
        <f t="shared" si="62"/>
        <v/>
      </c>
      <c r="H1010" s="3" t="str">
        <f t="shared" si="63"/>
        <v/>
      </c>
      <c r="I1010" s="38"/>
      <c r="J1010" s="40" t="s">
        <v>401</v>
      </c>
      <c r="K1010" s="40" t="str">
        <f t="shared" si="64"/>
        <v/>
      </c>
      <c r="L1010" s="39"/>
    </row>
    <row r="1011" spans="4:12" ht="20.25" x14ac:dyDescent="0.2">
      <c r="D1011" s="38"/>
      <c r="E1011" s="38"/>
      <c r="F1011" s="7" t="str">
        <f t="shared" si="61"/>
        <v/>
      </c>
      <c r="G1011" s="3" t="str">
        <f t="shared" si="62"/>
        <v/>
      </c>
      <c r="H1011" s="3" t="str">
        <f t="shared" si="63"/>
        <v/>
      </c>
      <c r="I1011" s="38"/>
      <c r="J1011" s="40" t="s">
        <v>401</v>
      </c>
      <c r="K1011" s="40" t="str">
        <f t="shared" si="64"/>
        <v/>
      </c>
      <c r="L1011" s="39"/>
    </row>
    <row r="1012" spans="4:12" ht="20.25" x14ac:dyDescent="0.2">
      <c r="D1012" s="38"/>
      <c r="E1012" s="38"/>
      <c r="F1012" s="7" t="str">
        <f t="shared" si="61"/>
        <v/>
      </c>
      <c r="G1012" s="3" t="str">
        <f t="shared" si="62"/>
        <v/>
      </c>
      <c r="H1012" s="3" t="str">
        <f t="shared" si="63"/>
        <v/>
      </c>
      <c r="I1012" s="38"/>
      <c r="J1012" s="40" t="s">
        <v>401</v>
      </c>
      <c r="K1012" s="40" t="str">
        <f t="shared" si="64"/>
        <v/>
      </c>
      <c r="L1012" s="39"/>
    </row>
    <row r="1013" spans="4:12" ht="20.25" x14ac:dyDescent="0.2">
      <c r="D1013" s="38"/>
      <c r="E1013" s="38"/>
      <c r="F1013" s="7" t="str">
        <f t="shared" si="61"/>
        <v/>
      </c>
      <c r="G1013" s="3" t="str">
        <f t="shared" si="62"/>
        <v/>
      </c>
      <c r="H1013" s="3" t="str">
        <f t="shared" si="63"/>
        <v/>
      </c>
      <c r="I1013" s="38"/>
      <c r="J1013" s="40" t="s">
        <v>401</v>
      </c>
      <c r="K1013" s="40" t="str">
        <f t="shared" si="64"/>
        <v/>
      </c>
      <c r="L1013" s="39"/>
    </row>
    <row r="1014" spans="4:12" ht="20.25" x14ac:dyDescent="0.2">
      <c r="D1014" s="38"/>
      <c r="E1014" s="38"/>
      <c r="F1014" s="7" t="str">
        <f t="shared" si="61"/>
        <v/>
      </c>
      <c r="G1014" s="3" t="str">
        <f t="shared" si="62"/>
        <v/>
      </c>
      <c r="H1014" s="3" t="str">
        <f t="shared" si="63"/>
        <v/>
      </c>
      <c r="I1014" s="38"/>
      <c r="J1014" s="40" t="s">
        <v>401</v>
      </c>
      <c r="K1014" s="40" t="str">
        <f t="shared" si="64"/>
        <v/>
      </c>
      <c r="L1014" s="39"/>
    </row>
    <row r="1015" spans="4:12" ht="20.25" x14ac:dyDescent="0.2">
      <c r="D1015" s="38"/>
      <c r="E1015" s="38"/>
      <c r="F1015" s="7" t="str">
        <f t="shared" si="61"/>
        <v/>
      </c>
      <c r="G1015" s="3" t="str">
        <f t="shared" si="62"/>
        <v/>
      </c>
      <c r="H1015" s="3" t="str">
        <f t="shared" si="63"/>
        <v/>
      </c>
      <c r="I1015" s="38"/>
      <c r="J1015" s="40" t="s">
        <v>401</v>
      </c>
      <c r="K1015" s="40" t="str">
        <f t="shared" si="64"/>
        <v/>
      </c>
      <c r="L1015" s="39"/>
    </row>
    <row r="1016" spans="4:12" ht="20.25" x14ac:dyDescent="0.2">
      <c r="D1016" s="38"/>
      <c r="E1016" s="38"/>
      <c r="F1016" s="7" t="str">
        <f t="shared" si="61"/>
        <v/>
      </c>
      <c r="G1016" s="3" t="str">
        <f t="shared" si="62"/>
        <v/>
      </c>
      <c r="H1016" s="3" t="str">
        <f t="shared" si="63"/>
        <v/>
      </c>
      <c r="I1016" s="38"/>
      <c r="J1016" s="40" t="s">
        <v>401</v>
      </c>
      <c r="K1016" s="40" t="str">
        <f t="shared" si="64"/>
        <v/>
      </c>
      <c r="L1016" s="39"/>
    </row>
    <row r="1017" spans="4:12" ht="20.25" x14ac:dyDescent="0.2">
      <c r="D1017" s="38"/>
      <c r="E1017" s="38"/>
      <c r="F1017" s="7" t="str">
        <f t="shared" si="61"/>
        <v/>
      </c>
      <c r="G1017" s="3" t="str">
        <f t="shared" si="62"/>
        <v/>
      </c>
      <c r="H1017" s="3" t="str">
        <f t="shared" si="63"/>
        <v/>
      </c>
      <c r="I1017" s="38"/>
      <c r="J1017" s="40" t="s">
        <v>401</v>
      </c>
      <c r="K1017" s="40" t="str">
        <f t="shared" si="64"/>
        <v/>
      </c>
      <c r="L1017" s="39"/>
    </row>
    <row r="1018" spans="4:12" ht="20.25" x14ac:dyDescent="0.2">
      <c r="D1018" s="38"/>
      <c r="E1018" s="38"/>
      <c r="F1018" s="7" t="str">
        <f t="shared" si="61"/>
        <v/>
      </c>
      <c r="G1018" s="3" t="str">
        <f t="shared" si="62"/>
        <v/>
      </c>
      <c r="H1018" s="3" t="str">
        <f t="shared" si="63"/>
        <v/>
      </c>
      <c r="I1018" s="38"/>
      <c r="J1018" s="40" t="s">
        <v>401</v>
      </c>
      <c r="K1018" s="40" t="str">
        <f t="shared" si="64"/>
        <v/>
      </c>
      <c r="L1018" s="39"/>
    </row>
    <row r="1019" spans="4:12" ht="20.25" x14ac:dyDescent="0.2">
      <c r="D1019" s="38"/>
      <c r="E1019" s="38"/>
      <c r="F1019" s="7" t="str">
        <f t="shared" si="61"/>
        <v/>
      </c>
      <c r="G1019" s="3" t="str">
        <f t="shared" si="62"/>
        <v/>
      </c>
      <c r="H1019" s="3" t="str">
        <f t="shared" si="63"/>
        <v/>
      </c>
      <c r="I1019" s="38"/>
      <c r="J1019" s="40" t="s">
        <v>401</v>
      </c>
      <c r="K1019" s="40" t="str">
        <f t="shared" si="64"/>
        <v/>
      </c>
      <c r="L1019" s="39"/>
    </row>
    <row r="1020" spans="4:12" ht="20.25" x14ac:dyDescent="0.2">
      <c r="D1020" s="38"/>
      <c r="E1020" s="38"/>
      <c r="F1020" s="7" t="str">
        <f t="shared" si="61"/>
        <v/>
      </c>
      <c r="G1020" s="3" t="str">
        <f t="shared" si="62"/>
        <v/>
      </c>
      <c r="H1020" s="3" t="str">
        <f t="shared" si="63"/>
        <v/>
      </c>
      <c r="I1020" s="38"/>
      <c r="J1020" s="40" t="s">
        <v>401</v>
      </c>
      <c r="K1020" s="40" t="str">
        <f t="shared" si="64"/>
        <v/>
      </c>
      <c r="L1020" s="39"/>
    </row>
    <row r="1021" spans="4:12" ht="20.25" x14ac:dyDescent="0.2">
      <c r="D1021" s="38"/>
      <c r="E1021" s="38"/>
      <c r="F1021" s="7" t="str">
        <f t="shared" si="61"/>
        <v/>
      </c>
      <c r="G1021" s="3" t="str">
        <f t="shared" si="62"/>
        <v/>
      </c>
      <c r="H1021" s="3" t="str">
        <f t="shared" si="63"/>
        <v/>
      </c>
      <c r="I1021" s="38"/>
      <c r="J1021" s="40" t="s">
        <v>401</v>
      </c>
      <c r="K1021" s="40" t="str">
        <f t="shared" si="64"/>
        <v/>
      </c>
      <c r="L1021" s="39"/>
    </row>
    <row r="1022" spans="4:12" ht="20.25" x14ac:dyDescent="0.2">
      <c r="D1022" s="38"/>
      <c r="E1022" s="38"/>
      <c r="F1022" s="7" t="str">
        <f t="shared" si="61"/>
        <v/>
      </c>
      <c r="G1022" s="3" t="str">
        <f t="shared" si="62"/>
        <v/>
      </c>
      <c r="H1022" s="3" t="str">
        <f t="shared" si="63"/>
        <v/>
      </c>
      <c r="I1022" s="38"/>
      <c r="J1022" s="40" t="s">
        <v>401</v>
      </c>
      <c r="K1022" s="40" t="str">
        <f t="shared" si="64"/>
        <v/>
      </c>
      <c r="L1022" s="39"/>
    </row>
    <row r="1023" spans="4:12" ht="20.25" x14ac:dyDescent="0.2">
      <c r="D1023" s="38"/>
      <c r="E1023" s="38"/>
      <c r="F1023" s="7" t="str">
        <f t="shared" si="61"/>
        <v/>
      </c>
      <c r="G1023" s="3" t="str">
        <f t="shared" si="62"/>
        <v/>
      </c>
      <c r="H1023" s="3" t="str">
        <f t="shared" si="63"/>
        <v/>
      </c>
      <c r="I1023" s="38"/>
      <c r="J1023" s="40" t="s">
        <v>401</v>
      </c>
      <c r="K1023" s="40" t="str">
        <f t="shared" si="64"/>
        <v/>
      </c>
      <c r="L1023" s="39"/>
    </row>
    <row r="1024" spans="4:12" ht="20.25" x14ac:dyDescent="0.2">
      <c r="D1024" s="38"/>
      <c r="E1024" s="38"/>
      <c r="F1024" s="7" t="str">
        <f t="shared" si="61"/>
        <v/>
      </c>
      <c r="G1024" s="3" t="str">
        <f t="shared" si="62"/>
        <v/>
      </c>
      <c r="H1024" s="3" t="str">
        <f t="shared" si="63"/>
        <v/>
      </c>
      <c r="I1024" s="38"/>
      <c r="J1024" s="40" t="s">
        <v>401</v>
      </c>
      <c r="K1024" s="40" t="str">
        <f t="shared" si="64"/>
        <v/>
      </c>
      <c r="L1024" s="39"/>
    </row>
    <row r="1025" spans="4:12" ht="20.25" x14ac:dyDescent="0.2">
      <c r="D1025" s="38"/>
      <c r="E1025" s="38"/>
      <c r="F1025" s="7" t="str">
        <f t="shared" si="61"/>
        <v/>
      </c>
      <c r="G1025" s="3" t="str">
        <f t="shared" si="62"/>
        <v/>
      </c>
      <c r="H1025" s="3" t="str">
        <f t="shared" si="63"/>
        <v/>
      </c>
      <c r="I1025" s="38"/>
      <c r="J1025" s="40" t="s">
        <v>401</v>
      </c>
      <c r="K1025" s="40" t="str">
        <f t="shared" si="64"/>
        <v/>
      </c>
      <c r="L1025" s="39"/>
    </row>
    <row r="1026" spans="4:12" ht="20.25" x14ac:dyDescent="0.2">
      <c r="D1026" s="38"/>
      <c r="E1026" s="38"/>
      <c r="F1026" s="7" t="str">
        <f t="shared" si="61"/>
        <v/>
      </c>
      <c r="G1026" s="3" t="str">
        <f t="shared" si="62"/>
        <v/>
      </c>
      <c r="H1026" s="3" t="str">
        <f t="shared" si="63"/>
        <v/>
      </c>
      <c r="I1026" s="38"/>
      <c r="J1026" s="40" t="s">
        <v>401</v>
      </c>
      <c r="K1026" s="40" t="str">
        <f t="shared" si="64"/>
        <v/>
      </c>
      <c r="L1026" s="39"/>
    </row>
    <row r="1027" spans="4:12" ht="20.25" x14ac:dyDescent="0.2">
      <c r="D1027" s="38"/>
      <c r="E1027" s="38"/>
      <c r="F1027" s="7" t="str">
        <f t="shared" ref="F1027:F1090" si="65">IFERROR(VLOOKUP(D1027,sto_1,2,FALSE),"")</f>
        <v/>
      </c>
      <c r="G1027" s="3" t="str">
        <f t="shared" ref="G1027:G1090" si="66">IFERROR(VLOOKUP(D1027,sto_1,3,FALSE),"")</f>
        <v/>
      </c>
      <c r="H1027" s="3" t="str">
        <f t="shared" ref="H1027:H1090" si="67">IFERROR(VLOOKUP(D1027,sto_1,4,FALSE),"")</f>
        <v/>
      </c>
      <c r="I1027" s="38"/>
      <c r="J1027" s="40" t="s">
        <v>401</v>
      </c>
      <c r="K1027" s="40" t="str">
        <f t="shared" si="64"/>
        <v/>
      </c>
      <c r="L1027" s="39"/>
    </row>
    <row r="1028" spans="4:12" ht="20.25" x14ac:dyDescent="0.2">
      <c r="D1028" s="38"/>
      <c r="E1028" s="38"/>
      <c r="F1028" s="7" t="str">
        <f t="shared" si="65"/>
        <v/>
      </c>
      <c r="G1028" s="3" t="str">
        <f t="shared" si="66"/>
        <v/>
      </c>
      <c r="H1028" s="3" t="str">
        <f t="shared" si="67"/>
        <v/>
      </c>
      <c r="I1028" s="38"/>
      <c r="J1028" s="40" t="s">
        <v>401</v>
      </c>
      <c r="K1028" s="40" t="str">
        <f t="shared" si="64"/>
        <v/>
      </c>
      <c r="L1028" s="39"/>
    </row>
    <row r="1029" spans="4:12" ht="20.25" x14ac:dyDescent="0.2">
      <c r="D1029" s="38"/>
      <c r="E1029" s="38"/>
      <c r="F1029" s="7" t="str">
        <f t="shared" si="65"/>
        <v/>
      </c>
      <c r="G1029" s="3" t="str">
        <f t="shared" si="66"/>
        <v/>
      </c>
      <c r="H1029" s="3" t="str">
        <f t="shared" si="67"/>
        <v/>
      </c>
      <c r="I1029" s="38"/>
      <c r="J1029" s="40" t="s">
        <v>401</v>
      </c>
      <c r="K1029" s="40" t="str">
        <f t="shared" si="64"/>
        <v/>
      </c>
      <c r="L1029" s="39"/>
    </row>
    <row r="1030" spans="4:12" ht="20.25" x14ac:dyDescent="0.2">
      <c r="D1030" s="38"/>
      <c r="E1030" s="38"/>
      <c r="F1030" s="7" t="str">
        <f t="shared" si="65"/>
        <v/>
      </c>
      <c r="G1030" s="3" t="str">
        <f t="shared" si="66"/>
        <v/>
      </c>
      <c r="H1030" s="3" t="str">
        <f t="shared" si="67"/>
        <v/>
      </c>
      <c r="I1030" s="38"/>
      <c r="J1030" s="40" t="s">
        <v>401</v>
      </c>
      <c r="K1030" s="40" t="str">
        <f t="shared" si="64"/>
        <v/>
      </c>
      <c r="L1030" s="39"/>
    </row>
    <row r="1031" spans="4:12" ht="20.25" x14ac:dyDescent="0.2">
      <c r="D1031" s="38"/>
      <c r="E1031" s="38"/>
      <c r="F1031" s="7" t="str">
        <f t="shared" si="65"/>
        <v/>
      </c>
      <c r="G1031" s="3" t="str">
        <f t="shared" si="66"/>
        <v/>
      </c>
      <c r="H1031" s="3" t="str">
        <f t="shared" si="67"/>
        <v/>
      </c>
      <c r="I1031" s="38"/>
      <c r="J1031" s="40" t="s">
        <v>401</v>
      </c>
      <c r="K1031" s="40" t="str">
        <f t="shared" si="64"/>
        <v/>
      </c>
      <c r="L1031" s="39"/>
    </row>
    <row r="1032" spans="4:12" ht="20.25" x14ac:dyDescent="0.2">
      <c r="D1032" s="38"/>
      <c r="E1032" s="38"/>
      <c r="F1032" s="7" t="str">
        <f t="shared" si="65"/>
        <v/>
      </c>
      <c r="G1032" s="3" t="str">
        <f t="shared" si="66"/>
        <v/>
      </c>
      <c r="H1032" s="3" t="str">
        <f t="shared" si="67"/>
        <v/>
      </c>
      <c r="I1032" s="38"/>
      <c r="J1032" s="40" t="s">
        <v>401</v>
      </c>
      <c r="K1032" s="40" t="str">
        <f t="shared" si="64"/>
        <v/>
      </c>
      <c r="L1032" s="39"/>
    </row>
    <row r="1033" spans="4:12" ht="20.25" x14ac:dyDescent="0.2">
      <c r="D1033" s="38"/>
      <c r="E1033" s="38"/>
      <c r="F1033" s="7" t="str">
        <f t="shared" si="65"/>
        <v/>
      </c>
      <c r="G1033" s="3" t="str">
        <f t="shared" si="66"/>
        <v/>
      </c>
      <c r="H1033" s="3" t="str">
        <f t="shared" si="67"/>
        <v/>
      </c>
      <c r="I1033" s="38"/>
      <c r="J1033" s="40" t="s">
        <v>401</v>
      </c>
      <c r="K1033" s="40" t="str">
        <f t="shared" si="64"/>
        <v/>
      </c>
      <c r="L1033" s="39"/>
    </row>
    <row r="1034" spans="4:12" ht="20.25" x14ac:dyDescent="0.2">
      <c r="D1034" s="38"/>
      <c r="E1034" s="38"/>
      <c r="F1034" s="7" t="str">
        <f t="shared" si="65"/>
        <v/>
      </c>
      <c r="G1034" s="3" t="str">
        <f t="shared" si="66"/>
        <v/>
      </c>
      <c r="H1034" s="3" t="str">
        <f t="shared" si="67"/>
        <v/>
      </c>
      <c r="I1034" s="38"/>
      <c r="J1034" s="40" t="s">
        <v>401</v>
      </c>
      <c r="K1034" s="40" t="str">
        <f t="shared" si="64"/>
        <v/>
      </c>
      <c r="L1034" s="39"/>
    </row>
    <row r="1035" spans="4:12" ht="20.25" x14ac:dyDescent="0.2">
      <c r="D1035" s="38"/>
      <c r="E1035" s="38"/>
      <c r="F1035" s="7" t="str">
        <f t="shared" si="65"/>
        <v/>
      </c>
      <c r="G1035" s="3" t="str">
        <f t="shared" si="66"/>
        <v/>
      </c>
      <c r="H1035" s="3" t="str">
        <f t="shared" si="67"/>
        <v/>
      </c>
      <c r="I1035" s="38"/>
      <c r="J1035" s="40" t="s">
        <v>401</v>
      </c>
      <c r="K1035" s="40" t="str">
        <f t="shared" si="64"/>
        <v/>
      </c>
      <c r="L1035" s="39"/>
    </row>
    <row r="1036" spans="4:12" ht="20.25" x14ac:dyDescent="0.2">
      <c r="D1036" s="38"/>
      <c r="E1036" s="38"/>
      <c r="F1036" s="7" t="str">
        <f t="shared" si="65"/>
        <v/>
      </c>
      <c r="G1036" s="3" t="str">
        <f t="shared" si="66"/>
        <v/>
      </c>
      <c r="H1036" s="3" t="str">
        <f t="shared" si="67"/>
        <v/>
      </c>
      <c r="I1036" s="38"/>
      <c r="J1036" s="40" t="s">
        <v>401</v>
      </c>
      <c r="K1036" s="40" t="str">
        <f t="shared" si="64"/>
        <v/>
      </c>
      <c r="L1036" s="39"/>
    </row>
    <row r="1037" spans="4:12" ht="20.25" x14ac:dyDescent="0.2">
      <c r="D1037" s="38"/>
      <c r="E1037" s="38"/>
      <c r="F1037" s="7" t="str">
        <f t="shared" si="65"/>
        <v/>
      </c>
      <c r="G1037" s="3" t="str">
        <f t="shared" si="66"/>
        <v/>
      </c>
      <c r="H1037" s="3" t="str">
        <f t="shared" si="67"/>
        <v/>
      </c>
      <c r="I1037" s="38"/>
      <c r="J1037" s="40" t="s">
        <v>401</v>
      </c>
      <c r="K1037" s="40" t="str">
        <f t="shared" si="64"/>
        <v/>
      </c>
      <c r="L1037" s="39"/>
    </row>
    <row r="1038" spans="4:12" ht="20.25" x14ac:dyDescent="0.2">
      <c r="D1038" s="38"/>
      <c r="E1038" s="38"/>
      <c r="F1038" s="7" t="str">
        <f t="shared" si="65"/>
        <v/>
      </c>
      <c r="G1038" s="3" t="str">
        <f t="shared" si="66"/>
        <v/>
      </c>
      <c r="H1038" s="3" t="str">
        <f t="shared" si="67"/>
        <v/>
      </c>
      <c r="I1038" s="38"/>
      <c r="J1038" s="40" t="s">
        <v>401</v>
      </c>
      <c r="K1038" s="40" t="str">
        <f t="shared" ref="K1038:K1101" si="68">IFERROR(I1038*J1038,"")</f>
        <v/>
      </c>
      <c r="L1038" s="39"/>
    </row>
    <row r="1039" spans="4:12" ht="20.25" x14ac:dyDescent="0.2">
      <c r="D1039" s="38"/>
      <c r="E1039" s="38"/>
      <c r="F1039" s="7" t="str">
        <f t="shared" si="65"/>
        <v/>
      </c>
      <c r="G1039" s="3" t="str">
        <f t="shared" si="66"/>
        <v/>
      </c>
      <c r="H1039" s="3" t="str">
        <f t="shared" si="67"/>
        <v/>
      </c>
      <c r="I1039" s="38"/>
      <c r="J1039" s="40" t="s">
        <v>401</v>
      </c>
      <c r="K1039" s="40" t="str">
        <f t="shared" si="68"/>
        <v/>
      </c>
      <c r="L1039" s="39"/>
    </row>
    <row r="1040" spans="4:12" ht="20.25" x14ac:dyDescent="0.2">
      <c r="D1040" s="38"/>
      <c r="E1040" s="38"/>
      <c r="F1040" s="7" t="str">
        <f t="shared" si="65"/>
        <v/>
      </c>
      <c r="G1040" s="3" t="str">
        <f t="shared" si="66"/>
        <v/>
      </c>
      <c r="H1040" s="3" t="str">
        <f t="shared" si="67"/>
        <v/>
      </c>
      <c r="I1040" s="38"/>
      <c r="J1040" s="40" t="s">
        <v>401</v>
      </c>
      <c r="K1040" s="40" t="str">
        <f t="shared" si="68"/>
        <v/>
      </c>
      <c r="L1040" s="39"/>
    </row>
    <row r="1041" spans="4:12" ht="20.25" x14ac:dyDescent="0.2">
      <c r="D1041" s="38"/>
      <c r="E1041" s="38"/>
      <c r="F1041" s="7" t="str">
        <f t="shared" si="65"/>
        <v/>
      </c>
      <c r="G1041" s="3" t="str">
        <f t="shared" si="66"/>
        <v/>
      </c>
      <c r="H1041" s="3" t="str">
        <f t="shared" si="67"/>
        <v/>
      </c>
      <c r="I1041" s="38"/>
      <c r="J1041" s="40" t="s">
        <v>401</v>
      </c>
      <c r="K1041" s="40" t="str">
        <f t="shared" si="68"/>
        <v/>
      </c>
      <c r="L1041" s="39"/>
    </row>
    <row r="1042" spans="4:12" ht="20.25" x14ac:dyDescent="0.2">
      <c r="D1042" s="38"/>
      <c r="E1042" s="38"/>
      <c r="F1042" s="7" t="str">
        <f t="shared" si="65"/>
        <v/>
      </c>
      <c r="G1042" s="3" t="str">
        <f t="shared" si="66"/>
        <v/>
      </c>
      <c r="H1042" s="3" t="str">
        <f t="shared" si="67"/>
        <v/>
      </c>
      <c r="I1042" s="38"/>
      <c r="J1042" s="40" t="s">
        <v>401</v>
      </c>
      <c r="K1042" s="40" t="str">
        <f t="shared" si="68"/>
        <v/>
      </c>
      <c r="L1042" s="39"/>
    </row>
    <row r="1043" spans="4:12" ht="20.25" x14ac:dyDescent="0.2">
      <c r="D1043" s="38"/>
      <c r="E1043" s="38"/>
      <c r="F1043" s="7" t="str">
        <f t="shared" si="65"/>
        <v/>
      </c>
      <c r="G1043" s="3" t="str">
        <f t="shared" si="66"/>
        <v/>
      </c>
      <c r="H1043" s="3" t="str">
        <f t="shared" si="67"/>
        <v/>
      </c>
      <c r="I1043" s="38"/>
      <c r="J1043" s="40" t="s">
        <v>401</v>
      </c>
      <c r="K1043" s="40" t="str">
        <f t="shared" si="68"/>
        <v/>
      </c>
      <c r="L1043" s="39"/>
    </row>
    <row r="1044" spans="4:12" ht="20.25" x14ac:dyDescent="0.2">
      <c r="D1044" s="38"/>
      <c r="E1044" s="38"/>
      <c r="F1044" s="7" t="str">
        <f t="shared" si="65"/>
        <v/>
      </c>
      <c r="G1044" s="3" t="str">
        <f t="shared" si="66"/>
        <v/>
      </c>
      <c r="H1044" s="3" t="str">
        <f t="shared" si="67"/>
        <v/>
      </c>
      <c r="I1044" s="38"/>
      <c r="J1044" s="40" t="s">
        <v>401</v>
      </c>
      <c r="K1044" s="40" t="str">
        <f t="shared" si="68"/>
        <v/>
      </c>
      <c r="L1044" s="39"/>
    </row>
    <row r="1045" spans="4:12" ht="20.25" x14ac:dyDescent="0.2">
      <c r="D1045" s="38"/>
      <c r="E1045" s="38"/>
      <c r="F1045" s="7" t="str">
        <f t="shared" si="65"/>
        <v/>
      </c>
      <c r="G1045" s="3" t="str">
        <f t="shared" si="66"/>
        <v/>
      </c>
      <c r="H1045" s="3" t="str">
        <f t="shared" si="67"/>
        <v/>
      </c>
      <c r="I1045" s="38"/>
      <c r="J1045" s="40" t="s">
        <v>401</v>
      </c>
      <c r="K1045" s="40" t="str">
        <f t="shared" si="68"/>
        <v/>
      </c>
      <c r="L1045" s="39"/>
    </row>
    <row r="1046" spans="4:12" ht="20.25" x14ac:dyDescent="0.2">
      <c r="D1046" s="38"/>
      <c r="E1046" s="38"/>
      <c r="F1046" s="7" t="str">
        <f t="shared" si="65"/>
        <v/>
      </c>
      <c r="G1046" s="3" t="str">
        <f t="shared" si="66"/>
        <v/>
      </c>
      <c r="H1046" s="3" t="str">
        <f t="shared" si="67"/>
        <v/>
      </c>
      <c r="I1046" s="38"/>
      <c r="J1046" s="40" t="s">
        <v>401</v>
      </c>
      <c r="K1046" s="40" t="str">
        <f t="shared" si="68"/>
        <v/>
      </c>
      <c r="L1046" s="39"/>
    </row>
    <row r="1047" spans="4:12" ht="20.25" x14ac:dyDescent="0.2">
      <c r="D1047" s="38"/>
      <c r="E1047" s="38"/>
      <c r="F1047" s="7" t="str">
        <f t="shared" si="65"/>
        <v/>
      </c>
      <c r="G1047" s="3" t="str">
        <f t="shared" si="66"/>
        <v/>
      </c>
      <c r="H1047" s="3" t="str">
        <f t="shared" si="67"/>
        <v/>
      </c>
      <c r="I1047" s="38"/>
      <c r="J1047" s="40" t="s">
        <v>401</v>
      </c>
      <c r="K1047" s="40" t="str">
        <f t="shared" si="68"/>
        <v/>
      </c>
      <c r="L1047" s="39"/>
    </row>
    <row r="1048" spans="4:12" ht="20.25" x14ac:dyDescent="0.2">
      <c r="D1048" s="38"/>
      <c r="E1048" s="38"/>
      <c r="F1048" s="7" t="str">
        <f t="shared" si="65"/>
        <v/>
      </c>
      <c r="G1048" s="3" t="str">
        <f t="shared" si="66"/>
        <v/>
      </c>
      <c r="H1048" s="3" t="str">
        <f t="shared" si="67"/>
        <v/>
      </c>
      <c r="I1048" s="38"/>
      <c r="J1048" s="40" t="s">
        <v>401</v>
      </c>
      <c r="K1048" s="40" t="str">
        <f t="shared" si="68"/>
        <v/>
      </c>
      <c r="L1048" s="39"/>
    </row>
    <row r="1049" spans="4:12" ht="20.25" x14ac:dyDescent="0.2">
      <c r="D1049" s="38"/>
      <c r="E1049" s="38"/>
      <c r="F1049" s="7" t="str">
        <f t="shared" si="65"/>
        <v/>
      </c>
      <c r="G1049" s="3" t="str">
        <f t="shared" si="66"/>
        <v/>
      </c>
      <c r="H1049" s="3" t="str">
        <f t="shared" si="67"/>
        <v/>
      </c>
      <c r="I1049" s="38"/>
      <c r="J1049" s="40" t="s">
        <v>401</v>
      </c>
      <c r="K1049" s="40" t="str">
        <f t="shared" si="68"/>
        <v/>
      </c>
      <c r="L1049" s="39"/>
    </row>
    <row r="1050" spans="4:12" ht="20.25" x14ac:dyDescent="0.2">
      <c r="D1050" s="38"/>
      <c r="E1050" s="38"/>
      <c r="F1050" s="7" t="str">
        <f t="shared" si="65"/>
        <v/>
      </c>
      <c r="G1050" s="3" t="str">
        <f t="shared" si="66"/>
        <v/>
      </c>
      <c r="H1050" s="3" t="str">
        <f t="shared" si="67"/>
        <v/>
      </c>
      <c r="I1050" s="38"/>
      <c r="J1050" s="40" t="s">
        <v>401</v>
      </c>
      <c r="K1050" s="40" t="str">
        <f t="shared" si="68"/>
        <v/>
      </c>
      <c r="L1050" s="39"/>
    </row>
    <row r="1051" spans="4:12" ht="20.25" x14ac:dyDescent="0.2">
      <c r="D1051" s="38"/>
      <c r="E1051" s="38"/>
      <c r="F1051" s="7" t="str">
        <f t="shared" si="65"/>
        <v/>
      </c>
      <c r="G1051" s="3" t="str">
        <f t="shared" si="66"/>
        <v/>
      </c>
      <c r="H1051" s="3" t="str">
        <f t="shared" si="67"/>
        <v/>
      </c>
      <c r="I1051" s="38"/>
      <c r="J1051" s="40" t="s">
        <v>401</v>
      </c>
      <c r="K1051" s="40" t="str">
        <f t="shared" si="68"/>
        <v/>
      </c>
      <c r="L1051" s="39"/>
    </row>
    <row r="1052" spans="4:12" ht="20.25" x14ac:dyDescent="0.2">
      <c r="D1052" s="38"/>
      <c r="E1052" s="38"/>
      <c r="F1052" s="7" t="str">
        <f t="shared" si="65"/>
        <v/>
      </c>
      <c r="G1052" s="3" t="str">
        <f t="shared" si="66"/>
        <v/>
      </c>
      <c r="H1052" s="3" t="str">
        <f t="shared" si="67"/>
        <v/>
      </c>
      <c r="I1052" s="38"/>
      <c r="J1052" s="40" t="s">
        <v>401</v>
      </c>
      <c r="K1052" s="40" t="str">
        <f t="shared" si="68"/>
        <v/>
      </c>
      <c r="L1052" s="39"/>
    </row>
    <row r="1053" spans="4:12" ht="20.25" x14ac:dyDescent="0.2">
      <c r="D1053" s="38"/>
      <c r="E1053" s="38"/>
      <c r="F1053" s="7" t="str">
        <f t="shared" si="65"/>
        <v/>
      </c>
      <c r="G1053" s="3" t="str">
        <f t="shared" si="66"/>
        <v/>
      </c>
      <c r="H1053" s="3" t="str">
        <f t="shared" si="67"/>
        <v/>
      </c>
      <c r="I1053" s="38"/>
      <c r="J1053" s="40" t="s">
        <v>401</v>
      </c>
      <c r="K1053" s="40" t="str">
        <f t="shared" si="68"/>
        <v/>
      </c>
      <c r="L1053" s="39"/>
    </row>
    <row r="1054" spans="4:12" ht="20.25" x14ac:dyDescent="0.2">
      <c r="D1054" s="38"/>
      <c r="E1054" s="38"/>
      <c r="F1054" s="7" t="str">
        <f t="shared" si="65"/>
        <v/>
      </c>
      <c r="G1054" s="3" t="str">
        <f t="shared" si="66"/>
        <v/>
      </c>
      <c r="H1054" s="3" t="str">
        <f t="shared" si="67"/>
        <v/>
      </c>
      <c r="I1054" s="38"/>
      <c r="J1054" s="40" t="s">
        <v>401</v>
      </c>
      <c r="K1054" s="40" t="str">
        <f t="shared" si="68"/>
        <v/>
      </c>
      <c r="L1054" s="39"/>
    </row>
    <row r="1055" spans="4:12" ht="20.25" x14ac:dyDescent="0.2">
      <c r="D1055" s="38"/>
      <c r="E1055" s="38"/>
      <c r="F1055" s="7" t="str">
        <f t="shared" si="65"/>
        <v/>
      </c>
      <c r="G1055" s="3" t="str">
        <f t="shared" si="66"/>
        <v/>
      </c>
      <c r="H1055" s="3" t="str">
        <f t="shared" si="67"/>
        <v/>
      </c>
      <c r="I1055" s="38"/>
      <c r="J1055" s="40" t="s">
        <v>401</v>
      </c>
      <c r="K1055" s="40" t="str">
        <f t="shared" si="68"/>
        <v/>
      </c>
      <c r="L1055" s="39"/>
    </row>
    <row r="1056" spans="4:12" ht="20.25" x14ac:dyDescent="0.2">
      <c r="D1056" s="38"/>
      <c r="E1056" s="38"/>
      <c r="F1056" s="7" t="str">
        <f t="shared" si="65"/>
        <v/>
      </c>
      <c r="G1056" s="3" t="str">
        <f t="shared" si="66"/>
        <v/>
      </c>
      <c r="H1056" s="3" t="str">
        <f t="shared" si="67"/>
        <v/>
      </c>
      <c r="I1056" s="38"/>
      <c r="J1056" s="40" t="s">
        <v>401</v>
      </c>
      <c r="K1056" s="40" t="str">
        <f t="shared" si="68"/>
        <v/>
      </c>
      <c r="L1056" s="39"/>
    </row>
    <row r="1057" spans="4:12" ht="20.25" x14ac:dyDescent="0.2">
      <c r="D1057" s="38"/>
      <c r="E1057" s="38"/>
      <c r="F1057" s="7" t="str">
        <f t="shared" si="65"/>
        <v/>
      </c>
      <c r="G1057" s="3" t="str">
        <f t="shared" si="66"/>
        <v/>
      </c>
      <c r="H1057" s="3" t="str">
        <f t="shared" si="67"/>
        <v/>
      </c>
      <c r="I1057" s="38"/>
      <c r="J1057" s="40" t="s">
        <v>401</v>
      </c>
      <c r="K1057" s="40" t="str">
        <f t="shared" si="68"/>
        <v/>
      </c>
      <c r="L1057" s="39"/>
    </row>
    <row r="1058" spans="4:12" ht="20.25" x14ac:dyDescent="0.2">
      <c r="D1058" s="38"/>
      <c r="E1058" s="38"/>
      <c r="F1058" s="7" t="str">
        <f t="shared" si="65"/>
        <v/>
      </c>
      <c r="G1058" s="3" t="str">
        <f t="shared" si="66"/>
        <v/>
      </c>
      <c r="H1058" s="3" t="str">
        <f t="shared" si="67"/>
        <v/>
      </c>
      <c r="I1058" s="38"/>
      <c r="J1058" s="40" t="s">
        <v>401</v>
      </c>
      <c r="K1058" s="40" t="str">
        <f t="shared" si="68"/>
        <v/>
      </c>
      <c r="L1058" s="39"/>
    </row>
    <row r="1059" spans="4:12" ht="20.25" x14ac:dyDescent="0.2">
      <c r="D1059" s="38"/>
      <c r="E1059" s="38"/>
      <c r="F1059" s="7" t="str">
        <f t="shared" si="65"/>
        <v/>
      </c>
      <c r="G1059" s="3" t="str">
        <f t="shared" si="66"/>
        <v/>
      </c>
      <c r="H1059" s="3" t="str">
        <f t="shared" si="67"/>
        <v/>
      </c>
      <c r="I1059" s="38"/>
      <c r="J1059" s="40" t="s">
        <v>401</v>
      </c>
      <c r="K1059" s="40" t="str">
        <f t="shared" si="68"/>
        <v/>
      </c>
      <c r="L1059" s="39"/>
    </row>
    <row r="1060" spans="4:12" ht="20.25" x14ac:dyDescent="0.2">
      <c r="D1060" s="38"/>
      <c r="E1060" s="38"/>
      <c r="F1060" s="7" t="str">
        <f t="shared" si="65"/>
        <v/>
      </c>
      <c r="G1060" s="3" t="str">
        <f t="shared" si="66"/>
        <v/>
      </c>
      <c r="H1060" s="3" t="str">
        <f t="shared" si="67"/>
        <v/>
      </c>
      <c r="I1060" s="38"/>
      <c r="J1060" s="40" t="s">
        <v>401</v>
      </c>
      <c r="K1060" s="40" t="str">
        <f t="shared" si="68"/>
        <v/>
      </c>
      <c r="L1060" s="39"/>
    </row>
    <row r="1061" spans="4:12" ht="20.25" x14ac:dyDescent="0.2">
      <c r="D1061" s="38"/>
      <c r="E1061" s="38"/>
      <c r="F1061" s="7" t="str">
        <f t="shared" si="65"/>
        <v/>
      </c>
      <c r="G1061" s="3" t="str">
        <f t="shared" si="66"/>
        <v/>
      </c>
      <c r="H1061" s="3" t="str">
        <f t="shared" si="67"/>
        <v/>
      </c>
      <c r="I1061" s="38"/>
      <c r="J1061" s="40" t="s">
        <v>401</v>
      </c>
      <c r="K1061" s="40" t="str">
        <f t="shared" si="68"/>
        <v/>
      </c>
      <c r="L1061" s="39"/>
    </row>
    <row r="1062" spans="4:12" ht="20.25" x14ac:dyDescent="0.2">
      <c r="D1062" s="38"/>
      <c r="E1062" s="38"/>
      <c r="F1062" s="7" t="str">
        <f t="shared" si="65"/>
        <v/>
      </c>
      <c r="G1062" s="3" t="str">
        <f t="shared" si="66"/>
        <v/>
      </c>
      <c r="H1062" s="3" t="str">
        <f t="shared" si="67"/>
        <v/>
      </c>
      <c r="I1062" s="38"/>
      <c r="J1062" s="40" t="s">
        <v>401</v>
      </c>
      <c r="K1062" s="40" t="str">
        <f t="shared" si="68"/>
        <v/>
      </c>
      <c r="L1062" s="39"/>
    </row>
    <row r="1063" spans="4:12" ht="20.25" x14ac:dyDescent="0.2">
      <c r="D1063" s="38"/>
      <c r="E1063" s="38"/>
      <c r="F1063" s="7" t="str">
        <f t="shared" si="65"/>
        <v/>
      </c>
      <c r="G1063" s="3" t="str">
        <f t="shared" si="66"/>
        <v/>
      </c>
      <c r="H1063" s="3" t="str">
        <f t="shared" si="67"/>
        <v/>
      </c>
      <c r="I1063" s="38"/>
      <c r="J1063" s="40" t="s">
        <v>401</v>
      </c>
      <c r="K1063" s="40" t="str">
        <f t="shared" si="68"/>
        <v/>
      </c>
      <c r="L1063" s="39"/>
    </row>
    <row r="1064" spans="4:12" ht="20.25" x14ac:dyDescent="0.2">
      <c r="D1064" s="38"/>
      <c r="E1064" s="38"/>
      <c r="F1064" s="7" t="str">
        <f t="shared" si="65"/>
        <v/>
      </c>
      <c r="G1064" s="3" t="str">
        <f t="shared" si="66"/>
        <v/>
      </c>
      <c r="H1064" s="3" t="str">
        <f t="shared" si="67"/>
        <v/>
      </c>
      <c r="I1064" s="38"/>
      <c r="J1064" s="40" t="s">
        <v>401</v>
      </c>
      <c r="K1064" s="40" t="str">
        <f t="shared" si="68"/>
        <v/>
      </c>
      <c r="L1064" s="39"/>
    </row>
    <row r="1065" spans="4:12" ht="20.25" x14ac:dyDescent="0.2">
      <c r="D1065" s="38"/>
      <c r="E1065" s="38"/>
      <c r="F1065" s="7" t="str">
        <f t="shared" si="65"/>
        <v/>
      </c>
      <c r="G1065" s="3" t="str">
        <f t="shared" si="66"/>
        <v/>
      </c>
      <c r="H1065" s="3" t="str">
        <f t="shared" si="67"/>
        <v/>
      </c>
      <c r="I1065" s="38"/>
      <c r="J1065" s="40" t="s">
        <v>401</v>
      </c>
      <c r="K1065" s="40" t="str">
        <f t="shared" si="68"/>
        <v/>
      </c>
      <c r="L1065" s="39"/>
    </row>
    <row r="1066" spans="4:12" ht="20.25" x14ac:dyDescent="0.2">
      <c r="D1066" s="38"/>
      <c r="E1066" s="38"/>
      <c r="F1066" s="7" t="str">
        <f t="shared" si="65"/>
        <v/>
      </c>
      <c r="G1066" s="3" t="str">
        <f t="shared" si="66"/>
        <v/>
      </c>
      <c r="H1066" s="3" t="str">
        <f t="shared" si="67"/>
        <v/>
      </c>
      <c r="I1066" s="38"/>
      <c r="J1066" s="40" t="s">
        <v>401</v>
      </c>
      <c r="K1066" s="40" t="str">
        <f t="shared" si="68"/>
        <v/>
      </c>
      <c r="L1066" s="39"/>
    </row>
    <row r="1067" spans="4:12" ht="20.25" x14ac:dyDescent="0.2">
      <c r="D1067" s="38"/>
      <c r="E1067" s="38"/>
      <c r="F1067" s="7" t="str">
        <f t="shared" si="65"/>
        <v/>
      </c>
      <c r="G1067" s="3" t="str">
        <f t="shared" si="66"/>
        <v/>
      </c>
      <c r="H1067" s="3" t="str">
        <f t="shared" si="67"/>
        <v/>
      </c>
      <c r="I1067" s="38"/>
      <c r="J1067" s="40" t="s">
        <v>401</v>
      </c>
      <c r="K1067" s="40" t="str">
        <f t="shared" si="68"/>
        <v/>
      </c>
      <c r="L1067" s="39"/>
    </row>
    <row r="1068" spans="4:12" ht="20.25" x14ac:dyDescent="0.2">
      <c r="D1068" s="38"/>
      <c r="E1068" s="38"/>
      <c r="F1068" s="7" t="str">
        <f t="shared" si="65"/>
        <v/>
      </c>
      <c r="G1068" s="3" t="str">
        <f t="shared" si="66"/>
        <v/>
      </c>
      <c r="H1068" s="3" t="str">
        <f t="shared" si="67"/>
        <v/>
      </c>
      <c r="I1068" s="38"/>
      <c r="J1068" s="40" t="s">
        <v>401</v>
      </c>
      <c r="K1068" s="40" t="str">
        <f t="shared" si="68"/>
        <v/>
      </c>
      <c r="L1068" s="39"/>
    </row>
    <row r="1069" spans="4:12" ht="20.25" x14ac:dyDescent="0.2">
      <c r="D1069" s="38"/>
      <c r="E1069" s="38"/>
      <c r="F1069" s="7" t="str">
        <f t="shared" si="65"/>
        <v/>
      </c>
      <c r="G1069" s="3" t="str">
        <f t="shared" si="66"/>
        <v/>
      </c>
      <c r="H1069" s="3" t="str">
        <f t="shared" si="67"/>
        <v/>
      </c>
      <c r="I1069" s="38"/>
      <c r="J1069" s="40" t="s">
        <v>401</v>
      </c>
      <c r="K1069" s="40" t="str">
        <f t="shared" si="68"/>
        <v/>
      </c>
      <c r="L1069" s="39"/>
    </row>
    <row r="1070" spans="4:12" ht="20.25" x14ac:dyDescent="0.2">
      <c r="D1070" s="38"/>
      <c r="E1070" s="38"/>
      <c r="F1070" s="7" t="str">
        <f t="shared" si="65"/>
        <v/>
      </c>
      <c r="G1070" s="3" t="str">
        <f t="shared" si="66"/>
        <v/>
      </c>
      <c r="H1070" s="3" t="str">
        <f t="shared" si="67"/>
        <v/>
      </c>
      <c r="I1070" s="38"/>
      <c r="J1070" s="40" t="s">
        <v>401</v>
      </c>
      <c r="K1070" s="40" t="str">
        <f t="shared" si="68"/>
        <v/>
      </c>
      <c r="L1070" s="39"/>
    </row>
    <row r="1071" spans="4:12" ht="20.25" x14ac:dyDescent="0.2">
      <c r="D1071" s="38"/>
      <c r="E1071" s="38"/>
      <c r="F1071" s="7" t="str">
        <f t="shared" si="65"/>
        <v/>
      </c>
      <c r="G1071" s="3" t="str">
        <f t="shared" si="66"/>
        <v/>
      </c>
      <c r="H1071" s="3" t="str">
        <f t="shared" si="67"/>
        <v/>
      </c>
      <c r="I1071" s="38"/>
      <c r="J1071" s="40" t="s">
        <v>401</v>
      </c>
      <c r="K1071" s="40" t="str">
        <f t="shared" si="68"/>
        <v/>
      </c>
      <c r="L1071" s="39"/>
    </row>
    <row r="1072" spans="4:12" ht="20.25" x14ac:dyDescent="0.2">
      <c r="D1072" s="38"/>
      <c r="E1072" s="38"/>
      <c r="F1072" s="7" t="str">
        <f t="shared" si="65"/>
        <v/>
      </c>
      <c r="G1072" s="3" t="str">
        <f t="shared" si="66"/>
        <v/>
      </c>
      <c r="H1072" s="3" t="str">
        <f t="shared" si="67"/>
        <v/>
      </c>
      <c r="I1072" s="38"/>
      <c r="J1072" s="40" t="s">
        <v>401</v>
      </c>
      <c r="K1072" s="40" t="str">
        <f t="shared" si="68"/>
        <v/>
      </c>
      <c r="L1072" s="39"/>
    </row>
    <row r="1073" spans="4:12" ht="20.25" x14ac:dyDescent="0.2">
      <c r="D1073" s="38"/>
      <c r="E1073" s="38"/>
      <c r="F1073" s="7" t="str">
        <f t="shared" si="65"/>
        <v/>
      </c>
      <c r="G1073" s="3" t="str">
        <f t="shared" si="66"/>
        <v/>
      </c>
      <c r="H1073" s="3" t="str">
        <f t="shared" si="67"/>
        <v/>
      </c>
      <c r="I1073" s="38"/>
      <c r="J1073" s="40" t="s">
        <v>401</v>
      </c>
      <c r="K1073" s="40" t="str">
        <f t="shared" si="68"/>
        <v/>
      </c>
      <c r="L1073" s="39"/>
    </row>
    <row r="1074" spans="4:12" ht="20.25" x14ac:dyDescent="0.2">
      <c r="D1074" s="38"/>
      <c r="E1074" s="38"/>
      <c r="F1074" s="7" t="str">
        <f t="shared" si="65"/>
        <v/>
      </c>
      <c r="G1074" s="3" t="str">
        <f t="shared" si="66"/>
        <v/>
      </c>
      <c r="H1074" s="3" t="str">
        <f t="shared" si="67"/>
        <v/>
      </c>
      <c r="I1074" s="38"/>
      <c r="J1074" s="40" t="s">
        <v>401</v>
      </c>
      <c r="K1074" s="40" t="str">
        <f t="shared" si="68"/>
        <v/>
      </c>
      <c r="L1074" s="39"/>
    </row>
    <row r="1075" spans="4:12" ht="20.25" x14ac:dyDescent="0.2">
      <c r="D1075" s="38"/>
      <c r="E1075" s="38"/>
      <c r="F1075" s="7" t="str">
        <f t="shared" si="65"/>
        <v/>
      </c>
      <c r="G1075" s="3" t="str">
        <f t="shared" si="66"/>
        <v/>
      </c>
      <c r="H1075" s="3" t="str">
        <f t="shared" si="67"/>
        <v/>
      </c>
      <c r="I1075" s="38"/>
      <c r="J1075" s="40" t="s">
        <v>401</v>
      </c>
      <c r="K1075" s="40" t="str">
        <f t="shared" si="68"/>
        <v/>
      </c>
      <c r="L1075" s="39"/>
    </row>
    <row r="1076" spans="4:12" ht="20.25" x14ac:dyDescent="0.2">
      <c r="D1076" s="38"/>
      <c r="E1076" s="38"/>
      <c r="F1076" s="7" t="str">
        <f t="shared" si="65"/>
        <v/>
      </c>
      <c r="G1076" s="3" t="str">
        <f t="shared" si="66"/>
        <v/>
      </c>
      <c r="H1076" s="3" t="str">
        <f t="shared" si="67"/>
        <v/>
      </c>
      <c r="I1076" s="38"/>
      <c r="J1076" s="40" t="s">
        <v>401</v>
      </c>
      <c r="K1076" s="40" t="str">
        <f t="shared" si="68"/>
        <v/>
      </c>
      <c r="L1076" s="39"/>
    </row>
    <row r="1077" spans="4:12" ht="20.25" x14ac:dyDescent="0.2">
      <c r="D1077" s="38"/>
      <c r="E1077" s="38"/>
      <c r="F1077" s="7" t="str">
        <f t="shared" si="65"/>
        <v/>
      </c>
      <c r="G1077" s="3" t="str">
        <f t="shared" si="66"/>
        <v/>
      </c>
      <c r="H1077" s="3" t="str">
        <f t="shared" si="67"/>
        <v/>
      </c>
      <c r="I1077" s="38"/>
      <c r="J1077" s="40" t="s">
        <v>401</v>
      </c>
      <c r="K1077" s="40" t="str">
        <f t="shared" si="68"/>
        <v/>
      </c>
      <c r="L1077" s="39"/>
    </row>
    <row r="1078" spans="4:12" ht="20.25" x14ac:dyDescent="0.2">
      <c r="D1078" s="38"/>
      <c r="E1078" s="38"/>
      <c r="F1078" s="7" t="str">
        <f t="shared" si="65"/>
        <v/>
      </c>
      <c r="G1078" s="3" t="str">
        <f t="shared" si="66"/>
        <v/>
      </c>
      <c r="H1078" s="3" t="str">
        <f t="shared" si="67"/>
        <v/>
      </c>
      <c r="I1078" s="38"/>
      <c r="J1078" s="40" t="s">
        <v>401</v>
      </c>
      <c r="K1078" s="40" t="str">
        <f t="shared" si="68"/>
        <v/>
      </c>
      <c r="L1078" s="39"/>
    </row>
    <row r="1079" spans="4:12" ht="20.25" x14ac:dyDescent="0.2">
      <c r="D1079" s="38"/>
      <c r="E1079" s="38"/>
      <c r="F1079" s="7" t="str">
        <f t="shared" si="65"/>
        <v/>
      </c>
      <c r="G1079" s="3" t="str">
        <f t="shared" si="66"/>
        <v/>
      </c>
      <c r="H1079" s="3" t="str">
        <f t="shared" si="67"/>
        <v/>
      </c>
      <c r="I1079" s="38"/>
      <c r="J1079" s="40" t="s">
        <v>401</v>
      </c>
      <c r="K1079" s="40" t="str">
        <f t="shared" si="68"/>
        <v/>
      </c>
      <c r="L1079" s="39"/>
    </row>
    <row r="1080" spans="4:12" ht="20.25" x14ac:dyDescent="0.2">
      <c r="D1080" s="38"/>
      <c r="E1080" s="38"/>
      <c r="F1080" s="7" t="str">
        <f t="shared" si="65"/>
        <v/>
      </c>
      <c r="G1080" s="3" t="str">
        <f t="shared" si="66"/>
        <v/>
      </c>
      <c r="H1080" s="3" t="str">
        <f t="shared" si="67"/>
        <v/>
      </c>
      <c r="I1080" s="38"/>
      <c r="J1080" s="40" t="s">
        <v>401</v>
      </c>
      <c r="K1080" s="40" t="str">
        <f t="shared" si="68"/>
        <v/>
      </c>
      <c r="L1080" s="39"/>
    </row>
    <row r="1081" spans="4:12" ht="20.25" x14ac:dyDescent="0.2">
      <c r="D1081" s="38"/>
      <c r="E1081" s="38"/>
      <c r="F1081" s="7" t="str">
        <f t="shared" si="65"/>
        <v/>
      </c>
      <c r="G1081" s="3" t="str">
        <f t="shared" si="66"/>
        <v/>
      </c>
      <c r="H1081" s="3" t="str">
        <f t="shared" si="67"/>
        <v/>
      </c>
      <c r="I1081" s="38"/>
      <c r="J1081" s="40" t="s">
        <v>401</v>
      </c>
      <c r="K1081" s="40" t="str">
        <f t="shared" si="68"/>
        <v/>
      </c>
      <c r="L1081" s="39"/>
    </row>
    <row r="1082" spans="4:12" ht="20.25" x14ac:dyDescent="0.2">
      <c r="D1082" s="38"/>
      <c r="E1082" s="38"/>
      <c r="F1082" s="7" t="str">
        <f t="shared" si="65"/>
        <v/>
      </c>
      <c r="G1082" s="3" t="str">
        <f t="shared" si="66"/>
        <v/>
      </c>
      <c r="H1082" s="3" t="str">
        <f t="shared" si="67"/>
        <v/>
      </c>
      <c r="I1082" s="38"/>
      <c r="J1082" s="40" t="s">
        <v>401</v>
      </c>
      <c r="K1082" s="40" t="str">
        <f t="shared" si="68"/>
        <v/>
      </c>
      <c r="L1082" s="39"/>
    </row>
    <row r="1083" spans="4:12" ht="20.25" x14ac:dyDescent="0.2">
      <c r="D1083" s="38"/>
      <c r="E1083" s="38"/>
      <c r="F1083" s="7" t="str">
        <f t="shared" si="65"/>
        <v/>
      </c>
      <c r="G1083" s="3" t="str">
        <f t="shared" si="66"/>
        <v/>
      </c>
      <c r="H1083" s="3" t="str">
        <f t="shared" si="67"/>
        <v/>
      </c>
      <c r="I1083" s="38"/>
      <c r="J1083" s="40" t="s">
        <v>401</v>
      </c>
      <c r="K1083" s="40" t="str">
        <f t="shared" si="68"/>
        <v/>
      </c>
      <c r="L1083" s="39"/>
    </row>
    <row r="1084" spans="4:12" ht="20.25" x14ac:dyDescent="0.2">
      <c r="D1084" s="38"/>
      <c r="E1084" s="38"/>
      <c r="F1084" s="7" t="str">
        <f t="shared" si="65"/>
        <v/>
      </c>
      <c r="G1084" s="3" t="str">
        <f t="shared" si="66"/>
        <v/>
      </c>
      <c r="H1084" s="3" t="str">
        <f t="shared" si="67"/>
        <v/>
      </c>
      <c r="I1084" s="38"/>
      <c r="J1084" s="40" t="s">
        <v>401</v>
      </c>
      <c r="K1084" s="40" t="str">
        <f t="shared" si="68"/>
        <v/>
      </c>
      <c r="L1084" s="39"/>
    </row>
    <row r="1085" spans="4:12" ht="20.25" x14ac:dyDescent="0.2">
      <c r="D1085" s="38"/>
      <c r="E1085" s="38"/>
      <c r="F1085" s="7" t="str">
        <f t="shared" si="65"/>
        <v/>
      </c>
      <c r="G1085" s="3" t="str">
        <f t="shared" si="66"/>
        <v/>
      </c>
      <c r="H1085" s="3" t="str">
        <f t="shared" si="67"/>
        <v/>
      </c>
      <c r="I1085" s="38"/>
      <c r="J1085" s="40" t="s">
        <v>401</v>
      </c>
      <c r="K1085" s="40" t="str">
        <f t="shared" si="68"/>
        <v/>
      </c>
      <c r="L1085" s="39"/>
    </row>
    <row r="1086" spans="4:12" ht="20.25" x14ac:dyDescent="0.2">
      <c r="D1086" s="38"/>
      <c r="E1086" s="38"/>
      <c r="F1086" s="7" t="str">
        <f t="shared" si="65"/>
        <v/>
      </c>
      <c r="G1086" s="3" t="str">
        <f t="shared" si="66"/>
        <v/>
      </c>
      <c r="H1086" s="3" t="str">
        <f t="shared" si="67"/>
        <v/>
      </c>
      <c r="I1086" s="38"/>
      <c r="J1086" s="40" t="s">
        <v>401</v>
      </c>
      <c r="K1086" s="40" t="str">
        <f t="shared" si="68"/>
        <v/>
      </c>
      <c r="L1086" s="39"/>
    </row>
    <row r="1087" spans="4:12" ht="20.25" x14ac:dyDescent="0.2">
      <c r="D1087" s="38"/>
      <c r="E1087" s="38"/>
      <c r="F1087" s="7" t="str">
        <f t="shared" si="65"/>
        <v/>
      </c>
      <c r="G1087" s="3" t="str">
        <f t="shared" si="66"/>
        <v/>
      </c>
      <c r="H1087" s="3" t="str">
        <f t="shared" si="67"/>
        <v/>
      </c>
      <c r="I1087" s="38"/>
      <c r="J1087" s="40" t="s">
        <v>401</v>
      </c>
      <c r="K1087" s="40" t="str">
        <f t="shared" si="68"/>
        <v/>
      </c>
      <c r="L1087" s="39"/>
    </row>
    <row r="1088" spans="4:12" ht="20.25" x14ac:dyDescent="0.2">
      <c r="D1088" s="38"/>
      <c r="E1088" s="38"/>
      <c r="F1088" s="7" t="str">
        <f t="shared" si="65"/>
        <v/>
      </c>
      <c r="G1088" s="3" t="str">
        <f t="shared" si="66"/>
        <v/>
      </c>
      <c r="H1088" s="3" t="str">
        <f t="shared" si="67"/>
        <v/>
      </c>
      <c r="I1088" s="38"/>
      <c r="J1088" s="40" t="s">
        <v>401</v>
      </c>
      <c r="K1088" s="40" t="str">
        <f t="shared" si="68"/>
        <v/>
      </c>
      <c r="L1088" s="39"/>
    </row>
    <row r="1089" spans="4:12" ht="20.25" x14ac:dyDescent="0.2">
      <c r="D1089" s="38"/>
      <c r="E1089" s="38"/>
      <c r="F1089" s="7" t="str">
        <f t="shared" si="65"/>
        <v/>
      </c>
      <c r="G1089" s="3" t="str">
        <f t="shared" si="66"/>
        <v/>
      </c>
      <c r="H1089" s="3" t="str">
        <f t="shared" si="67"/>
        <v/>
      </c>
      <c r="I1089" s="38"/>
      <c r="J1089" s="40" t="s">
        <v>401</v>
      </c>
      <c r="K1089" s="40" t="str">
        <f t="shared" si="68"/>
        <v/>
      </c>
      <c r="L1089" s="39"/>
    </row>
    <row r="1090" spans="4:12" ht="20.25" x14ac:dyDescent="0.2">
      <c r="D1090" s="38"/>
      <c r="E1090" s="38"/>
      <c r="F1090" s="7" t="str">
        <f t="shared" si="65"/>
        <v/>
      </c>
      <c r="G1090" s="3" t="str">
        <f t="shared" si="66"/>
        <v/>
      </c>
      <c r="H1090" s="3" t="str">
        <f t="shared" si="67"/>
        <v/>
      </c>
      <c r="I1090" s="38"/>
      <c r="J1090" s="40" t="s">
        <v>401</v>
      </c>
      <c r="K1090" s="40" t="str">
        <f t="shared" si="68"/>
        <v/>
      </c>
      <c r="L1090" s="39"/>
    </row>
    <row r="1091" spans="4:12" ht="20.25" x14ac:dyDescent="0.2">
      <c r="D1091" s="38"/>
      <c r="E1091" s="38"/>
      <c r="F1091" s="7" t="str">
        <f t="shared" ref="F1091:F1154" si="69">IFERROR(VLOOKUP(D1091,sto_1,2,FALSE),"")</f>
        <v/>
      </c>
      <c r="G1091" s="3" t="str">
        <f t="shared" ref="G1091:G1154" si="70">IFERROR(VLOOKUP(D1091,sto_1,3,FALSE),"")</f>
        <v/>
      </c>
      <c r="H1091" s="3" t="str">
        <f t="shared" ref="H1091:H1154" si="71">IFERROR(VLOOKUP(D1091,sto_1,4,FALSE),"")</f>
        <v/>
      </c>
      <c r="I1091" s="38"/>
      <c r="J1091" s="40" t="s">
        <v>401</v>
      </c>
      <c r="K1091" s="40" t="str">
        <f t="shared" si="68"/>
        <v/>
      </c>
      <c r="L1091" s="39"/>
    </row>
    <row r="1092" spans="4:12" ht="20.25" x14ac:dyDescent="0.2">
      <c r="D1092" s="38"/>
      <c r="E1092" s="38"/>
      <c r="F1092" s="7" t="str">
        <f t="shared" si="69"/>
        <v/>
      </c>
      <c r="G1092" s="3" t="str">
        <f t="shared" si="70"/>
        <v/>
      </c>
      <c r="H1092" s="3" t="str">
        <f t="shared" si="71"/>
        <v/>
      </c>
      <c r="I1092" s="38"/>
      <c r="J1092" s="40" t="s">
        <v>401</v>
      </c>
      <c r="K1092" s="40" t="str">
        <f t="shared" si="68"/>
        <v/>
      </c>
      <c r="L1092" s="39"/>
    </row>
    <row r="1093" spans="4:12" ht="20.25" x14ac:dyDescent="0.2">
      <c r="D1093" s="38"/>
      <c r="E1093" s="38"/>
      <c r="F1093" s="7" t="str">
        <f t="shared" si="69"/>
        <v/>
      </c>
      <c r="G1093" s="3" t="str">
        <f t="shared" si="70"/>
        <v/>
      </c>
      <c r="H1093" s="3" t="str">
        <f t="shared" si="71"/>
        <v/>
      </c>
      <c r="I1093" s="38"/>
      <c r="J1093" s="40" t="s">
        <v>401</v>
      </c>
      <c r="K1093" s="40" t="str">
        <f t="shared" si="68"/>
        <v/>
      </c>
      <c r="L1093" s="39"/>
    </row>
    <row r="1094" spans="4:12" ht="20.25" x14ac:dyDescent="0.2">
      <c r="D1094" s="38"/>
      <c r="E1094" s="38"/>
      <c r="F1094" s="7" t="str">
        <f t="shared" si="69"/>
        <v/>
      </c>
      <c r="G1094" s="3" t="str">
        <f t="shared" si="70"/>
        <v/>
      </c>
      <c r="H1094" s="3" t="str">
        <f t="shared" si="71"/>
        <v/>
      </c>
      <c r="I1094" s="38"/>
      <c r="J1094" s="40" t="s">
        <v>401</v>
      </c>
      <c r="K1094" s="40" t="str">
        <f t="shared" si="68"/>
        <v/>
      </c>
      <c r="L1094" s="39"/>
    </row>
    <row r="1095" spans="4:12" ht="20.25" x14ac:dyDescent="0.2">
      <c r="D1095" s="38"/>
      <c r="E1095" s="38"/>
      <c r="F1095" s="7" t="str">
        <f t="shared" si="69"/>
        <v/>
      </c>
      <c r="G1095" s="3" t="str">
        <f t="shared" si="70"/>
        <v/>
      </c>
      <c r="H1095" s="3" t="str">
        <f t="shared" si="71"/>
        <v/>
      </c>
      <c r="I1095" s="38"/>
      <c r="J1095" s="40" t="s">
        <v>401</v>
      </c>
      <c r="K1095" s="40" t="str">
        <f t="shared" si="68"/>
        <v/>
      </c>
      <c r="L1095" s="39"/>
    </row>
    <row r="1096" spans="4:12" ht="20.25" x14ac:dyDescent="0.2">
      <c r="D1096" s="38"/>
      <c r="E1096" s="38"/>
      <c r="F1096" s="7" t="str">
        <f t="shared" si="69"/>
        <v/>
      </c>
      <c r="G1096" s="3" t="str">
        <f t="shared" si="70"/>
        <v/>
      </c>
      <c r="H1096" s="3" t="str">
        <f t="shared" si="71"/>
        <v/>
      </c>
      <c r="I1096" s="38"/>
      <c r="J1096" s="40" t="s">
        <v>401</v>
      </c>
      <c r="K1096" s="40" t="str">
        <f t="shared" si="68"/>
        <v/>
      </c>
      <c r="L1096" s="39"/>
    </row>
    <row r="1097" spans="4:12" ht="20.25" x14ac:dyDescent="0.2">
      <c r="D1097" s="38"/>
      <c r="E1097" s="38"/>
      <c r="F1097" s="7" t="str">
        <f t="shared" si="69"/>
        <v/>
      </c>
      <c r="G1097" s="3" t="str">
        <f t="shared" si="70"/>
        <v/>
      </c>
      <c r="H1097" s="3" t="str">
        <f t="shared" si="71"/>
        <v/>
      </c>
      <c r="I1097" s="38"/>
      <c r="J1097" s="40" t="s">
        <v>401</v>
      </c>
      <c r="K1097" s="40" t="str">
        <f t="shared" si="68"/>
        <v/>
      </c>
      <c r="L1097" s="39"/>
    </row>
    <row r="1098" spans="4:12" ht="20.25" x14ac:dyDescent="0.2">
      <c r="D1098" s="38"/>
      <c r="E1098" s="38"/>
      <c r="F1098" s="7" t="str">
        <f t="shared" si="69"/>
        <v/>
      </c>
      <c r="G1098" s="3" t="str">
        <f t="shared" si="70"/>
        <v/>
      </c>
      <c r="H1098" s="3" t="str">
        <f t="shared" si="71"/>
        <v/>
      </c>
      <c r="I1098" s="38"/>
      <c r="J1098" s="40" t="s">
        <v>401</v>
      </c>
      <c r="K1098" s="40" t="str">
        <f t="shared" si="68"/>
        <v/>
      </c>
      <c r="L1098" s="39"/>
    </row>
    <row r="1099" spans="4:12" ht="20.25" x14ac:dyDescent="0.2">
      <c r="D1099" s="38"/>
      <c r="E1099" s="38"/>
      <c r="F1099" s="7" t="str">
        <f t="shared" si="69"/>
        <v/>
      </c>
      <c r="G1099" s="3" t="str">
        <f t="shared" si="70"/>
        <v/>
      </c>
      <c r="H1099" s="3" t="str">
        <f t="shared" si="71"/>
        <v/>
      </c>
      <c r="I1099" s="38"/>
      <c r="J1099" s="40" t="s">
        <v>401</v>
      </c>
      <c r="K1099" s="40" t="str">
        <f t="shared" si="68"/>
        <v/>
      </c>
      <c r="L1099" s="39"/>
    </row>
    <row r="1100" spans="4:12" ht="20.25" x14ac:dyDescent="0.2">
      <c r="D1100" s="38"/>
      <c r="E1100" s="38"/>
      <c r="F1100" s="7" t="str">
        <f t="shared" si="69"/>
        <v/>
      </c>
      <c r="G1100" s="3" t="str">
        <f t="shared" si="70"/>
        <v/>
      </c>
      <c r="H1100" s="3" t="str">
        <f t="shared" si="71"/>
        <v/>
      </c>
      <c r="I1100" s="38"/>
      <c r="J1100" s="40" t="s">
        <v>401</v>
      </c>
      <c r="K1100" s="40" t="str">
        <f t="shared" si="68"/>
        <v/>
      </c>
      <c r="L1100" s="39"/>
    </row>
    <row r="1101" spans="4:12" ht="20.25" x14ac:dyDescent="0.2">
      <c r="D1101" s="38"/>
      <c r="E1101" s="38"/>
      <c r="F1101" s="7" t="str">
        <f t="shared" si="69"/>
        <v/>
      </c>
      <c r="G1101" s="3" t="str">
        <f t="shared" si="70"/>
        <v/>
      </c>
      <c r="H1101" s="3" t="str">
        <f t="shared" si="71"/>
        <v/>
      </c>
      <c r="I1101" s="38"/>
      <c r="J1101" s="40" t="s">
        <v>401</v>
      </c>
      <c r="K1101" s="40" t="str">
        <f t="shared" si="68"/>
        <v/>
      </c>
      <c r="L1101" s="39"/>
    </row>
    <row r="1102" spans="4:12" ht="20.25" x14ac:dyDescent="0.2">
      <c r="D1102" s="38"/>
      <c r="E1102" s="38"/>
      <c r="F1102" s="7" t="str">
        <f t="shared" si="69"/>
        <v/>
      </c>
      <c r="G1102" s="3" t="str">
        <f t="shared" si="70"/>
        <v/>
      </c>
      <c r="H1102" s="3" t="str">
        <f t="shared" si="71"/>
        <v/>
      </c>
      <c r="I1102" s="38"/>
      <c r="J1102" s="40" t="s">
        <v>401</v>
      </c>
      <c r="K1102" s="40" t="str">
        <f t="shared" ref="K1102:K1165" si="72">IFERROR(I1102*J1102,"")</f>
        <v/>
      </c>
      <c r="L1102" s="39"/>
    </row>
    <row r="1103" spans="4:12" ht="20.25" x14ac:dyDescent="0.2">
      <c r="D1103" s="38"/>
      <c r="E1103" s="38"/>
      <c r="F1103" s="7" t="str">
        <f t="shared" si="69"/>
        <v/>
      </c>
      <c r="G1103" s="3" t="str">
        <f t="shared" si="70"/>
        <v/>
      </c>
      <c r="H1103" s="3" t="str">
        <f t="shared" si="71"/>
        <v/>
      </c>
      <c r="I1103" s="38"/>
      <c r="J1103" s="40" t="s">
        <v>401</v>
      </c>
      <c r="K1103" s="40" t="str">
        <f t="shared" si="72"/>
        <v/>
      </c>
      <c r="L1103" s="39"/>
    </row>
    <row r="1104" spans="4:12" ht="20.25" x14ac:dyDescent="0.2">
      <c r="D1104" s="38"/>
      <c r="E1104" s="38"/>
      <c r="F1104" s="7" t="str">
        <f t="shared" si="69"/>
        <v/>
      </c>
      <c r="G1104" s="3" t="str">
        <f t="shared" si="70"/>
        <v/>
      </c>
      <c r="H1104" s="3" t="str">
        <f t="shared" si="71"/>
        <v/>
      </c>
      <c r="I1104" s="38"/>
      <c r="J1104" s="40" t="s">
        <v>401</v>
      </c>
      <c r="K1104" s="40" t="str">
        <f t="shared" si="72"/>
        <v/>
      </c>
      <c r="L1104" s="39"/>
    </row>
    <row r="1105" spans="4:12" ht="20.25" x14ac:dyDescent="0.2">
      <c r="D1105" s="38"/>
      <c r="E1105" s="38"/>
      <c r="F1105" s="7" t="str">
        <f t="shared" si="69"/>
        <v/>
      </c>
      <c r="G1105" s="3" t="str">
        <f t="shared" si="70"/>
        <v/>
      </c>
      <c r="H1105" s="3" t="str">
        <f t="shared" si="71"/>
        <v/>
      </c>
      <c r="I1105" s="38"/>
      <c r="J1105" s="40" t="s">
        <v>401</v>
      </c>
      <c r="K1105" s="40" t="str">
        <f t="shared" si="72"/>
        <v/>
      </c>
      <c r="L1105" s="39"/>
    </row>
    <row r="1106" spans="4:12" ht="20.25" x14ac:dyDescent="0.2">
      <c r="D1106" s="38"/>
      <c r="E1106" s="38"/>
      <c r="F1106" s="7" t="str">
        <f t="shared" si="69"/>
        <v/>
      </c>
      <c r="G1106" s="3" t="str">
        <f t="shared" si="70"/>
        <v/>
      </c>
      <c r="H1106" s="3" t="str">
        <f t="shared" si="71"/>
        <v/>
      </c>
      <c r="I1106" s="38"/>
      <c r="J1106" s="40" t="s">
        <v>401</v>
      </c>
      <c r="K1106" s="40" t="str">
        <f t="shared" si="72"/>
        <v/>
      </c>
      <c r="L1106" s="39"/>
    </row>
    <row r="1107" spans="4:12" ht="20.25" x14ac:dyDescent="0.2">
      <c r="D1107" s="38"/>
      <c r="E1107" s="38"/>
      <c r="F1107" s="7" t="str">
        <f t="shared" si="69"/>
        <v/>
      </c>
      <c r="G1107" s="3" t="str">
        <f t="shared" si="70"/>
        <v/>
      </c>
      <c r="H1107" s="3" t="str">
        <f t="shared" si="71"/>
        <v/>
      </c>
      <c r="I1107" s="38"/>
      <c r="J1107" s="40" t="s">
        <v>401</v>
      </c>
      <c r="K1107" s="40" t="str">
        <f t="shared" si="72"/>
        <v/>
      </c>
      <c r="L1107" s="39"/>
    </row>
    <row r="1108" spans="4:12" ht="20.25" x14ac:dyDescent="0.2">
      <c r="D1108" s="38"/>
      <c r="E1108" s="38"/>
      <c r="F1108" s="7" t="str">
        <f t="shared" si="69"/>
        <v/>
      </c>
      <c r="G1108" s="3" t="str">
        <f t="shared" si="70"/>
        <v/>
      </c>
      <c r="H1108" s="3" t="str">
        <f t="shared" si="71"/>
        <v/>
      </c>
      <c r="I1108" s="38"/>
      <c r="J1108" s="40" t="s">
        <v>401</v>
      </c>
      <c r="K1108" s="40" t="str">
        <f t="shared" si="72"/>
        <v/>
      </c>
      <c r="L1108" s="39"/>
    </row>
    <row r="1109" spans="4:12" ht="20.25" x14ac:dyDescent="0.2">
      <c r="D1109" s="38"/>
      <c r="E1109" s="38"/>
      <c r="F1109" s="7" t="str">
        <f t="shared" si="69"/>
        <v/>
      </c>
      <c r="G1109" s="3" t="str">
        <f t="shared" si="70"/>
        <v/>
      </c>
      <c r="H1109" s="3" t="str">
        <f t="shared" si="71"/>
        <v/>
      </c>
      <c r="I1109" s="38"/>
      <c r="J1109" s="40" t="s">
        <v>401</v>
      </c>
      <c r="K1109" s="40" t="str">
        <f t="shared" si="72"/>
        <v/>
      </c>
      <c r="L1109" s="39"/>
    </row>
    <row r="1110" spans="4:12" ht="20.25" x14ac:dyDescent="0.2">
      <c r="D1110" s="38"/>
      <c r="E1110" s="38"/>
      <c r="F1110" s="7" t="str">
        <f t="shared" si="69"/>
        <v/>
      </c>
      <c r="G1110" s="3" t="str">
        <f t="shared" si="70"/>
        <v/>
      </c>
      <c r="H1110" s="3" t="str">
        <f t="shared" si="71"/>
        <v/>
      </c>
      <c r="I1110" s="38"/>
      <c r="J1110" s="40" t="s">
        <v>401</v>
      </c>
      <c r="K1110" s="40" t="str">
        <f t="shared" si="72"/>
        <v/>
      </c>
      <c r="L1110" s="39"/>
    </row>
    <row r="1111" spans="4:12" ht="20.25" x14ac:dyDescent="0.2">
      <c r="D1111" s="38"/>
      <c r="E1111" s="38"/>
      <c r="F1111" s="7" t="str">
        <f t="shared" si="69"/>
        <v/>
      </c>
      <c r="G1111" s="3" t="str">
        <f t="shared" si="70"/>
        <v/>
      </c>
      <c r="H1111" s="3" t="str">
        <f t="shared" si="71"/>
        <v/>
      </c>
      <c r="I1111" s="38"/>
      <c r="J1111" s="40" t="s">
        <v>401</v>
      </c>
      <c r="K1111" s="40" t="str">
        <f t="shared" si="72"/>
        <v/>
      </c>
      <c r="L1111" s="39"/>
    </row>
    <row r="1112" spans="4:12" ht="20.25" x14ac:dyDescent="0.2">
      <c r="D1112" s="38"/>
      <c r="E1112" s="38"/>
      <c r="F1112" s="7" t="str">
        <f t="shared" si="69"/>
        <v/>
      </c>
      <c r="G1112" s="3" t="str">
        <f t="shared" si="70"/>
        <v/>
      </c>
      <c r="H1112" s="3" t="str">
        <f t="shared" si="71"/>
        <v/>
      </c>
      <c r="I1112" s="38"/>
      <c r="J1112" s="40" t="s">
        <v>401</v>
      </c>
      <c r="K1112" s="40" t="str">
        <f t="shared" si="72"/>
        <v/>
      </c>
      <c r="L1112" s="39"/>
    </row>
    <row r="1113" spans="4:12" ht="20.25" x14ac:dyDescent="0.2">
      <c r="D1113" s="38"/>
      <c r="E1113" s="38"/>
      <c r="F1113" s="7" t="str">
        <f t="shared" si="69"/>
        <v/>
      </c>
      <c r="G1113" s="3" t="str">
        <f t="shared" si="70"/>
        <v/>
      </c>
      <c r="H1113" s="3" t="str">
        <f t="shared" si="71"/>
        <v/>
      </c>
      <c r="I1113" s="38"/>
      <c r="J1113" s="40" t="s">
        <v>401</v>
      </c>
      <c r="K1113" s="40" t="str">
        <f t="shared" si="72"/>
        <v/>
      </c>
      <c r="L1113" s="39"/>
    </row>
    <row r="1114" spans="4:12" ht="20.25" x14ac:dyDescent="0.2">
      <c r="D1114" s="38"/>
      <c r="E1114" s="38"/>
      <c r="F1114" s="7" t="str">
        <f t="shared" si="69"/>
        <v/>
      </c>
      <c r="G1114" s="3" t="str">
        <f t="shared" si="70"/>
        <v/>
      </c>
      <c r="H1114" s="3" t="str">
        <f t="shared" si="71"/>
        <v/>
      </c>
      <c r="I1114" s="38"/>
      <c r="J1114" s="40" t="s">
        <v>401</v>
      </c>
      <c r="K1114" s="40" t="str">
        <f t="shared" si="72"/>
        <v/>
      </c>
      <c r="L1114" s="39"/>
    </row>
    <row r="1115" spans="4:12" ht="20.25" x14ac:dyDescent="0.2">
      <c r="D1115" s="38"/>
      <c r="E1115" s="38"/>
      <c r="F1115" s="7" t="str">
        <f t="shared" si="69"/>
        <v/>
      </c>
      <c r="G1115" s="3" t="str">
        <f t="shared" si="70"/>
        <v/>
      </c>
      <c r="H1115" s="3" t="str">
        <f t="shared" si="71"/>
        <v/>
      </c>
      <c r="I1115" s="38"/>
      <c r="J1115" s="40" t="s">
        <v>401</v>
      </c>
      <c r="K1115" s="40" t="str">
        <f t="shared" si="72"/>
        <v/>
      </c>
      <c r="L1115" s="39"/>
    </row>
    <row r="1116" spans="4:12" ht="20.25" x14ac:dyDescent="0.2">
      <c r="D1116" s="38"/>
      <c r="E1116" s="38"/>
      <c r="F1116" s="7" t="str">
        <f t="shared" si="69"/>
        <v/>
      </c>
      <c r="G1116" s="3" t="str">
        <f t="shared" si="70"/>
        <v/>
      </c>
      <c r="H1116" s="3" t="str">
        <f t="shared" si="71"/>
        <v/>
      </c>
      <c r="I1116" s="38"/>
      <c r="J1116" s="40" t="s">
        <v>401</v>
      </c>
      <c r="K1116" s="40" t="str">
        <f t="shared" si="72"/>
        <v/>
      </c>
      <c r="L1116" s="39"/>
    </row>
    <row r="1117" spans="4:12" ht="20.25" x14ac:dyDescent="0.2">
      <c r="D1117" s="38"/>
      <c r="E1117" s="38"/>
      <c r="F1117" s="7" t="str">
        <f t="shared" si="69"/>
        <v/>
      </c>
      <c r="G1117" s="3" t="str">
        <f t="shared" si="70"/>
        <v/>
      </c>
      <c r="H1117" s="3" t="str">
        <f t="shared" si="71"/>
        <v/>
      </c>
      <c r="I1117" s="38"/>
      <c r="J1117" s="40" t="s">
        <v>401</v>
      </c>
      <c r="K1117" s="40" t="str">
        <f t="shared" si="72"/>
        <v/>
      </c>
      <c r="L1117" s="39"/>
    </row>
    <row r="1118" spans="4:12" ht="20.25" x14ac:dyDescent="0.2">
      <c r="D1118" s="38"/>
      <c r="E1118" s="38"/>
      <c r="F1118" s="7" t="str">
        <f t="shared" si="69"/>
        <v/>
      </c>
      <c r="G1118" s="3" t="str">
        <f t="shared" si="70"/>
        <v/>
      </c>
      <c r="H1118" s="3" t="str">
        <f t="shared" si="71"/>
        <v/>
      </c>
      <c r="I1118" s="38"/>
      <c r="J1118" s="40" t="s">
        <v>401</v>
      </c>
      <c r="K1118" s="40" t="str">
        <f t="shared" si="72"/>
        <v/>
      </c>
      <c r="L1118" s="39"/>
    </row>
    <row r="1119" spans="4:12" ht="20.25" x14ac:dyDescent="0.2">
      <c r="D1119" s="38"/>
      <c r="E1119" s="38"/>
      <c r="F1119" s="7" t="str">
        <f t="shared" si="69"/>
        <v/>
      </c>
      <c r="G1119" s="3" t="str">
        <f t="shared" si="70"/>
        <v/>
      </c>
      <c r="H1119" s="3" t="str">
        <f t="shared" si="71"/>
        <v/>
      </c>
      <c r="I1119" s="38"/>
      <c r="J1119" s="40" t="s">
        <v>401</v>
      </c>
      <c r="K1119" s="40" t="str">
        <f t="shared" si="72"/>
        <v/>
      </c>
      <c r="L1119" s="39"/>
    </row>
    <row r="1120" spans="4:12" ht="20.25" x14ac:dyDescent="0.2">
      <c r="D1120" s="38"/>
      <c r="E1120" s="38"/>
      <c r="F1120" s="7" t="str">
        <f t="shared" si="69"/>
        <v/>
      </c>
      <c r="G1120" s="3" t="str">
        <f t="shared" si="70"/>
        <v/>
      </c>
      <c r="H1120" s="3" t="str">
        <f t="shared" si="71"/>
        <v/>
      </c>
      <c r="I1120" s="38"/>
      <c r="J1120" s="40" t="s">
        <v>401</v>
      </c>
      <c r="K1120" s="40" t="str">
        <f t="shared" si="72"/>
        <v/>
      </c>
      <c r="L1120" s="39"/>
    </row>
    <row r="1121" spans="4:12" ht="20.25" x14ac:dyDescent="0.2">
      <c r="D1121" s="38"/>
      <c r="E1121" s="38"/>
      <c r="F1121" s="7" t="str">
        <f t="shared" si="69"/>
        <v/>
      </c>
      <c r="G1121" s="3" t="str">
        <f t="shared" si="70"/>
        <v/>
      </c>
      <c r="H1121" s="3" t="str">
        <f t="shared" si="71"/>
        <v/>
      </c>
      <c r="I1121" s="38"/>
      <c r="J1121" s="40" t="s">
        <v>401</v>
      </c>
      <c r="K1121" s="40" t="str">
        <f t="shared" si="72"/>
        <v/>
      </c>
      <c r="L1121" s="39"/>
    </row>
    <row r="1122" spans="4:12" ht="20.25" x14ac:dyDescent="0.2">
      <c r="D1122" s="38"/>
      <c r="E1122" s="38"/>
      <c r="F1122" s="7" t="str">
        <f t="shared" si="69"/>
        <v/>
      </c>
      <c r="G1122" s="3" t="str">
        <f t="shared" si="70"/>
        <v/>
      </c>
      <c r="H1122" s="3" t="str">
        <f t="shared" si="71"/>
        <v/>
      </c>
      <c r="I1122" s="38"/>
      <c r="J1122" s="40" t="s">
        <v>401</v>
      </c>
      <c r="K1122" s="40" t="str">
        <f t="shared" si="72"/>
        <v/>
      </c>
      <c r="L1122" s="39"/>
    </row>
    <row r="1123" spans="4:12" ht="20.25" x14ac:dyDescent="0.2">
      <c r="D1123" s="38"/>
      <c r="E1123" s="38"/>
      <c r="F1123" s="7" t="str">
        <f t="shared" si="69"/>
        <v/>
      </c>
      <c r="G1123" s="3" t="str">
        <f t="shared" si="70"/>
        <v/>
      </c>
      <c r="H1123" s="3" t="str">
        <f t="shared" si="71"/>
        <v/>
      </c>
      <c r="I1123" s="38"/>
      <c r="J1123" s="40" t="s">
        <v>401</v>
      </c>
      <c r="K1123" s="40" t="str">
        <f t="shared" si="72"/>
        <v/>
      </c>
      <c r="L1123" s="39"/>
    </row>
    <row r="1124" spans="4:12" ht="20.25" x14ac:dyDescent="0.2">
      <c r="D1124" s="38"/>
      <c r="E1124" s="38"/>
      <c r="F1124" s="7" t="str">
        <f t="shared" si="69"/>
        <v/>
      </c>
      <c r="G1124" s="3" t="str">
        <f t="shared" si="70"/>
        <v/>
      </c>
      <c r="H1124" s="3" t="str">
        <f t="shared" si="71"/>
        <v/>
      </c>
      <c r="I1124" s="38"/>
      <c r="J1124" s="40" t="s">
        <v>401</v>
      </c>
      <c r="K1124" s="40" t="str">
        <f t="shared" si="72"/>
        <v/>
      </c>
      <c r="L1124" s="39"/>
    </row>
    <row r="1125" spans="4:12" ht="20.25" x14ac:dyDescent="0.2">
      <c r="D1125" s="38"/>
      <c r="E1125" s="38"/>
      <c r="F1125" s="7" t="str">
        <f t="shared" si="69"/>
        <v/>
      </c>
      <c r="G1125" s="3" t="str">
        <f t="shared" si="70"/>
        <v/>
      </c>
      <c r="H1125" s="3" t="str">
        <f t="shared" si="71"/>
        <v/>
      </c>
      <c r="I1125" s="38"/>
      <c r="J1125" s="40" t="s">
        <v>401</v>
      </c>
      <c r="K1125" s="40" t="str">
        <f t="shared" si="72"/>
        <v/>
      </c>
      <c r="L1125" s="39"/>
    </row>
    <row r="1126" spans="4:12" ht="20.25" x14ac:dyDescent="0.2">
      <c r="D1126" s="38"/>
      <c r="E1126" s="38"/>
      <c r="F1126" s="7" t="str">
        <f t="shared" si="69"/>
        <v/>
      </c>
      <c r="G1126" s="3" t="str">
        <f t="shared" si="70"/>
        <v/>
      </c>
      <c r="H1126" s="3" t="str">
        <f t="shared" si="71"/>
        <v/>
      </c>
      <c r="I1126" s="38"/>
      <c r="J1126" s="40" t="s">
        <v>401</v>
      </c>
      <c r="K1126" s="40" t="str">
        <f t="shared" si="72"/>
        <v/>
      </c>
      <c r="L1126" s="39"/>
    </row>
    <row r="1127" spans="4:12" ht="20.25" x14ac:dyDescent="0.2">
      <c r="D1127" s="38"/>
      <c r="E1127" s="38"/>
      <c r="F1127" s="7" t="str">
        <f t="shared" si="69"/>
        <v/>
      </c>
      <c r="G1127" s="3" t="str">
        <f t="shared" si="70"/>
        <v/>
      </c>
      <c r="H1127" s="3" t="str">
        <f t="shared" si="71"/>
        <v/>
      </c>
      <c r="I1127" s="38"/>
      <c r="J1127" s="40" t="s">
        <v>401</v>
      </c>
      <c r="K1127" s="40" t="str">
        <f t="shared" si="72"/>
        <v/>
      </c>
      <c r="L1127" s="39"/>
    </row>
    <row r="1128" spans="4:12" ht="20.25" x14ac:dyDescent="0.2">
      <c r="D1128" s="38"/>
      <c r="E1128" s="38"/>
      <c r="F1128" s="7" t="str">
        <f t="shared" si="69"/>
        <v/>
      </c>
      <c r="G1128" s="3" t="str">
        <f t="shared" si="70"/>
        <v/>
      </c>
      <c r="H1128" s="3" t="str">
        <f t="shared" si="71"/>
        <v/>
      </c>
      <c r="I1128" s="38"/>
      <c r="J1128" s="40" t="s">
        <v>401</v>
      </c>
      <c r="K1128" s="40" t="str">
        <f t="shared" si="72"/>
        <v/>
      </c>
      <c r="L1128" s="39"/>
    </row>
    <row r="1129" spans="4:12" ht="20.25" x14ac:dyDescent="0.2">
      <c r="D1129" s="38"/>
      <c r="E1129" s="38"/>
      <c r="F1129" s="7" t="str">
        <f t="shared" si="69"/>
        <v/>
      </c>
      <c r="G1129" s="3" t="str">
        <f t="shared" si="70"/>
        <v/>
      </c>
      <c r="H1129" s="3" t="str">
        <f t="shared" si="71"/>
        <v/>
      </c>
      <c r="I1129" s="38"/>
      <c r="J1129" s="40" t="s">
        <v>401</v>
      </c>
      <c r="K1129" s="40" t="str">
        <f t="shared" si="72"/>
        <v/>
      </c>
      <c r="L1129" s="39"/>
    </row>
    <row r="1130" spans="4:12" ht="20.25" x14ac:dyDescent="0.2">
      <c r="D1130" s="38"/>
      <c r="E1130" s="38"/>
      <c r="F1130" s="7" t="str">
        <f t="shared" si="69"/>
        <v/>
      </c>
      <c r="G1130" s="3" t="str">
        <f t="shared" si="70"/>
        <v/>
      </c>
      <c r="H1130" s="3" t="str">
        <f t="shared" si="71"/>
        <v/>
      </c>
      <c r="I1130" s="38"/>
      <c r="J1130" s="40" t="s">
        <v>401</v>
      </c>
      <c r="K1130" s="40" t="str">
        <f t="shared" si="72"/>
        <v/>
      </c>
      <c r="L1130" s="39"/>
    </row>
    <row r="1131" spans="4:12" ht="20.25" x14ac:dyDescent="0.2">
      <c r="D1131" s="38"/>
      <c r="E1131" s="38"/>
      <c r="F1131" s="7" t="str">
        <f t="shared" si="69"/>
        <v/>
      </c>
      <c r="G1131" s="3" t="str">
        <f t="shared" si="70"/>
        <v/>
      </c>
      <c r="H1131" s="3" t="str">
        <f t="shared" si="71"/>
        <v/>
      </c>
      <c r="I1131" s="38"/>
      <c r="J1131" s="40" t="s">
        <v>401</v>
      </c>
      <c r="K1131" s="40" t="str">
        <f t="shared" si="72"/>
        <v/>
      </c>
      <c r="L1131" s="39"/>
    </row>
    <row r="1132" spans="4:12" ht="20.25" x14ac:dyDescent="0.2">
      <c r="D1132" s="38"/>
      <c r="E1132" s="38"/>
      <c r="F1132" s="7" t="str">
        <f t="shared" si="69"/>
        <v/>
      </c>
      <c r="G1132" s="3" t="str">
        <f t="shared" si="70"/>
        <v/>
      </c>
      <c r="H1132" s="3" t="str">
        <f t="shared" si="71"/>
        <v/>
      </c>
      <c r="I1132" s="38"/>
      <c r="J1132" s="40" t="s">
        <v>401</v>
      </c>
      <c r="K1132" s="40" t="str">
        <f t="shared" si="72"/>
        <v/>
      </c>
      <c r="L1132" s="39"/>
    </row>
    <row r="1133" spans="4:12" ht="20.25" x14ac:dyDescent="0.2">
      <c r="D1133" s="38"/>
      <c r="E1133" s="38"/>
      <c r="F1133" s="7" t="str">
        <f t="shared" si="69"/>
        <v/>
      </c>
      <c r="G1133" s="3" t="str">
        <f t="shared" si="70"/>
        <v/>
      </c>
      <c r="H1133" s="3" t="str">
        <f t="shared" si="71"/>
        <v/>
      </c>
      <c r="I1133" s="38"/>
      <c r="J1133" s="40" t="s">
        <v>401</v>
      </c>
      <c r="K1133" s="40" t="str">
        <f t="shared" si="72"/>
        <v/>
      </c>
      <c r="L1133" s="39"/>
    </row>
    <row r="1134" spans="4:12" ht="20.25" x14ac:dyDescent="0.2">
      <c r="D1134" s="38"/>
      <c r="E1134" s="38"/>
      <c r="F1134" s="7" t="str">
        <f t="shared" si="69"/>
        <v/>
      </c>
      <c r="G1134" s="3" t="str">
        <f t="shared" si="70"/>
        <v/>
      </c>
      <c r="H1134" s="3" t="str">
        <f t="shared" si="71"/>
        <v/>
      </c>
      <c r="I1134" s="38"/>
      <c r="J1134" s="40" t="s">
        <v>401</v>
      </c>
      <c r="K1134" s="40" t="str">
        <f t="shared" si="72"/>
        <v/>
      </c>
      <c r="L1134" s="39"/>
    </row>
    <row r="1135" spans="4:12" ht="20.25" x14ac:dyDescent="0.2">
      <c r="D1135" s="38"/>
      <c r="E1135" s="38"/>
      <c r="F1135" s="7" t="str">
        <f t="shared" si="69"/>
        <v/>
      </c>
      <c r="G1135" s="3" t="str">
        <f t="shared" si="70"/>
        <v/>
      </c>
      <c r="H1135" s="3" t="str">
        <f t="shared" si="71"/>
        <v/>
      </c>
      <c r="I1135" s="38"/>
      <c r="J1135" s="40" t="s">
        <v>401</v>
      </c>
      <c r="K1135" s="40" t="str">
        <f t="shared" si="72"/>
        <v/>
      </c>
      <c r="L1135" s="39"/>
    </row>
    <row r="1136" spans="4:12" ht="20.25" x14ac:dyDescent="0.2">
      <c r="D1136" s="38"/>
      <c r="E1136" s="38"/>
      <c r="F1136" s="7" t="str">
        <f t="shared" si="69"/>
        <v/>
      </c>
      <c r="G1136" s="3" t="str">
        <f t="shared" si="70"/>
        <v/>
      </c>
      <c r="H1136" s="3" t="str">
        <f t="shared" si="71"/>
        <v/>
      </c>
      <c r="I1136" s="38"/>
      <c r="J1136" s="40" t="s">
        <v>401</v>
      </c>
      <c r="K1136" s="40" t="str">
        <f t="shared" si="72"/>
        <v/>
      </c>
      <c r="L1136" s="39"/>
    </row>
    <row r="1137" spans="4:12" ht="20.25" x14ac:dyDescent="0.2">
      <c r="D1137" s="38"/>
      <c r="E1137" s="38"/>
      <c r="F1137" s="7" t="str">
        <f t="shared" si="69"/>
        <v/>
      </c>
      <c r="G1137" s="3" t="str">
        <f t="shared" si="70"/>
        <v/>
      </c>
      <c r="H1137" s="3" t="str">
        <f t="shared" si="71"/>
        <v/>
      </c>
      <c r="I1137" s="38"/>
      <c r="J1137" s="40" t="s">
        <v>401</v>
      </c>
      <c r="K1137" s="40" t="str">
        <f t="shared" si="72"/>
        <v/>
      </c>
      <c r="L1137" s="39"/>
    </row>
    <row r="1138" spans="4:12" ht="20.25" x14ac:dyDescent="0.2">
      <c r="D1138" s="38"/>
      <c r="E1138" s="38"/>
      <c r="F1138" s="7" t="str">
        <f t="shared" si="69"/>
        <v/>
      </c>
      <c r="G1138" s="3" t="str">
        <f t="shared" si="70"/>
        <v/>
      </c>
      <c r="H1138" s="3" t="str">
        <f t="shared" si="71"/>
        <v/>
      </c>
      <c r="I1138" s="38"/>
      <c r="J1138" s="40" t="s">
        <v>401</v>
      </c>
      <c r="K1138" s="40" t="str">
        <f t="shared" si="72"/>
        <v/>
      </c>
      <c r="L1138" s="39"/>
    </row>
    <row r="1139" spans="4:12" ht="20.25" x14ac:dyDescent="0.2">
      <c r="D1139" s="38"/>
      <c r="E1139" s="38"/>
      <c r="F1139" s="7" t="str">
        <f t="shared" si="69"/>
        <v/>
      </c>
      <c r="G1139" s="3" t="str">
        <f t="shared" si="70"/>
        <v/>
      </c>
      <c r="H1139" s="3" t="str">
        <f t="shared" si="71"/>
        <v/>
      </c>
      <c r="I1139" s="38"/>
      <c r="J1139" s="40" t="s">
        <v>401</v>
      </c>
      <c r="K1139" s="40" t="str">
        <f t="shared" si="72"/>
        <v/>
      </c>
      <c r="L1139" s="39"/>
    </row>
    <row r="1140" spans="4:12" ht="20.25" x14ac:dyDescent="0.2">
      <c r="D1140" s="38"/>
      <c r="E1140" s="38"/>
      <c r="F1140" s="7" t="str">
        <f t="shared" si="69"/>
        <v/>
      </c>
      <c r="G1140" s="3" t="str">
        <f t="shared" si="70"/>
        <v/>
      </c>
      <c r="H1140" s="3" t="str">
        <f t="shared" si="71"/>
        <v/>
      </c>
      <c r="I1140" s="38"/>
      <c r="J1140" s="40" t="s">
        <v>401</v>
      </c>
      <c r="K1140" s="40" t="str">
        <f t="shared" si="72"/>
        <v/>
      </c>
      <c r="L1140" s="39"/>
    </row>
    <row r="1141" spans="4:12" ht="20.25" x14ac:dyDescent="0.2">
      <c r="D1141" s="38"/>
      <c r="E1141" s="38"/>
      <c r="F1141" s="7" t="str">
        <f t="shared" si="69"/>
        <v/>
      </c>
      <c r="G1141" s="3" t="str">
        <f t="shared" si="70"/>
        <v/>
      </c>
      <c r="H1141" s="3" t="str">
        <f t="shared" si="71"/>
        <v/>
      </c>
      <c r="I1141" s="38"/>
      <c r="J1141" s="40" t="s">
        <v>401</v>
      </c>
      <c r="K1141" s="40" t="str">
        <f t="shared" si="72"/>
        <v/>
      </c>
      <c r="L1141" s="39"/>
    </row>
    <row r="1142" spans="4:12" ht="20.25" x14ac:dyDescent="0.2">
      <c r="D1142" s="38"/>
      <c r="E1142" s="38"/>
      <c r="F1142" s="7" t="str">
        <f t="shared" si="69"/>
        <v/>
      </c>
      <c r="G1142" s="3" t="str">
        <f t="shared" si="70"/>
        <v/>
      </c>
      <c r="H1142" s="3" t="str">
        <f t="shared" si="71"/>
        <v/>
      </c>
      <c r="I1142" s="38"/>
      <c r="J1142" s="40" t="s">
        <v>401</v>
      </c>
      <c r="K1142" s="40" t="str">
        <f t="shared" si="72"/>
        <v/>
      </c>
      <c r="L1142" s="39"/>
    </row>
    <row r="1143" spans="4:12" ht="20.25" x14ac:dyDescent="0.2">
      <c r="D1143" s="38"/>
      <c r="E1143" s="38"/>
      <c r="F1143" s="7" t="str">
        <f t="shared" si="69"/>
        <v/>
      </c>
      <c r="G1143" s="3" t="str">
        <f t="shared" si="70"/>
        <v/>
      </c>
      <c r="H1143" s="3" t="str">
        <f t="shared" si="71"/>
        <v/>
      </c>
      <c r="I1143" s="38"/>
      <c r="J1143" s="40" t="s">
        <v>401</v>
      </c>
      <c r="K1143" s="40" t="str">
        <f t="shared" si="72"/>
        <v/>
      </c>
      <c r="L1143" s="39"/>
    </row>
    <row r="1144" spans="4:12" ht="20.25" x14ac:dyDescent="0.2">
      <c r="D1144" s="38"/>
      <c r="E1144" s="38"/>
      <c r="F1144" s="7" t="str">
        <f t="shared" si="69"/>
        <v/>
      </c>
      <c r="G1144" s="3" t="str">
        <f t="shared" si="70"/>
        <v/>
      </c>
      <c r="H1144" s="3" t="str">
        <f t="shared" si="71"/>
        <v/>
      </c>
      <c r="I1144" s="38"/>
      <c r="J1144" s="40" t="s">
        <v>401</v>
      </c>
      <c r="K1144" s="40" t="str">
        <f t="shared" si="72"/>
        <v/>
      </c>
      <c r="L1144" s="39"/>
    </row>
    <row r="1145" spans="4:12" ht="20.25" x14ac:dyDescent="0.2">
      <c r="D1145" s="38"/>
      <c r="E1145" s="38"/>
      <c r="F1145" s="7" t="str">
        <f t="shared" si="69"/>
        <v/>
      </c>
      <c r="G1145" s="3" t="str">
        <f t="shared" si="70"/>
        <v/>
      </c>
      <c r="H1145" s="3" t="str">
        <f t="shared" si="71"/>
        <v/>
      </c>
      <c r="I1145" s="38"/>
      <c r="J1145" s="40" t="s">
        <v>401</v>
      </c>
      <c r="K1145" s="40" t="str">
        <f t="shared" si="72"/>
        <v/>
      </c>
      <c r="L1145" s="39"/>
    </row>
    <row r="1146" spans="4:12" ht="20.25" x14ac:dyDescent="0.2">
      <c r="D1146" s="38"/>
      <c r="E1146" s="38"/>
      <c r="F1146" s="7" t="str">
        <f t="shared" si="69"/>
        <v/>
      </c>
      <c r="G1146" s="3" t="str">
        <f t="shared" si="70"/>
        <v/>
      </c>
      <c r="H1146" s="3" t="str">
        <f t="shared" si="71"/>
        <v/>
      </c>
      <c r="I1146" s="38"/>
      <c r="J1146" s="40" t="s">
        <v>401</v>
      </c>
      <c r="K1146" s="40" t="str">
        <f t="shared" si="72"/>
        <v/>
      </c>
      <c r="L1146" s="39"/>
    </row>
    <row r="1147" spans="4:12" ht="20.25" x14ac:dyDescent="0.2">
      <c r="D1147" s="38"/>
      <c r="E1147" s="38"/>
      <c r="F1147" s="7" t="str">
        <f t="shared" si="69"/>
        <v/>
      </c>
      <c r="G1147" s="3" t="str">
        <f t="shared" si="70"/>
        <v/>
      </c>
      <c r="H1147" s="3" t="str">
        <f t="shared" si="71"/>
        <v/>
      </c>
      <c r="I1147" s="38"/>
      <c r="J1147" s="40" t="s">
        <v>401</v>
      </c>
      <c r="K1147" s="40" t="str">
        <f t="shared" si="72"/>
        <v/>
      </c>
      <c r="L1147" s="39"/>
    </row>
    <row r="1148" spans="4:12" ht="20.25" x14ac:dyDescent="0.2">
      <c r="D1148" s="38"/>
      <c r="E1148" s="38"/>
      <c r="F1148" s="7" t="str">
        <f t="shared" si="69"/>
        <v/>
      </c>
      <c r="G1148" s="3" t="str">
        <f t="shared" si="70"/>
        <v/>
      </c>
      <c r="H1148" s="3" t="str">
        <f t="shared" si="71"/>
        <v/>
      </c>
      <c r="I1148" s="38"/>
      <c r="J1148" s="40" t="s">
        <v>401</v>
      </c>
      <c r="K1148" s="40" t="str">
        <f t="shared" si="72"/>
        <v/>
      </c>
      <c r="L1148" s="39"/>
    </row>
    <row r="1149" spans="4:12" ht="20.25" x14ac:dyDescent="0.2">
      <c r="D1149" s="38"/>
      <c r="E1149" s="38"/>
      <c r="F1149" s="7" t="str">
        <f t="shared" si="69"/>
        <v/>
      </c>
      <c r="G1149" s="3" t="str">
        <f t="shared" si="70"/>
        <v/>
      </c>
      <c r="H1149" s="3" t="str">
        <f t="shared" si="71"/>
        <v/>
      </c>
      <c r="I1149" s="38"/>
      <c r="J1149" s="40" t="s">
        <v>401</v>
      </c>
      <c r="K1149" s="40" t="str">
        <f t="shared" si="72"/>
        <v/>
      </c>
      <c r="L1149" s="39"/>
    </row>
    <row r="1150" spans="4:12" ht="20.25" x14ac:dyDescent="0.2">
      <c r="D1150" s="38"/>
      <c r="E1150" s="38"/>
      <c r="F1150" s="7" t="str">
        <f t="shared" si="69"/>
        <v/>
      </c>
      <c r="G1150" s="3" t="str">
        <f t="shared" si="70"/>
        <v/>
      </c>
      <c r="H1150" s="3" t="str">
        <f t="shared" si="71"/>
        <v/>
      </c>
      <c r="I1150" s="38"/>
      <c r="J1150" s="40" t="s">
        <v>401</v>
      </c>
      <c r="K1150" s="40" t="str">
        <f t="shared" si="72"/>
        <v/>
      </c>
      <c r="L1150" s="39"/>
    </row>
    <row r="1151" spans="4:12" ht="20.25" x14ac:dyDescent="0.2">
      <c r="D1151" s="38"/>
      <c r="E1151" s="38"/>
      <c r="F1151" s="7" t="str">
        <f t="shared" si="69"/>
        <v/>
      </c>
      <c r="G1151" s="3" t="str">
        <f t="shared" si="70"/>
        <v/>
      </c>
      <c r="H1151" s="3" t="str">
        <f t="shared" si="71"/>
        <v/>
      </c>
      <c r="I1151" s="38"/>
      <c r="J1151" s="40" t="s">
        <v>401</v>
      </c>
      <c r="K1151" s="40" t="str">
        <f t="shared" si="72"/>
        <v/>
      </c>
      <c r="L1151" s="39"/>
    </row>
    <row r="1152" spans="4:12" ht="20.25" x14ac:dyDescent="0.2">
      <c r="D1152" s="38"/>
      <c r="E1152" s="38"/>
      <c r="F1152" s="7" t="str">
        <f t="shared" si="69"/>
        <v/>
      </c>
      <c r="G1152" s="3" t="str">
        <f t="shared" si="70"/>
        <v/>
      </c>
      <c r="H1152" s="3" t="str">
        <f t="shared" si="71"/>
        <v/>
      </c>
      <c r="I1152" s="38"/>
      <c r="J1152" s="40" t="s">
        <v>401</v>
      </c>
      <c r="K1152" s="40" t="str">
        <f t="shared" si="72"/>
        <v/>
      </c>
      <c r="L1152" s="39"/>
    </row>
    <row r="1153" spans="4:12" ht="20.25" x14ac:dyDescent="0.2">
      <c r="D1153" s="38"/>
      <c r="E1153" s="38"/>
      <c r="F1153" s="7" t="str">
        <f t="shared" si="69"/>
        <v/>
      </c>
      <c r="G1153" s="3" t="str">
        <f t="shared" si="70"/>
        <v/>
      </c>
      <c r="H1153" s="3" t="str">
        <f t="shared" si="71"/>
        <v/>
      </c>
      <c r="I1153" s="38"/>
      <c r="J1153" s="40" t="s">
        <v>401</v>
      </c>
      <c r="K1153" s="40" t="str">
        <f t="shared" si="72"/>
        <v/>
      </c>
      <c r="L1153" s="39"/>
    </row>
    <row r="1154" spans="4:12" ht="20.25" x14ac:dyDescent="0.2">
      <c r="D1154" s="38"/>
      <c r="E1154" s="38"/>
      <c r="F1154" s="7" t="str">
        <f t="shared" si="69"/>
        <v/>
      </c>
      <c r="G1154" s="3" t="str">
        <f t="shared" si="70"/>
        <v/>
      </c>
      <c r="H1154" s="3" t="str">
        <f t="shared" si="71"/>
        <v/>
      </c>
      <c r="I1154" s="38"/>
      <c r="J1154" s="40" t="s">
        <v>401</v>
      </c>
      <c r="K1154" s="40" t="str">
        <f t="shared" si="72"/>
        <v/>
      </c>
      <c r="L1154" s="39"/>
    </row>
    <row r="1155" spans="4:12" ht="20.25" x14ac:dyDescent="0.2">
      <c r="D1155" s="38"/>
      <c r="E1155" s="38"/>
      <c r="F1155" s="7" t="str">
        <f t="shared" ref="F1155:F1218" si="73">IFERROR(VLOOKUP(D1155,sto_1,2,FALSE),"")</f>
        <v/>
      </c>
      <c r="G1155" s="3" t="str">
        <f t="shared" ref="G1155:G1218" si="74">IFERROR(VLOOKUP(D1155,sto_1,3,FALSE),"")</f>
        <v/>
      </c>
      <c r="H1155" s="3" t="str">
        <f t="shared" ref="H1155:H1218" si="75">IFERROR(VLOOKUP(D1155,sto_1,4,FALSE),"")</f>
        <v/>
      </c>
      <c r="I1155" s="38"/>
      <c r="J1155" s="40" t="s">
        <v>401</v>
      </c>
      <c r="K1155" s="40" t="str">
        <f t="shared" si="72"/>
        <v/>
      </c>
      <c r="L1155" s="39"/>
    </row>
    <row r="1156" spans="4:12" ht="20.25" x14ac:dyDescent="0.2">
      <c r="D1156" s="38"/>
      <c r="E1156" s="38"/>
      <c r="F1156" s="7" t="str">
        <f t="shared" si="73"/>
        <v/>
      </c>
      <c r="G1156" s="3" t="str">
        <f t="shared" si="74"/>
        <v/>
      </c>
      <c r="H1156" s="3" t="str">
        <f t="shared" si="75"/>
        <v/>
      </c>
      <c r="I1156" s="38"/>
      <c r="J1156" s="40" t="s">
        <v>401</v>
      </c>
      <c r="K1156" s="40" t="str">
        <f t="shared" si="72"/>
        <v/>
      </c>
      <c r="L1156" s="39"/>
    </row>
    <row r="1157" spans="4:12" ht="20.25" x14ac:dyDescent="0.2">
      <c r="D1157" s="38"/>
      <c r="E1157" s="38"/>
      <c r="F1157" s="7" t="str">
        <f t="shared" si="73"/>
        <v/>
      </c>
      <c r="G1157" s="3" t="str">
        <f t="shared" si="74"/>
        <v/>
      </c>
      <c r="H1157" s="3" t="str">
        <f t="shared" si="75"/>
        <v/>
      </c>
      <c r="I1157" s="38"/>
      <c r="J1157" s="40" t="s">
        <v>401</v>
      </c>
      <c r="K1157" s="40" t="str">
        <f t="shared" si="72"/>
        <v/>
      </c>
      <c r="L1157" s="39"/>
    </row>
    <row r="1158" spans="4:12" ht="20.25" x14ac:dyDescent="0.2">
      <c r="D1158" s="38"/>
      <c r="E1158" s="38"/>
      <c r="F1158" s="7" t="str">
        <f t="shared" si="73"/>
        <v/>
      </c>
      <c r="G1158" s="3" t="str">
        <f t="shared" si="74"/>
        <v/>
      </c>
      <c r="H1158" s="3" t="str">
        <f t="shared" si="75"/>
        <v/>
      </c>
      <c r="I1158" s="38"/>
      <c r="J1158" s="40" t="s">
        <v>401</v>
      </c>
      <c r="K1158" s="40" t="str">
        <f t="shared" si="72"/>
        <v/>
      </c>
      <c r="L1158" s="39"/>
    </row>
    <row r="1159" spans="4:12" ht="20.25" x14ac:dyDescent="0.2">
      <c r="D1159" s="38"/>
      <c r="E1159" s="38"/>
      <c r="F1159" s="7" t="str">
        <f t="shared" si="73"/>
        <v/>
      </c>
      <c r="G1159" s="3" t="str">
        <f t="shared" si="74"/>
        <v/>
      </c>
      <c r="H1159" s="3" t="str">
        <f t="shared" si="75"/>
        <v/>
      </c>
      <c r="I1159" s="38"/>
      <c r="J1159" s="40" t="s">
        <v>401</v>
      </c>
      <c r="K1159" s="40" t="str">
        <f t="shared" si="72"/>
        <v/>
      </c>
      <c r="L1159" s="39"/>
    </row>
    <row r="1160" spans="4:12" ht="20.25" x14ac:dyDescent="0.2">
      <c r="D1160" s="38"/>
      <c r="E1160" s="38"/>
      <c r="F1160" s="7" t="str">
        <f t="shared" si="73"/>
        <v/>
      </c>
      <c r="G1160" s="3" t="str">
        <f t="shared" si="74"/>
        <v/>
      </c>
      <c r="H1160" s="3" t="str">
        <f t="shared" si="75"/>
        <v/>
      </c>
      <c r="I1160" s="38"/>
      <c r="J1160" s="40" t="s">
        <v>401</v>
      </c>
      <c r="K1160" s="40" t="str">
        <f t="shared" si="72"/>
        <v/>
      </c>
      <c r="L1160" s="39"/>
    </row>
    <row r="1161" spans="4:12" ht="20.25" x14ac:dyDescent="0.2">
      <c r="D1161" s="38"/>
      <c r="E1161" s="38"/>
      <c r="F1161" s="7" t="str">
        <f t="shared" si="73"/>
        <v/>
      </c>
      <c r="G1161" s="3" t="str">
        <f t="shared" si="74"/>
        <v/>
      </c>
      <c r="H1161" s="3" t="str">
        <f t="shared" si="75"/>
        <v/>
      </c>
      <c r="I1161" s="38"/>
      <c r="J1161" s="40" t="s">
        <v>401</v>
      </c>
      <c r="K1161" s="40" t="str">
        <f t="shared" si="72"/>
        <v/>
      </c>
      <c r="L1161" s="39"/>
    </row>
    <row r="1162" spans="4:12" ht="20.25" x14ac:dyDescent="0.2">
      <c r="D1162" s="38"/>
      <c r="E1162" s="38"/>
      <c r="F1162" s="7" t="str">
        <f t="shared" si="73"/>
        <v/>
      </c>
      <c r="G1162" s="3" t="str">
        <f t="shared" si="74"/>
        <v/>
      </c>
      <c r="H1162" s="3" t="str">
        <f t="shared" si="75"/>
        <v/>
      </c>
      <c r="I1162" s="38"/>
      <c r="J1162" s="40" t="s">
        <v>401</v>
      </c>
      <c r="K1162" s="40" t="str">
        <f t="shared" si="72"/>
        <v/>
      </c>
      <c r="L1162" s="39"/>
    </row>
    <row r="1163" spans="4:12" ht="20.25" x14ac:dyDescent="0.2">
      <c r="D1163" s="38"/>
      <c r="E1163" s="38"/>
      <c r="F1163" s="7" t="str">
        <f t="shared" si="73"/>
        <v/>
      </c>
      <c r="G1163" s="3" t="str">
        <f t="shared" si="74"/>
        <v/>
      </c>
      <c r="H1163" s="3" t="str">
        <f t="shared" si="75"/>
        <v/>
      </c>
      <c r="I1163" s="38"/>
      <c r="J1163" s="40" t="s">
        <v>401</v>
      </c>
      <c r="K1163" s="40" t="str">
        <f t="shared" si="72"/>
        <v/>
      </c>
      <c r="L1163" s="39"/>
    </row>
    <row r="1164" spans="4:12" ht="20.25" x14ac:dyDescent="0.2">
      <c r="D1164" s="38"/>
      <c r="E1164" s="38"/>
      <c r="F1164" s="7" t="str">
        <f t="shared" si="73"/>
        <v/>
      </c>
      <c r="G1164" s="3" t="str">
        <f t="shared" si="74"/>
        <v/>
      </c>
      <c r="H1164" s="3" t="str">
        <f t="shared" si="75"/>
        <v/>
      </c>
      <c r="I1164" s="38"/>
      <c r="J1164" s="40" t="s">
        <v>401</v>
      </c>
      <c r="K1164" s="40" t="str">
        <f t="shared" si="72"/>
        <v/>
      </c>
      <c r="L1164" s="39"/>
    </row>
    <row r="1165" spans="4:12" ht="20.25" x14ac:dyDescent="0.2">
      <c r="D1165" s="38"/>
      <c r="E1165" s="38"/>
      <c r="F1165" s="7" t="str">
        <f t="shared" si="73"/>
        <v/>
      </c>
      <c r="G1165" s="3" t="str">
        <f t="shared" si="74"/>
        <v/>
      </c>
      <c r="H1165" s="3" t="str">
        <f t="shared" si="75"/>
        <v/>
      </c>
      <c r="I1165" s="38"/>
      <c r="J1165" s="40" t="s">
        <v>401</v>
      </c>
      <c r="K1165" s="40" t="str">
        <f t="shared" si="72"/>
        <v/>
      </c>
      <c r="L1165" s="39"/>
    </row>
    <row r="1166" spans="4:12" ht="20.25" x14ac:dyDescent="0.2">
      <c r="D1166" s="38"/>
      <c r="E1166" s="38"/>
      <c r="F1166" s="7" t="str">
        <f t="shared" si="73"/>
        <v/>
      </c>
      <c r="G1166" s="3" t="str">
        <f t="shared" si="74"/>
        <v/>
      </c>
      <c r="H1166" s="3" t="str">
        <f t="shared" si="75"/>
        <v/>
      </c>
      <c r="I1166" s="38"/>
      <c r="J1166" s="40" t="s">
        <v>401</v>
      </c>
      <c r="K1166" s="40" t="str">
        <f t="shared" ref="K1166:K1229" si="76">IFERROR(I1166*J1166,"")</f>
        <v/>
      </c>
      <c r="L1166" s="39"/>
    </row>
    <row r="1167" spans="4:12" ht="20.25" x14ac:dyDescent="0.2">
      <c r="D1167" s="38"/>
      <c r="E1167" s="38"/>
      <c r="F1167" s="7" t="str">
        <f t="shared" si="73"/>
        <v/>
      </c>
      <c r="G1167" s="3" t="str">
        <f t="shared" si="74"/>
        <v/>
      </c>
      <c r="H1167" s="3" t="str">
        <f t="shared" si="75"/>
        <v/>
      </c>
      <c r="I1167" s="38"/>
      <c r="J1167" s="40" t="s">
        <v>401</v>
      </c>
      <c r="K1167" s="40" t="str">
        <f t="shared" si="76"/>
        <v/>
      </c>
      <c r="L1167" s="39"/>
    </row>
    <row r="1168" spans="4:12" ht="20.25" x14ac:dyDescent="0.2">
      <c r="D1168" s="38"/>
      <c r="E1168" s="38"/>
      <c r="F1168" s="7" t="str">
        <f t="shared" si="73"/>
        <v/>
      </c>
      <c r="G1168" s="3" t="str">
        <f t="shared" si="74"/>
        <v/>
      </c>
      <c r="H1168" s="3" t="str">
        <f t="shared" si="75"/>
        <v/>
      </c>
      <c r="I1168" s="38"/>
      <c r="J1168" s="40" t="s">
        <v>401</v>
      </c>
      <c r="K1168" s="40" t="str">
        <f t="shared" si="76"/>
        <v/>
      </c>
      <c r="L1168" s="39"/>
    </row>
    <row r="1169" spans="4:12" ht="20.25" x14ac:dyDescent="0.2">
      <c r="D1169" s="38"/>
      <c r="E1169" s="38"/>
      <c r="F1169" s="7" t="str">
        <f t="shared" si="73"/>
        <v/>
      </c>
      <c r="G1169" s="3" t="str">
        <f t="shared" si="74"/>
        <v/>
      </c>
      <c r="H1169" s="3" t="str">
        <f t="shared" si="75"/>
        <v/>
      </c>
      <c r="I1169" s="38"/>
      <c r="J1169" s="40" t="s">
        <v>401</v>
      </c>
      <c r="K1169" s="40" t="str">
        <f t="shared" si="76"/>
        <v/>
      </c>
      <c r="L1169" s="39"/>
    </row>
    <row r="1170" spans="4:12" ht="20.25" x14ac:dyDescent="0.2">
      <c r="D1170" s="38"/>
      <c r="E1170" s="38"/>
      <c r="F1170" s="7" t="str">
        <f t="shared" si="73"/>
        <v/>
      </c>
      <c r="G1170" s="3" t="str">
        <f t="shared" si="74"/>
        <v/>
      </c>
      <c r="H1170" s="3" t="str">
        <f t="shared" si="75"/>
        <v/>
      </c>
      <c r="I1170" s="38"/>
      <c r="J1170" s="40" t="s">
        <v>401</v>
      </c>
      <c r="K1170" s="40" t="str">
        <f t="shared" si="76"/>
        <v/>
      </c>
      <c r="L1170" s="39"/>
    </row>
    <row r="1171" spans="4:12" ht="20.25" x14ac:dyDescent="0.2">
      <c r="D1171" s="38"/>
      <c r="E1171" s="38"/>
      <c r="F1171" s="7" t="str">
        <f t="shared" si="73"/>
        <v/>
      </c>
      <c r="G1171" s="3" t="str">
        <f t="shared" si="74"/>
        <v/>
      </c>
      <c r="H1171" s="3" t="str">
        <f t="shared" si="75"/>
        <v/>
      </c>
      <c r="I1171" s="38"/>
      <c r="J1171" s="40" t="s">
        <v>401</v>
      </c>
      <c r="K1171" s="40" t="str">
        <f t="shared" si="76"/>
        <v/>
      </c>
      <c r="L1171" s="39"/>
    </row>
    <row r="1172" spans="4:12" ht="20.25" x14ac:dyDescent="0.2">
      <c r="D1172" s="38"/>
      <c r="E1172" s="38"/>
      <c r="F1172" s="7" t="str">
        <f t="shared" si="73"/>
        <v/>
      </c>
      <c r="G1172" s="3" t="str">
        <f t="shared" si="74"/>
        <v/>
      </c>
      <c r="H1172" s="3" t="str">
        <f t="shared" si="75"/>
        <v/>
      </c>
      <c r="I1172" s="38"/>
      <c r="J1172" s="40" t="s">
        <v>401</v>
      </c>
      <c r="K1172" s="40" t="str">
        <f t="shared" si="76"/>
        <v/>
      </c>
      <c r="L1172" s="39"/>
    </row>
    <row r="1173" spans="4:12" ht="20.25" x14ac:dyDescent="0.2">
      <c r="D1173" s="38"/>
      <c r="E1173" s="38"/>
      <c r="F1173" s="7" t="str">
        <f t="shared" si="73"/>
        <v/>
      </c>
      <c r="G1173" s="3" t="str">
        <f t="shared" si="74"/>
        <v/>
      </c>
      <c r="H1173" s="3" t="str">
        <f t="shared" si="75"/>
        <v/>
      </c>
      <c r="I1173" s="38"/>
      <c r="J1173" s="40" t="s">
        <v>401</v>
      </c>
      <c r="K1173" s="40" t="str">
        <f t="shared" si="76"/>
        <v/>
      </c>
      <c r="L1173" s="39"/>
    </row>
    <row r="1174" spans="4:12" ht="20.25" x14ac:dyDescent="0.2">
      <c r="D1174" s="38"/>
      <c r="E1174" s="38"/>
      <c r="F1174" s="7" t="str">
        <f t="shared" si="73"/>
        <v/>
      </c>
      <c r="G1174" s="3" t="str">
        <f t="shared" si="74"/>
        <v/>
      </c>
      <c r="H1174" s="3" t="str">
        <f t="shared" si="75"/>
        <v/>
      </c>
      <c r="I1174" s="38"/>
      <c r="J1174" s="40" t="s">
        <v>401</v>
      </c>
      <c r="K1174" s="40" t="str">
        <f t="shared" si="76"/>
        <v/>
      </c>
      <c r="L1174" s="39"/>
    </row>
    <row r="1175" spans="4:12" ht="20.25" x14ac:dyDescent="0.2">
      <c r="D1175" s="38"/>
      <c r="E1175" s="38"/>
      <c r="F1175" s="7" t="str">
        <f t="shared" si="73"/>
        <v/>
      </c>
      <c r="G1175" s="3" t="str">
        <f t="shared" si="74"/>
        <v/>
      </c>
      <c r="H1175" s="3" t="str">
        <f t="shared" si="75"/>
        <v/>
      </c>
      <c r="I1175" s="38"/>
      <c r="J1175" s="40" t="s">
        <v>401</v>
      </c>
      <c r="K1175" s="40" t="str">
        <f t="shared" si="76"/>
        <v/>
      </c>
      <c r="L1175" s="39"/>
    </row>
    <row r="1176" spans="4:12" ht="20.25" x14ac:dyDescent="0.2">
      <c r="D1176" s="38"/>
      <c r="E1176" s="38"/>
      <c r="F1176" s="7" t="str">
        <f t="shared" si="73"/>
        <v/>
      </c>
      <c r="G1176" s="3" t="str">
        <f t="shared" si="74"/>
        <v/>
      </c>
      <c r="H1176" s="3" t="str">
        <f t="shared" si="75"/>
        <v/>
      </c>
      <c r="I1176" s="38"/>
      <c r="J1176" s="40" t="s">
        <v>401</v>
      </c>
      <c r="K1176" s="40" t="str">
        <f t="shared" si="76"/>
        <v/>
      </c>
      <c r="L1176" s="39"/>
    </row>
    <row r="1177" spans="4:12" ht="20.25" x14ac:dyDescent="0.2">
      <c r="D1177" s="38"/>
      <c r="E1177" s="38"/>
      <c r="F1177" s="7" t="str">
        <f t="shared" si="73"/>
        <v/>
      </c>
      <c r="G1177" s="3" t="str">
        <f t="shared" si="74"/>
        <v/>
      </c>
      <c r="H1177" s="3" t="str">
        <f t="shared" si="75"/>
        <v/>
      </c>
      <c r="I1177" s="38"/>
      <c r="J1177" s="40" t="s">
        <v>401</v>
      </c>
      <c r="K1177" s="40" t="str">
        <f t="shared" si="76"/>
        <v/>
      </c>
      <c r="L1177" s="39"/>
    </row>
    <row r="1178" spans="4:12" ht="20.25" x14ac:dyDescent="0.2">
      <c r="D1178" s="38"/>
      <c r="E1178" s="38"/>
      <c r="F1178" s="7" t="str">
        <f t="shared" si="73"/>
        <v/>
      </c>
      <c r="G1178" s="3" t="str">
        <f t="shared" si="74"/>
        <v/>
      </c>
      <c r="H1178" s="3" t="str">
        <f t="shared" si="75"/>
        <v/>
      </c>
      <c r="I1178" s="38"/>
      <c r="J1178" s="40" t="s">
        <v>401</v>
      </c>
      <c r="K1178" s="40" t="str">
        <f t="shared" si="76"/>
        <v/>
      </c>
      <c r="L1178" s="39"/>
    </row>
    <row r="1179" spans="4:12" ht="20.25" x14ac:dyDescent="0.2">
      <c r="D1179" s="38"/>
      <c r="E1179" s="38"/>
      <c r="F1179" s="7" t="str">
        <f t="shared" si="73"/>
        <v/>
      </c>
      <c r="G1179" s="3" t="str">
        <f t="shared" si="74"/>
        <v/>
      </c>
      <c r="H1179" s="3" t="str">
        <f t="shared" si="75"/>
        <v/>
      </c>
      <c r="I1179" s="38"/>
      <c r="J1179" s="40" t="s">
        <v>401</v>
      </c>
      <c r="K1179" s="40" t="str">
        <f t="shared" si="76"/>
        <v/>
      </c>
      <c r="L1179" s="39"/>
    </row>
    <row r="1180" spans="4:12" ht="20.25" x14ac:dyDescent="0.2">
      <c r="D1180" s="38"/>
      <c r="E1180" s="38"/>
      <c r="F1180" s="7" t="str">
        <f t="shared" si="73"/>
        <v/>
      </c>
      <c r="G1180" s="3" t="str">
        <f t="shared" si="74"/>
        <v/>
      </c>
      <c r="H1180" s="3" t="str">
        <f t="shared" si="75"/>
        <v/>
      </c>
      <c r="I1180" s="38"/>
      <c r="J1180" s="40" t="s">
        <v>401</v>
      </c>
      <c r="K1180" s="40" t="str">
        <f t="shared" si="76"/>
        <v/>
      </c>
      <c r="L1180" s="39"/>
    </row>
    <row r="1181" spans="4:12" ht="20.25" x14ac:dyDescent="0.2">
      <c r="D1181" s="38"/>
      <c r="E1181" s="38"/>
      <c r="F1181" s="7" t="str">
        <f t="shared" si="73"/>
        <v/>
      </c>
      <c r="G1181" s="3" t="str">
        <f t="shared" si="74"/>
        <v/>
      </c>
      <c r="H1181" s="3" t="str">
        <f t="shared" si="75"/>
        <v/>
      </c>
      <c r="I1181" s="38"/>
      <c r="J1181" s="40" t="s">
        <v>401</v>
      </c>
      <c r="K1181" s="40" t="str">
        <f t="shared" si="76"/>
        <v/>
      </c>
      <c r="L1181" s="39"/>
    </row>
    <row r="1182" spans="4:12" ht="20.25" x14ac:dyDescent="0.2">
      <c r="D1182" s="38"/>
      <c r="E1182" s="38"/>
      <c r="F1182" s="7" t="str">
        <f t="shared" si="73"/>
        <v/>
      </c>
      <c r="G1182" s="3" t="str">
        <f t="shared" si="74"/>
        <v/>
      </c>
      <c r="H1182" s="3" t="str">
        <f t="shared" si="75"/>
        <v/>
      </c>
      <c r="I1182" s="38"/>
      <c r="J1182" s="40" t="s">
        <v>401</v>
      </c>
      <c r="K1182" s="40" t="str">
        <f t="shared" si="76"/>
        <v/>
      </c>
      <c r="L1182" s="39"/>
    </row>
    <row r="1183" spans="4:12" ht="20.25" x14ac:dyDescent="0.2">
      <c r="D1183" s="38"/>
      <c r="E1183" s="38"/>
      <c r="F1183" s="7" t="str">
        <f t="shared" si="73"/>
        <v/>
      </c>
      <c r="G1183" s="3" t="str">
        <f t="shared" si="74"/>
        <v/>
      </c>
      <c r="H1183" s="3" t="str">
        <f t="shared" si="75"/>
        <v/>
      </c>
      <c r="I1183" s="38"/>
      <c r="J1183" s="40" t="s">
        <v>401</v>
      </c>
      <c r="K1183" s="40" t="str">
        <f t="shared" si="76"/>
        <v/>
      </c>
      <c r="L1183" s="39"/>
    </row>
    <row r="1184" spans="4:12" ht="20.25" x14ac:dyDescent="0.2">
      <c r="D1184" s="38"/>
      <c r="E1184" s="38"/>
      <c r="F1184" s="7" t="str">
        <f t="shared" si="73"/>
        <v/>
      </c>
      <c r="G1184" s="3" t="str">
        <f t="shared" si="74"/>
        <v/>
      </c>
      <c r="H1184" s="3" t="str">
        <f t="shared" si="75"/>
        <v/>
      </c>
      <c r="I1184" s="38"/>
      <c r="J1184" s="40" t="s">
        <v>401</v>
      </c>
      <c r="K1184" s="40" t="str">
        <f t="shared" si="76"/>
        <v/>
      </c>
      <c r="L1184" s="39"/>
    </row>
    <row r="1185" spans="4:12" ht="20.25" x14ac:dyDescent="0.2">
      <c r="D1185" s="38"/>
      <c r="E1185" s="38"/>
      <c r="F1185" s="7" t="str">
        <f t="shared" si="73"/>
        <v/>
      </c>
      <c r="G1185" s="3" t="str">
        <f t="shared" si="74"/>
        <v/>
      </c>
      <c r="H1185" s="3" t="str">
        <f t="shared" si="75"/>
        <v/>
      </c>
      <c r="I1185" s="38"/>
      <c r="J1185" s="40" t="s">
        <v>401</v>
      </c>
      <c r="K1185" s="40" t="str">
        <f t="shared" si="76"/>
        <v/>
      </c>
      <c r="L1185" s="39"/>
    </row>
    <row r="1186" spans="4:12" ht="20.25" x14ac:dyDescent="0.2">
      <c r="D1186" s="38"/>
      <c r="E1186" s="38"/>
      <c r="F1186" s="7" t="str">
        <f t="shared" si="73"/>
        <v/>
      </c>
      <c r="G1186" s="3" t="str">
        <f t="shared" si="74"/>
        <v/>
      </c>
      <c r="H1186" s="3" t="str">
        <f t="shared" si="75"/>
        <v/>
      </c>
      <c r="I1186" s="38"/>
      <c r="J1186" s="40" t="s">
        <v>401</v>
      </c>
      <c r="K1186" s="40" t="str">
        <f t="shared" si="76"/>
        <v/>
      </c>
      <c r="L1186" s="39"/>
    </row>
    <row r="1187" spans="4:12" ht="20.25" x14ac:dyDescent="0.2">
      <c r="D1187" s="38"/>
      <c r="E1187" s="38"/>
      <c r="F1187" s="7" t="str">
        <f t="shared" si="73"/>
        <v/>
      </c>
      <c r="G1187" s="3" t="str">
        <f t="shared" si="74"/>
        <v/>
      </c>
      <c r="H1187" s="3" t="str">
        <f t="shared" si="75"/>
        <v/>
      </c>
      <c r="I1187" s="38"/>
      <c r="J1187" s="40" t="s">
        <v>401</v>
      </c>
      <c r="K1187" s="40" t="str">
        <f t="shared" si="76"/>
        <v/>
      </c>
      <c r="L1187" s="39"/>
    </row>
    <row r="1188" spans="4:12" ht="20.25" x14ac:dyDescent="0.2">
      <c r="D1188" s="38"/>
      <c r="E1188" s="38"/>
      <c r="F1188" s="7" t="str">
        <f t="shared" si="73"/>
        <v/>
      </c>
      <c r="G1188" s="3" t="str">
        <f t="shared" si="74"/>
        <v/>
      </c>
      <c r="H1188" s="3" t="str">
        <f t="shared" si="75"/>
        <v/>
      </c>
      <c r="I1188" s="38"/>
      <c r="J1188" s="40" t="s">
        <v>401</v>
      </c>
      <c r="K1188" s="40" t="str">
        <f t="shared" si="76"/>
        <v/>
      </c>
      <c r="L1188" s="39"/>
    </row>
    <row r="1189" spans="4:12" ht="20.25" x14ac:dyDescent="0.2">
      <c r="D1189" s="38"/>
      <c r="E1189" s="38"/>
      <c r="F1189" s="7" t="str">
        <f t="shared" si="73"/>
        <v/>
      </c>
      <c r="G1189" s="3" t="str">
        <f t="shared" si="74"/>
        <v/>
      </c>
      <c r="H1189" s="3" t="str">
        <f t="shared" si="75"/>
        <v/>
      </c>
      <c r="I1189" s="38"/>
      <c r="J1189" s="40" t="s">
        <v>401</v>
      </c>
      <c r="K1189" s="40" t="str">
        <f t="shared" si="76"/>
        <v/>
      </c>
      <c r="L1189" s="39"/>
    </row>
    <row r="1190" spans="4:12" ht="20.25" x14ac:dyDescent="0.2">
      <c r="D1190" s="38"/>
      <c r="E1190" s="38"/>
      <c r="F1190" s="7" t="str">
        <f t="shared" si="73"/>
        <v/>
      </c>
      <c r="G1190" s="3" t="str">
        <f t="shared" si="74"/>
        <v/>
      </c>
      <c r="H1190" s="3" t="str">
        <f t="shared" si="75"/>
        <v/>
      </c>
      <c r="I1190" s="38"/>
      <c r="J1190" s="40" t="s">
        <v>401</v>
      </c>
      <c r="K1190" s="40" t="str">
        <f t="shared" si="76"/>
        <v/>
      </c>
      <c r="L1190" s="39"/>
    </row>
    <row r="1191" spans="4:12" ht="20.25" x14ac:dyDescent="0.2">
      <c r="D1191" s="38"/>
      <c r="E1191" s="38"/>
      <c r="F1191" s="7" t="str">
        <f t="shared" si="73"/>
        <v/>
      </c>
      <c r="G1191" s="3" t="str">
        <f t="shared" si="74"/>
        <v/>
      </c>
      <c r="H1191" s="3" t="str">
        <f t="shared" si="75"/>
        <v/>
      </c>
      <c r="I1191" s="38"/>
      <c r="J1191" s="40" t="s">
        <v>401</v>
      </c>
      <c r="K1191" s="40" t="str">
        <f t="shared" si="76"/>
        <v/>
      </c>
      <c r="L1191" s="39"/>
    </row>
    <row r="1192" spans="4:12" ht="20.25" x14ac:dyDescent="0.2">
      <c r="D1192" s="38"/>
      <c r="E1192" s="38"/>
      <c r="F1192" s="7" t="str">
        <f t="shared" si="73"/>
        <v/>
      </c>
      <c r="G1192" s="3" t="str">
        <f t="shared" si="74"/>
        <v/>
      </c>
      <c r="H1192" s="3" t="str">
        <f t="shared" si="75"/>
        <v/>
      </c>
      <c r="I1192" s="38"/>
      <c r="J1192" s="40" t="s">
        <v>401</v>
      </c>
      <c r="K1192" s="40" t="str">
        <f t="shared" si="76"/>
        <v/>
      </c>
      <c r="L1192" s="39"/>
    </row>
    <row r="1193" spans="4:12" ht="20.25" x14ac:dyDescent="0.2">
      <c r="D1193" s="38"/>
      <c r="E1193" s="38"/>
      <c r="F1193" s="7" t="str">
        <f t="shared" si="73"/>
        <v/>
      </c>
      <c r="G1193" s="3" t="str">
        <f t="shared" si="74"/>
        <v/>
      </c>
      <c r="H1193" s="3" t="str">
        <f t="shared" si="75"/>
        <v/>
      </c>
      <c r="I1193" s="38"/>
      <c r="J1193" s="40" t="s">
        <v>401</v>
      </c>
      <c r="K1193" s="40" t="str">
        <f t="shared" si="76"/>
        <v/>
      </c>
      <c r="L1193" s="39"/>
    </row>
    <row r="1194" spans="4:12" ht="20.25" x14ac:dyDescent="0.2">
      <c r="D1194" s="38"/>
      <c r="E1194" s="38"/>
      <c r="F1194" s="7" t="str">
        <f t="shared" si="73"/>
        <v/>
      </c>
      <c r="G1194" s="3" t="str">
        <f t="shared" si="74"/>
        <v/>
      </c>
      <c r="H1194" s="3" t="str">
        <f t="shared" si="75"/>
        <v/>
      </c>
      <c r="I1194" s="38"/>
      <c r="J1194" s="40" t="s">
        <v>401</v>
      </c>
      <c r="K1194" s="40" t="str">
        <f t="shared" si="76"/>
        <v/>
      </c>
      <c r="L1194" s="39"/>
    </row>
    <row r="1195" spans="4:12" ht="20.25" x14ac:dyDescent="0.2">
      <c r="D1195" s="38"/>
      <c r="E1195" s="38"/>
      <c r="F1195" s="7" t="str">
        <f t="shared" si="73"/>
        <v/>
      </c>
      <c r="G1195" s="3" t="str">
        <f t="shared" si="74"/>
        <v/>
      </c>
      <c r="H1195" s="3" t="str">
        <f t="shared" si="75"/>
        <v/>
      </c>
      <c r="I1195" s="38"/>
      <c r="J1195" s="40" t="s">
        <v>401</v>
      </c>
      <c r="K1195" s="40" t="str">
        <f t="shared" si="76"/>
        <v/>
      </c>
      <c r="L1195" s="39"/>
    </row>
    <row r="1196" spans="4:12" ht="20.25" x14ac:dyDescent="0.2">
      <c r="D1196" s="38"/>
      <c r="E1196" s="38"/>
      <c r="F1196" s="7" t="str">
        <f t="shared" si="73"/>
        <v/>
      </c>
      <c r="G1196" s="3" t="str">
        <f t="shared" si="74"/>
        <v/>
      </c>
      <c r="H1196" s="3" t="str">
        <f t="shared" si="75"/>
        <v/>
      </c>
      <c r="I1196" s="38"/>
      <c r="J1196" s="40" t="s">
        <v>401</v>
      </c>
      <c r="K1196" s="40" t="str">
        <f t="shared" si="76"/>
        <v/>
      </c>
      <c r="L1196" s="39"/>
    </row>
    <row r="1197" spans="4:12" ht="20.25" x14ac:dyDescent="0.2">
      <c r="D1197" s="38"/>
      <c r="E1197" s="38"/>
      <c r="F1197" s="7" t="str">
        <f t="shared" si="73"/>
        <v/>
      </c>
      <c r="G1197" s="3" t="str">
        <f t="shared" si="74"/>
        <v/>
      </c>
      <c r="H1197" s="3" t="str">
        <f t="shared" si="75"/>
        <v/>
      </c>
      <c r="I1197" s="38"/>
      <c r="J1197" s="40" t="s">
        <v>401</v>
      </c>
      <c r="K1197" s="40" t="str">
        <f t="shared" si="76"/>
        <v/>
      </c>
      <c r="L1197" s="39"/>
    </row>
    <row r="1198" spans="4:12" ht="20.25" x14ac:dyDescent="0.2">
      <c r="D1198" s="38"/>
      <c r="E1198" s="38"/>
      <c r="F1198" s="7" t="str">
        <f t="shared" si="73"/>
        <v/>
      </c>
      <c r="G1198" s="3" t="str">
        <f t="shared" si="74"/>
        <v/>
      </c>
      <c r="H1198" s="3" t="str">
        <f t="shared" si="75"/>
        <v/>
      </c>
      <c r="I1198" s="38"/>
      <c r="J1198" s="40" t="s">
        <v>401</v>
      </c>
      <c r="K1198" s="40" t="str">
        <f t="shared" si="76"/>
        <v/>
      </c>
      <c r="L1198" s="39"/>
    </row>
    <row r="1199" spans="4:12" ht="20.25" x14ac:dyDescent="0.2">
      <c r="D1199" s="38"/>
      <c r="E1199" s="38"/>
      <c r="F1199" s="7" t="str">
        <f t="shared" si="73"/>
        <v/>
      </c>
      <c r="G1199" s="3" t="str">
        <f t="shared" si="74"/>
        <v/>
      </c>
      <c r="H1199" s="3" t="str">
        <f t="shared" si="75"/>
        <v/>
      </c>
      <c r="I1199" s="38"/>
      <c r="J1199" s="40" t="s">
        <v>401</v>
      </c>
      <c r="K1199" s="40" t="str">
        <f t="shared" si="76"/>
        <v/>
      </c>
      <c r="L1199" s="39"/>
    </row>
    <row r="1200" spans="4:12" ht="20.25" x14ac:dyDescent="0.2">
      <c r="D1200" s="38"/>
      <c r="E1200" s="38"/>
      <c r="F1200" s="7" t="str">
        <f t="shared" si="73"/>
        <v/>
      </c>
      <c r="G1200" s="3" t="str">
        <f t="shared" si="74"/>
        <v/>
      </c>
      <c r="H1200" s="3" t="str">
        <f t="shared" si="75"/>
        <v/>
      </c>
      <c r="I1200" s="38"/>
      <c r="J1200" s="40" t="s">
        <v>401</v>
      </c>
      <c r="K1200" s="40" t="str">
        <f t="shared" si="76"/>
        <v/>
      </c>
      <c r="L1200" s="39"/>
    </row>
    <row r="1201" spans="4:12" ht="20.25" x14ac:dyDescent="0.2">
      <c r="D1201" s="38"/>
      <c r="E1201" s="38"/>
      <c r="F1201" s="7" t="str">
        <f t="shared" si="73"/>
        <v/>
      </c>
      <c r="G1201" s="3" t="str">
        <f t="shared" si="74"/>
        <v/>
      </c>
      <c r="H1201" s="3" t="str">
        <f t="shared" si="75"/>
        <v/>
      </c>
      <c r="I1201" s="38"/>
      <c r="J1201" s="40" t="s">
        <v>401</v>
      </c>
      <c r="K1201" s="40" t="str">
        <f t="shared" si="76"/>
        <v/>
      </c>
      <c r="L1201" s="39"/>
    </row>
    <row r="1202" spans="4:12" ht="20.25" x14ac:dyDescent="0.2">
      <c r="D1202" s="38"/>
      <c r="E1202" s="38"/>
      <c r="F1202" s="7" t="str">
        <f t="shared" si="73"/>
        <v/>
      </c>
      <c r="G1202" s="3" t="str">
        <f t="shared" si="74"/>
        <v/>
      </c>
      <c r="H1202" s="3" t="str">
        <f t="shared" si="75"/>
        <v/>
      </c>
      <c r="I1202" s="38"/>
      <c r="J1202" s="40" t="s">
        <v>401</v>
      </c>
      <c r="K1202" s="40" t="str">
        <f t="shared" si="76"/>
        <v/>
      </c>
      <c r="L1202" s="39"/>
    </row>
    <row r="1203" spans="4:12" ht="20.25" x14ac:dyDescent="0.2">
      <c r="D1203" s="38"/>
      <c r="E1203" s="38"/>
      <c r="F1203" s="7" t="str">
        <f t="shared" si="73"/>
        <v/>
      </c>
      <c r="G1203" s="3" t="str">
        <f t="shared" si="74"/>
        <v/>
      </c>
      <c r="H1203" s="3" t="str">
        <f t="shared" si="75"/>
        <v/>
      </c>
      <c r="I1203" s="38"/>
      <c r="J1203" s="40" t="s">
        <v>401</v>
      </c>
      <c r="K1203" s="40" t="str">
        <f t="shared" si="76"/>
        <v/>
      </c>
      <c r="L1203" s="39"/>
    </row>
    <row r="1204" spans="4:12" ht="20.25" x14ac:dyDescent="0.2">
      <c r="D1204" s="38"/>
      <c r="E1204" s="38"/>
      <c r="F1204" s="7" t="str">
        <f t="shared" si="73"/>
        <v/>
      </c>
      <c r="G1204" s="3" t="str">
        <f t="shared" si="74"/>
        <v/>
      </c>
      <c r="H1204" s="3" t="str">
        <f t="shared" si="75"/>
        <v/>
      </c>
      <c r="I1204" s="38"/>
      <c r="J1204" s="40" t="s">
        <v>401</v>
      </c>
      <c r="K1204" s="40" t="str">
        <f t="shared" si="76"/>
        <v/>
      </c>
      <c r="L1204" s="39"/>
    </row>
    <row r="1205" spans="4:12" ht="20.25" x14ac:dyDescent="0.2">
      <c r="D1205" s="38"/>
      <c r="E1205" s="38"/>
      <c r="F1205" s="7" t="str">
        <f t="shared" si="73"/>
        <v/>
      </c>
      <c r="G1205" s="3" t="str">
        <f t="shared" si="74"/>
        <v/>
      </c>
      <c r="H1205" s="3" t="str">
        <f t="shared" si="75"/>
        <v/>
      </c>
      <c r="I1205" s="38"/>
      <c r="J1205" s="40" t="s">
        <v>401</v>
      </c>
      <c r="K1205" s="40" t="str">
        <f t="shared" si="76"/>
        <v/>
      </c>
      <c r="L1205" s="39"/>
    </row>
    <row r="1206" spans="4:12" ht="20.25" x14ac:dyDescent="0.2">
      <c r="D1206" s="38"/>
      <c r="E1206" s="38"/>
      <c r="F1206" s="7" t="str">
        <f t="shared" si="73"/>
        <v/>
      </c>
      <c r="G1206" s="3" t="str">
        <f t="shared" si="74"/>
        <v/>
      </c>
      <c r="H1206" s="3" t="str">
        <f t="shared" si="75"/>
        <v/>
      </c>
      <c r="I1206" s="38"/>
      <c r="J1206" s="40" t="s">
        <v>401</v>
      </c>
      <c r="K1206" s="40" t="str">
        <f t="shared" si="76"/>
        <v/>
      </c>
      <c r="L1206" s="39"/>
    </row>
    <row r="1207" spans="4:12" ht="20.25" x14ac:dyDescent="0.2">
      <c r="D1207" s="38"/>
      <c r="E1207" s="38"/>
      <c r="F1207" s="7" t="str">
        <f t="shared" si="73"/>
        <v/>
      </c>
      <c r="G1207" s="3" t="str">
        <f t="shared" si="74"/>
        <v/>
      </c>
      <c r="H1207" s="3" t="str">
        <f t="shared" si="75"/>
        <v/>
      </c>
      <c r="I1207" s="38"/>
      <c r="J1207" s="40" t="s">
        <v>401</v>
      </c>
      <c r="K1207" s="40" t="str">
        <f t="shared" si="76"/>
        <v/>
      </c>
      <c r="L1207" s="39"/>
    </row>
    <row r="1208" spans="4:12" ht="20.25" x14ac:dyDescent="0.2">
      <c r="D1208" s="38"/>
      <c r="E1208" s="38"/>
      <c r="F1208" s="7" t="str">
        <f t="shared" si="73"/>
        <v/>
      </c>
      <c r="G1208" s="3" t="str">
        <f t="shared" si="74"/>
        <v/>
      </c>
      <c r="H1208" s="3" t="str">
        <f t="shared" si="75"/>
        <v/>
      </c>
      <c r="I1208" s="38"/>
      <c r="J1208" s="40" t="s">
        <v>401</v>
      </c>
      <c r="K1208" s="40" t="str">
        <f t="shared" si="76"/>
        <v/>
      </c>
      <c r="L1208" s="39"/>
    </row>
    <row r="1209" spans="4:12" ht="20.25" x14ac:dyDescent="0.2">
      <c r="D1209" s="38"/>
      <c r="E1209" s="38"/>
      <c r="F1209" s="7" t="str">
        <f t="shared" si="73"/>
        <v/>
      </c>
      <c r="G1209" s="3" t="str">
        <f t="shared" si="74"/>
        <v/>
      </c>
      <c r="H1209" s="3" t="str">
        <f t="shared" si="75"/>
        <v/>
      </c>
      <c r="I1209" s="38"/>
      <c r="J1209" s="40" t="s">
        <v>401</v>
      </c>
      <c r="K1209" s="40" t="str">
        <f t="shared" si="76"/>
        <v/>
      </c>
      <c r="L1209" s="39"/>
    </row>
    <row r="1210" spans="4:12" ht="20.25" x14ac:dyDescent="0.2">
      <c r="D1210" s="38"/>
      <c r="E1210" s="38"/>
      <c r="F1210" s="7" t="str">
        <f t="shared" si="73"/>
        <v/>
      </c>
      <c r="G1210" s="3" t="str">
        <f t="shared" si="74"/>
        <v/>
      </c>
      <c r="H1210" s="3" t="str">
        <f t="shared" si="75"/>
        <v/>
      </c>
      <c r="I1210" s="38"/>
      <c r="J1210" s="40" t="s">
        <v>401</v>
      </c>
      <c r="K1210" s="40" t="str">
        <f t="shared" si="76"/>
        <v/>
      </c>
      <c r="L1210" s="39"/>
    </row>
    <row r="1211" spans="4:12" ht="20.25" x14ac:dyDescent="0.2">
      <c r="D1211" s="38"/>
      <c r="E1211" s="38"/>
      <c r="F1211" s="7" t="str">
        <f t="shared" si="73"/>
        <v/>
      </c>
      <c r="G1211" s="3" t="str">
        <f t="shared" si="74"/>
        <v/>
      </c>
      <c r="H1211" s="3" t="str">
        <f t="shared" si="75"/>
        <v/>
      </c>
      <c r="I1211" s="38"/>
      <c r="J1211" s="40" t="s">
        <v>401</v>
      </c>
      <c r="K1211" s="40" t="str">
        <f t="shared" si="76"/>
        <v/>
      </c>
      <c r="L1211" s="39"/>
    </row>
    <row r="1212" spans="4:12" ht="20.25" x14ac:dyDescent="0.2">
      <c r="D1212" s="38"/>
      <c r="E1212" s="38"/>
      <c r="F1212" s="7" t="str">
        <f t="shared" si="73"/>
        <v/>
      </c>
      <c r="G1212" s="3" t="str">
        <f t="shared" si="74"/>
        <v/>
      </c>
      <c r="H1212" s="3" t="str">
        <f t="shared" si="75"/>
        <v/>
      </c>
      <c r="I1212" s="38"/>
      <c r="J1212" s="40" t="s">
        <v>401</v>
      </c>
      <c r="K1212" s="40" t="str">
        <f t="shared" si="76"/>
        <v/>
      </c>
      <c r="L1212" s="39"/>
    </row>
    <row r="1213" spans="4:12" ht="20.25" x14ac:dyDescent="0.2">
      <c r="D1213" s="38"/>
      <c r="E1213" s="38"/>
      <c r="F1213" s="7" t="str">
        <f t="shared" si="73"/>
        <v/>
      </c>
      <c r="G1213" s="3" t="str">
        <f t="shared" si="74"/>
        <v/>
      </c>
      <c r="H1213" s="3" t="str">
        <f t="shared" si="75"/>
        <v/>
      </c>
      <c r="I1213" s="38"/>
      <c r="J1213" s="40" t="s">
        <v>401</v>
      </c>
      <c r="K1213" s="40" t="str">
        <f t="shared" si="76"/>
        <v/>
      </c>
      <c r="L1213" s="39"/>
    </row>
    <row r="1214" spans="4:12" ht="20.25" x14ac:dyDescent="0.2">
      <c r="D1214" s="38"/>
      <c r="E1214" s="38"/>
      <c r="F1214" s="7" t="str">
        <f t="shared" si="73"/>
        <v/>
      </c>
      <c r="G1214" s="3" t="str">
        <f t="shared" si="74"/>
        <v/>
      </c>
      <c r="H1214" s="3" t="str">
        <f t="shared" si="75"/>
        <v/>
      </c>
      <c r="I1214" s="38"/>
      <c r="J1214" s="40" t="s">
        <v>401</v>
      </c>
      <c r="K1214" s="40" t="str">
        <f t="shared" si="76"/>
        <v/>
      </c>
      <c r="L1214" s="39"/>
    </row>
    <row r="1215" spans="4:12" ht="20.25" x14ac:dyDescent="0.2">
      <c r="D1215" s="38"/>
      <c r="E1215" s="38"/>
      <c r="F1215" s="7" t="str">
        <f t="shared" si="73"/>
        <v/>
      </c>
      <c r="G1215" s="3" t="str">
        <f t="shared" si="74"/>
        <v/>
      </c>
      <c r="H1215" s="3" t="str">
        <f t="shared" si="75"/>
        <v/>
      </c>
      <c r="I1215" s="38"/>
      <c r="J1215" s="40" t="s">
        <v>401</v>
      </c>
      <c r="K1215" s="40" t="str">
        <f t="shared" si="76"/>
        <v/>
      </c>
      <c r="L1215" s="39"/>
    </row>
    <row r="1216" spans="4:12" ht="20.25" x14ac:dyDescent="0.2">
      <c r="D1216" s="38"/>
      <c r="E1216" s="38"/>
      <c r="F1216" s="7" t="str">
        <f t="shared" si="73"/>
        <v/>
      </c>
      <c r="G1216" s="3" t="str">
        <f t="shared" si="74"/>
        <v/>
      </c>
      <c r="H1216" s="3" t="str">
        <f t="shared" si="75"/>
        <v/>
      </c>
      <c r="I1216" s="38"/>
      <c r="J1216" s="40" t="s">
        <v>401</v>
      </c>
      <c r="K1216" s="40" t="str">
        <f t="shared" si="76"/>
        <v/>
      </c>
      <c r="L1216" s="39"/>
    </row>
    <row r="1217" spans="4:12" ht="20.25" x14ac:dyDescent="0.2">
      <c r="D1217" s="38"/>
      <c r="E1217" s="38"/>
      <c r="F1217" s="7" t="str">
        <f t="shared" si="73"/>
        <v/>
      </c>
      <c r="G1217" s="3" t="str">
        <f t="shared" si="74"/>
        <v/>
      </c>
      <c r="H1217" s="3" t="str">
        <f t="shared" si="75"/>
        <v/>
      </c>
      <c r="I1217" s="38"/>
      <c r="J1217" s="40" t="s">
        <v>401</v>
      </c>
      <c r="K1217" s="40" t="str">
        <f t="shared" si="76"/>
        <v/>
      </c>
      <c r="L1217" s="39"/>
    </row>
    <row r="1218" spans="4:12" ht="20.25" x14ac:dyDescent="0.2">
      <c r="D1218" s="38"/>
      <c r="E1218" s="38"/>
      <c r="F1218" s="7" t="str">
        <f t="shared" si="73"/>
        <v/>
      </c>
      <c r="G1218" s="3" t="str">
        <f t="shared" si="74"/>
        <v/>
      </c>
      <c r="H1218" s="3" t="str">
        <f t="shared" si="75"/>
        <v/>
      </c>
      <c r="I1218" s="38"/>
      <c r="J1218" s="40" t="s">
        <v>401</v>
      </c>
      <c r="K1218" s="40" t="str">
        <f t="shared" si="76"/>
        <v/>
      </c>
      <c r="L1218" s="39"/>
    </row>
    <row r="1219" spans="4:12" ht="20.25" x14ac:dyDescent="0.2">
      <c r="D1219" s="38"/>
      <c r="E1219" s="38"/>
      <c r="F1219" s="7" t="str">
        <f t="shared" ref="F1219:F1282" si="77">IFERROR(VLOOKUP(D1219,sto_1,2,FALSE),"")</f>
        <v/>
      </c>
      <c r="G1219" s="3" t="str">
        <f t="shared" ref="G1219:G1282" si="78">IFERROR(VLOOKUP(D1219,sto_1,3,FALSE),"")</f>
        <v/>
      </c>
      <c r="H1219" s="3" t="str">
        <f t="shared" ref="H1219:H1282" si="79">IFERROR(VLOOKUP(D1219,sto_1,4,FALSE),"")</f>
        <v/>
      </c>
      <c r="I1219" s="38"/>
      <c r="J1219" s="40" t="s">
        <v>401</v>
      </c>
      <c r="K1219" s="40" t="str">
        <f t="shared" si="76"/>
        <v/>
      </c>
      <c r="L1219" s="39"/>
    </row>
    <row r="1220" spans="4:12" ht="20.25" x14ac:dyDescent="0.2">
      <c r="D1220" s="38"/>
      <c r="E1220" s="38"/>
      <c r="F1220" s="7" t="str">
        <f t="shared" si="77"/>
        <v/>
      </c>
      <c r="G1220" s="3" t="str">
        <f t="shared" si="78"/>
        <v/>
      </c>
      <c r="H1220" s="3" t="str">
        <f t="shared" si="79"/>
        <v/>
      </c>
      <c r="I1220" s="38"/>
      <c r="J1220" s="40" t="s">
        <v>401</v>
      </c>
      <c r="K1220" s="40" t="str">
        <f t="shared" si="76"/>
        <v/>
      </c>
      <c r="L1220" s="39"/>
    </row>
    <row r="1221" spans="4:12" ht="20.25" x14ac:dyDescent="0.2">
      <c r="D1221" s="38"/>
      <c r="E1221" s="38"/>
      <c r="F1221" s="7" t="str">
        <f t="shared" si="77"/>
        <v/>
      </c>
      <c r="G1221" s="3" t="str">
        <f t="shared" si="78"/>
        <v/>
      </c>
      <c r="H1221" s="3" t="str">
        <f t="shared" si="79"/>
        <v/>
      </c>
      <c r="I1221" s="38"/>
      <c r="J1221" s="40" t="s">
        <v>401</v>
      </c>
      <c r="K1221" s="40" t="str">
        <f t="shared" si="76"/>
        <v/>
      </c>
      <c r="L1221" s="39"/>
    </row>
    <row r="1222" spans="4:12" ht="20.25" x14ac:dyDescent="0.2">
      <c r="D1222" s="38"/>
      <c r="E1222" s="38"/>
      <c r="F1222" s="7" t="str">
        <f t="shared" si="77"/>
        <v/>
      </c>
      <c r="G1222" s="3" t="str">
        <f t="shared" si="78"/>
        <v/>
      </c>
      <c r="H1222" s="3" t="str">
        <f t="shared" si="79"/>
        <v/>
      </c>
      <c r="I1222" s="38"/>
      <c r="J1222" s="40" t="s">
        <v>401</v>
      </c>
      <c r="K1222" s="40" t="str">
        <f t="shared" si="76"/>
        <v/>
      </c>
      <c r="L1222" s="39"/>
    </row>
    <row r="1223" spans="4:12" ht="20.25" x14ac:dyDescent="0.2">
      <c r="D1223" s="38"/>
      <c r="E1223" s="38"/>
      <c r="F1223" s="7" t="str">
        <f t="shared" si="77"/>
        <v/>
      </c>
      <c r="G1223" s="3" t="str">
        <f t="shared" si="78"/>
        <v/>
      </c>
      <c r="H1223" s="3" t="str">
        <f t="shared" si="79"/>
        <v/>
      </c>
      <c r="I1223" s="38"/>
      <c r="J1223" s="40" t="s">
        <v>401</v>
      </c>
      <c r="K1223" s="40" t="str">
        <f t="shared" si="76"/>
        <v/>
      </c>
      <c r="L1223" s="39"/>
    </row>
    <row r="1224" spans="4:12" ht="20.25" x14ac:dyDescent="0.2">
      <c r="D1224" s="38"/>
      <c r="E1224" s="38"/>
      <c r="F1224" s="7" t="str">
        <f t="shared" si="77"/>
        <v/>
      </c>
      <c r="G1224" s="3" t="str">
        <f t="shared" si="78"/>
        <v/>
      </c>
      <c r="H1224" s="3" t="str">
        <f t="shared" si="79"/>
        <v/>
      </c>
      <c r="I1224" s="38"/>
      <c r="J1224" s="40" t="s">
        <v>401</v>
      </c>
      <c r="K1224" s="40" t="str">
        <f t="shared" si="76"/>
        <v/>
      </c>
      <c r="L1224" s="39"/>
    </row>
    <row r="1225" spans="4:12" ht="20.25" x14ac:dyDescent="0.2">
      <c r="D1225" s="38"/>
      <c r="E1225" s="38"/>
      <c r="F1225" s="7" t="str">
        <f t="shared" si="77"/>
        <v/>
      </c>
      <c r="G1225" s="3" t="str">
        <f t="shared" si="78"/>
        <v/>
      </c>
      <c r="H1225" s="3" t="str">
        <f t="shared" si="79"/>
        <v/>
      </c>
      <c r="I1225" s="38"/>
      <c r="J1225" s="40" t="s">
        <v>401</v>
      </c>
      <c r="K1225" s="40" t="str">
        <f t="shared" si="76"/>
        <v/>
      </c>
      <c r="L1225" s="39"/>
    </row>
    <row r="1226" spans="4:12" ht="20.25" x14ac:dyDescent="0.2">
      <c r="D1226" s="38"/>
      <c r="E1226" s="38"/>
      <c r="F1226" s="7" t="str">
        <f t="shared" si="77"/>
        <v/>
      </c>
      <c r="G1226" s="3" t="str">
        <f t="shared" si="78"/>
        <v/>
      </c>
      <c r="H1226" s="3" t="str">
        <f t="shared" si="79"/>
        <v/>
      </c>
      <c r="I1226" s="38"/>
      <c r="J1226" s="40" t="s">
        <v>401</v>
      </c>
      <c r="K1226" s="40" t="str">
        <f t="shared" si="76"/>
        <v/>
      </c>
      <c r="L1226" s="39"/>
    </row>
    <row r="1227" spans="4:12" ht="20.25" x14ac:dyDescent="0.2">
      <c r="D1227" s="38"/>
      <c r="E1227" s="38"/>
      <c r="F1227" s="7" t="str">
        <f t="shared" si="77"/>
        <v/>
      </c>
      <c r="G1227" s="3" t="str">
        <f t="shared" si="78"/>
        <v/>
      </c>
      <c r="H1227" s="3" t="str">
        <f t="shared" si="79"/>
        <v/>
      </c>
      <c r="I1227" s="38"/>
      <c r="J1227" s="40" t="s">
        <v>401</v>
      </c>
      <c r="K1227" s="40" t="str">
        <f t="shared" si="76"/>
        <v/>
      </c>
      <c r="L1227" s="39"/>
    </row>
    <row r="1228" spans="4:12" ht="20.25" x14ac:dyDescent="0.2">
      <c r="D1228" s="38"/>
      <c r="E1228" s="38"/>
      <c r="F1228" s="7" t="str">
        <f t="shared" si="77"/>
        <v/>
      </c>
      <c r="G1228" s="3" t="str">
        <f t="shared" si="78"/>
        <v/>
      </c>
      <c r="H1228" s="3" t="str">
        <f t="shared" si="79"/>
        <v/>
      </c>
      <c r="I1228" s="38"/>
      <c r="J1228" s="40" t="s">
        <v>401</v>
      </c>
      <c r="K1228" s="40" t="str">
        <f t="shared" si="76"/>
        <v/>
      </c>
      <c r="L1228" s="39"/>
    </row>
    <row r="1229" spans="4:12" ht="20.25" x14ac:dyDescent="0.2">
      <c r="D1229" s="38"/>
      <c r="E1229" s="38"/>
      <c r="F1229" s="7" t="str">
        <f t="shared" si="77"/>
        <v/>
      </c>
      <c r="G1229" s="3" t="str">
        <f t="shared" si="78"/>
        <v/>
      </c>
      <c r="H1229" s="3" t="str">
        <f t="shared" si="79"/>
        <v/>
      </c>
      <c r="I1229" s="38"/>
      <c r="J1229" s="40" t="s">
        <v>401</v>
      </c>
      <c r="K1229" s="40" t="str">
        <f t="shared" si="76"/>
        <v/>
      </c>
      <c r="L1229" s="39"/>
    </row>
    <row r="1230" spans="4:12" ht="20.25" x14ac:dyDescent="0.2">
      <c r="D1230" s="38"/>
      <c r="E1230" s="38"/>
      <c r="F1230" s="7" t="str">
        <f t="shared" si="77"/>
        <v/>
      </c>
      <c r="G1230" s="3" t="str">
        <f t="shared" si="78"/>
        <v/>
      </c>
      <c r="H1230" s="3" t="str">
        <f t="shared" si="79"/>
        <v/>
      </c>
      <c r="I1230" s="38"/>
      <c r="J1230" s="40" t="s">
        <v>401</v>
      </c>
      <c r="K1230" s="40" t="str">
        <f t="shared" ref="K1230:K1293" si="80">IFERROR(I1230*J1230,"")</f>
        <v/>
      </c>
      <c r="L1230" s="39"/>
    </row>
    <row r="1231" spans="4:12" ht="20.25" x14ac:dyDescent="0.2">
      <c r="D1231" s="38"/>
      <c r="E1231" s="38"/>
      <c r="F1231" s="7" t="str">
        <f t="shared" si="77"/>
        <v/>
      </c>
      <c r="G1231" s="3" t="str">
        <f t="shared" si="78"/>
        <v/>
      </c>
      <c r="H1231" s="3" t="str">
        <f t="shared" si="79"/>
        <v/>
      </c>
      <c r="I1231" s="38"/>
      <c r="J1231" s="40" t="s">
        <v>401</v>
      </c>
      <c r="K1231" s="40" t="str">
        <f t="shared" si="80"/>
        <v/>
      </c>
      <c r="L1231" s="39"/>
    </row>
    <row r="1232" spans="4:12" ht="20.25" x14ac:dyDescent="0.2">
      <c r="D1232" s="38"/>
      <c r="E1232" s="38"/>
      <c r="F1232" s="7" t="str">
        <f t="shared" si="77"/>
        <v/>
      </c>
      <c r="G1232" s="3" t="str">
        <f t="shared" si="78"/>
        <v/>
      </c>
      <c r="H1232" s="3" t="str">
        <f t="shared" si="79"/>
        <v/>
      </c>
      <c r="I1232" s="38"/>
      <c r="J1232" s="40" t="s">
        <v>401</v>
      </c>
      <c r="K1232" s="40" t="str">
        <f t="shared" si="80"/>
        <v/>
      </c>
      <c r="L1232" s="39"/>
    </row>
    <row r="1233" spans="4:12" ht="20.25" x14ac:dyDescent="0.2">
      <c r="D1233" s="38"/>
      <c r="E1233" s="38"/>
      <c r="F1233" s="7" t="str">
        <f t="shared" si="77"/>
        <v/>
      </c>
      <c r="G1233" s="3" t="str">
        <f t="shared" si="78"/>
        <v/>
      </c>
      <c r="H1233" s="3" t="str">
        <f t="shared" si="79"/>
        <v/>
      </c>
      <c r="I1233" s="38"/>
      <c r="J1233" s="40" t="s">
        <v>401</v>
      </c>
      <c r="K1233" s="40" t="str">
        <f t="shared" si="80"/>
        <v/>
      </c>
      <c r="L1233" s="39"/>
    </row>
    <row r="1234" spans="4:12" ht="20.25" x14ac:dyDescent="0.2">
      <c r="D1234" s="38"/>
      <c r="E1234" s="38"/>
      <c r="F1234" s="7" t="str">
        <f t="shared" si="77"/>
        <v/>
      </c>
      <c r="G1234" s="3" t="str">
        <f t="shared" si="78"/>
        <v/>
      </c>
      <c r="H1234" s="3" t="str">
        <f t="shared" si="79"/>
        <v/>
      </c>
      <c r="I1234" s="38"/>
      <c r="J1234" s="40" t="s">
        <v>401</v>
      </c>
      <c r="K1234" s="40" t="str">
        <f t="shared" si="80"/>
        <v/>
      </c>
      <c r="L1234" s="39"/>
    </row>
    <row r="1235" spans="4:12" ht="20.25" x14ac:dyDescent="0.2">
      <c r="D1235" s="38"/>
      <c r="E1235" s="38"/>
      <c r="F1235" s="7" t="str">
        <f t="shared" si="77"/>
        <v/>
      </c>
      <c r="G1235" s="3" t="str">
        <f t="shared" si="78"/>
        <v/>
      </c>
      <c r="H1235" s="3" t="str">
        <f t="shared" si="79"/>
        <v/>
      </c>
      <c r="I1235" s="38"/>
      <c r="J1235" s="40" t="s">
        <v>401</v>
      </c>
      <c r="K1235" s="40" t="str">
        <f t="shared" si="80"/>
        <v/>
      </c>
      <c r="L1235" s="39"/>
    </row>
    <row r="1236" spans="4:12" ht="20.25" x14ac:dyDescent="0.2">
      <c r="D1236" s="38"/>
      <c r="E1236" s="38"/>
      <c r="F1236" s="7" t="str">
        <f t="shared" si="77"/>
        <v/>
      </c>
      <c r="G1236" s="3" t="str">
        <f t="shared" si="78"/>
        <v/>
      </c>
      <c r="H1236" s="3" t="str">
        <f t="shared" si="79"/>
        <v/>
      </c>
      <c r="I1236" s="38"/>
      <c r="J1236" s="40" t="s">
        <v>401</v>
      </c>
      <c r="K1236" s="40" t="str">
        <f t="shared" si="80"/>
        <v/>
      </c>
      <c r="L1236" s="39"/>
    </row>
    <row r="1237" spans="4:12" ht="20.25" x14ac:dyDescent="0.2">
      <c r="D1237" s="38"/>
      <c r="E1237" s="38"/>
      <c r="F1237" s="7" t="str">
        <f t="shared" si="77"/>
        <v/>
      </c>
      <c r="G1237" s="3" t="str">
        <f t="shared" si="78"/>
        <v/>
      </c>
      <c r="H1237" s="3" t="str">
        <f t="shared" si="79"/>
        <v/>
      </c>
      <c r="I1237" s="38"/>
      <c r="J1237" s="40" t="s">
        <v>401</v>
      </c>
      <c r="K1237" s="40" t="str">
        <f t="shared" si="80"/>
        <v/>
      </c>
      <c r="L1237" s="39"/>
    </row>
    <row r="1238" spans="4:12" ht="20.25" x14ac:dyDescent="0.2">
      <c r="D1238" s="38"/>
      <c r="E1238" s="38"/>
      <c r="F1238" s="7" t="str">
        <f t="shared" si="77"/>
        <v/>
      </c>
      <c r="G1238" s="3" t="str">
        <f t="shared" si="78"/>
        <v/>
      </c>
      <c r="H1238" s="3" t="str">
        <f t="shared" si="79"/>
        <v/>
      </c>
      <c r="I1238" s="38"/>
      <c r="J1238" s="40" t="s">
        <v>401</v>
      </c>
      <c r="K1238" s="40" t="str">
        <f t="shared" si="80"/>
        <v/>
      </c>
      <c r="L1238" s="39"/>
    </row>
    <row r="1239" spans="4:12" ht="20.25" x14ac:dyDescent="0.2">
      <c r="D1239" s="38"/>
      <c r="E1239" s="38"/>
      <c r="F1239" s="7" t="str">
        <f t="shared" si="77"/>
        <v/>
      </c>
      <c r="G1239" s="3" t="str">
        <f t="shared" si="78"/>
        <v/>
      </c>
      <c r="H1239" s="3" t="str">
        <f t="shared" si="79"/>
        <v/>
      </c>
      <c r="I1239" s="38"/>
      <c r="J1239" s="40" t="s">
        <v>401</v>
      </c>
      <c r="K1239" s="40" t="str">
        <f t="shared" si="80"/>
        <v/>
      </c>
      <c r="L1239" s="39"/>
    </row>
    <row r="1240" spans="4:12" ht="20.25" x14ac:dyDescent="0.2">
      <c r="D1240" s="38"/>
      <c r="E1240" s="38"/>
      <c r="F1240" s="7" t="str">
        <f t="shared" si="77"/>
        <v/>
      </c>
      <c r="G1240" s="3" t="str">
        <f t="shared" si="78"/>
        <v/>
      </c>
      <c r="H1240" s="3" t="str">
        <f t="shared" si="79"/>
        <v/>
      </c>
      <c r="I1240" s="38"/>
      <c r="J1240" s="40" t="s">
        <v>401</v>
      </c>
      <c r="K1240" s="40" t="str">
        <f t="shared" si="80"/>
        <v/>
      </c>
      <c r="L1240" s="39"/>
    </row>
    <row r="1241" spans="4:12" ht="20.25" x14ac:dyDescent="0.2">
      <c r="D1241" s="38"/>
      <c r="E1241" s="38"/>
      <c r="F1241" s="7" t="str">
        <f t="shared" si="77"/>
        <v/>
      </c>
      <c r="G1241" s="3" t="str">
        <f t="shared" si="78"/>
        <v/>
      </c>
      <c r="H1241" s="3" t="str">
        <f t="shared" si="79"/>
        <v/>
      </c>
      <c r="I1241" s="38"/>
      <c r="J1241" s="40" t="s">
        <v>401</v>
      </c>
      <c r="K1241" s="40" t="str">
        <f t="shared" si="80"/>
        <v/>
      </c>
      <c r="L1241" s="39"/>
    </row>
    <row r="1242" spans="4:12" ht="20.25" x14ac:dyDescent="0.2">
      <c r="D1242" s="38"/>
      <c r="E1242" s="38"/>
      <c r="F1242" s="7" t="str">
        <f t="shared" si="77"/>
        <v/>
      </c>
      <c r="G1242" s="3" t="str">
        <f t="shared" si="78"/>
        <v/>
      </c>
      <c r="H1242" s="3" t="str">
        <f t="shared" si="79"/>
        <v/>
      </c>
      <c r="I1242" s="38"/>
      <c r="J1242" s="40" t="s">
        <v>401</v>
      </c>
      <c r="K1242" s="40" t="str">
        <f t="shared" si="80"/>
        <v/>
      </c>
      <c r="L1242" s="39"/>
    </row>
    <row r="1243" spans="4:12" ht="20.25" x14ac:dyDescent="0.2">
      <c r="D1243" s="38"/>
      <c r="E1243" s="38"/>
      <c r="F1243" s="7" t="str">
        <f t="shared" si="77"/>
        <v/>
      </c>
      <c r="G1243" s="3" t="str">
        <f t="shared" si="78"/>
        <v/>
      </c>
      <c r="H1243" s="3" t="str">
        <f t="shared" si="79"/>
        <v/>
      </c>
      <c r="I1243" s="38"/>
      <c r="J1243" s="40" t="s">
        <v>401</v>
      </c>
      <c r="K1243" s="40" t="str">
        <f t="shared" si="80"/>
        <v/>
      </c>
      <c r="L1243" s="39"/>
    </row>
    <row r="1244" spans="4:12" ht="20.25" x14ac:dyDescent="0.2">
      <c r="D1244" s="38"/>
      <c r="E1244" s="38"/>
      <c r="F1244" s="7" t="str">
        <f t="shared" si="77"/>
        <v/>
      </c>
      <c r="G1244" s="3" t="str">
        <f t="shared" si="78"/>
        <v/>
      </c>
      <c r="H1244" s="3" t="str">
        <f t="shared" si="79"/>
        <v/>
      </c>
      <c r="I1244" s="38"/>
      <c r="J1244" s="40" t="s">
        <v>401</v>
      </c>
      <c r="K1244" s="40" t="str">
        <f t="shared" si="80"/>
        <v/>
      </c>
      <c r="L1244" s="39"/>
    </row>
    <row r="1245" spans="4:12" ht="20.25" x14ac:dyDescent="0.2">
      <c r="D1245" s="38"/>
      <c r="E1245" s="38"/>
      <c r="F1245" s="7" t="str">
        <f t="shared" si="77"/>
        <v/>
      </c>
      <c r="G1245" s="3" t="str">
        <f t="shared" si="78"/>
        <v/>
      </c>
      <c r="H1245" s="3" t="str">
        <f t="shared" si="79"/>
        <v/>
      </c>
      <c r="I1245" s="38"/>
      <c r="J1245" s="40" t="s">
        <v>401</v>
      </c>
      <c r="K1245" s="40" t="str">
        <f t="shared" si="80"/>
        <v/>
      </c>
      <c r="L1245" s="39"/>
    </row>
    <row r="1246" spans="4:12" ht="20.25" x14ac:dyDescent="0.2">
      <c r="D1246" s="38"/>
      <c r="E1246" s="38"/>
      <c r="F1246" s="7" t="str">
        <f t="shared" si="77"/>
        <v/>
      </c>
      <c r="G1246" s="3" t="str">
        <f t="shared" si="78"/>
        <v/>
      </c>
      <c r="H1246" s="3" t="str">
        <f t="shared" si="79"/>
        <v/>
      </c>
      <c r="I1246" s="38"/>
      <c r="J1246" s="40" t="s">
        <v>401</v>
      </c>
      <c r="K1246" s="40" t="str">
        <f t="shared" si="80"/>
        <v/>
      </c>
      <c r="L1246" s="39"/>
    </row>
    <row r="1247" spans="4:12" ht="20.25" x14ac:dyDescent="0.2">
      <c r="D1247" s="38"/>
      <c r="E1247" s="38"/>
      <c r="F1247" s="7" t="str">
        <f t="shared" si="77"/>
        <v/>
      </c>
      <c r="G1247" s="3" t="str">
        <f t="shared" si="78"/>
        <v/>
      </c>
      <c r="H1247" s="3" t="str">
        <f t="shared" si="79"/>
        <v/>
      </c>
      <c r="I1247" s="38"/>
      <c r="J1247" s="40" t="s">
        <v>401</v>
      </c>
      <c r="K1247" s="40" t="str">
        <f t="shared" si="80"/>
        <v/>
      </c>
      <c r="L1247" s="39"/>
    </row>
    <row r="1248" spans="4:12" ht="20.25" x14ac:dyDescent="0.2">
      <c r="D1248" s="38"/>
      <c r="E1248" s="38"/>
      <c r="F1248" s="7" t="str">
        <f t="shared" si="77"/>
        <v/>
      </c>
      <c r="G1248" s="3" t="str">
        <f t="shared" si="78"/>
        <v/>
      </c>
      <c r="H1248" s="3" t="str">
        <f t="shared" si="79"/>
        <v/>
      </c>
      <c r="I1248" s="38"/>
      <c r="J1248" s="40" t="s">
        <v>401</v>
      </c>
      <c r="K1248" s="40" t="str">
        <f t="shared" si="80"/>
        <v/>
      </c>
      <c r="L1248" s="39"/>
    </row>
    <row r="1249" spans="4:12" ht="20.25" x14ac:dyDescent="0.2">
      <c r="D1249" s="38"/>
      <c r="E1249" s="38"/>
      <c r="F1249" s="7" t="str">
        <f t="shared" si="77"/>
        <v/>
      </c>
      <c r="G1249" s="3" t="str">
        <f t="shared" si="78"/>
        <v/>
      </c>
      <c r="H1249" s="3" t="str">
        <f t="shared" si="79"/>
        <v/>
      </c>
      <c r="I1249" s="38"/>
      <c r="J1249" s="40" t="s">
        <v>401</v>
      </c>
      <c r="K1249" s="40" t="str">
        <f t="shared" si="80"/>
        <v/>
      </c>
      <c r="L1249" s="39"/>
    </row>
    <row r="1250" spans="4:12" ht="20.25" x14ac:dyDescent="0.2">
      <c r="D1250" s="38"/>
      <c r="E1250" s="38"/>
      <c r="F1250" s="7" t="str">
        <f t="shared" si="77"/>
        <v/>
      </c>
      <c r="G1250" s="3" t="str">
        <f t="shared" si="78"/>
        <v/>
      </c>
      <c r="H1250" s="3" t="str">
        <f t="shared" si="79"/>
        <v/>
      </c>
      <c r="I1250" s="38"/>
      <c r="J1250" s="40" t="s">
        <v>401</v>
      </c>
      <c r="K1250" s="40" t="str">
        <f t="shared" si="80"/>
        <v/>
      </c>
      <c r="L1250" s="39"/>
    </row>
    <row r="1251" spans="4:12" ht="20.25" x14ac:dyDescent="0.2">
      <c r="D1251" s="38"/>
      <c r="E1251" s="38"/>
      <c r="F1251" s="7" t="str">
        <f t="shared" si="77"/>
        <v/>
      </c>
      <c r="G1251" s="3" t="str">
        <f t="shared" si="78"/>
        <v/>
      </c>
      <c r="H1251" s="3" t="str">
        <f t="shared" si="79"/>
        <v/>
      </c>
      <c r="I1251" s="38"/>
      <c r="J1251" s="40" t="s">
        <v>401</v>
      </c>
      <c r="K1251" s="40" t="str">
        <f t="shared" si="80"/>
        <v/>
      </c>
      <c r="L1251" s="39"/>
    </row>
    <row r="1252" spans="4:12" ht="20.25" x14ac:dyDescent="0.2">
      <c r="D1252" s="38"/>
      <c r="E1252" s="38"/>
      <c r="F1252" s="7" t="str">
        <f t="shared" si="77"/>
        <v/>
      </c>
      <c r="G1252" s="3" t="str">
        <f t="shared" si="78"/>
        <v/>
      </c>
      <c r="H1252" s="3" t="str">
        <f t="shared" si="79"/>
        <v/>
      </c>
      <c r="I1252" s="38"/>
      <c r="J1252" s="40" t="s">
        <v>401</v>
      </c>
      <c r="K1252" s="40" t="str">
        <f t="shared" si="80"/>
        <v/>
      </c>
      <c r="L1252" s="39"/>
    </row>
    <row r="1253" spans="4:12" ht="20.25" x14ac:dyDescent="0.2">
      <c r="D1253" s="38"/>
      <c r="E1253" s="38"/>
      <c r="F1253" s="7" t="str">
        <f t="shared" si="77"/>
        <v/>
      </c>
      <c r="G1253" s="3" t="str">
        <f t="shared" si="78"/>
        <v/>
      </c>
      <c r="H1253" s="3" t="str">
        <f t="shared" si="79"/>
        <v/>
      </c>
      <c r="I1253" s="38"/>
      <c r="J1253" s="40" t="s">
        <v>401</v>
      </c>
      <c r="K1253" s="40" t="str">
        <f t="shared" si="80"/>
        <v/>
      </c>
      <c r="L1253" s="39"/>
    </row>
    <row r="1254" spans="4:12" ht="20.25" x14ac:dyDescent="0.2">
      <c r="D1254" s="38"/>
      <c r="E1254" s="38"/>
      <c r="F1254" s="7" t="str">
        <f t="shared" si="77"/>
        <v/>
      </c>
      <c r="G1254" s="3" t="str">
        <f t="shared" si="78"/>
        <v/>
      </c>
      <c r="H1254" s="3" t="str">
        <f t="shared" si="79"/>
        <v/>
      </c>
      <c r="I1254" s="38"/>
      <c r="J1254" s="40" t="s">
        <v>401</v>
      </c>
      <c r="K1254" s="40" t="str">
        <f t="shared" si="80"/>
        <v/>
      </c>
      <c r="L1254" s="39"/>
    </row>
    <row r="1255" spans="4:12" ht="20.25" x14ac:dyDescent="0.2">
      <c r="D1255" s="38"/>
      <c r="E1255" s="38"/>
      <c r="F1255" s="7" t="str">
        <f t="shared" si="77"/>
        <v/>
      </c>
      <c r="G1255" s="3" t="str">
        <f t="shared" si="78"/>
        <v/>
      </c>
      <c r="H1255" s="3" t="str">
        <f t="shared" si="79"/>
        <v/>
      </c>
      <c r="I1255" s="38"/>
      <c r="J1255" s="40" t="s">
        <v>401</v>
      </c>
      <c r="K1255" s="40" t="str">
        <f t="shared" si="80"/>
        <v/>
      </c>
      <c r="L1255" s="39"/>
    </row>
    <row r="1256" spans="4:12" ht="20.25" x14ac:dyDescent="0.2">
      <c r="D1256" s="38"/>
      <c r="E1256" s="38"/>
      <c r="F1256" s="7" t="str">
        <f t="shared" si="77"/>
        <v/>
      </c>
      <c r="G1256" s="3" t="str">
        <f t="shared" si="78"/>
        <v/>
      </c>
      <c r="H1256" s="3" t="str">
        <f t="shared" si="79"/>
        <v/>
      </c>
      <c r="I1256" s="38"/>
      <c r="J1256" s="40" t="s">
        <v>401</v>
      </c>
      <c r="K1256" s="40" t="str">
        <f t="shared" si="80"/>
        <v/>
      </c>
      <c r="L1256" s="39"/>
    </row>
    <row r="1257" spans="4:12" ht="20.25" x14ac:dyDescent="0.2">
      <c r="D1257" s="38"/>
      <c r="E1257" s="38"/>
      <c r="F1257" s="7" t="str">
        <f t="shared" si="77"/>
        <v/>
      </c>
      <c r="G1257" s="3" t="str">
        <f t="shared" si="78"/>
        <v/>
      </c>
      <c r="H1257" s="3" t="str">
        <f t="shared" si="79"/>
        <v/>
      </c>
      <c r="I1257" s="38"/>
      <c r="J1257" s="40" t="s">
        <v>401</v>
      </c>
      <c r="K1257" s="40" t="str">
        <f t="shared" si="80"/>
        <v/>
      </c>
      <c r="L1257" s="39"/>
    </row>
    <row r="1258" spans="4:12" ht="20.25" x14ac:dyDescent="0.2">
      <c r="D1258" s="38"/>
      <c r="E1258" s="38"/>
      <c r="F1258" s="7" t="str">
        <f t="shared" si="77"/>
        <v/>
      </c>
      <c r="G1258" s="3" t="str">
        <f t="shared" si="78"/>
        <v/>
      </c>
      <c r="H1258" s="3" t="str">
        <f t="shared" si="79"/>
        <v/>
      </c>
      <c r="I1258" s="38"/>
      <c r="J1258" s="40" t="s">
        <v>401</v>
      </c>
      <c r="K1258" s="40" t="str">
        <f t="shared" si="80"/>
        <v/>
      </c>
      <c r="L1258" s="39"/>
    </row>
    <row r="1259" spans="4:12" ht="20.25" x14ac:dyDescent="0.2">
      <c r="D1259" s="38"/>
      <c r="E1259" s="38"/>
      <c r="F1259" s="7" t="str">
        <f t="shared" si="77"/>
        <v/>
      </c>
      <c r="G1259" s="3" t="str">
        <f t="shared" si="78"/>
        <v/>
      </c>
      <c r="H1259" s="3" t="str">
        <f t="shared" si="79"/>
        <v/>
      </c>
      <c r="I1259" s="38"/>
      <c r="J1259" s="40" t="s">
        <v>401</v>
      </c>
      <c r="K1259" s="40" t="str">
        <f t="shared" si="80"/>
        <v/>
      </c>
      <c r="L1259" s="39"/>
    </row>
    <row r="1260" spans="4:12" ht="20.25" x14ac:dyDescent="0.2">
      <c r="D1260" s="38"/>
      <c r="E1260" s="38"/>
      <c r="F1260" s="7" t="str">
        <f t="shared" si="77"/>
        <v/>
      </c>
      <c r="G1260" s="3" t="str">
        <f t="shared" si="78"/>
        <v/>
      </c>
      <c r="H1260" s="3" t="str">
        <f t="shared" si="79"/>
        <v/>
      </c>
      <c r="I1260" s="38"/>
      <c r="J1260" s="40" t="s">
        <v>401</v>
      </c>
      <c r="K1260" s="40" t="str">
        <f t="shared" si="80"/>
        <v/>
      </c>
      <c r="L1260" s="39"/>
    </row>
    <row r="1261" spans="4:12" ht="20.25" x14ac:dyDescent="0.2">
      <c r="D1261" s="38"/>
      <c r="E1261" s="38"/>
      <c r="F1261" s="7" t="str">
        <f t="shared" si="77"/>
        <v/>
      </c>
      <c r="G1261" s="3" t="str">
        <f t="shared" si="78"/>
        <v/>
      </c>
      <c r="H1261" s="3" t="str">
        <f t="shared" si="79"/>
        <v/>
      </c>
      <c r="I1261" s="38"/>
      <c r="J1261" s="40" t="s">
        <v>401</v>
      </c>
      <c r="K1261" s="40" t="str">
        <f t="shared" si="80"/>
        <v/>
      </c>
      <c r="L1261" s="39"/>
    </row>
    <row r="1262" spans="4:12" ht="20.25" x14ac:dyDescent="0.2">
      <c r="D1262" s="38"/>
      <c r="E1262" s="38"/>
      <c r="F1262" s="7" t="str">
        <f t="shared" si="77"/>
        <v/>
      </c>
      <c r="G1262" s="3" t="str">
        <f t="shared" si="78"/>
        <v/>
      </c>
      <c r="H1262" s="3" t="str">
        <f t="shared" si="79"/>
        <v/>
      </c>
      <c r="I1262" s="38"/>
      <c r="J1262" s="40" t="s">
        <v>401</v>
      </c>
      <c r="K1262" s="40" t="str">
        <f t="shared" si="80"/>
        <v/>
      </c>
      <c r="L1262" s="39"/>
    </row>
    <row r="1263" spans="4:12" ht="20.25" x14ac:dyDescent="0.2">
      <c r="D1263" s="38"/>
      <c r="E1263" s="38"/>
      <c r="F1263" s="7" t="str">
        <f t="shared" si="77"/>
        <v/>
      </c>
      <c r="G1263" s="3" t="str">
        <f t="shared" si="78"/>
        <v/>
      </c>
      <c r="H1263" s="3" t="str">
        <f t="shared" si="79"/>
        <v/>
      </c>
      <c r="I1263" s="38"/>
      <c r="J1263" s="40" t="s">
        <v>401</v>
      </c>
      <c r="K1263" s="40" t="str">
        <f t="shared" si="80"/>
        <v/>
      </c>
      <c r="L1263" s="39"/>
    </row>
    <row r="1264" spans="4:12" ht="20.25" x14ac:dyDescent="0.2">
      <c r="D1264" s="38"/>
      <c r="E1264" s="38"/>
      <c r="F1264" s="7" t="str">
        <f t="shared" si="77"/>
        <v/>
      </c>
      <c r="G1264" s="3" t="str">
        <f t="shared" si="78"/>
        <v/>
      </c>
      <c r="H1264" s="3" t="str">
        <f t="shared" si="79"/>
        <v/>
      </c>
      <c r="I1264" s="38"/>
      <c r="J1264" s="40" t="s">
        <v>401</v>
      </c>
      <c r="K1264" s="40" t="str">
        <f t="shared" si="80"/>
        <v/>
      </c>
      <c r="L1264" s="39"/>
    </row>
    <row r="1265" spans="4:12" ht="20.25" x14ac:dyDescent="0.2">
      <c r="D1265" s="38"/>
      <c r="E1265" s="38"/>
      <c r="F1265" s="7" t="str">
        <f t="shared" si="77"/>
        <v/>
      </c>
      <c r="G1265" s="3" t="str">
        <f t="shared" si="78"/>
        <v/>
      </c>
      <c r="H1265" s="3" t="str">
        <f t="shared" si="79"/>
        <v/>
      </c>
      <c r="I1265" s="38"/>
      <c r="J1265" s="40" t="s">
        <v>401</v>
      </c>
      <c r="K1265" s="40" t="str">
        <f t="shared" si="80"/>
        <v/>
      </c>
      <c r="L1265" s="39"/>
    </row>
    <row r="1266" spans="4:12" ht="20.25" x14ac:dyDescent="0.2">
      <c r="D1266" s="38"/>
      <c r="E1266" s="38"/>
      <c r="F1266" s="7" t="str">
        <f t="shared" si="77"/>
        <v/>
      </c>
      <c r="G1266" s="3" t="str">
        <f t="shared" si="78"/>
        <v/>
      </c>
      <c r="H1266" s="3" t="str">
        <f t="shared" si="79"/>
        <v/>
      </c>
      <c r="I1266" s="38"/>
      <c r="J1266" s="40" t="s">
        <v>401</v>
      </c>
      <c r="K1266" s="40" t="str">
        <f t="shared" si="80"/>
        <v/>
      </c>
      <c r="L1266" s="39"/>
    </row>
    <row r="1267" spans="4:12" ht="20.25" x14ac:dyDescent="0.2">
      <c r="D1267" s="38"/>
      <c r="E1267" s="38"/>
      <c r="F1267" s="7" t="str">
        <f t="shared" si="77"/>
        <v/>
      </c>
      <c r="G1267" s="3" t="str">
        <f t="shared" si="78"/>
        <v/>
      </c>
      <c r="H1267" s="3" t="str">
        <f t="shared" si="79"/>
        <v/>
      </c>
      <c r="I1267" s="38"/>
      <c r="J1267" s="40" t="s">
        <v>401</v>
      </c>
      <c r="K1267" s="40" t="str">
        <f t="shared" si="80"/>
        <v/>
      </c>
      <c r="L1267" s="39"/>
    </row>
    <row r="1268" spans="4:12" ht="20.25" x14ac:dyDescent="0.2">
      <c r="D1268" s="38"/>
      <c r="E1268" s="38"/>
      <c r="F1268" s="7" t="str">
        <f t="shared" si="77"/>
        <v/>
      </c>
      <c r="G1268" s="3" t="str">
        <f t="shared" si="78"/>
        <v/>
      </c>
      <c r="H1268" s="3" t="str">
        <f t="shared" si="79"/>
        <v/>
      </c>
      <c r="I1268" s="38"/>
      <c r="J1268" s="40" t="s">
        <v>401</v>
      </c>
      <c r="K1268" s="40" t="str">
        <f t="shared" si="80"/>
        <v/>
      </c>
      <c r="L1268" s="39"/>
    </row>
    <row r="1269" spans="4:12" ht="20.25" x14ac:dyDescent="0.2">
      <c r="D1269" s="38"/>
      <c r="E1269" s="38"/>
      <c r="F1269" s="7" t="str">
        <f t="shared" si="77"/>
        <v/>
      </c>
      <c r="G1269" s="3" t="str">
        <f t="shared" si="78"/>
        <v/>
      </c>
      <c r="H1269" s="3" t="str">
        <f t="shared" si="79"/>
        <v/>
      </c>
      <c r="I1269" s="38"/>
      <c r="J1269" s="40" t="s">
        <v>401</v>
      </c>
      <c r="K1269" s="40" t="str">
        <f t="shared" si="80"/>
        <v/>
      </c>
      <c r="L1269" s="39"/>
    </row>
    <row r="1270" spans="4:12" ht="20.25" x14ac:dyDescent="0.2">
      <c r="D1270" s="38"/>
      <c r="E1270" s="38"/>
      <c r="F1270" s="7" t="str">
        <f t="shared" si="77"/>
        <v/>
      </c>
      <c r="G1270" s="3" t="str">
        <f t="shared" si="78"/>
        <v/>
      </c>
      <c r="H1270" s="3" t="str">
        <f t="shared" si="79"/>
        <v/>
      </c>
      <c r="I1270" s="38"/>
      <c r="J1270" s="40" t="s">
        <v>401</v>
      </c>
      <c r="K1270" s="40" t="str">
        <f t="shared" si="80"/>
        <v/>
      </c>
      <c r="L1270" s="39"/>
    </row>
    <row r="1271" spans="4:12" ht="20.25" x14ac:dyDescent="0.2">
      <c r="D1271" s="38"/>
      <c r="E1271" s="38"/>
      <c r="F1271" s="7" t="str">
        <f t="shared" si="77"/>
        <v/>
      </c>
      <c r="G1271" s="3" t="str">
        <f t="shared" si="78"/>
        <v/>
      </c>
      <c r="H1271" s="3" t="str">
        <f t="shared" si="79"/>
        <v/>
      </c>
      <c r="I1271" s="38"/>
      <c r="J1271" s="40" t="s">
        <v>401</v>
      </c>
      <c r="K1271" s="40" t="str">
        <f t="shared" si="80"/>
        <v/>
      </c>
      <c r="L1271" s="39"/>
    </row>
    <row r="1272" spans="4:12" ht="20.25" x14ac:dyDescent="0.2">
      <c r="D1272" s="38"/>
      <c r="E1272" s="38"/>
      <c r="F1272" s="7" t="str">
        <f t="shared" si="77"/>
        <v/>
      </c>
      <c r="G1272" s="3" t="str">
        <f t="shared" si="78"/>
        <v/>
      </c>
      <c r="H1272" s="3" t="str">
        <f t="shared" si="79"/>
        <v/>
      </c>
      <c r="I1272" s="38"/>
      <c r="J1272" s="40" t="s">
        <v>401</v>
      </c>
      <c r="K1272" s="40" t="str">
        <f t="shared" si="80"/>
        <v/>
      </c>
      <c r="L1272" s="39"/>
    </row>
    <row r="1273" spans="4:12" ht="20.25" x14ac:dyDescent="0.2">
      <c r="D1273" s="38"/>
      <c r="E1273" s="38"/>
      <c r="F1273" s="7" t="str">
        <f t="shared" si="77"/>
        <v/>
      </c>
      <c r="G1273" s="3" t="str">
        <f t="shared" si="78"/>
        <v/>
      </c>
      <c r="H1273" s="3" t="str">
        <f t="shared" si="79"/>
        <v/>
      </c>
      <c r="I1273" s="38"/>
      <c r="J1273" s="40" t="s">
        <v>401</v>
      </c>
      <c r="K1273" s="40" t="str">
        <f t="shared" si="80"/>
        <v/>
      </c>
      <c r="L1273" s="39"/>
    </row>
    <row r="1274" spans="4:12" ht="20.25" x14ac:dyDescent="0.2">
      <c r="D1274" s="38"/>
      <c r="E1274" s="38"/>
      <c r="F1274" s="7" t="str">
        <f t="shared" si="77"/>
        <v/>
      </c>
      <c r="G1274" s="3" t="str">
        <f t="shared" si="78"/>
        <v/>
      </c>
      <c r="H1274" s="3" t="str">
        <f t="shared" si="79"/>
        <v/>
      </c>
      <c r="I1274" s="38"/>
      <c r="J1274" s="40" t="s">
        <v>401</v>
      </c>
      <c r="K1274" s="40" t="str">
        <f t="shared" si="80"/>
        <v/>
      </c>
      <c r="L1274" s="39"/>
    </row>
    <row r="1275" spans="4:12" ht="20.25" x14ac:dyDescent="0.2">
      <c r="D1275" s="38"/>
      <c r="E1275" s="38"/>
      <c r="F1275" s="7" t="str">
        <f t="shared" si="77"/>
        <v/>
      </c>
      <c r="G1275" s="3" t="str">
        <f t="shared" si="78"/>
        <v/>
      </c>
      <c r="H1275" s="3" t="str">
        <f t="shared" si="79"/>
        <v/>
      </c>
      <c r="I1275" s="38"/>
      <c r="J1275" s="40" t="s">
        <v>401</v>
      </c>
      <c r="K1275" s="40" t="str">
        <f t="shared" si="80"/>
        <v/>
      </c>
      <c r="L1275" s="39"/>
    </row>
    <row r="1276" spans="4:12" ht="20.25" x14ac:dyDescent="0.2">
      <c r="D1276" s="38"/>
      <c r="E1276" s="38"/>
      <c r="F1276" s="7" t="str">
        <f t="shared" si="77"/>
        <v/>
      </c>
      <c r="G1276" s="3" t="str">
        <f t="shared" si="78"/>
        <v/>
      </c>
      <c r="H1276" s="3" t="str">
        <f t="shared" si="79"/>
        <v/>
      </c>
      <c r="I1276" s="38"/>
      <c r="J1276" s="40" t="s">
        <v>401</v>
      </c>
      <c r="K1276" s="40" t="str">
        <f t="shared" si="80"/>
        <v/>
      </c>
      <c r="L1276" s="39"/>
    </row>
    <row r="1277" spans="4:12" ht="20.25" x14ac:dyDescent="0.2">
      <c r="D1277" s="38"/>
      <c r="E1277" s="38"/>
      <c r="F1277" s="7" t="str">
        <f t="shared" si="77"/>
        <v/>
      </c>
      <c r="G1277" s="3" t="str">
        <f t="shared" si="78"/>
        <v/>
      </c>
      <c r="H1277" s="3" t="str">
        <f t="shared" si="79"/>
        <v/>
      </c>
      <c r="I1277" s="38"/>
      <c r="J1277" s="40" t="s">
        <v>401</v>
      </c>
      <c r="K1277" s="40" t="str">
        <f t="shared" si="80"/>
        <v/>
      </c>
      <c r="L1277" s="39"/>
    </row>
    <row r="1278" spans="4:12" ht="20.25" x14ac:dyDescent="0.2">
      <c r="D1278" s="38"/>
      <c r="E1278" s="38"/>
      <c r="F1278" s="7" t="str">
        <f t="shared" si="77"/>
        <v/>
      </c>
      <c r="G1278" s="3" t="str">
        <f t="shared" si="78"/>
        <v/>
      </c>
      <c r="H1278" s="3" t="str">
        <f t="shared" si="79"/>
        <v/>
      </c>
      <c r="I1278" s="38"/>
      <c r="J1278" s="40" t="s">
        <v>401</v>
      </c>
      <c r="K1278" s="40" t="str">
        <f t="shared" si="80"/>
        <v/>
      </c>
      <c r="L1278" s="39"/>
    </row>
    <row r="1279" spans="4:12" ht="20.25" x14ac:dyDescent="0.2">
      <c r="D1279" s="38"/>
      <c r="E1279" s="38"/>
      <c r="F1279" s="7" t="str">
        <f t="shared" si="77"/>
        <v/>
      </c>
      <c r="G1279" s="3" t="str">
        <f t="shared" si="78"/>
        <v/>
      </c>
      <c r="H1279" s="3" t="str">
        <f t="shared" si="79"/>
        <v/>
      </c>
      <c r="I1279" s="38"/>
      <c r="J1279" s="40" t="s">
        <v>401</v>
      </c>
      <c r="K1279" s="40" t="str">
        <f t="shared" si="80"/>
        <v/>
      </c>
      <c r="L1279" s="39"/>
    </row>
    <row r="1280" spans="4:12" ht="20.25" x14ac:dyDescent="0.2">
      <c r="D1280" s="38"/>
      <c r="E1280" s="38"/>
      <c r="F1280" s="7" t="str">
        <f t="shared" si="77"/>
        <v/>
      </c>
      <c r="G1280" s="3" t="str">
        <f t="shared" si="78"/>
        <v/>
      </c>
      <c r="H1280" s="3" t="str">
        <f t="shared" si="79"/>
        <v/>
      </c>
      <c r="I1280" s="38"/>
      <c r="J1280" s="40" t="s">
        <v>401</v>
      </c>
      <c r="K1280" s="40" t="str">
        <f t="shared" si="80"/>
        <v/>
      </c>
      <c r="L1280" s="39"/>
    </row>
    <row r="1281" spans="4:12" ht="20.25" x14ac:dyDescent="0.2">
      <c r="D1281" s="38"/>
      <c r="E1281" s="38"/>
      <c r="F1281" s="7" t="str">
        <f t="shared" si="77"/>
        <v/>
      </c>
      <c r="G1281" s="3" t="str">
        <f t="shared" si="78"/>
        <v/>
      </c>
      <c r="H1281" s="3" t="str">
        <f t="shared" si="79"/>
        <v/>
      </c>
      <c r="I1281" s="38"/>
      <c r="J1281" s="40" t="s">
        <v>401</v>
      </c>
      <c r="K1281" s="40" t="str">
        <f t="shared" si="80"/>
        <v/>
      </c>
      <c r="L1281" s="39"/>
    </row>
    <row r="1282" spans="4:12" ht="20.25" x14ac:dyDescent="0.2">
      <c r="D1282" s="38"/>
      <c r="E1282" s="38"/>
      <c r="F1282" s="7" t="str">
        <f t="shared" si="77"/>
        <v/>
      </c>
      <c r="G1282" s="3" t="str">
        <f t="shared" si="78"/>
        <v/>
      </c>
      <c r="H1282" s="3" t="str">
        <f t="shared" si="79"/>
        <v/>
      </c>
      <c r="I1282" s="38"/>
      <c r="J1282" s="40" t="s">
        <v>401</v>
      </c>
      <c r="K1282" s="40" t="str">
        <f t="shared" si="80"/>
        <v/>
      </c>
      <c r="L1282" s="39"/>
    </row>
    <row r="1283" spans="4:12" ht="20.25" x14ac:dyDescent="0.2">
      <c r="D1283" s="38"/>
      <c r="E1283" s="38"/>
      <c r="F1283" s="7" t="str">
        <f t="shared" ref="F1283:F1346" si="81">IFERROR(VLOOKUP(D1283,sto_1,2,FALSE),"")</f>
        <v/>
      </c>
      <c r="G1283" s="3" t="str">
        <f t="shared" ref="G1283:G1346" si="82">IFERROR(VLOOKUP(D1283,sto_1,3,FALSE),"")</f>
        <v/>
      </c>
      <c r="H1283" s="3" t="str">
        <f t="shared" ref="H1283:H1346" si="83">IFERROR(VLOOKUP(D1283,sto_1,4,FALSE),"")</f>
        <v/>
      </c>
      <c r="I1283" s="38"/>
      <c r="J1283" s="40" t="s">
        <v>401</v>
      </c>
      <c r="K1283" s="40" t="str">
        <f t="shared" si="80"/>
        <v/>
      </c>
      <c r="L1283" s="39"/>
    </row>
    <row r="1284" spans="4:12" ht="20.25" x14ac:dyDescent="0.2">
      <c r="D1284" s="38"/>
      <c r="E1284" s="38"/>
      <c r="F1284" s="7" t="str">
        <f t="shared" si="81"/>
        <v/>
      </c>
      <c r="G1284" s="3" t="str">
        <f t="shared" si="82"/>
        <v/>
      </c>
      <c r="H1284" s="3" t="str">
        <f t="shared" si="83"/>
        <v/>
      </c>
      <c r="I1284" s="38"/>
      <c r="J1284" s="40" t="s">
        <v>401</v>
      </c>
      <c r="K1284" s="40" t="str">
        <f t="shared" si="80"/>
        <v/>
      </c>
      <c r="L1284" s="39"/>
    </row>
    <row r="1285" spans="4:12" ht="20.25" x14ac:dyDescent="0.2">
      <c r="D1285" s="38"/>
      <c r="E1285" s="38"/>
      <c r="F1285" s="7" t="str">
        <f t="shared" si="81"/>
        <v/>
      </c>
      <c r="G1285" s="3" t="str">
        <f t="shared" si="82"/>
        <v/>
      </c>
      <c r="H1285" s="3" t="str">
        <f t="shared" si="83"/>
        <v/>
      </c>
      <c r="I1285" s="38"/>
      <c r="J1285" s="40" t="s">
        <v>401</v>
      </c>
      <c r="K1285" s="40" t="str">
        <f t="shared" si="80"/>
        <v/>
      </c>
      <c r="L1285" s="39"/>
    </row>
    <row r="1286" spans="4:12" ht="20.25" x14ac:dyDescent="0.2">
      <c r="D1286" s="38"/>
      <c r="E1286" s="38"/>
      <c r="F1286" s="7" t="str">
        <f t="shared" si="81"/>
        <v/>
      </c>
      <c r="G1286" s="3" t="str">
        <f t="shared" si="82"/>
        <v/>
      </c>
      <c r="H1286" s="3" t="str">
        <f t="shared" si="83"/>
        <v/>
      </c>
      <c r="I1286" s="38"/>
      <c r="J1286" s="40" t="s">
        <v>401</v>
      </c>
      <c r="K1286" s="40" t="str">
        <f t="shared" si="80"/>
        <v/>
      </c>
      <c r="L1286" s="39"/>
    </row>
    <row r="1287" spans="4:12" ht="20.25" x14ac:dyDescent="0.2">
      <c r="D1287" s="38"/>
      <c r="E1287" s="38"/>
      <c r="F1287" s="7" t="str">
        <f t="shared" si="81"/>
        <v/>
      </c>
      <c r="G1287" s="3" t="str">
        <f t="shared" si="82"/>
        <v/>
      </c>
      <c r="H1287" s="3" t="str">
        <f t="shared" si="83"/>
        <v/>
      </c>
      <c r="I1287" s="38"/>
      <c r="J1287" s="40" t="s">
        <v>401</v>
      </c>
      <c r="K1287" s="40" t="str">
        <f t="shared" si="80"/>
        <v/>
      </c>
      <c r="L1287" s="39"/>
    </row>
    <row r="1288" spans="4:12" ht="20.25" x14ac:dyDescent="0.2">
      <c r="D1288" s="38"/>
      <c r="E1288" s="38"/>
      <c r="F1288" s="7" t="str">
        <f t="shared" si="81"/>
        <v/>
      </c>
      <c r="G1288" s="3" t="str">
        <f t="shared" si="82"/>
        <v/>
      </c>
      <c r="H1288" s="3" t="str">
        <f t="shared" si="83"/>
        <v/>
      </c>
      <c r="I1288" s="38"/>
      <c r="J1288" s="40" t="s">
        <v>401</v>
      </c>
      <c r="K1288" s="40" t="str">
        <f t="shared" si="80"/>
        <v/>
      </c>
      <c r="L1288" s="39"/>
    </row>
    <row r="1289" spans="4:12" ht="20.25" x14ac:dyDescent="0.2">
      <c r="D1289" s="38"/>
      <c r="E1289" s="38"/>
      <c r="F1289" s="7" t="str">
        <f t="shared" si="81"/>
        <v/>
      </c>
      <c r="G1289" s="3" t="str">
        <f t="shared" si="82"/>
        <v/>
      </c>
      <c r="H1289" s="3" t="str">
        <f t="shared" si="83"/>
        <v/>
      </c>
      <c r="I1289" s="38"/>
      <c r="J1289" s="40" t="s">
        <v>401</v>
      </c>
      <c r="K1289" s="40" t="str">
        <f t="shared" si="80"/>
        <v/>
      </c>
      <c r="L1289" s="39"/>
    </row>
    <row r="1290" spans="4:12" ht="20.25" x14ac:dyDescent="0.2">
      <c r="D1290" s="38"/>
      <c r="E1290" s="38"/>
      <c r="F1290" s="7" t="str">
        <f t="shared" si="81"/>
        <v/>
      </c>
      <c r="G1290" s="3" t="str">
        <f t="shared" si="82"/>
        <v/>
      </c>
      <c r="H1290" s="3" t="str">
        <f t="shared" si="83"/>
        <v/>
      </c>
      <c r="I1290" s="38"/>
      <c r="J1290" s="40" t="s">
        <v>401</v>
      </c>
      <c r="K1290" s="40" t="str">
        <f t="shared" si="80"/>
        <v/>
      </c>
      <c r="L1290" s="39"/>
    </row>
    <row r="1291" spans="4:12" ht="20.25" x14ac:dyDescent="0.2">
      <c r="D1291" s="38"/>
      <c r="E1291" s="38"/>
      <c r="F1291" s="7" t="str">
        <f t="shared" si="81"/>
        <v/>
      </c>
      <c r="G1291" s="3" t="str">
        <f t="shared" si="82"/>
        <v/>
      </c>
      <c r="H1291" s="3" t="str">
        <f t="shared" si="83"/>
        <v/>
      </c>
      <c r="I1291" s="38"/>
      <c r="J1291" s="40" t="s">
        <v>401</v>
      </c>
      <c r="K1291" s="40" t="str">
        <f t="shared" si="80"/>
        <v/>
      </c>
      <c r="L1291" s="39"/>
    </row>
    <row r="1292" spans="4:12" ht="20.25" x14ac:dyDescent="0.2">
      <c r="D1292" s="38"/>
      <c r="E1292" s="38"/>
      <c r="F1292" s="7" t="str">
        <f t="shared" si="81"/>
        <v/>
      </c>
      <c r="G1292" s="3" t="str">
        <f t="shared" si="82"/>
        <v/>
      </c>
      <c r="H1292" s="3" t="str">
        <f t="shared" si="83"/>
        <v/>
      </c>
      <c r="I1292" s="38"/>
      <c r="J1292" s="40" t="s">
        <v>401</v>
      </c>
      <c r="K1292" s="40" t="str">
        <f t="shared" si="80"/>
        <v/>
      </c>
      <c r="L1292" s="39"/>
    </row>
    <row r="1293" spans="4:12" ht="20.25" x14ac:dyDescent="0.2">
      <c r="D1293" s="38"/>
      <c r="E1293" s="38"/>
      <c r="F1293" s="7" t="str">
        <f t="shared" si="81"/>
        <v/>
      </c>
      <c r="G1293" s="3" t="str">
        <f t="shared" si="82"/>
        <v/>
      </c>
      <c r="H1293" s="3" t="str">
        <f t="shared" si="83"/>
        <v/>
      </c>
      <c r="I1293" s="38"/>
      <c r="J1293" s="40" t="s">
        <v>401</v>
      </c>
      <c r="K1293" s="40" t="str">
        <f t="shared" si="80"/>
        <v/>
      </c>
      <c r="L1293" s="39"/>
    </row>
    <row r="1294" spans="4:12" ht="20.25" x14ac:dyDescent="0.2">
      <c r="D1294" s="38"/>
      <c r="E1294" s="38"/>
      <c r="F1294" s="7" t="str">
        <f t="shared" si="81"/>
        <v/>
      </c>
      <c r="G1294" s="3" t="str">
        <f t="shared" si="82"/>
        <v/>
      </c>
      <c r="H1294" s="3" t="str">
        <f t="shared" si="83"/>
        <v/>
      </c>
      <c r="I1294" s="38"/>
      <c r="J1294" s="40" t="s">
        <v>401</v>
      </c>
      <c r="K1294" s="40" t="str">
        <f t="shared" ref="K1294:K1357" si="84">IFERROR(I1294*J1294,"")</f>
        <v/>
      </c>
      <c r="L1294" s="39"/>
    </row>
    <row r="1295" spans="4:12" ht="20.25" x14ac:dyDescent="0.2">
      <c r="D1295" s="38"/>
      <c r="E1295" s="38"/>
      <c r="F1295" s="7" t="str">
        <f t="shared" si="81"/>
        <v/>
      </c>
      <c r="G1295" s="3" t="str">
        <f t="shared" si="82"/>
        <v/>
      </c>
      <c r="H1295" s="3" t="str">
        <f t="shared" si="83"/>
        <v/>
      </c>
      <c r="I1295" s="38"/>
      <c r="J1295" s="40" t="s">
        <v>401</v>
      </c>
      <c r="K1295" s="40" t="str">
        <f t="shared" si="84"/>
        <v/>
      </c>
      <c r="L1295" s="39"/>
    </row>
    <row r="1296" spans="4:12" ht="20.25" x14ac:dyDescent="0.2">
      <c r="D1296" s="38"/>
      <c r="E1296" s="38"/>
      <c r="F1296" s="7" t="str">
        <f t="shared" si="81"/>
        <v/>
      </c>
      <c r="G1296" s="3" t="str">
        <f t="shared" si="82"/>
        <v/>
      </c>
      <c r="H1296" s="3" t="str">
        <f t="shared" si="83"/>
        <v/>
      </c>
      <c r="I1296" s="38"/>
      <c r="J1296" s="40" t="s">
        <v>401</v>
      </c>
      <c r="K1296" s="40" t="str">
        <f t="shared" si="84"/>
        <v/>
      </c>
      <c r="L1296" s="39"/>
    </row>
    <row r="1297" spans="4:12" ht="20.25" x14ac:dyDescent="0.2">
      <c r="D1297" s="38"/>
      <c r="E1297" s="38"/>
      <c r="F1297" s="7" t="str">
        <f t="shared" si="81"/>
        <v/>
      </c>
      <c r="G1297" s="3" t="str">
        <f t="shared" si="82"/>
        <v/>
      </c>
      <c r="H1297" s="3" t="str">
        <f t="shared" si="83"/>
        <v/>
      </c>
      <c r="I1297" s="38"/>
      <c r="J1297" s="40" t="s">
        <v>401</v>
      </c>
      <c r="K1297" s="40" t="str">
        <f t="shared" si="84"/>
        <v/>
      </c>
      <c r="L1297" s="39"/>
    </row>
    <row r="1298" spans="4:12" ht="20.25" x14ac:dyDescent="0.2">
      <c r="D1298" s="38"/>
      <c r="E1298" s="38"/>
      <c r="F1298" s="7" t="str">
        <f t="shared" si="81"/>
        <v/>
      </c>
      <c r="G1298" s="3" t="str">
        <f t="shared" si="82"/>
        <v/>
      </c>
      <c r="H1298" s="3" t="str">
        <f t="shared" si="83"/>
        <v/>
      </c>
      <c r="I1298" s="38"/>
      <c r="J1298" s="40" t="s">
        <v>401</v>
      </c>
      <c r="K1298" s="40" t="str">
        <f t="shared" si="84"/>
        <v/>
      </c>
      <c r="L1298" s="39"/>
    </row>
    <row r="1299" spans="4:12" ht="20.25" x14ac:dyDescent="0.2">
      <c r="D1299" s="38"/>
      <c r="E1299" s="38"/>
      <c r="F1299" s="7" t="str">
        <f t="shared" si="81"/>
        <v/>
      </c>
      <c r="G1299" s="3" t="str">
        <f t="shared" si="82"/>
        <v/>
      </c>
      <c r="H1299" s="3" t="str">
        <f t="shared" si="83"/>
        <v/>
      </c>
      <c r="I1299" s="38"/>
      <c r="J1299" s="40" t="s">
        <v>401</v>
      </c>
      <c r="K1299" s="40" t="str">
        <f t="shared" si="84"/>
        <v/>
      </c>
      <c r="L1299" s="39"/>
    </row>
    <row r="1300" spans="4:12" ht="20.25" x14ac:dyDescent="0.2">
      <c r="D1300" s="38"/>
      <c r="E1300" s="38"/>
      <c r="F1300" s="7" t="str">
        <f t="shared" si="81"/>
        <v/>
      </c>
      <c r="G1300" s="3" t="str">
        <f t="shared" si="82"/>
        <v/>
      </c>
      <c r="H1300" s="3" t="str">
        <f t="shared" si="83"/>
        <v/>
      </c>
      <c r="I1300" s="38"/>
      <c r="J1300" s="40" t="s">
        <v>401</v>
      </c>
      <c r="K1300" s="40" t="str">
        <f t="shared" si="84"/>
        <v/>
      </c>
      <c r="L1300" s="39"/>
    </row>
    <row r="1301" spans="4:12" ht="20.25" x14ac:dyDescent="0.2">
      <c r="D1301" s="38"/>
      <c r="E1301" s="38"/>
      <c r="F1301" s="7" t="str">
        <f t="shared" si="81"/>
        <v/>
      </c>
      <c r="G1301" s="3" t="str">
        <f t="shared" si="82"/>
        <v/>
      </c>
      <c r="H1301" s="3" t="str">
        <f t="shared" si="83"/>
        <v/>
      </c>
      <c r="I1301" s="38"/>
      <c r="J1301" s="40" t="s">
        <v>401</v>
      </c>
      <c r="K1301" s="40" t="str">
        <f t="shared" si="84"/>
        <v/>
      </c>
      <c r="L1301" s="39"/>
    </row>
    <row r="1302" spans="4:12" ht="20.25" x14ac:dyDescent="0.2">
      <c r="D1302" s="38"/>
      <c r="E1302" s="38"/>
      <c r="F1302" s="7" t="str">
        <f t="shared" si="81"/>
        <v/>
      </c>
      <c r="G1302" s="3" t="str">
        <f t="shared" si="82"/>
        <v/>
      </c>
      <c r="H1302" s="3" t="str">
        <f t="shared" si="83"/>
        <v/>
      </c>
      <c r="I1302" s="38"/>
      <c r="J1302" s="40" t="s">
        <v>401</v>
      </c>
      <c r="K1302" s="40" t="str">
        <f t="shared" si="84"/>
        <v/>
      </c>
      <c r="L1302" s="39"/>
    </row>
    <row r="1303" spans="4:12" ht="20.25" x14ac:dyDescent="0.2">
      <c r="D1303" s="38"/>
      <c r="E1303" s="38"/>
      <c r="F1303" s="7" t="str">
        <f t="shared" si="81"/>
        <v/>
      </c>
      <c r="G1303" s="3" t="str">
        <f t="shared" si="82"/>
        <v/>
      </c>
      <c r="H1303" s="3" t="str">
        <f t="shared" si="83"/>
        <v/>
      </c>
      <c r="I1303" s="38"/>
      <c r="J1303" s="40" t="s">
        <v>401</v>
      </c>
      <c r="K1303" s="40" t="str">
        <f t="shared" si="84"/>
        <v/>
      </c>
      <c r="L1303" s="39"/>
    </row>
    <row r="1304" spans="4:12" ht="20.25" x14ac:dyDescent="0.2">
      <c r="D1304" s="38"/>
      <c r="E1304" s="38"/>
      <c r="F1304" s="7" t="str">
        <f t="shared" si="81"/>
        <v/>
      </c>
      <c r="G1304" s="3" t="str">
        <f t="shared" si="82"/>
        <v/>
      </c>
      <c r="H1304" s="3" t="str">
        <f t="shared" si="83"/>
        <v/>
      </c>
      <c r="I1304" s="38"/>
      <c r="J1304" s="40" t="s">
        <v>401</v>
      </c>
      <c r="K1304" s="40" t="str">
        <f t="shared" si="84"/>
        <v/>
      </c>
      <c r="L1304" s="39"/>
    </row>
    <row r="1305" spans="4:12" ht="20.25" x14ac:dyDescent="0.2">
      <c r="D1305" s="38"/>
      <c r="E1305" s="38"/>
      <c r="F1305" s="7" t="str">
        <f t="shared" si="81"/>
        <v/>
      </c>
      <c r="G1305" s="3" t="str">
        <f t="shared" si="82"/>
        <v/>
      </c>
      <c r="H1305" s="3" t="str">
        <f t="shared" si="83"/>
        <v/>
      </c>
      <c r="I1305" s="38"/>
      <c r="J1305" s="40" t="s">
        <v>401</v>
      </c>
      <c r="K1305" s="40" t="str">
        <f t="shared" si="84"/>
        <v/>
      </c>
      <c r="L1305" s="39"/>
    </row>
    <row r="1306" spans="4:12" ht="20.25" x14ac:dyDescent="0.2">
      <c r="D1306" s="38"/>
      <c r="E1306" s="38"/>
      <c r="F1306" s="7" t="str">
        <f t="shared" si="81"/>
        <v/>
      </c>
      <c r="G1306" s="3" t="str">
        <f t="shared" si="82"/>
        <v/>
      </c>
      <c r="H1306" s="3" t="str">
        <f t="shared" si="83"/>
        <v/>
      </c>
      <c r="I1306" s="38"/>
      <c r="J1306" s="40" t="s">
        <v>401</v>
      </c>
      <c r="K1306" s="40" t="str">
        <f t="shared" si="84"/>
        <v/>
      </c>
      <c r="L1306" s="39"/>
    </row>
    <row r="1307" spans="4:12" ht="20.25" x14ac:dyDescent="0.2">
      <c r="D1307" s="38"/>
      <c r="E1307" s="38"/>
      <c r="F1307" s="7" t="str">
        <f t="shared" si="81"/>
        <v/>
      </c>
      <c r="G1307" s="3" t="str">
        <f t="shared" si="82"/>
        <v/>
      </c>
      <c r="H1307" s="3" t="str">
        <f t="shared" si="83"/>
        <v/>
      </c>
      <c r="I1307" s="38"/>
      <c r="J1307" s="40" t="s">
        <v>401</v>
      </c>
      <c r="K1307" s="40" t="str">
        <f t="shared" si="84"/>
        <v/>
      </c>
      <c r="L1307" s="39"/>
    </row>
    <row r="1308" spans="4:12" ht="20.25" x14ac:dyDescent="0.2">
      <c r="D1308" s="38"/>
      <c r="E1308" s="38"/>
      <c r="F1308" s="7" t="str">
        <f t="shared" si="81"/>
        <v/>
      </c>
      <c r="G1308" s="3" t="str">
        <f t="shared" si="82"/>
        <v/>
      </c>
      <c r="H1308" s="3" t="str">
        <f t="shared" si="83"/>
        <v/>
      </c>
      <c r="I1308" s="38"/>
      <c r="J1308" s="40" t="s">
        <v>401</v>
      </c>
      <c r="K1308" s="40" t="str">
        <f t="shared" si="84"/>
        <v/>
      </c>
      <c r="L1308" s="39"/>
    </row>
    <row r="1309" spans="4:12" ht="20.25" x14ac:dyDescent="0.2">
      <c r="D1309" s="38"/>
      <c r="E1309" s="38"/>
      <c r="F1309" s="7" t="str">
        <f t="shared" si="81"/>
        <v/>
      </c>
      <c r="G1309" s="3" t="str">
        <f t="shared" si="82"/>
        <v/>
      </c>
      <c r="H1309" s="3" t="str">
        <f t="shared" si="83"/>
        <v/>
      </c>
      <c r="I1309" s="38"/>
      <c r="J1309" s="40" t="s">
        <v>401</v>
      </c>
      <c r="K1309" s="40" t="str">
        <f t="shared" si="84"/>
        <v/>
      </c>
      <c r="L1309" s="39"/>
    </row>
    <row r="1310" spans="4:12" ht="20.25" x14ac:dyDescent="0.2">
      <c r="D1310" s="38"/>
      <c r="E1310" s="38"/>
      <c r="F1310" s="7" t="str">
        <f t="shared" si="81"/>
        <v/>
      </c>
      <c r="G1310" s="3" t="str">
        <f t="shared" si="82"/>
        <v/>
      </c>
      <c r="H1310" s="3" t="str">
        <f t="shared" si="83"/>
        <v/>
      </c>
      <c r="I1310" s="38"/>
      <c r="J1310" s="40" t="s">
        <v>401</v>
      </c>
      <c r="K1310" s="40" t="str">
        <f t="shared" si="84"/>
        <v/>
      </c>
      <c r="L1310" s="39"/>
    </row>
    <row r="1311" spans="4:12" ht="20.25" x14ac:dyDescent="0.2">
      <c r="D1311" s="38"/>
      <c r="E1311" s="38"/>
      <c r="F1311" s="7" t="str">
        <f t="shared" si="81"/>
        <v/>
      </c>
      <c r="G1311" s="3" t="str">
        <f t="shared" si="82"/>
        <v/>
      </c>
      <c r="H1311" s="3" t="str">
        <f t="shared" si="83"/>
        <v/>
      </c>
      <c r="I1311" s="38"/>
      <c r="J1311" s="40" t="s">
        <v>401</v>
      </c>
      <c r="K1311" s="40" t="str">
        <f t="shared" si="84"/>
        <v/>
      </c>
      <c r="L1311" s="39"/>
    </row>
    <row r="1312" spans="4:12" ht="20.25" x14ac:dyDescent="0.2">
      <c r="D1312" s="38"/>
      <c r="E1312" s="38"/>
      <c r="F1312" s="7" t="str">
        <f t="shared" si="81"/>
        <v/>
      </c>
      <c r="G1312" s="3" t="str">
        <f t="shared" si="82"/>
        <v/>
      </c>
      <c r="H1312" s="3" t="str">
        <f t="shared" si="83"/>
        <v/>
      </c>
      <c r="I1312" s="38"/>
      <c r="J1312" s="40" t="s">
        <v>401</v>
      </c>
      <c r="K1312" s="40" t="str">
        <f t="shared" si="84"/>
        <v/>
      </c>
      <c r="L1312" s="39"/>
    </row>
    <row r="1313" spans="4:12" ht="20.25" x14ac:dyDescent="0.2">
      <c r="D1313" s="38"/>
      <c r="E1313" s="38"/>
      <c r="F1313" s="7" t="str">
        <f t="shared" si="81"/>
        <v/>
      </c>
      <c r="G1313" s="3" t="str">
        <f t="shared" si="82"/>
        <v/>
      </c>
      <c r="H1313" s="3" t="str">
        <f t="shared" si="83"/>
        <v/>
      </c>
      <c r="I1313" s="38"/>
      <c r="J1313" s="40" t="s">
        <v>401</v>
      </c>
      <c r="K1313" s="40" t="str">
        <f t="shared" si="84"/>
        <v/>
      </c>
      <c r="L1313" s="39"/>
    </row>
    <row r="1314" spans="4:12" ht="20.25" x14ac:dyDescent="0.2">
      <c r="D1314" s="38"/>
      <c r="E1314" s="38"/>
      <c r="F1314" s="7" t="str">
        <f t="shared" si="81"/>
        <v/>
      </c>
      <c r="G1314" s="3" t="str">
        <f t="shared" si="82"/>
        <v/>
      </c>
      <c r="H1314" s="3" t="str">
        <f t="shared" si="83"/>
        <v/>
      </c>
      <c r="I1314" s="38"/>
      <c r="J1314" s="40" t="s">
        <v>401</v>
      </c>
      <c r="K1314" s="40" t="str">
        <f t="shared" si="84"/>
        <v/>
      </c>
      <c r="L1314" s="39"/>
    </row>
    <row r="1315" spans="4:12" ht="20.25" x14ac:dyDescent="0.2">
      <c r="D1315" s="38"/>
      <c r="E1315" s="38"/>
      <c r="F1315" s="7" t="str">
        <f t="shared" si="81"/>
        <v/>
      </c>
      <c r="G1315" s="3" t="str">
        <f t="shared" si="82"/>
        <v/>
      </c>
      <c r="H1315" s="3" t="str">
        <f t="shared" si="83"/>
        <v/>
      </c>
      <c r="I1315" s="38"/>
      <c r="J1315" s="40" t="s">
        <v>401</v>
      </c>
      <c r="K1315" s="40" t="str">
        <f t="shared" si="84"/>
        <v/>
      </c>
      <c r="L1315" s="39"/>
    </row>
    <row r="1316" spans="4:12" ht="20.25" x14ac:dyDescent="0.2">
      <c r="D1316" s="38"/>
      <c r="E1316" s="38"/>
      <c r="F1316" s="7" t="str">
        <f t="shared" si="81"/>
        <v/>
      </c>
      <c r="G1316" s="3" t="str">
        <f t="shared" si="82"/>
        <v/>
      </c>
      <c r="H1316" s="3" t="str">
        <f t="shared" si="83"/>
        <v/>
      </c>
      <c r="I1316" s="38"/>
      <c r="J1316" s="40" t="s">
        <v>401</v>
      </c>
      <c r="K1316" s="40" t="str">
        <f t="shared" si="84"/>
        <v/>
      </c>
      <c r="L1316" s="39"/>
    </row>
    <row r="1317" spans="4:12" ht="20.25" x14ac:dyDescent="0.2">
      <c r="D1317" s="38"/>
      <c r="E1317" s="38"/>
      <c r="F1317" s="7" t="str">
        <f t="shared" si="81"/>
        <v/>
      </c>
      <c r="G1317" s="3" t="str">
        <f t="shared" si="82"/>
        <v/>
      </c>
      <c r="H1317" s="3" t="str">
        <f t="shared" si="83"/>
        <v/>
      </c>
      <c r="I1317" s="38"/>
      <c r="J1317" s="40" t="s">
        <v>401</v>
      </c>
      <c r="K1317" s="40" t="str">
        <f t="shared" si="84"/>
        <v/>
      </c>
      <c r="L1317" s="39"/>
    </row>
    <row r="1318" spans="4:12" ht="20.25" x14ac:dyDescent="0.2">
      <c r="D1318" s="38"/>
      <c r="E1318" s="38"/>
      <c r="F1318" s="7" t="str">
        <f t="shared" si="81"/>
        <v/>
      </c>
      <c r="G1318" s="3" t="str">
        <f t="shared" si="82"/>
        <v/>
      </c>
      <c r="H1318" s="3" t="str">
        <f t="shared" si="83"/>
        <v/>
      </c>
      <c r="I1318" s="38"/>
      <c r="J1318" s="40" t="s">
        <v>401</v>
      </c>
      <c r="K1318" s="40" t="str">
        <f t="shared" si="84"/>
        <v/>
      </c>
      <c r="L1318" s="39"/>
    </row>
    <row r="1319" spans="4:12" ht="20.25" x14ac:dyDescent="0.2">
      <c r="D1319" s="38"/>
      <c r="E1319" s="38"/>
      <c r="F1319" s="7" t="str">
        <f t="shared" si="81"/>
        <v/>
      </c>
      <c r="G1319" s="3" t="str">
        <f t="shared" si="82"/>
        <v/>
      </c>
      <c r="H1319" s="3" t="str">
        <f t="shared" si="83"/>
        <v/>
      </c>
      <c r="I1319" s="38"/>
      <c r="J1319" s="40" t="s">
        <v>401</v>
      </c>
      <c r="K1319" s="40" t="str">
        <f t="shared" si="84"/>
        <v/>
      </c>
      <c r="L1319" s="39"/>
    </row>
    <row r="1320" spans="4:12" ht="20.25" x14ac:dyDescent="0.2">
      <c r="D1320" s="38"/>
      <c r="E1320" s="38"/>
      <c r="F1320" s="7" t="str">
        <f t="shared" si="81"/>
        <v/>
      </c>
      <c r="G1320" s="3" t="str">
        <f t="shared" si="82"/>
        <v/>
      </c>
      <c r="H1320" s="3" t="str">
        <f t="shared" si="83"/>
        <v/>
      </c>
      <c r="I1320" s="38"/>
      <c r="J1320" s="40" t="s">
        <v>401</v>
      </c>
      <c r="K1320" s="40" t="str">
        <f t="shared" si="84"/>
        <v/>
      </c>
      <c r="L1320" s="39"/>
    </row>
    <row r="1321" spans="4:12" ht="20.25" x14ac:dyDescent="0.2">
      <c r="D1321" s="38"/>
      <c r="E1321" s="38"/>
      <c r="F1321" s="7" t="str">
        <f t="shared" si="81"/>
        <v/>
      </c>
      <c r="G1321" s="3" t="str">
        <f t="shared" si="82"/>
        <v/>
      </c>
      <c r="H1321" s="3" t="str">
        <f t="shared" si="83"/>
        <v/>
      </c>
      <c r="I1321" s="38"/>
      <c r="J1321" s="40" t="s">
        <v>401</v>
      </c>
      <c r="K1321" s="40" t="str">
        <f t="shared" si="84"/>
        <v/>
      </c>
      <c r="L1321" s="39"/>
    </row>
    <row r="1322" spans="4:12" ht="20.25" x14ac:dyDescent="0.2">
      <c r="D1322" s="38"/>
      <c r="E1322" s="38"/>
      <c r="F1322" s="7" t="str">
        <f t="shared" si="81"/>
        <v/>
      </c>
      <c r="G1322" s="3" t="str">
        <f t="shared" si="82"/>
        <v/>
      </c>
      <c r="H1322" s="3" t="str">
        <f t="shared" si="83"/>
        <v/>
      </c>
      <c r="I1322" s="38"/>
      <c r="J1322" s="40" t="s">
        <v>401</v>
      </c>
      <c r="K1322" s="40" t="str">
        <f t="shared" si="84"/>
        <v/>
      </c>
      <c r="L1322" s="39"/>
    </row>
    <row r="1323" spans="4:12" ht="20.25" x14ac:dyDescent="0.2">
      <c r="D1323" s="38"/>
      <c r="E1323" s="38"/>
      <c r="F1323" s="7" t="str">
        <f t="shared" si="81"/>
        <v/>
      </c>
      <c r="G1323" s="3" t="str">
        <f t="shared" si="82"/>
        <v/>
      </c>
      <c r="H1323" s="3" t="str">
        <f t="shared" si="83"/>
        <v/>
      </c>
      <c r="I1323" s="38"/>
      <c r="J1323" s="40" t="s">
        <v>401</v>
      </c>
      <c r="K1323" s="40" t="str">
        <f t="shared" si="84"/>
        <v/>
      </c>
      <c r="L1323" s="39"/>
    </row>
    <row r="1324" spans="4:12" ht="20.25" x14ac:dyDescent="0.2">
      <c r="D1324" s="38"/>
      <c r="E1324" s="38"/>
      <c r="F1324" s="7" t="str">
        <f t="shared" si="81"/>
        <v/>
      </c>
      <c r="G1324" s="3" t="str">
        <f t="shared" si="82"/>
        <v/>
      </c>
      <c r="H1324" s="3" t="str">
        <f t="shared" si="83"/>
        <v/>
      </c>
      <c r="I1324" s="38"/>
      <c r="J1324" s="40" t="s">
        <v>401</v>
      </c>
      <c r="K1324" s="40" t="str">
        <f t="shared" si="84"/>
        <v/>
      </c>
      <c r="L1324" s="39"/>
    </row>
    <row r="1325" spans="4:12" ht="20.25" x14ac:dyDescent="0.2">
      <c r="D1325" s="38"/>
      <c r="E1325" s="38"/>
      <c r="F1325" s="7" t="str">
        <f t="shared" si="81"/>
        <v/>
      </c>
      <c r="G1325" s="3" t="str">
        <f t="shared" si="82"/>
        <v/>
      </c>
      <c r="H1325" s="3" t="str">
        <f t="shared" si="83"/>
        <v/>
      </c>
      <c r="I1325" s="38"/>
      <c r="J1325" s="40" t="s">
        <v>401</v>
      </c>
      <c r="K1325" s="40" t="str">
        <f t="shared" si="84"/>
        <v/>
      </c>
      <c r="L1325" s="39"/>
    </row>
    <row r="1326" spans="4:12" ht="20.25" x14ac:dyDescent="0.2">
      <c r="D1326" s="38"/>
      <c r="E1326" s="38"/>
      <c r="F1326" s="7" t="str">
        <f t="shared" si="81"/>
        <v/>
      </c>
      <c r="G1326" s="3" t="str">
        <f t="shared" si="82"/>
        <v/>
      </c>
      <c r="H1326" s="3" t="str">
        <f t="shared" si="83"/>
        <v/>
      </c>
      <c r="I1326" s="38"/>
      <c r="J1326" s="40" t="s">
        <v>401</v>
      </c>
      <c r="K1326" s="40" t="str">
        <f t="shared" si="84"/>
        <v/>
      </c>
      <c r="L1326" s="39"/>
    </row>
    <row r="1327" spans="4:12" ht="20.25" x14ac:dyDescent="0.2">
      <c r="D1327" s="38"/>
      <c r="E1327" s="38"/>
      <c r="F1327" s="7" t="str">
        <f t="shared" si="81"/>
        <v/>
      </c>
      <c r="G1327" s="3" t="str">
        <f t="shared" si="82"/>
        <v/>
      </c>
      <c r="H1327" s="3" t="str">
        <f t="shared" si="83"/>
        <v/>
      </c>
      <c r="I1327" s="38"/>
      <c r="J1327" s="40" t="s">
        <v>401</v>
      </c>
      <c r="K1327" s="40" t="str">
        <f t="shared" si="84"/>
        <v/>
      </c>
      <c r="L1327" s="39"/>
    </row>
    <row r="1328" spans="4:12" ht="20.25" x14ac:dyDescent="0.2">
      <c r="D1328" s="38"/>
      <c r="E1328" s="38"/>
      <c r="F1328" s="7" t="str">
        <f t="shared" si="81"/>
        <v/>
      </c>
      <c r="G1328" s="3" t="str">
        <f t="shared" si="82"/>
        <v/>
      </c>
      <c r="H1328" s="3" t="str">
        <f t="shared" si="83"/>
        <v/>
      </c>
      <c r="I1328" s="38"/>
      <c r="J1328" s="40" t="s">
        <v>401</v>
      </c>
      <c r="K1328" s="40" t="str">
        <f t="shared" si="84"/>
        <v/>
      </c>
      <c r="L1328" s="39"/>
    </row>
    <row r="1329" spans="4:12" ht="20.25" x14ac:dyDescent="0.2">
      <c r="D1329" s="38"/>
      <c r="E1329" s="38"/>
      <c r="F1329" s="7" t="str">
        <f t="shared" si="81"/>
        <v/>
      </c>
      <c r="G1329" s="3" t="str">
        <f t="shared" si="82"/>
        <v/>
      </c>
      <c r="H1329" s="3" t="str">
        <f t="shared" si="83"/>
        <v/>
      </c>
      <c r="I1329" s="38"/>
      <c r="J1329" s="40" t="s">
        <v>401</v>
      </c>
      <c r="K1329" s="40" t="str">
        <f t="shared" si="84"/>
        <v/>
      </c>
      <c r="L1329" s="39"/>
    </row>
    <row r="1330" spans="4:12" ht="20.25" x14ac:dyDescent="0.2">
      <c r="D1330" s="38"/>
      <c r="E1330" s="38"/>
      <c r="F1330" s="7" t="str">
        <f t="shared" si="81"/>
        <v/>
      </c>
      <c r="G1330" s="3" t="str">
        <f t="shared" si="82"/>
        <v/>
      </c>
      <c r="H1330" s="3" t="str">
        <f t="shared" si="83"/>
        <v/>
      </c>
      <c r="I1330" s="38"/>
      <c r="J1330" s="40" t="s">
        <v>401</v>
      </c>
      <c r="K1330" s="40" t="str">
        <f t="shared" si="84"/>
        <v/>
      </c>
      <c r="L1330" s="39"/>
    </row>
    <row r="1331" spans="4:12" ht="20.25" x14ac:dyDescent="0.2">
      <c r="D1331" s="38"/>
      <c r="E1331" s="38"/>
      <c r="F1331" s="7" t="str">
        <f t="shared" si="81"/>
        <v/>
      </c>
      <c r="G1331" s="3" t="str">
        <f t="shared" si="82"/>
        <v/>
      </c>
      <c r="H1331" s="3" t="str">
        <f t="shared" si="83"/>
        <v/>
      </c>
      <c r="I1331" s="38"/>
      <c r="J1331" s="40" t="s">
        <v>401</v>
      </c>
      <c r="K1331" s="40" t="str">
        <f t="shared" si="84"/>
        <v/>
      </c>
      <c r="L1331" s="39"/>
    </row>
    <row r="1332" spans="4:12" ht="20.25" x14ac:dyDescent="0.2">
      <c r="D1332" s="38"/>
      <c r="E1332" s="38"/>
      <c r="F1332" s="7" t="str">
        <f t="shared" si="81"/>
        <v/>
      </c>
      <c r="G1332" s="3" t="str">
        <f t="shared" si="82"/>
        <v/>
      </c>
      <c r="H1332" s="3" t="str">
        <f t="shared" si="83"/>
        <v/>
      </c>
      <c r="I1332" s="38"/>
      <c r="J1332" s="40" t="s">
        <v>401</v>
      </c>
      <c r="K1332" s="40" t="str">
        <f t="shared" si="84"/>
        <v/>
      </c>
      <c r="L1332" s="39"/>
    </row>
    <row r="1333" spans="4:12" ht="20.25" x14ac:dyDescent="0.2">
      <c r="D1333" s="38"/>
      <c r="E1333" s="38"/>
      <c r="F1333" s="7" t="str">
        <f t="shared" si="81"/>
        <v/>
      </c>
      <c r="G1333" s="3" t="str">
        <f t="shared" si="82"/>
        <v/>
      </c>
      <c r="H1333" s="3" t="str">
        <f t="shared" si="83"/>
        <v/>
      </c>
      <c r="I1333" s="38"/>
      <c r="J1333" s="40" t="s">
        <v>401</v>
      </c>
      <c r="K1333" s="40" t="str">
        <f t="shared" si="84"/>
        <v/>
      </c>
      <c r="L1333" s="39"/>
    </row>
    <row r="1334" spans="4:12" ht="20.25" x14ac:dyDescent="0.2">
      <c r="D1334" s="38"/>
      <c r="E1334" s="38"/>
      <c r="F1334" s="7" t="str">
        <f t="shared" si="81"/>
        <v/>
      </c>
      <c r="G1334" s="3" t="str">
        <f t="shared" si="82"/>
        <v/>
      </c>
      <c r="H1334" s="3" t="str">
        <f t="shared" si="83"/>
        <v/>
      </c>
      <c r="I1334" s="38"/>
      <c r="J1334" s="40" t="s">
        <v>401</v>
      </c>
      <c r="K1334" s="40" t="str">
        <f t="shared" si="84"/>
        <v/>
      </c>
      <c r="L1334" s="39"/>
    </row>
    <row r="1335" spans="4:12" ht="20.25" x14ac:dyDescent="0.2">
      <c r="D1335" s="38"/>
      <c r="E1335" s="38"/>
      <c r="F1335" s="7" t="str">
        <f t="shared" si="81"/>
        <v/>
      </c>
      <c r="G1335" s="3" t="str">
        <f t="shared" si="82"/>
        <v/>
      </c>
      <c r="H1335" s="3" t="str">
        <f t="shared" si="83"/>
        <v/>
      </c>
      <c r="I1335" s="38"/>
      <c r="J1335" s="40" t="s">
        <v>401</v>
      </c>
      <c r="K1335" s="40" t="str">
        <f t="shared" si="84"/>
        <v/>
      </c>
      <c r="L1335" s="39"/>
    </row>
    <row r="1336" spans="4:12" ht="20.25" x14ac:dyDescent="0.2">
      <c r="D1336" s="38"/>
      <c r="E1336" s="38"/>
      <c r="F1336" s="7" t="str">
        <f t="shared" si="81"/>
        <v/>
      </c>
      <c r="G1336" s="3" t="str">
        <f t="shared" si="82"/>
        <v/>
      </c>
      <c r="H1336" s="3" t="str">
        <f t="shared" si="83"/>
        <v/>
      </c>
      <c r="I1336" s="38"/>
      <c r="J1336" s="40" t="s">
        <v>401</v>
      </c>
      <c r="K1336" s="40" t="str">
        <f t="shared" si="84"/>
        <v/>
      </c>
      <c r="L1336" s="39"/>
    </row>
    <row r="1337" spans="4:12" ht="20.25" x14ac:dyDescent="0.2">
      <c r="D1337" s="38"/>
      <c r="E1337" s="38"/>
      <c r="F1337" s="7" t="str">
        <f t="shared" si="81"/>
        <v/>
      </c>
      <c r="G1337" s="3" t="str">
        <f t="shared" si="82"/>
        <v/>
      </c>
      <c r="H1337" s="3" t="str">
        <f t="shared" si="83"/>
        <v/>
      </c>
      <c r="I1337" s="38"/>
      <c r="J1337" s="40" t="s">
        <v>401</v>
      </c>
      <c r="K1337" s="40" t="str">
        <f t="shared" si="84"/>
        <v/>
      </c>
      <c r="L1337" s="39"/>
    </row>
    <row r="1338" spans="4:12" ht="20.25" x14ac:dyDescent="0.2">
      <c r="D1338" s="38"/>
      <c r="E1338" s="38"/>
      <c r="F1338" s="7" t="str">
        <f t="shared" si="81"/>
        <v/>
      </c>
      <c r="G1338" s="3" t="str">
        <f t="shared" si="82"/>
        <v/>
      </c>
      <c r="H1338" s="3" t="str">
        <f t="shared" si="83"/>
        <v/>
      </c>
      <c r="I1338" s="38"/>
      <c r="J1338" s="40" t="s">
        <v>401</v>
      </c>
      <c r="K1338" s="40" t="str">
        <f t="shared" si="84"/>
        <v/>
      </c>
      <c r="L1338" s="39"/>
    </row>
    <row r="1339" spans="4:12" ht="20.25" x14ac:dyDescent="0.2">
      <c r="D1339" s="38"/>
      <c r="E1339" s="38"/>
      <c r="F1339" s="7" t="str">
        <f t="shared" si="81"/>
        <v/>
      </c>
      <c r="G1339" s="3" t="str">
        <f t="shared" si="82"/>
        <v/>
      </c>
      <c r="H1339" s="3" t="str">
        <f t="shared" si="83"/>
        <v/>
      </c>
      <c r="I1339" s="38"/>
      <c r="J1339" s="40" t="s">
        <v>401</v>
      </c>
      <c r="K1339" s="40" t="str">
        <f t="shared" si="84"/>
        <v/>
      </c>
      <c r="L1339" s="39"/>
    </row>
    <row r="1340" spans="4:12" ht="20.25" x14ac:dyDescent="0.2">
      <c r="D1340" s="38"/>
      <c r="E1340" s="38"/>
      <c r="F1340" s="7" t="str">
        <f t="shared" si="81"/>
        <v/>
      </c>
      <c r="G1340" s="3" t="str">
        <f t="shared" si="82"/>
        <v/>
      </c>
      <c r="H1340" s="3" t="str">
        <f t="shared" si="83"/>
        <v/>
      </c>
      <c r="I1340" s="38"/>
      <c r="J1340" s="40" t="s">
        <v>401</v>
      </c>
      <c r="K1340" s="40" t="str">
        <f t="shared" si="84"/>
        <v/>
      </c>
      <c r="L1340" s="39"/>
    </row>
    <row r="1341" spans="4:12" ht="20.25" x14ac:dyDescent="0.2">
      <c r="D1341" s="38"/>
      <c r="E1341" s="38"/>
      <c r="F1341" s="7" t="str">
        <f t="shared" si="81"/>
        <v/>
      </c>
      <c r="G1341" s="3" t="str">
        <f t="shared" si="82"/>
        <v/>
      </c>
      <c r="H1341" s="3" t="str">
        <f t="shared" si="83"/>
        <v/>
      </c>
      <c r="I1341" s="38"/>
      <c r="J1341" s="40" t="s">
        <v>401</v>
      </c>
      <c r="K1341" s="40" t="str">
        <f t="shared" si="84"/>
        <v/>
      </c>
      <c r="L1341" s="39"/>
    </row>
    <row r="1342" spans="4:12" ht="20.25" x14ac:dyDescent="0.2">
      <c r="D1342" s="38"/>
      <c r="E1342" s="38"/>
      <c r="F1342" s="7" t="str">
        <f t="shared" si="81"/>
        <v/>
      </c>
      <c r="G1342" s="3" t="str">
        <f t="shared" si="82"/>
        <v/>
      </c>
      <c r="H1342" s="3" t="str">
        <f t="shared" si="83"/>
        <v/>
      </c>
      <c r="I1342" s="38"/>
      <c r="J1342" s="40" t="s">
        <v>401</v>
      </c>
      <c r="K1342" s="40" t="str">
        <f t="shared" si="84"/>
        <v/>
      </c>
      <c r="L1342" s="39"/>
    </row>
    <row r="1343" spans="4:12" ht="20.25" x14ac:dyDescent="0.2">
      <c r="D1343" s="38"/>
      <c r="E1343" s="38"/>
      <c r="F1343" s="7" t="str">
        <f t="shared" si="81"/>
        <v/>
      </c>
      <c r="G1343" s="3" t="str">
        <f t="shared" si="82"/>
        <v/>
      </c>
      <c r="H1343" s="3" t="str">
        <f t="shared" si="83"/>
        <v/>
      </c>
      <c r="I1343" s="38"/>
      <c r="J1343" s="40" t="s">
        <v>401</v>
      </c>
      <c r="K1343" s="40" t="str">
        <f t="shared" si="84"/>
        <v/>
      </c>
      <c r="L1343" s="39"/>
    </row>
    <row r="1344" spans="4:12" ht="20.25" x14ac:dyDescent="0.2">
      <c r="D1344" s="38"/>
      <c r="E1344" s="38"/>
      <c r="F1344" s="7" t="str">
        <f t="shared" si="81"/>
        <v/>
      </c>
      <c r="G1344" s="3" t="str">
        <f t="shared" si="82"/>
        <v/>
      </c>
      <c r="H1344" s="3" t="str">
        <f t="shared" si="83"/>
        <v/>
      </c>
      <c r="I1344" s="38"/>
      <c r="J1344" s="40" t="s">
        <v>401</v>
      </c>
      <c r="K1344" s="40" t="str">
        <f t="shared" si="84"/>
        <v/>
      </c>
      <c r="L1344" s="39"/>
    </row>
    <row r="1345" spans="4:12" ht="20.25" x14ac:dyDescent="0.2">
      <c r="D1345" s="38"/>
      <c r="E1345" s="38"/>
      <c r="F1345" s="7" t="str">
        <f t="shared" si="81"/>
        <v/>
      </c>
      <c r="G1345" s="3" t="str">
        <f t="shared" si="82"/>
        <v/>
      </c>
      <c r="H1345" s="3" t="str">
        <f t="shared" si="83"/>
        <v/>
      </c>
      <c r="I1345" s="38"/>
      <c r="J1345" s="40" t="s">
        <v>401</v>
      </c>
      <c r="K1345" s="40" t="str">
        <f t="shared" si="84"/>
        <v/>
      </c>
      <c r="L1345" s="39"/>
    </row>
    <row r="1346" spans="4:12" ht="20.25" x14ac:dyDescent="0.2">
      <c r="D1346" s="38"/>
      <c r="E1346" s="38"/>
      <c r="F1346" s="7" t="str">
        <f t="shared" si="81"/>
        <v/>
      </c>
      <c r="G1346" s="3" t="str">
        <f t="shared" si="82"/>
        <v/>
      </c>
      <c r="H1346" s="3" t="str">
        <f t="shared" si="83"/>
        <v/>
      </c>
      <c r="I1346" s="38"/>
      <c r="J1346" s="40" t="s">
        <v>401</v>
      </c>
      <c r="K1346" s="40" t="str">
        <f t="shared" si="84"/>
        <v/>
      </c>
      <c r="L1346" s="39"/>
    </row>
    <row r="1347" spans="4:12" ht="20.25" x14ac:dyDescent="0.2">
      <c r="D1347" s="38"/>
      <c r="E1347" s="38"/>
      <c r="F1347" s="7" t="str">
        <f t="shared" ref="F1347:F1410" si="85">IFERROR(VLOOKUP(D1347,sto_1,2,FALSE),"")</f>
        <v/>
      </c>
      <c r="G1347" s="3" t="str">
        <f t="shared" ref="G1347:G1410" si="86">IFERROR(VLOOKUP(D1347,sto_1,3,FALSE),"")</f>
        <v/>
      </c>
      <c r="H1347" s="3" t="str">
        <f t="shared" ref="H1347:H1410" si="87">IFERROR(VLOOKUP(D1347,sto_1,4,FALSE),"")</f>
        <v/>
      </c>
      <c r="I1347" s="38"/>
      <c r="J1347" s="40" t="s">
        <v>401</v>
      </c>
      <c r="K1347" s="40" t="str">
        <f t="shared" si="84"/>
        <v/>
      </c>
      <c r="L1347" s="39"/>
    </row>
    <row r="1348" spans="4:12" ht="20.25" x14ac:dyDescent="0.2">
      <c r="D1348" s="38"/>
      <c r="E1348" s="38"/>
      <c r="F1348" s="7" t="str">
        <f t="shared" si="85"/>
        <v/>
      </c>
      <c r="G1348" s="3" t="str">
        <f t="shared" si="86"/>
        <v/>
      </c>
      <c r="H1348" s="3" t="str">
        <f t="shared" si="87"/>
        <v/>
      </c>
      <c r="I1348" s="38"/>
      <c r="J1348" s="40" t="s">
        <v>401</v>
      </c>
      <c r="K1348" s="40" t="str">
        <f t="shared" si="84"/>
        <v/>
      </c>
      <c r="L1348" s="39"/>
    </row>
    <row r="1349" spans="4:12" ht="20.25" x14ac:dyDescent="0.2">
      <c r="D1349" s="38"/>
      <c r="E1349" s="38"/>
      <c r="F1349" s="7" t="str">
        <f t="shared" si="85"/>
        <v/>
      </c>
      <c r="G1349" s="3" t="str">
        <f t="shared" si="86"/>
        <v/>
      </c>
      <c r="H1349" s="3" t="str">
        <f t="shared" si="87"/>
        <v/>
      </c>
      <c r="I1349" s="38"/>
      <c r="J1349" s="40" t="s">
        <v>401</v>
      </c>
      <c r="K1349" s="40" t="str">
        <f t="shared" si="84"/>
        <v/>
      </c>
      <c r="L1349" s="39"/>
    </row>
    <row r="1350" spans="4:12" ht="20.25" x14ac:dyDescent="0.2">
      <c r="D1350" s="38"/>
      <c r="E1350" s="38"/>
      <c r="F1350" s="7" t="str">
        <f t="shared" si="85"/>
        <v/>
      </c>
      <c r="G1350" s="3" t="str">
        <f t="shared" si="86"/>
        <v/>
      </c>
      <c r="H1350" s="3" t="str">
        <f t="shared" si="87"/>
        <v/>
      </c>
      <c r="I1350" s="38"/>
      <c r="J1350" s="40" t="s">
        <v>401</v>
      </c>
      <c r="K1350" s="40" t="str">
        <f t="shared" si="84"/>
        <v/>
      </c>
      <c r="L1350" s="39"/>
    </row>
    <row r="1351" spans="4:12" ht="20.25" x14ac:dyDescent="0.2">
      <c r="D1351" s="38"/>
      <c r="E1351" s="38"/>
      <c r="F1351" s="7" t="str">
        <f t="shared" si="85"/>
        <v/>
      </c>
      <c r="G1351" s="3" t="str">
        <f t="shared" si="86"/>
        <v/>
      </c>
      <c r="H1351" s="3" t="str">
        <f t="shared" si="87"/>
        <v/>
      </c>
      <c r="I1351" s="38"/>
      <c r="J1351" s="40" t="s">
        <v>401</v>
      </c>
      <c r="K1351" s="40" t="str">
        <f t="shared" si="84"/>
        <v/>
      </c>
      <c r="L1351" s="39"/>
    </row>
    <row r="1352" spans="4:12" ht="20.25" x14ac:dyDescent="0.2">
      <c r="D1352" s="38"/>
      <c r="E1352" s="38"/>
      <c r="F1352" s="7" t="str">
        <f t="shared" si="85"/>
        <v/>
      </c>
      <c r="G1352" s="3" t="str">
        <f t="shared" si="86"/>
        <v/>
      </c>
      <c r="H1352" s="3" t="str">
        <f t="shared" si="87"/>
        <v/>
      </c>
      <c r="I1352" s="38"/>
      <c r="J1352" s="40" t="s">
        <v>401</v>
      </c>
      <c r="K1352" s="40" t="str">
        <f t="shared" si="84"/>
        <v/>
      </c>
      <c r="L1352" s="39"/>
    </row>
    <row r="1353" spans="4:12" ht="20.25" x14ac:dyDescent="0.2">
      <c r="D1353" s="38"/>
      <c r="E1353" s="38"/>
      <c r="F1353" s="7" t="str">
        <f t="shared" si="85"/>
        <v/>
      </c>
      <c r="G1353" s="3" t="str">
        <f t="shared" si="86"/>
        <v/>
      </c>
      <c r="H1353" s="3" t="str">
        <f t="shared" si="87"/>
        <v/>
      </c>
      <c r="I1353" s="38"/>
      <c r="J1353" s="40" t="s">
        <v>401</v>
      </c>
      <c r="K1353" s="40" t="str">
        <f t="shared" si="84"/>
        <v/>
      </c>
      <c r="L1353" s="39"/>
    </row>
    <row r="1354" spans="4:12" ht="20.25" x14ac:dyDescent="0.2">
      <c r="D1354" s="38"/>
      <c r="E1354" s="38"/>
      <c r="F1354" s="7" t="str">
        <f t="shared" si="85"/>
        <v/>
      </c>
      <c r="G1354" s="3" t="str">
        <f t="shared" si="86"/>
        <v/>
      </c>
      <c r="H1354" s="3" t="str">
        <f t="shared" si="87"/>
        <v/>
      </c>
      <c r="I1354" s="38"/>
      <c r="J1354" s="40" t="s">
        <v>401</v>
      </c>
      <c r="K1354" s="40" t="str">
        <f t="shared" si="84"/>
        <v/>
      </c>
      <c r="L1354" s="39"/>
    </row>
    <row r="1355" spans="4:12" ht="20.25" x14ac:dyDescent="0.2">
      <c r="D1355" s="38"/>
      <c r="E1355" s="38"/>
      <c r="F1355" s="7" t="str">
        <f t="shared" si="85"/>
        <v/>
      </c>
      <c r="G1355" s="3" t="str">
        <f t="shared" si="86"/>
        <v/>
      </c>
      <c r="H1355" s="3" t="str">
        <f t="shared" si="87"/>
        <v/>
      </c>
      <c r="I1355" s="38"/>
      <c r="J1355" s="40" t="s">
        <v>401</v>
      </c>
      <c r="K1355" s="40" t="str">
        <f t="shared" si="84"/>
        <v/>
      </c>
      <c r="L1355" s="39"/>
    </row>
    <row r="1356" spans="4:12" ht="20.25" x14ac:dyDescent="0.2">
      <c r="D1356" s="38"/>
      <c r="E1356" s="38"/>
      <c r="F1356" s="7" t="str">
        <f t="shared" si="85"/>
        <v/>
      </c>
      <c r="G1356" s="3" t="str">
        <f t="shared" si="86"/>
        <v/>
      </c>
      <c r="H1356" s="3" t="str">
        <f t="shared" si="87"/>
        <v/>
      </c>
      <c r="I1356" s="38"/>
      <c r="J1356" s="40" t="s">
        <v>401</v>
      </c>
      <c r="K1356" s="40" t="str">
        <f t="shared" si="84"/>
        <v/>
      </c>
      <c r="L1356" s="39"/>
    </row>
    <row r="1357" spans="4:12" ht="20.25" x14ac:dyDescent="0.2">
      <c r="D1357" s="38"/>
      <c r="E1357" s="38"/>
      <c r="F1357" s="7" t="str">
        <f t="shared" si="85"/>
        <v/>
      </c>
      <c r="G1357" s="3" t="str">
        <f t="shared" si="86"/>
        <v/>
      </c>
      <c r="H1357" s="3" t="str">
        <f t="shared" si="87"/>
        <v/>
      </c>
      <c r="I1357" s="38"/>
      <c r="J1357" s="40" t="s">
        <v>401</v>
      </c>
      <c r="K1357" s="40" t="str">
        <f t="shared" si="84"/>
        <v/>
      </c>
      <c r="L1357" s="39"/>
    </row>
    <row r="1358" spans="4:12" ht="20.25" x14ac:dyDescent="0.2">
      <c r="D1358" s="38"/>
      <c r="E1358" s="38"/>
      <c r="F1358" s="7" t="str">
        <f t="shared" si="85"/>
        <v/>
      </c>
      <c r="G1358" s="3" t="str">
        <f t="shared" si="86"/>
        <v/>
      </c>
      <c r="H1358" s="3" t="str">
        <f t="shared" si="87"/>
        <v/>
      </c>
      <c r="I1358" s="38"/>
      <c r="J1358" s="40" t="s">
        <v>401</v>
      </c>
      <c r="K1358" s="40" t="str">
        <f t="shared" ref="K1358:K1421" si="88">IFERROR(I1358*J1358,"")</f>
        <v/>
      </c>
      <c r="L1358" s="39"/>
    </row>
    <row r="1359" spans="4:12" ht="20.25" x14ac:dyDescent="0.2">
      <c r="D1359" s="38"/>
      <c r="E1359" s="38"/>
      <c r="F1359" s="7" t="str">
        <f t="shared" si="85"/>
        <v/>
      </c>
      <c r="G1359" s="3" t="str">
        <f t="shared" si="86"/>
        <v/>
      </c>
      <c r="H1359" s="3" t="str">
        <f t="shared" si="87"/>
        <v/>
      </c>
      <c r="I1359" s="38"/>
      <c r="J1359" s="40" t="s">
        <v>401</v>
      </c>
      <c r="K1359" s="40" t="str">
        <f t="shared" si="88"/>
        <v/>
      </c>
      <c r="L1359" s="39"/>
    </row>
    <row r="1360" spans="4:12" ht="20.25" x14ac:dyDescent="0.2">
      <c r="D1360" s="38"/>
      <c r="E1360" s="38"/>
      <c r="F1360" s="7" t="str">
        <f t="shared" si="85"/>
        <v/>
      </c>
      <c r="G1360" s="3" t="str">
        <f t="shared" si="86"/>
        <v/>
      </c>
      <c r="H1360" s="3" t="str">
        <f t="shared" si="87"/>
        <v/>
      </c>
      <c r="I1360" s="38"/>
      <c r="J1360" s="40" t="s">
        <v>401</v>
      </c>
      <c r="K1360" s="40" t="str">
        <f t="shared" si="88"/>
        <v/>
      </c>
      <c r="L1360" s="39"/>
    </row>
    <row r="1361" spans="4:12" ht="20.25" x14ac:dyDescent="0.2">
      <c r="D1361" s="38"/>
      <c r="E1361" s="38"/>
      <c r="F1361" s="7" t="str">
        <f t="shared" si="85"/>
        <v/>
      </c>
      <c r="G1361" s="3" t="str">
        <f t="shared" si="86"/>
        <v/>
      </c>
      <c r="H1361" s="3" t="str">
        <f t="shared" si="87"/>
        <v/>
      </c>
      <c r="I1361" s="38"/>
      <c r="J1361" s="40" t="s">
        <v>401</v>
      </c>
      <c r="K1361" s="40" t="str">
        <f t="shared" si="88"/>
        <v/>
      </c>
      <c r="L1361" s="39"/>
    </row>
    <row r="1362" spans="4:12" ht="20.25" x14ac:dyDescent="0.2">
      <c r="D1362" s="38"/>
      <c r="E1362" s="38"/>
      <c r="F1362" s="7" t="str">
        <f t="shared" si="85"/>
        <v/>
      </c>
      <c r="G1362" s="3" t="str">
        <f t="shared" si="86"/>
        <v/>
      </c>
      <c r="H1362" s="3" t="str">
        <f t="shared" si="87"/>
        <v/>
      </c>
      <c r="I1362" s="38"/>
      <c r="J1362" s="40" t="s">
        <v>401</v>
      </c>
      <c r="K1362" s="40" t="str">
        <f t="shared" si="88"/>
        <v/>
      </c>
      <c r="L1362" s="39"/>
    </row>
    <row r="1363" spans="4:12" ht="20.25" x14ac:dyDescent="0.2">
      <c r="D1363" s="38"/>
      <c r="E1363" s="38"/>
      <c r="F1363" s="7" t="str">
        <f t="shared" si="85"/>
        <v/>
      </c>
      <c r="G1363" s="3" t="str">
        <f t="shared" si="86"/>
        <v/>
      </c>
      <c r="H1363" s="3" t="str">
        <f t="shared" si="87"/>
        <v/>
      </c>
      <c r="I1363" s="38"/>
      <c r="J1363" s="40" t="s">
        <v>401</v>
      </c>
      <c r="K1363" s="40" t="str">
        <f t="shared" si="88"/>
        <v/>
      </c>
      <c r="L1363" s="39"/>
    </row>
    <row r="1364" spans="4:12" ht="20.25" x14ac:dyDescent="0.2">
      <c r="D1364" s="38"/>
      <c r="E1364" s="38"/>
      <c r="F1364" s="7" t="str">
        <f t="shared" si="85"/>
        <v/>
      </c>
      <c r="G1364" s="3" t="str">
        <f t="shared" si="86"/>
        <v/>
      </c>
      <c r="H1364" s="3" t="str">
        <f t="shared" si="87"/>
        <v/>
      </c>
      <c r="I1364" s="38"/>
      <c r="J1364" s="40" t="s">
        <v>401</v>
      </c>
      <c r="K1364" s="40" t="str">
        <f t="shared" si="88"/>
        <v/>
      </c>
      <c r="L1364" s="39"/>
    </row>
    <row r="1365" spans="4:12" ht="20.25" x14ac:dyDescent="0.2">
      <c r="D1365" s="38"/>
      <c r="E1365" s="38"/>
      <c r="F1365" s="7" t="str">
        <f t="shared" si="85"/>
        <v/>
      </c>
      <c r="G1365" s="3" t="str">
        <f t="shared" si="86"/>
        <v/>
      </c>
      <c r="H1365" s="3" t="str">
        <f t="shared" si="87"/>
        <v/>
      </c>
      <c r="I1365" s="38"/>
      <c r="J1365" s="40" t="s">
        <v>401</v>
      </c>
      <c r="K1365" s="40" t="str">
        <f t="shared" si="88"/>
        <v/>
      </c>
      <c r="L1365" s="39"/>
    </row>
    <row r="1366" spans="4:12" ht="20.25" x14ac:dyDescent="0.2">
      <c r="D1366" s="38"/>
      <c r="E1366" s="38"/>
      <c r="F1366" s="7" t="str">
        <f t="shared" si="85"/>
        <v/>
      </c>
      <c r="G1366" s="3" t="str">
        <f t="shared" si="86"/>
        <v/>
      </c>
      <c r="H1366" s="3" t="str">
        <f t="shared" si="87"/>
        <v/>
      </c>
      <c r="I1366" s="38"/>
      <c r="J1366" s="40" t="s">
        <v>401</v>
      </c>
      <c r="K1366" s="40" t="str">
        <f t="shared" si="88"/>
        <v/>
      </c>
      <c r="L1366" s="39"/>
    </row>
    <row r="1367" spans="4:12" ht="20.25" x14ac:dyDescent="0.2">
      <c r="D1367" s="38"/>
      <c r="E1367" s="38"/>
      <c r="F1367" s="7" t="str">
        <f t="shared" si="85"/>
        <v/>
      </c>
      <c r="G1367" s="3" t="str">
        <f t="shared" si="86"/>
        <v/>
      </c>
      <c r="H1367" s="3" t="str">
        <f t="shared" si="87"/>
        <v/>
      </c>
      <c r="I1367" s="38"/>
      <c r="J1367" s="40" t="s">
        <v>401</v>
      </c>
      <c r="K1367" s="40" t="str">
        <f t="shared" si="88"/>
        <v/>
      </c>
      <c r="L1367" s="39"/>
    </row>
    <row r="1368" spans="4:12" ht="20.25" x14ac:dyDescent="0.2">
      <c r="D1368" s="38"/>
      <c r="E1368" s="38"/>
      <c r="F1368" s="7" t="str">
        <f t="shared" si="85"/>
        <v/>
      </c>
      <c r="G1368" s="3" t="str">
        <f t="shared" si="86"/>
        <v/>
      </c>
      <c r="H1368" s="3" t="str">
        <f t="shared" si="87"/>
        <v/>
      </c>
      <c r="I1368" s="38"/>
      <c r="J1368" s="40" t="s">
        <v>401</v>
      </c>
      <c r="K1368" s="40" t="str">
        <f t="shared" si="88"/>
        <v/>
      </c>
      <c r="L1368" s="39"/>
    </row>
    <row r="1369" spans="4:12" ht="20.25" x14ac:dyDescent="0.2">
      <c r="D1369" s="38"/>
      <c r="E1369" s="38"/>
      <c r="F1369" s="7" t="str">
        <f t="shared" si="85"/>
        <v/>
      </c>
      <c r="G1369" s="3" t="str">
        <f t="shared" si="86"/>
        <v/>
      </c>
      <c r="H1369" s="3" t="str">
        <f t="shared" si="87"/>
        <v/>
      </c>
      <c r="I1369" s="38"/>
      <c r="J1369" s="40" t="s">
        <v>401</v>
      </c>
      <c r="K1369" s="40" t="str">
        <f t="shared" si="88"/>
        <v/>
      </c>
      <c r="L1369" s="39"/>
    </row>
    <row r="1370" spans="4:12" ht="20.25" x14ac:dyDescent="0.2">
      <c r="D1370" s="38"/>
      <c r="E1370" s="38"/>
      <c r="F1370" s="7" t="str">
        <f t="shared" si="85"/>
        <v/>
      </c>
      <c r="G1370" s="3" t="str">
        <f t="shared" si="86"/>
        <v/>
      </c>
      <c r="H1370" s="3" t="str">
        <f t="shared" si="87"/>
        <v/>
      </c>
      <c r="I1370" s="38"/>
      <c r="J1370" s="40" t="s">
        <v>401</v>
      </c>
      <c r="K1370" s="40" t="str">
        <f t="shared" si="88"/>
        <v/>
      </c>
      <c r="L1370" s="39"/>
    </row>
    <row r="1371" spans="4:12" ht="20.25" x14ac:dyDescent="0.2">
      <c r="D1371" s="38"/>
      <c r="E1371" s="38"/>
      <c r="F1371" s="7" t="str">
        <f t="shared" si="85"/>
        <v/>
      </c>
      <c r="G1371" s="3" t="str">
        <f t="shared" si="86"/>
        <v/>
      </c>
      <c r="H1371" s="3" t="str">
        <f t="shared" si="87"/>
        <v/>
      </c>
      <c r="I1371" s="38"/>
      <c r="J1371" s="40" t="s">
        <v>401</v>
      </c>
      <c r="K1371" s="40" t="str">
        <f t="shared" si="88"/>
        <v/>
      </c>
      <c r="L1371" s="39"/>
    </row>
    <row r="1372" spans="4:12" ht="20.25" x14ac:dyDescent="0.2">
      <c r="D1372" s="38"/>
      <c r="E1372" s="38"/>
      <c r="F1372" s="7" t="str">
        <f t="shared" si="85"/>
        <v/>
      </c>
      <c r="G1372" s="3" t="str">
        <f t="shared" si="86"/>
        <v/>
      </c>
      <c r="H1372" s="3" t="str">
        <f t="shared" si="87"/>
        <v/>
      </c>
      <c r="I1372" s="38"/>
      <c r="J1372" s="40" t="s">
        <v>401</v>
      </c>
      <c r="K1372" s="40" t="str">
        <f t="shared" si="88"/>
        <v/>
      </c>
      <c r="L1372" s="39"/>
    </row>
    <row r="1373" spans="4:12" ht="20.25" x14ac:dyDescent="0.2">
      <c r="D1373" s="38"/>
      <c r="E1373" s="38"/>
      <c r="F1373" s="7" t="str">
        <f t="shared" si="85"/>
        <v/>
      </c>
      <c r="G1373" s="3" t="str">
        <f t="shared" si="86"/>
        <v/>
      </c>
      <c r="H1373" s="3" t="str">
        <f t="shared" si="87"/>
        <v/>
      </c>
      <c r="I1373" s="38"/>
      <c r="J1373" s="40" t="s">
        <v>401</v>
      </c>
      <c r="K1373" s="40" t="str">
        <f t="shared" si="88"/>
        <v/>
      </c>
      <c r="L1373" s="39"/>
    </row>
    <row r="1374" spans="4:12" ht="20.25" x14ac:dyDescent="0.2">
      <c r="D1374" s="38"/>
      <c r="E1374" s="38"/>
      <c r="F1374" s="7" t="str">
        <f t="shared" si="85"/>
        <v/>
      </c>
      <c r="G1374" s="3" t="str">
        <f t="shared" si="86"/>
        <v/>
      </c>
      <c r="H1374" s="3" t="str">
        <f t="shared" si="87"/>
        <v/>
      </c>
      <c r="I1374" s="38"/>
      <c r="J1374" s="40" t="s">
        <v>401</v>
      </c>
      <c r="K1374" s="40" t="str">
        <f t="shared" si="88"/>
        <v/>
      </c>
      <c r="L1374" s="39"/>
    </row>
    <row r="1375" spans="4:12" ht="20.25" x14ac:dyDescent="0.2">
      <c r="D1375" s="38"/>
      <c r="E1375" s="38"/>
      <c r="F1375" s="7" t="str">
        <f t="shared" si="85"/>
        <v/>
      </c>
      <c r="G1375" s="3" t="str">
        <f t="shared" si="86"/>
        <v/>
      </c>
      <c r="H1375" s="3" t="str">
        <f t="shared" si="87"/>
        <v/>
      </c>
      <c r="I1375" s="38"/>
      <c r="J1375" s="40" t="s">
        <v>401</v>
      </c>
      <c r="K1375" s="40" t="str">
        <f t="shared" si="88"/>
        <v/>
      </c>
      <c r="L1375" s="39"/>
    </row>
    <row r="1376" spans="4:12" ht="20.25" x14ac:dyDescent="0.2">
      <c r="D1376" s="38"/>
      <c r="E1376" s="38"/>
      <c r="F1376" s="7" t="str">
        <f t="shared" si="85"/>
        <v/>
      </c>
      <c r="G1376" s="3" t="str">
        <f t="shared" si="86"/>
        <v/>
      </c>
      <c r="H1376" s="3" t="str">
        <f t="shared" si="87"/>
        <v/>
      </c>
      <c r="I1376" s="38"/>
      <c r="J1376" s="40" t="s">
        <v>401</v>
      </c>
      <c r="K1376" s="40" t="str">
        <f t="shared" si="88"/>
        <v/>
      </c>
      <c r="L1376" s="39"/>
    </row>
    <row r="1377" spans="4:12" ht="20.25" x14ac:dyDescent="0.2">
      <c r="D1377" s="38"/>
      <c r="E1377" s="38"/>
      <c r="F1377" s="7" t="str">
        <f t="shared" si="85"/>
        <v/>
      </c>
      <c r="G1377" s="3" t="str">
        <f t="shared" si="86"/>
        <v/>
      </c>
      <c r="H1377" s="3" t="str">
        <f t="shared" si="87"/>
        <v/>
      </c>
      <c r="I1377" s="38"/>
      <c r="J1377" s="40" t="s">
        <v>401</v>
      </c>
      <c r="K1377" s="40" t="str">
        <f t="shared" si="88"/>
        <v/>
      </c>
      <c r="L1377" s="39"/>
    </row>
    <row r="1378" spans="4:12" ht="20.25" x14ac:dyDescent="0.2">
      <c r="D1378" s="38"/>
      <c r="E1378" s="38"/>
      <c r="F1378" s="7" t="str">
        <f t="shared" si="85"/>
        <v/>
      </c>
      <c r="G1378" s="3" t="str">
        <f t="shared" si="86"/>
        <v/>
      </c>
      <c r="H1378" s="3" t="str">
        <f t="shared" si="87"/>
        <v/>
      </c>
      <c r="I1378" s="38"/>
      <c r="J1378" s="40" t="s">
        <v>401</v>
      </c>
      <c r="K1378" s="40" t="str">
        <f t="shared" si="88"/>
        <v/>
      </c>
      <c r="L1378" s="39"/>
    </row>
    <row r="1379" spans="4:12" ht="20.25" x14ac:dyDescent="0.2">
      <c r="D1379" s="38"/>
      <c r="E1379" s="38"/>
      <c r="F1379" s="7" t="str">
        <f t="shared" si="85"/>
        <v/>
      </c>
      <c r="G1379" s="3" t="str">
        <f t="shared" si="86"/>
        <v/>
      </c>
      <c r="H1379" s="3" t="str">
        <f t="shared" si="87"/>
        <v/>
      </c>
      <c r="I1379" s="38"/>
      <c r="J1379" s="40" t="s">
        <v>401</v>
      </c>
      <c r="K1379" s="40" t="str">
        <f t="shared" si="88"/>
        <v/>
      </c>
      <c r="L1379" s="39"/>
    </row>
    <row r="1380" spans="4:12" ht="20.25" x14ac:dyDescent="0.2">
      <c r="D1380" s="38"/>
      <c r="E1380" s="38"/>
      <c r="F1380" s="7" t="str">
        <f t="shared" si="85"/>
        <v/>
      </c>
      <c r="G1380" s="3" t="str">
        <f t="shared" si="86"/>
        <v/>
      </c>
      <c r="H1380" s="3" t="str">
        <f t="shared" si="87"/>
        <v/>
      </c>
      <c r="I1380" s="38"/>
      <c r="J1380" s="40" t="s">
        <v>401</v>
      </c>
      <c r="K1380" s="40" t="str">
        <f t="shared" si="88"/>
        <v/>
      </c>
      <c r="L1380" s="39"/>
    </row>
    <row r="1381" spans="4:12" ht="20.25" x14ac:dyDescent="0.2">
      <c r="D1381" s="38"/>
      <c r="E1381" s="38"/>
      <c r="F1381" s="7" t="str">
        <f t="shared" si="85"/>
        <v/>
      </c>
      <c r="G1381" s="3" t="str">
        <f t="shared" si="86"/>
        <v/>
      </c>
      <c r="H1381" s="3" t="str">
        <f t="shared" si="87"/>
        <v/>
      </c>
      <c r="I1381" s="38"/>
      <c r="J1381" s="40" t="s">
        <v>401</v>
      </c>
      <c r="K1381" s="40" t="str">
        <f t="shared" si="88"/>
        <v/>
      </c>
      <c r="L1381" s="39"/>
    </row>
    <row r="1382" spans="4:12" ht="20.25" x14ac:dyDescent="0.2">
      <c r="D1382" s="38"/>
      <c r="E1382" s="38"/>
      <c r="F1382" s="7" t="str">
        <f t="shared" si="85"/>
        <v/>
      </c>
      <c r="G1382" s="3" t="str">
        <f t="shared" si="86"/>
        <v/>
      </c>
      <c r="H1382" s="3" t="str">
        <f t="shared" si="87"/>
        <v/>
      </c>
      <c r="I1382" s="38"/>
      <c r="J1382" s="40" t="s">
        <v>401</v>
      </c>
      <c r="K1382" s="40" t="str">
        <f t="shared" si="88"/>
        <v/>
      </c>
      <c r="L1382" s="39"/>
    </row>
    <row r="1383" spans="4:12" ht="20.25" x14ac:dyDescent="0.2">
      <c r="D1383" s="38"/>
      <c r="E1383" s="38"/>
      <c r="F1383" s="7" t="str">
        <f t="shared" si="85"/>
        <v/>
      </c>
      <c r="G1383" s="3" t="str">
        <f t="shared" si="86"/>
        <v/>
      </c>
      <c r="H1383" s="3" t="str">
        <f t="shared" si="87"/>
        <v/>
      </c>
      <c r="I1383" s="38"/>
      <c r="J1383" s="40" t="s">
        <v>401</v>
      </c>
      <c r="K1383" s="40" t="str">
        <f t="shared" si="88"/>
        <v/>
      </c>
      <c r="L1383" s="39"/>
    </row>
    <row r="1384" spans="4:12" ht="20.25" x14ac:dyDescent="0.2">
      <c r="D1384" s="38"/>
      <c r="E1384" s="38"/>
      <c r="F1384" s="7" t="str">
        <f t="shared" si="85"/>
        <v/>
      </c>
      <c r="G1384" s="3" t="str">
        <f t="shared" si="86"/>
        <v/>
      </c>
      <c r="H1384" s="3" t="str">
        <f t="shared" si="87"/>
        <v/>
      </c>
      <c r="I1384" s="38"/>
      <c r="J1384" s="40" t="s">
        <v>401</v>
      </c>
      <c r="K1384" s="40" t="str">
        <f t="shared" si="88"/>
        <v/>
      </c>
      <c r="L1384" s="39"/>
    </row>
    <row r="1385" spans="4:12" ht="20.25" x14ac:dyDescent="0.2">
      <c r="D1385" s="38"/>
      <c r="E1385" s="38"/>
      <c r="F1385" s="7" t="str">
        <f t="shared" si="85"/>
        <v/>
      </c>
      <c r="G1385" s="3" t="str">
        <f t="shared" si="86"/>
        <v/>
      </c>
      <c r="H1385" s="3" t="str">
        <f t="shared" si="87"/>
        <v/>
      </c>
      <c r="I1385" s="38"/>
      <c r="J1385" s="40" t="s">
        <v>401</v>
      </c>
      <c r="K1385" s="40" t="str">
        <f t="shared" si="88"/>
        <v/>
      </c>
      <c r="L1385" s="39"/>
    </row>
    <row r="1386" spans="4:12" ht="20.25" x14ac:dyDescent="0.2">
      <c r="D1386" s="38"/>
      <c r="E1386" s="38"/>
      <c r="F1386" s="7" t="str">
        <f t="shared" si="85"/>
        <v/>
      </c>
      <c r="G1386" s="3" t="str">
        <f t="shared" si="86"/>
        <v/>
      </c>
      <c r="H1386" s="3" t="str">
        <f t="shared" si="87"/>
        <v/>
      </c>
      <c r="I1386" s="38"/>
      <c r="J1386" s="40" t="s">
        <v>401</v>
      </c>
      <c r="K1386" s="40" t="str">
        <f t="shared" si="88"/>
        <v/>
      </c>
      <c r="L1386" s="39"/>
    </row>
    <row r="1387" spans="4:12" ht="20.25" x14ac:dyDescent="0.2">
      <c r="D1387" s="38"/>
      <c r="E1387" s="38"/>
      <c r="F1387" s="7" t="str">
        <f t="shared" si="85"/>
        <v/>
      </c>
      <c r="G1387" s="3" t="str">
        <f t="shared" si="86"/>
        <v/>
      </c>
      <c r="H1387" s="3" t="str">
        <f t="shared" si="87"/>
        <v/>
      </c>
      <c r="I1387" s="38"/>
      <c r="J1387" s="40" t="s">
        <v>401</v>
      </c>
      <c r="K1387" s="40" t="str">
        <f t="shared" si="88"/>
        <v/>
      </c>
      <c r="L1387" s="39"/>
    </row>
    <row r="1388" spans="4:12" ht="20.25" x14ac:dyDescent="0.2">
      <c r="D1388" s="38"/>
      <c r="E1388" s="38"/>
      <c r="F1388" s="7" t="str">
        <f t="shared" si="85"/>
        <v/>
      </c>
      <c r="G1388" s="3" t="str">
        <f t="shared" si="86"/>
        <v/>
      </c>
      <c r="H1388" s="3" t="str">
        <f t="shared" si="87"/>
        <v/>
      </c>
      <c r="I1388" s="38"/>
      <c r="J1388" s="40" t="s">
        <v>401</v>
      </c>
      <c r="K1388" s="40" t="str">
        <f t="shared" si="88"/>
        <v/>
      </c>
      <c r="L1388" s="39"/>
    </row>
    <row r="1389" spans="4:12" ht="20.25" x14ac:dyDescent="0.2">
      <c r="D1389" s="38"/>
      <c r="E1389" s="38"/>
      <c r="F1389" s="7" t="str">
        <f t="shared" si="85"/>
        <v/>
      </c>
      <c r="G1389" s="3" t="str">
        <f t="shared" si="86"/>
        <v/>
      </c>
      <c r="H1389" s="3" t="str">
        <f t="shared" si="87"/>
        <v/>
      </c>
      <c r="I1389" s="38"/>
      <c r="J1389" s="40" t="s">
        <v>401</v>
      </c>
      <c r="K1389" s="40" t="str">
        <f t="shared" si="88"/>
        <v/>
      </c>
      <c r="L1389" s="39"/>
    </row>
    <row r="1390" spans="4:12" ht="20.25" x14ac:dyDescent="0.2">
      <c r="D1390" s="38"/>
      <c r="E1390" s="38"/>
      <c r="F1390" s="7" t="str">
        <f t="shared" si="85"/>
        <v/>
      </c>
      <c r="G1390" s="3" t="str">
        <f t="shared" si="86"/>
        <v/>
      </c>
      <c r="H1390" s="3" t="str">
        <f t="shared" si="87"/>
        <v/>
      </c>
      <c r="I1390" s="38"/>
      <c r="J1390" s="40" t="s">
        <v>401</v>
      </c>
      <c r="K1390" s="40" t="str">
        <f t="shared" si="88"/>
        <v/>
      </c>
      <c r="L1390" s="39"/>
    </row>
    <row r="1391" spans="4:12" ht="20.25" x14ac:dyDescent="0.2">
      <c r="D1391" s="38"/>
      <c r="E1391" s="38"/>
      <c r="F1391" s="7" t="str">
        <f t="shared" si="85"/>
        <v/>
      </c>
      <c r="G1391" s="3" t="str">
        <f t="shared" si="86"/>
        <v/>
      </c>
      <c r="H1391" s="3" t="str">
        <f t="shared" si="87"/>
        <v/>
      </c>
      <c r="I1391" s="38"/>
      <c r="J1391" s="40" t="s">
        <v>401</v>
      </c>
      <c r="K1391" s="40" t="str">
        <f t="shared" si="88"/>
        <v/>
      </c>
      <c r="L1391" s="39"/>
    </row>
    <row r="1392" spans="4:12" ht="20.25" x14ac:dyDescent="0.2">
      <c r="D1392" s="38"/>
      <c r="E1392" s="38"/>
      <c r="F1392" s="7" t="str">
        <f t="shared" si="85"/>
        <v/>
      </c>
      <c r="G1392" s="3" t="str">
        <f t="shared" si="86"/>
        <v/>
      </c>
      <c r="H1392" s="3" t="str">
        <f t="shared" si="87"/>
        <v/>
      </c>
      <c r="I1392" s="38"/>
      <c r="J1392" s="40" t="s">
        <v>401</v>
      </c>
      <c r="K1392" s="40" t="str">
        <f t="shared" si="88"/>
        <v/>
      </c>
      <c r="L1392" s="39"/>
    </row>
    <row r="1393" spans="4:12" ht="20.25" x14ac:dyDescent="0.2">
      <c r="D1393" s="38"/>
      <c r="E1393" s="38"/>
      <c r="F1393" s="7" t="str">
        <f t="shared" si="85"/>
        <v/>
      </c>
      <c r="G1393" s="3" t="str">
        <f t="shared" si="86"/>
        <v/>
      </c>
      <c r="H1393" s="3" t="str">
        <f t="shared" si="87"/>
        <v/>
      </c>
      <c r="I1393" s="38"/>
      <c r="J1393" s="40" t="s">
        <v>401</v>
      </c>
      <c r="K1393" s="40" t="str">
        <f t="shared" si="88"/>
        <v/>
      </c>
      <c r="L1393" s="39"/>
    </row>
    <row r="1394" spans="4:12" ht="20.25" x14ac:dyDescent="0.2">
      <c r="D1394" s="38"/>
      <c r="E1394" s="38"/>
      <c r="F1394" s="7" t="str">
        <f t="shared" si="85"/>
        <v/>
      </c>
      <c r="G1394" s="3" t="str">
        <f t="shared" si="86"/>
        <v/>
      </c>
      <c r="H1394" s="3" t="str">
        <f t="shared" si="87"/>
        <v/>
      </c>
      <c r="I1394" s="38"/>
      <c r="J1394" s="40" t="s">
        <v>401</v>
      </c>
      <c r="K1394" s="40" t="str">
        <f t="shared" si="88"/>
        <v/>
      </c>
      <c r="L1394" s="39"/>
    </row>
    <row r="1395" spans="4:12" ht="20.25" x14ac:dyDescent="0.2">
      <c r="D1395" s="38"/>
      <c r="E1395" s="38"/>
      <c r="F1395" s="7" t="str">
        <f t="shared" si="85"/>
        <v/>
      </c>
      <c r="G1395" s="3" t="str">
        <f t="shared" si="86"/>
        <v/>
      </c>
      <c r="H1395" s="3" t="str">
        <f t="shared" si="87"/>
        <v/>
      </c>
      <c r="I1395" s="38"/>
      <c r="J1395" s="40" t="s">
        <v>401</v>
      </c>
      <c r="K1395" s="40" t="str">
        <f t="shared" si="88"/>
        <v/>
      </c>
      <c r="L1395" s="39"/>
    </row>
    <row r="1396" spans="4:12" ht="20.25" x14ac:dyDescent="0.2">
      <c r="D1396" s="38"/>
      <c r="E1396" s="38"/>
      <c r="F1396" s="7" t="str">
        <f t="shared" si="85"/>
        <v/>
      </c>
      <c r="G1396" s="3" t="str">
        <f t="shared" si="86"/>
        <v/>
      </c>
      <c r="H1396" s="3" t="str">
        <f t="shared" si="87"/>
        <v/>
      </c>
      <c r="I1396" s="38"/>
      <c r="J1396" s="40" t="s">
        <v>401</v>
      </c>
      <c r="K1396" s="40" t="str">
        <f t="shared" si="88"/>
        <v/>
      </c>
      <c r="L1396" s="39"/>
    </row>
    <row r="1397" spans="4:12" ht="20.25" x14ac:dyDescent="0.2">
      <c r="D1397" s="38"/>
      <c r="E1397" s="38"/>
      <c r="F1397" s="7" t="str">
        <f t="shared" si="85"/>
        <v/>
      </c>
      <c r="G1397" s="3" t="str">
        <f t="shared" si="86"/>
        <v/>
      </c>
      <c r="H1397" s="3" t="str">
        <f t="shared" si="87"/>
        <v/>
      </c>
      <c r="I1397" s="38"/>
      <c r="J1397" s="40" t="s">
        <v>401</v>
      </c>
      <c r="K1397" s="40" t="str">
        <f t="shared" si="88"/>
        <v/>
      </c>
      <c r="L1397" s="39"/>
    </row>
    <row r="1398" spans="4:12" ht="20.25" x14ac:dyDescent="0.2">
      <c r="D1398" s="38"/>
      <c r="E1398" s="38"/>
      <c r="F1398" s="7" t="str">
        <f t="shared" si="85"/>
        <v/>
      </c>
      <c r="G1398" s="3" t="str">
        <f t="shared" si="86"/>
        <v/>
      </c>
      <c r="H1398" s="3" t="str">
        <f t="shared" si="87"/>
        <v/>
      </c>
      <c r="I1398" s="38"/>
      <c r="J1398" s="40" t="s">
        <v>401</v>
      </c>
      <c r="K1398" s="40" t="str">
        <f t="shared" si="88"/>
        <v/>
      </c>
      <c r="L1398" s="39"/>
    </row>
    <row r="1399" spans="4:12" ht="20.25" x14ac:dyDescent="0.2">
      <c r="D1399" s="38"/>
      <c r="E1399" s="38"/>
      <c r="F1399" s="7" t="str">
        <f t="shared" si="85"/>
        <v/>
      </c>
      <c r="G1399" s="3" t="str">
        <f t="shared" si="86"/>
        <v/>
      </c>
      <c r="H1399" s="3" t="str">
        <f t="shared" si="87"/>
        <v/>
      </c>
      <c r="I1399" s="38"/>
      <c r="J1399" s="40" t="s">
        <v>401</v>
      </c>
      <c r="K1399" s="40" t="str">
        <f t="shared" si="88"/>
        <v/>
      </c>
      <c r="L1399" s="39"/>
    </row>
    <row r="1400" spans="4:12" ht="20.25" x14ac:dyDescent="0.2">
      <c r="D1400" s="38"/>
      <c r="E1400" s="38"/>
      <c r="F1400" s="7" t="str">
        <f t="shared" si="85"/>
        <v/>
      </c>
      <c r="G1400" s="3" t="str">
        <f t="shared" si="86"/>
        <v/>
      </c>
      <c r="H1400" s="3" t="str">
        <f t="shared" si="87"/>
        <v/>
      </c>
      <c r="I1400" s="38"/>
      <c r="J1400" s="40" t="s">
        <v>401</v>
      </c>
      <c r="K1400" s="40" t="str">
        <f t="shared" si="88"/>
        <v/>
      </c>
      <c r="L1400" s="39"/>
    </row>
    <row r="1401" spans="4:12" ht="20.25" x14ac:dyDescent="0.2">
      <c r="D1401" s="38"/>
      <c r="E1401" s="38"/>
      <c r="F1401" s="7" t="str">
        <f t="shared" si="85"/>
        <v/>
      </c>
      <c r="G1401" s="3" t="str">
        <f t="shared" si="86"/>
        <v/>
      </c>
      <c r="H1401" s="3" t="str">
        <f t="shared" si="87"/>
        <v/>
      </c>
      <c r="I1401" s="38"/>
      <c r="J1401" s="40" t="s">
        <v>401</v>
      </c>
      <c r="K1401" s="40" t="str">
        <f t="shared" si="88"/>
        <v/>
      </c>
      <c r="L1401" s="39"/>
    </row>
    <row r="1402" spans="4:12" ht="20.25" x14ac:dyDescent="0.2">
      <c r="D1402" s="38"/>
      <c r="E1402" s="38"/>
      <c r="F1402" s="7" t="str">
        <f t="shared" si="85"/>
        <v/>
      </c>
      <c r="G1402" s="3" t="str">
        <f t="shared" si="86"/>
        <v/>
      </c>
      <c r="H1402" s="3" t="str">
        <f t="shared" si="87"/>
        <v/>
      </c>
      <c r="I1402" s="38"/>
      <c r="J1402" s="40" t="s">
        <v>401</v>
      </c>
      <c r="K1402" s="40" t="str">
        <f t="shared" si="88"/>
        <v/>
      </c>
      <c r="L1402" s="39"/>
    </row>
    <row r="1403" spans="4:12" ht="20.25" x14ac:dyDescent="0.2">
      <c r="D1403" s="38"/>
      <c r="E1403" s="38"/>
      <c r="F1403" s="7" t="str">
        <f t="shared" si="85"/>
        <v/>
      </c>
      <c r="G1403" s="3" t="str">
        <f t="shared" si="86"/>
        <v/>
      </c>
      <c r="H1403" s="3" t="str">
        <f t="shared" si="87"/>
        <v/>
      </c>
      <c r="I1403" s="38"/>
      <c r="J1403" s="40" t="s">
        <v>401</v>
      </c>
      <c r="K1403" s="40" t="str">
        <f t="shared" si="88"/>
        <v/>
      </c>
      <c r="L1403" s="39"/>
    </row>
    <row r="1404" spans="4:12" ht="20.25" x14ac:dyDescent="0.2">
      <c r="D1404" s="38"/>
      <c r="E1404" s="38"/>
      <c r="F1404" s="7" t="str">
        <f t="shared" si="85"/>
        <v/>
      </c>
      <c r="G1404" s="3" t="str">
        <f t="shared" si="86"/>
        <v/>
      </c>
      <c r="H1404" s="3" t="str">
        <f t="shared" si="87"/>
        <v/>
      </c>
      <c r="I1404" s="38"/>
      <c r="J1404" s="40" t="s">
        <v>401</v>
      </c>
      <c r="K1404" s="40" t="str">
        <f t="shared" si="88"/>
        <v/>
      </c>
      <c r="L1404" s="39"/>
    </row>
    <row r="1405" spans="4:12" ht="20.25" x14ac:dyDescent="0.2">
      <c r="D1405" s="38"/>
      <c r="E1405" s="38"/>
      <c r="F1405" s="7" t="str">
        <f t="shared" si="85"/>
        <v/>
      </c>
      <c r="G1405" s="3" t="str">
        <f t="shared" si="86"/>
        <v/>
      </c>
      <c r="H1405" s="3" t="str">
        <f t="shared" si="87"/>
        <v/>
      </c>
      <c r="I1405" s="38"/>
      <c r="J1405" s="40" t="s">
        <v>401</v>
      </c>
      <c r="K1405" s="40" t="str">
        <f t="shared" si="88"/>
        <v/>
      </c>
      <c r="L1405" s="39"/>
    </row>
    <row r="1406" spans="4:12" ht="20.25" x14ac:dyDescent="0.2">
      <c r="D1406" s="38"/>
      <c r="E1406" s="38"/>
      <c r="F1406" s="7" t="str">
        <f t="shared" si="85"/>
        <v/>
      </c>
      <c r="G1406" s="3" t="str">
        <f t="shared" si="86"/>
        <v/>
      </c>
      <c r="H1406" s="3" t="str">
        <f t="shared" si="87"/>
        <v/>
      </c>
      <c r="I1406" s="38"/>
      <c r="J1406" s="40" t="s">
        <v>401</v>
      </c>
      <c r="K1406" s="40" t="str">
        <f t="shared" si="88"/>
        <v/>
      </c>
      <c r="L1406" s="39"/>
    </row>
    <row r="1407" spans="4:12" ht="20.25" x14ac:dyDescent="0.2">
      <c r="D1407" s="38"/>
      <c r="E1407" s="38"/>
      <c r="F1407" s="7" t="str">
        <f t="shared" si="85"/>
        <v/>
      </c>
      <c r="G1407" s="3" t="str">
        <f t="shared" si="86"/>
        <v/>
      </c>
      <c r="H1407" s="3" t="str">
        <f t="shared" si="87"/>
        <v/>
      </c>
      <c r="I1407" s="38"/>
      <c r="J1407" s="40" t="s">
        <v>401</v>
      </c>
      <c r="K1407" s="40" t="str">
        <f t="shared" si="88"/>
        <v/>
      </c>
      <c r="L1407" s="39"/>
    </row>
    <row r="1408" spans="4:12" ht="20.25" x14ac:dyDescent="0.2">
      <c r="D1408" s="38"/>
      <c r="E1408" s="38"/>
      <c r="F1408" s="7" t="str">
        <f t="shared" si="85"/>
        <v/>
      </c>
      <c r="G1408" s="3" t="str">
        <f t="shared" si="86"/>
        <v/>
      </c>
      <c r="H1408" s="3" t="str">
        <f t="shared" si="87"/>
        <v/>
      </c>
      <c r="I1408" s="38"/>
      <c r="J1408" s="40" t="s">
        <v>401</v>
      </c>
      <c r="K1408" s="40" t="str">
        <f t="shared" si="88"/>
        <v/>
      </c>
      <c r="L1408" s="39"/>
    </row>
    <row r="1409" spans="4:12" ht="20.25" x14ac:dyDescent="0.2">
      <c r="D1409" s="38"/>
      <c r="E1409" s="38"/>
      <c r="F1409" s="7" t="str">
        <f t="shared" si="85"/>
        <v/>
      </c>
      <c r="G1409" s="3" t="str">
        <f t="shared" si="86"/>
        <v/>
      </c>
      <c r="H1409" s="3" t="str">
        <f t="shared" si="87"/>
        <v/>
      </c>
      <c r="I1409" s="38"/>
      <c r="J1409" s="40" t="s">
        <v>401</v>
      </c>
      <c r="K1409" s="40" t="str">
        <f t="shared" si="88"/>
        <v/>
      </c>
      <c r="L1409" s="39"/>
    </row>
    <row r="1410" spans="4:12" ht="20.25" x14ac:dyDescent="0.2">
      <c r="D1410" s="38"/>
      <c r="E1410" s="38"/>
      <c r="F1410" s="7" t="str">
        <f t="shared" si="85"/>
        <v/>
      </c>
      <c r="G1410" s="3" t="str">
        <f t="shared" si="86"/>
        <v/>
      </c>
      <c r="H1410" s="3" t="str">
        <f t="shared" si="87"/>
        <v/>
      </c>
      <c r="I1410" s="38"/>
      <c r="J1410" s="40" t="s">
        <v>401</v>
      </c>
      <c r="K1410" s="40" t="str">
        <f t="shared" si="88"/>
        <v/>
      </c>
      <c r="L1410" s="39"/>
    </row>
    <row r="1411" spans="4:12" ht="20.25" x14ac:dyDescent="0.2">
      <c r="D1411" s="38"/>
      <c r="E1411" s="38"/>
      <c r="F1411" s="7" t="str">
        <f t="shared" ref="F1411:F1474" si="89">IFERROR(VLOOKUP(D1411,sto_1,2,FALSE),"")</f>
        <v/>
      </c>
      <c r="G1411" s="3" t="str">
        <f t="shared" ref="G1411:G1474" si="90">IFERROR(VLOOKUP(D1411,sto_1,3,FALSE),"")</f>
        <v/>
      </c>
      <c r="H1411" s="3" t="str">
        <f t="shared" ref="H1411:H1474" si="91">IFERROR(VLOOKUP(D1411,sto_1,4,FALSE),"")</f>
        <v/>
      </c>
      <c r="I1411" s="38"/>
      <c r="J1411" s="40" t="s">
        <v>401</v>
      </c>
      <c r="K1411" s="40" t="str">
        <f t="shared" si="88"/>
        <v/>
      </c>
      <c r="L1411" s="39"/>
    </row>
    <row r="1412" spans="4:12" ht="20.25" x14ac:dyDescent="0.2">
      <c r="D1412" s="38"/>
      <c r="E1412" s="38"/>
      <c r="F1412" s="7" t="str">
        <f t="shared" si="89"/>
        <v/>
      </c>
      <c r="G1412" s="3" t="str">
        <f t="shared" si="90"/>
        <v/>
      </c>
      <c r="H1412" s="3" t="str">
        <f t="shared" si="91"/>
        <v/>
      </c>
      <c r="I1412" s="38"/>
      <c r="J1412" s="40" t="s">
        <v>401</v>
      </c>
      <c r="K1412" s="40" t="str">
        <f t="shared" si="88"/>
        <v/>
      </c>
      <c r="L1412" s="39"/>
    </row>
    <row r="1413" spans="4:12" ht="20.25" x14ac:dyDescent="0.2">
      <c r="D1413" s="38"/>
      <c r="E1413" s="38"/>
      <c r="F1413" s="7" t="str">
        <f t="shared" si="89"/>
        <v/>
      </c>
      <c r="G1413" s="3" t="str">
        <f t="shared" si="90"/>
        <v/>
      </c>
      <c r="H1413" s="3" t="str">
        <f t="shared" si="91"/>
        <v/>
      </c>
      <c r="I1413" s="38"/>
      <c r="J1413" s="40" t="s">
        <v>401</v>
      </c>
      <c r="K1413" s="40" t="str">
        <f t="shared" si="88"/>
        <v/>
      </c>
      <c r="L1413" s="39"/>
    </row>
    <row r="1414" spans="4:12" ht="20.25" x14ac:dyDescent="0.2">
      <c r="D1414" s="38"/>
      <c r="E1414" s="38"/>
      <c r="F1414" s="7" t="str">
        <f t="shared" si="89"/>
        <v/>
      </c>
      <c r="G1414" s="3" t="str">
        <f t="shared" si="90"/>
        <v/>
      </c>
      <c r="H1414" s="3" t="str">
        <f t="shared" si="91"/>
        <v/>
      </c>
      <c r="I1414" s="38"/>
      <c r="J1414" s="40" t="s">
        <v>401</v>
      </c>
      <c r="K1414" s="40" t="str">
        <f t="shared" si="88"/>
        <v/>
      </c>
      <c r="L1414" s="39"/>
    </row>
    <row r="1415" spans="4:12" ht="20.25" x14ac:dyDescent="0.2">
      <c r="D1415" s="38"/>
      <c r="E1415" s="38"/>
      <c r="F1415" s="7" t="str">
        <f t="shared" si="89"/>
        <v/>
      </c>
      <c r="G1415" s="3" t="str">
        <f t="shared" si="90"/>
        <v/>
      </c>
      <c r="H1415" s="3" t="str">
        <f t="shared" si="91"/>
        <v/>
      </c>
      <c r="I1415" s="38"/>
      <c r="J1415" s="40" t="s">
        <v>401</v>
      </c>
      <c r="K1415" s="40" t="str">
        <f t="shared" si="88"/>
        <v/>
      </c>
      <c r="L1415" s="39"/>
    </row>
    <row r="1416" spans="4:12" ht="20.25" x14ac:dyDescent="0.2">
      <c r="D1416" s="38"/>
      <c r="E1416" s="38"/>
      <c r="F1416" s="7" t="str">
        <f t="shared" si="89"/>
        <v/>
      </c>
      <c r="G1416" s="3" t="str">
        <f t="shared" si="90"/>
        <v/>
      </c>
      <c r="H1416" s="3" t="str">
        <f t="shared" si="91"/>
        <v/>
      </c>
      <c r="I1416" s="38"/>
      <c r="J1416" s="40" t="s">
        <v>401</v>
      </c>
      <c r="K1416" s="40" t="str">
        <f t="shared" si="88"/>
        <v/>
      </c>
      <c r="L1416" s="39"/>
    </row>
    <row r="1417" spans="4:12" ht="20.25" x14ac:dyDescent="0.2">
      <c r="D1417" s="38"/>
      <c r="E1417" s="38"/>
      <c r="F1417" s="7" t="str">
        <f t="shared" si="89"/>
        <v/>
      </c>
      <c r="G1417" s="3" t="str">
        <f t="shared" si="90"/>
        <v/>
      </c>
      <c r="H1417" s="3" t="str">
        <f t="shared" si="91"/>
        <v/>
      </c>
      <c r="I1417" s="38"/>
      <c r="J1417" s="40" t="s">
        <v>401</v>
      </c>
      <c r="K1417" s="40" t="str">
        <f t="shared" si="88"/>
        <v/>
      </c>
      <c r="L1417" s="39"/>
    </row>
    <row r="1418" spans="4:12" ht="20.25" x14ac:dyDescent="0.2">
      <c r="D1418" s="38"/>
      <c r="E1418" s="38"/>
      <c r="F1418" s="7" t="str">
        <f t="shared" si="89"/>
        <v/>
      </c>
      <c r="G1418" s="3" t="str">
        <f t="shared" si="90"/>
        <v/>
      </c>
      <c r="H1418" s="3" t="str">
        <f t="shared" si="91"/>
        <v/>
      </c>
      <c r="I1418" s="38"/>
      <c r="J1418" s="40" t="s">
        <v>401</v>
      </c>
      <c r="K1418" s="40" t="str">
        <f t="shared" si="88"/>
        <v/>
      </c>
      <c r="L1418" s="39"/>
    </row>
    <row r="1419" spans="4:12" ht="20.25" x14ac:dyDescent="0.2">
      <c r="D1419" s="38"/>
      <c r="E1419" s="38"/>
      <c r="F1419" s="7" t="str">
        <f t="shared" si="89"/>
        <v/>
      </c>
      <c r="G1419" s="3" t="str">
        <f t="shared" si="90"/>
        <v/>
      </c>
      <c r="H1419" s="3" t="str">
        <f t="shared" si="91"/>
        <v/>
      </c>
      <c r="I1419" s="38"/>
      <c r="J1419" s="40" t="s">
        <v>401</v>
      </c>
      <c r="K1419" s="40" t="str">
        <f t="shared" si="88"/>
        <v/>
      </c>
      <c r="L1419" s="39"/>
    </row>
    <row r="1420" spans="4:12" ht="20.25" x14ac:dyDescent="0.2">
      <c r="D1420" s="38"/>
      <c r="E1420" s="38"/>
      <c r="F1420" s="7" t="str">
        <f t="shared" si="89"/>
        <v/>
      </c>
      <c r="G1420" s="3" t="str">
        <f t="shared" si="90"/>
        <v/>
      </c>
      <c r="H1420" s="3" t="str">
        <f t="shared" si="91"/>
        <v/>
      </c>
      <c r="I1420" s="38"/>
      <c r="J1420" s="40" t="s">
        <v>401</v>
      </c>
      <c r="K1420" s="40" t="str">
        <f t="shared" si="88"/>
        <v/>
      </c>
      <c r="L1420" s="39"/>
    </row>
    <row r="1421" spans="4:12" ht="20.25" x14ac:dyDescent="0.2">
      <c r="D1421" s="38"/>
      <c r="E1421" s="38"/>
      <c r="F1421" s="7" t="str">
        <f t="shared" si="89"/>
        <v/>
      </c>
      <c r="G1421" s="3" t="str">
        <f t="shared" si="90"/>
        <v/>
      </c>
      <c r="H1421" s="3" t="str">
        <f t="shared" si="91"/>
        <v/>
      </c>
      <c r="I1421" s="38"/>
      <c r="J1421" s="40" t="s">
        <v>401</v>
      </c>
      <c r="K1421" s="40" t="str">
        <f t="shared" si="88"/>
        <v/>
      </c>
      <c r="L1421" s="39"/>
    </row>
    <row r="1422" spans="4:12" ht="20.25" x14ac:dyDescent="0.2">
      <c r="D1422" s="38"/>
      <c r="E1422" s="38"/>
      <c r="F1422" s="7" t="str">
        <f t="shared" si="89"/>
        <v/>
      </c>
      <c r="G1422" s="3" t="str">
        <f t="shared" si="90"/>
        <v/>
      </c>
      <c r="H1422" s="3" t="str">
        <f t="shared" si="91"/>
        <v/>
      </c>
      <c r="I1422" s="38"/>
      <c r="J1422" s="40" t="s">
        <v>401</v>
      </c>
      <c r="K1422" s="40" t="str">
        <f t="shared" ref="K1422:K1485" si="92">IFERROR(I1422*J1422,"")</f>
        <v/>
      </c>
      <c r="L1422" s="39"/>
    </row>
    <row r="1423" spans="4:12" ht="20.25" x14ac:dyDescent="0.2">
      <c r="D1423" s="38"/>
      <c r="E1423" s="38"/>
      <c r="F1423" s="7" t="str">
        <f t="shared" si="89"/>
        <v/>
      </c>
      <c r="G1423" s="3" t="str">
        <f t="shared" si="90"/>
        <v/>
      </c>
      <c r="H1423" s="3" t="str">
        <f t="shared" si="91"/>
        <v/>
      </c>
      <c r="I1423" s="38"/>
      <c r="J1423" s="40" t="s">
        <v>401</v>
      </c>
      <c r="K1423" s="40" t="str">
        <f t="shared" si="92"/>
        <v/>
      </c>
      <c r="L1423" s="39"/>
    </row>
    <row r="1424" spans="4:12" ht="20.25" x14ac:dyDescent="0.2">
      <c r="D1424" s="38"/>
      <c r="E1424" s="38"/>
      <c r="F1424" s="7" t="str">
        <f t="shared" si="89"/>
        <v/>
      </c>
      <c r="G1424" s="3" t="str">
        <f t="shared" si="90"/>
        <v/>
      </c>
      <c r="H1424" s="3" t="str">
        <f t="shared" si="91"/>
        <v/>
      </c>
      <c r="I1424" s="38"/>
      <c r="J1424" s="40" t="s">
        <v>401</v>
      </c>
      <c r="K1424" s="40" t="str">
        <f t="shared" si="92"/>
        <v/>
      </c>
      <c r="L1424" s="39"/>
    </row>
    <row r="1425" spans="4:12" ht="20.25" x14ac:dyDescent="0.2">
      <c r="D1425" s="38"/>
      <c r="E1425" s="38"/>
      <c r="F1425" s="7" t="str">
        <f t="shared" si="89"/>
        <v/>
      </c>
      <c r="G1425" s="3" t="str">
        <f t="shared" si="90"/>
        <v/>
      </c>
      <c r="H1425" s="3" t="str">
        <f t="shared" si="91"/>
        <v/>
      </c>
      <c r="I1425" s="38"/>
      <c r="J1425" s="40" t="s">
        <v>401</v>
      </c>
      <c r="K1425" s="40" t="str">
        <f t="shared" si="92"/>
        <v/>
      </c>
      <c r="L1425" s="39"/>
    </row>
    <row r="1426" spans="4:12" ht="20.25" x14ac:dyDescent="0.2">
      <c r="D1426" s="38"/>
      <c r="E1426" s="38"/>
      <c r="F1426" s="7" t="str">
        <f t="shared" si="89"/>
        <v/>
      </c>
      <c r="G1426" s="3" t="str">
        <f t="shared" si="90"/>
        <v/>
      </c>
      <c r="H1426" s="3" t="str">
        <f t="shared" si="91"/>
        <v/>
      </c>
      <c r="I1426" s="38"/>
      <c r="J1426" s="40" t="s">
        <v>401</v>
      </c>
      <c r="K1426" s="40" t="str">
        <f t="shared" si="92"/>
        <v/>
      </c>
      <c r="L1426" s="39"/>
    </row>
    <row r="1427" spans="4:12" ht="20.25" x14ac:dyDescent="0.2">
      <c r="D1427" s="38"/>
      <c r="E1427" s="38"/>
      <c r="F1427" s="7" t="str">
        <f t="shared" si="89"/>
        <v/>
      </c>
      <c r="G1427" s="3" t="str">
        <f t="shared" si="90"/>
        <v/>
      </c>
      <c r="H1427" s="3" t="str">
        <f t="shared" si="91"/>
        <v/>
      </c>
      <c r="I1427" s="38"/>
      <c r="J1427" s="40" t="s">
        <v>401</v>
      </c>
      <c r="K1427" s="40" t="str">
        <f t="shared" si="92"/>
        <v/>
      </c>
      <c r="L1427" s="39"/>
    </row>
    <row r="1428" spans="4:12" ht="20.25" x14ac:dyDescent="0.2">
      <c r="D1428" s="38"/>
      <c r="E1428" s="38"/>
      <c r="F1428" s="7" t="str">
        <f t="shared" si="89"/>
        <v/>
      </c>
      <c r="G1428" s="3" t="str">
        <f t="shared" si="90"/>
        <v/>
      </c>
      <c r="H1428" s="3" t="str">
        <f t="shared" si="91"/>
        <v/>
      </c>
      <c r="I1428" s="38"/>
      <c r="J1428" s="40" t="s">
        <v>401</v>
      </c>
      <c r="K1428" s="40" t="str">
        <f t="shared" si="92"/>
        <v/>
      </c>
      <c r="L1428" s="39"/>
    </row>
    <row r="1429" spans="4:12" ht="20.25" x14ac:dyDescent="0.2">
      <c r="D1429" s="38"/>
      <c r="E1429" s="38"/>
      <c r="F1429" s="7" t="str">
        <f t="shared" si="89"/>
        <v/>
      </c>
      <c r="G1429" s="3" t="str">
        <f t="shared" si="90"/>
        <v/>
      </c>
      <c r="H1429" s="3" t="str">
        <f t="shared" si="91"/>
        <v/>
      </c>
      <c r="I1429" s="38"/>
      <c r="J1429" s="40" t="s">
        <v>401</v>
      </c>
      <c r="K1429" s="40" t="str">
        <f t="shared" si="92"/>
        <v/>
      </c>
      <c r="L1429" s="39"/>
    </row>
    <row r="1430" spans="4:12" ht="20.25" x14ac:dyDescent="0.2">
      <c r="D1430" s="38"/>
      <c r="E1430" s="38"/>
      <c r="F1430" s="7" t="str">
        <f t="shared" si="89"/>
        <v/>
      </c>
      <c r="G1430" s="3" t="str">
        <f t="shared" si="90"/>
        <v/>
      </c>
      <c r="H1430" s="3" t="str">
        <f t="shared" si="91"/>
        <v/>
      </c>
      <c r="I1430" s="38"/>
      <c r="J1430" s="40" t="s">
        <v>401</v>
      </c>
      <c r="K1430" s="40" t="str">
        <f t="shared" si="92"/>
        <v/>
      </c>
      <c r="L1430" s="39"/>
    </row>
    <row r="1431" spans="4:12" ht="20.25" x14ac:dyDescent="0.2">
      <c r="D1431" s="38"/>
      <c r="E1431" s="38"/>
      <c r="F1431" s="7" t="str">
        <f t="shared" si="89"/>
        <v/>
      </c>
      <c r="G1431" s="3" t="str">
        <f t="shared" si="90"/>
        <v/>
      </c>
      <c r="H1431" s="3" t="str">
        <f t="shared" si="91"/>
        <v/>
      </c>
      <c r="I1431" s="38"/>
      <c r="J1431" s="40" t="s">
        <v>401</v>
      </c>
      <c r="K1431" s="40" t="str">
        <f t="shared" si="92"/>
        <v/>
      </c>
      <c r="L1431" s="39"/>
    </row>
    <row r="1432" spans="4:12" ht="20.25" x14ac:dyDescent="0.2">
      <c r="D1432" s="38"/>
      <c r="E1432" s="38"/>
      <c r="F1432" s="7" t="str">
        <f t="shared" si="89"/>
        <v/>
      </c>
      <c r="G1432" s="3" t="str">
        <f t="shared" si="90"/>
        <v/>
      </c>
      <c r="H1432" s="3" t="str">
        <f t="shared" si="91"/>
        <v/>
      </c>
      <c r="I1432" s="38"/>
      <c r="J1432" s="40" t="s">
        <v>401</v>
      </c>
      <c r="K1432" s="40" t="str">
        <f t="shared" si="92"/>
        <v/>
      </c>
      <c r="L1432" s="39"/>
    </row>
    <row r="1433" spans="4:12" ht="20.25" x14ac:dyDescent="0.2">
      <c r="D1433" s="38"/>
      <c r="E1433" s="38"/>
      <c r="F1433" s="7" t="str">
        <f t="shared" si="89"/>
        <v/>
      </c>
      <c r="G1433" s="3" t="str">
        <f t="shared" si="90"/>
        <v/>
      </c>
      <c r="H1433" s="3" t="str">
        <f t="shared" si="91"/>
        <v/>
      </c>
      <c r="I1433" s="38"/>
      <c r="J1433" s="40" t="s">
        <v>401</v>
      </c>
      <c r="K1433" s="40" t="str">
        <f t="shared" si="92"/>
        <v/>
      </c>
      <c r="L1433" s="39"/>
    </row>
    <row r="1434" spans="4:12" ht="20.25" x14ac:dyDescent="0.2">
      <c r="D1434" s="38"/>
      <c r="E1434" s="38"/>
      <c r="F1434" s="7" t="str">
        <f t="shared" si="89"/>
        <v/>
      </c>
      <c r="G1434" s="3" t="str">
        <f t="shared" si="90"/>
        <v/>
      </c>
      <c r="H1434" s="3" t="str">
        <f t="shared" si="91"/>
        <v/>
      </c>
      <c r="I1434" s="38"/>
      <c r="J1434" s="40" t="s">
        <v>401</v>
      </c>
      <c r="K1434" s="40" t="str">
        <f t="shared" si="92"/>
        <v/>
      </c>
      <c r="L1434" s="39"/>
    </row>
    <row r="1435" spans="4:12" ht="20.25" x14ac:dyDescent="0.2">
      <c r="D1435" s="38"/>
      <c r="E1435" s="38"/>
      <c r="F1435" s="7" t="str">
        <f t="shared" si="89"/>
        <v/>
      </c>
      <c r="G1435" s="3" t="str">
        <f t="shared" si="90"/>
        <v/>
      </c>
      <c r="H1435" s="3" t="str">
        <f t="shared" si="91"/>
        <v/>
      </c>
      <c r="I1435" s="38"/>
      <c r="J1435" s="40" t="s">
        <v>401</v>
      </c>
      <c r="K1435" s="40" t="str">
        <f t="shared" si="92"/>
        <v/>
      </c>
      <c r="L1435" s="39"/>
    </row>
    <row r="1436" spans="4:12" ht="20.25" x14ac:dyDescent="0.2">
      <c r="D1436" s="38"/>
      <c r="E1436" s="38"/>
      <c r="F1436" s="7" t="str">
        <f t="shared" si="89"/>
        <v/>
      </c>
      <c r="G1436" s="3" t="str">
        <f t="shared" si="90"/>
        <v/>
      </c>
      <c r="H1436" s="3" t="str">
        <f t="shared" si="91"/>
        <v/>
      </c>
      <c r="I1436" s="38"/>
      <c r="J1436" s="40" t="s">
        <v>401</v>
      </c>
      <c r="K1436" s="40" t="str">
        <f t="shared" si="92"/>
        <v/>
      </c>
      <c r="L1436" s="39"/>
    </row>
    <row r="1437" spans="4:12" ht="20.25" x14ac:dyDescent="0.2">
      <c r="D1437" s="38"/>
      <c r="E1437" s="38"/>
      <c r="F1437" s="7" t="str">
        <f t="shared" si="89"/>
        <v/>
      </c>
      <c r="G1437" s="3" t="str">
        <f t="shared" si="90"/>
        <v/>
      </c>
      <c r="H1437" s="3" t="str">
        <f t="shared" si="91"/>
        <v/>
      </c>
      <c r="I1437" s="38"/>
      <c r="J1437" s="40" t="s">
        <v>401</v>
      </c>
      <c r="K1437" s="40" t="str">
        <f t="shared" si="92"/>
        <v/>
      </c>
      <c r="L1437" s="39"/>
    </row>
    <row r="1438" spans="4:12" ht="20.25" x14ac:dyDescent="0.2">
      <c r="D1438" s="38"/>
      <c r="E1438" s="38"/>
      <c r="F1438" s="7" t="str">
        <f t="shared" si="89"/>
        <v/>
      </c>
      <c r="G1438" s="3" t="str">
        <f t="shared" si="90"/>
        <v/>
      </c>
      <c r="H1438" s="3" t="str">
        <f t="shared" si="91"/>
        <v/>
      </c>
      <c r="I1438" s="38"/>
      <c r="J1438" s="40" t="s">
        <v>401</v>
      </c>
      <c r="K1438" s="40" t="str">
        <f t="shared" si="92"/>
        <v/>
      </c>
      <c r="L1438" s="39"/>
    </row>
    <row r="1439" spans="4:12" ht="20.25" x14ac:dyDescent="0.2">
      <c r="D1439" s="38"/>
      <c r="E1439" s="38"/>
      <c r="F1439" s="7" t="str">
        <f t="shared" si="89"/>
        <v/>
      </c>
      <c r="G1439" s="3" t="str">
        <f t="shared" si="90"/>
        <v/>
      </c>
      <c r="H1439" s="3" t="str">
        <f t="shared" si="91"/>
        <v/>
      </c>
      <c r="I1439" s="38"/>
      <c r="J1439" s="40" t="s">
        <v>401</v>
      </c>
      <c r="K1439" s="40" t="str">
        <f t="shared" si="92"/>
        <v/>
      </c>
      <c r="L1439" s="39"/>
    </row>
    <row r="1440" spans="4:12" ht="20.25" x14ac:dyDescent="0.2">
      <c r="D1440" s="38"/>
      <c r="E1440" s="38"/>
      <c r="F1440" s="7" t="str">
        <f t="shared" si="89"/>
        <v/>
      </c>
      <c r="G1440" s="3" t="str">
        <f t="shared" si="90"/>
        <v/>
      </c>
      <c r="H1440" s="3" t="str">
        <f t="shared" si="91"/>
        <v/>
      </c>
      <c r="I1440" s="38"/>
      <c r="J1440" s="40" t="s">
        <v>401</v>
      </c>
      <c r="K1440" s="40" t="str">
        <f t="shared" si="92"/>
        <v/>
      </c>
      <c r="L1440" s="39"/>
    </row>
    <row r="1441" spans="4:12" ht="20.25" x14ac:dyDescent="0.2">
      <c r="D1441" s="38"/>
      <c r="E1441" s="38"/>
      <c r="F1441" s="7" t="str">
        <f t="shared" si="89"/>
        <v/>
      </c>
      <c r="G1441" s="3" t="str">
        <f t="shared" si="90"/>
        <v/>
      </c>
      <c r="H1441" s="3" t="str">
        <f t="shared" si="91"/>
        <v/>
      </c>
      <c r="I1441" s="38"/>
      <c r="J1441" s="40" t="s">
        <v>401</v>
      </c>
      <c r="K1441" s="40" t="str">
        <f t="shared" si="92"/>
        <v/>
      </c>
      <c r="L1441" s="39"/>
    </row>
    <row r="1442" spans="4:12" ht="20.25" x14ac:dyDescent="0.2">
      <c r="D1442" s="38"/>
      <c r="E1442" s="38"/>
      <c r="F1442" s="7" t="str">
        <f t="shared" si="89"/>
        <v/>
      </c>
      <c r="G1442" s="3" t="str">
        <f t="shared" si="90"/>
        <v/>
      </c>
      <c r="H1442" s="3" t="str">
        <f t="shared" si="91"/>
        <v/>
      </c>
      <c r="I1442" s="38"/>
      <c r="J1442" s="40" t="s">
        <v>401</v>
      </c>
      <c r="K1442" s="40" t="str">
        <f t="shared" si="92"/>
        <v/>
      </c>
      <c r="L1442" s="39"/>
    </row>
    <row r="1443" spans="4:12" ht="20.25" x14ac:dyDescent="0.2">
      <c r="D1443" s="38"/>
      <c r="E1443" s="38"/>
      <c r="F1443" s="7" t="str">
        <f t="shared" si="89"/>
        <v/>
      </c>
      <c r="G1443" s="3" t="str">
        <f t="shared" si="90"/>
        <v/>
      </c>
      <c r="H1443" s="3" t="str">
        <f t="shared" si="91"/>
        <v/>
      </c>
      <c r="I1443" s="38"/>
      <c r="J1443" s="40" t="s">
        <v>401</v>
      </c>
      <c r="K1443" s="40" t="str">
        <f t="shared" si="92"/>
        <v/>
      </c>
      <c r="L1443" s="39"/>
    </row>
    <row r="1444" spans="4:12" ht="20.25" x14ac:dyDescent="0.2">
      <c r="D1444" s="38"/>
      <c r="E1444" s="38"/>
      <c r="F1444" s="7" t="str">
        <f t="shared" si="89"/>
        <v/>
      </c>
      <c r="G1444" s="3" t="str">
        <f t="shared" si="90"/>
        <v/>
      </c>
      <c r="H1444" s="3" t="str">
        <f t="shared" si="91"/>
        <v/>
      </c>
      <c r="I1444" s="38"/>
      <c r="J1444" s="40" t="s">
        <v>401</v>
      </c>
      <c r="K1444" s="40" t="str">
        <f t="shared" si="92"/>
        <v/>
      </c>
      <c r="L1444" s="39"/>
    </row>
    <row r="1445" spans="4:12" ht="20.25" x14ac:dyDescent="0.2">
      <c r="D1445" s="38"/>
      <c r="E1445" s="38"/>
      <c r="F1445" s="7" t="str">
        <f t="shared" si="89"/>
        <v/>
      </c>
      <c r="G1445" s="3" t="str">
        <f t="shared" si="90"/>
        <v/>
      </c>
      <c r="H1445" s="3" t="str">
        <f t="shared" si="91"/>
        <v/>
      </c>
      <c r="I1445" s="38"/>
      <c r="J1445" s="40" t="s">
        <v>401</v>
      </c>
      <c r="K1445" s="40" t="str">
        <f t="shared" si="92"/>
        <v/>
      </c>
      <c r="L1445" s="39"/>
    </row>
    <row r="1446" spans="4:12" ht="20.25" x14ac:dyDescent="0.2">
      <c r="D1446" s="38"/>
      <c r="E1446" s="38"/>
      <c r="F1446" s="7" t="str">
        <f t="shared" si="89"/>
        <v/>
      </c>
      <c r="G1446" s="3" t="str">
        <f t="shared" si="90"/>
        <v/>
      </c>
      <c r="H1446" s="3" t="str">
        <f t="shared" si="91"/>
        <v/>
      </c>
      <c r="I1446" s="38"/>
      <c r="J1446" s="40" t="s">
        <v>401</v>
      </c>
      <c r="K1446" s="40" t="str">
        <f t="shared" si="92"/>
        <v/>
      </c>
      <c r="L1446" s="39"/>
    </row>
    <row r="1447" spans="4:12" ht="20.25" x14ac:dyDescent="0.2">
      <c r="D1447" s="38"/>
      <c r="E1447" s="38"/>
      <c r="F1447" s="7" t="str">
        <f t="shared" si="89"/>
        <v/>
      </c>
      <c r="G1447" s="3" t="str">
        <f t="shared" si="90"/>
        <v/>
      </c>
      <c r="H1447" s="3" t="str">
        <f t="shared" si="91"/>
        <v/>
      </c>
      <c r="I1447" s="38"/>
      <c r="J1447" s="40" t="s">
        <v>401</v>
      </c>
      <c r="K1447" s="40" t="str">
        <f t="shared" si="92"/>
        <v/>
      </c>
      <c r="L1447" s="39"/>
    </row>
    <row r="1448" spans="4:12" ht="20.25" x14ac:dyDescent="0.2">
      <c r="D1448" s="38"/>
      <c r="E1448" s="38"/>
      <c r="F1448" s="7" t="str">
        <f t="shared" si="89"/>
        <v/>
      </c>
      <c r="G1448" s="3" t="str">
        <f t="shared" si="90"/>
        <v/>
      </c>
      <c r="H1448" s="3" t="str">
        <f t="shared" si="91"/>
        <v/>
      </c>
      <c r="I1448" s="38"/>
      <c r="J1448" s="40" t="s">
        <v>401</v>
      </c>
      <c r="K1448" s="40" t="str">
        <f t="shared" si="92"/>
        <v/>
      </c>
      <c r="L1448" s="39"/>
    </row>
    <row r="1449" spans="4:12" ht="20.25" x14ac:dyDescent="0.2">
      <c r="D1449" s="38"/>
      <c r="E1449" s="38"/>
      <c r="F1449" s="7" t="str">
        <f t="shared" si="89"/>
        <v/>
      </c>
      <c r="G1449" s="3" t="str">
        <f t="shared" si="90"/>
        <v/>
      </c>
      <c r="H1449" s="3" t="str">
        <f t="shared" si="91"/>
        <v/>
      </c>
      <c r="I1449" s="38"/>
      <c r="J1449" s="40" t="s">
        <v>401</v>
      </c>
      <c r="K1449" s="40" t="str">
        <f t="shared" si="92"/>
        <v/>
      </c>
      <c r="L1449" s="39"/>
    </row>
    <row r="1450" spans="4:12" ht="20.25" x14ac:dyDescent="0.2">
      <c r="D1450" s="38"/>
      <c r="E1450" s="38"/>
      <c r="F1450" s="7" t="str">
        <f t="shared" si="89"/>
        <v/>
      </c>
      <c r="G1450" s="3" t="str">
        <f t="shared" si="90"/>
        <v/>
      </c>
      <c r="H1450" s="3" t="str">
        <f t="shared" si="91"/>
        <v/>
      </c>
      <c r="I1450" s="38"/>
      <c r="J1450" s="40" t="s">
        <v>401</v>
      </c>
      <c r="K1450" s="40" t="str">
        <f t="shared" si="92"/>
        <v/>
      </c>
      <c r="L1450" s="39"/>
    </row>
    <row r="1451" spans="4:12" ht="20.25" x14ac:dyDescent="0.2">
      <c r="D1451" s="38"/>
      <c r="E1451" s="38"/>
      <c r="F1451" s="7" t="str">
        <f t="shared" si="89"/>
        <v/>
      </c>
      <c r="G1451" s="3" t="str">
        <f t="shared" si="90"/>
        <v/>
      </c>
      <c r="H1451" s="3" t="str">
        <f t="shared" si="91"/>
        <v/>
      </c>
      <c r="I1451" s="38"/>
      <c r="J1451" s="40" t="s">
        <v>401</v>
      </c>
      <c r="K1451" s="40" t="str">
        <f t="shared" si="92"/>
        <v/>
      </c>
      <c r="L1451" s="39"/>
    </row>
    <row r="1452" spans="4:12" ht="20.25" x14ac:dyDescent="0.2">
      <c r="D1452" s="38"/>
      <c r="E1452" s="38"/>
      <c r="F1452" s="7" t="str">
        <f t="shared" si="89"/>
        <v/>
      </c>
      <c r="G1452" s="3" t="str">
        <f t="shared" si="90"/>
        <v/>
      </c>
      <c r="H1452" s="3" t="str">
        <f t="shared" si="91"/>
        <v/>
      </c>
      <c r="I1452" s="38"/>
      <c r="J1452" s="40" t="s">
        <v>401</v>
      </c>
      <c r="K1452" s="40" t="str">
        <f t="shared" si="92"/>
        <v/>
      </c>
      <c r="L1452" s="39"/>
    </row>
    <row r="1453" spans="4:12" ht="20.25" x14ac:dyDescent="0.2">
      <c r="D1453" s="38"/>
      <c r="E1453" s="38"/>
      <c r="F1453" s="7" t="str">
        <f t="shared" si="89"/>
        <v/>
      </c>
      <c r="G1453" s="3" t="str">
        <f t="shared" si="90"/>
        <v/>
      </c>
      <c r="H1453" s="3" t="str">
        <f t="shared" si="91"/>
        <v/>
      </c>
      <c r="I1453" s="38"/>
      <c r="J1453" s="40" t="s">
        <v>401</v>
      </c>
      <c r="K1453" s="40" t="str">
        <f t="shared" si="92"/>
        <v/>
      </c>
      <c r="L1453" s="39"/>
    </row>
    <row r="1454" spans="4:12" ht="20.25" x14ac:dyDescent="0.2">
      <c r="D1454" s="38"/>
      <c r="E1454" s="38"/>
      <c r="F1454" s="7" t="str">
        <f t="shared" si="89"/>
        <v/>
      </c>
      <c r="G1454" s="3" t="str">
        <f t="shared" si="90"/>
        <v/>
      </c>
      <c r="H1454" s="3" t="str">
        <f t="shared" si="91"/>
        <v/>
      </c>
      <c r="I1454" s="38"/>
      <c r="J1454" s="40" t="s">
        <v>401</v>
      </c>
      <c r="K1454" s="40" t="str">
        <f t="shared" si="92"/>
        <v/>
      </c>
      <c r="L1454" s="39"/>
    </row>
    <row r="1455" spans="4:12" ht="20.25" x14ac:dyDescent="0.2">
      <c r="D1455" s="38"/>
      <c r="E1455" s="38"/>
      <c r="F1455" s="7" t="str">
        <f t="shared" si="89"/>
        <v/>
      </c>
      <c r="G1455" s="3" t="str">
        <f t="shared" si="90"/>
        <v/>
      </c>
      <c r="H1455" s="3" t="str">
        <f t="shared" si="91"/>
        <v/>
      </c>
      <c r="I1455" s="38"/>
      <c r="J1455" s="40" t="s">
        <v>401</v>
      </c>
      <c r="K1455" s="40" t="str">
        <f t="shared" si="92"/>
        <v/>
      </c>
      <c r="L1455" s="39"/>
    </row>
    <row r="1456" spans="4:12" ht="20.25" x14ac:dyDescent="0.2">
      <c r="D1456" s="38"/>
      <c r="E1456" s="38"/>
      <c r="F1456" s="7" t="str">
        <f t="shared" si="89"/>
        <v/>
      </c>
      <c r="G1456" s="3" t="str">
        <f t="shared" si="90"/>
        <v/>
      </c>
      <c r="H1456" s="3" t="str">
        <f t="shared" si="91"/>
        <v/>
      </c>
      <c r="I1456" s="38"/>
      <c r="J1456" s="40" t="s">
        <v>401</v>
      </c>
      <c r="K1456" s="40" t="str">
        <f t="shared" si="92"/>
        <v/>
      </c>
      <c r="L1456" s="39"/>
    </row>
    <row r="1457" spans="4:12" ht="20.25" x14ac:dyDescent="0.2">
      <c r="D1457" s="38"/>
      <c r="E1457" s="38"/>
      <c r="F1457" s="7" t="str">
        <f t="shared" si="89"/>
        <v/>
      </c>
      <c r="G1457" s="3" t="str">
        <f t="shared" si="90"/>
        <v/>
      </c>
      <c r="H1457" s="3" t="str">
        <f t="shared" si="91"/>
        <v/>
      </c>
      <c r="I1457" s="38"/>
      <c r="J1457" s="40" t="s">
        <v>401</v>
      </c>
      <c r="K1457" s="40" t="str">
        <f t="shared" si="92"/>
        <v/>
      </c>
      <c r="L1457" s="39"/>
    </row>
    <row r="1458" spans="4:12" ht="20.25" x14ac:dyDescent="0.2">
      <c r="D1458" s="38"/>
      <c r="E1458" s="38"/>
      <c r="F1458" s="7" t="str">
        <f t="shared" si="89"/>
        <v/>
      </c>
      <c r="G1458" s="3" t="str">
        <f t="shared" si="90"/>
        <v/>
      </c>
      <c r="H1458" s="3" t="str">
        <f t="shared" si="91"/>
        <v/>
      </c>
      <c r="I1458" s="38"/>
      <c r="J1458" s="40" t="s">
        <v>401</v>
      </c>
      <c r="K1458" s="40" t="str">
        <f t="shared" si="92"/>
        <v/>
      </c>
      <c r="L1458" s="39"/>
    </row>
    <row r="1459" spans="4:12" ht="20.25" x14ac:dyDescent="0.2">
      <c r="D1459" s="38"/>
      <c r="E1459" s="38"/>
      <c r="F1459" s="7" t="str">
        <f t="shared" si="89"/>
        <v/>
      </c>
      <c r="G1459" s="3" t="str">
        <f t="shared" si="90"/>
        <v/>
      </c>
      <c r="H1459" s="3" t="str">
        <f t="shared" si="91"/>
        <v/>
      </c>
      <c r="I1459" s="38"/>
      <c r="J1459" s="40" t="s">
        <v>401</v>
      </c>
      <c r="K1459" s="40" t="str">
        <f t="shared" si="92"/>
        <v/>
      </c>
      <c r="L1459" s="39"/>
    </row>
    <row r="1460" spans="4:12" ht="20.25" x14ac:dyDescent="0.2">
      <c r="D1460" s="38"/>
      <c r="E1460" s="38"/>
      <c r="F1460" s="7" t="str">
        <f t="shared" si="89"/>
        <v/>
      </c>
      <c r="G1460" s="3" t="str">
        <f t="shared" si="90"/>
        <v/>
      </c>
      <c r="H1460" s="3" t="str">
        <f t="shared" si="91"/>
        <v/>
      </c>
      <c r="I1460" s="38"/>
      <c r="J1460" s="40" t="s">
        <v>401</v>
      </c>
      <c r="K1460" s="40" t="str">
        <f t="shared" si="92"/>
        <v/>
      </c>
      <c r="L1460" s="39"/>
    </row>
    <row r="1461" spans="4:12" ht="20.25" x14ac:dyDescent="0.2">
      <c r="D1461" s="38"/>
      <c r="E1461" s="38"/>
      <c r="F1461" s="7" t="str">
        <f t="shared" si="89"/>
        <v/>
      </c>
      <c r="G1461" s="3" t="str">
        <f t="shared" si="90"/>
        <v/>
      </c>
      <c r="H1461" s="3" t="str">
        <f t="shared" si="91"/>
        <v/>
      </c>
      <c r="I1461" s="38"/>
      <c r="J1461" s="40" t="s">
        <v>401</v>
      </c>
      <c r="K1461" s="40" t="str">
        <f t="shared" si="92"/>
        <v/>
      </c>
      <c r="L1461" s="39"/>
    </row>
    <row r="1462" spans="4:12" ht="20.25" x14ac:dyDescent="0.2">
      <c r="D1462" s="38"/>
      <c r="E1462" s="38"/>
      <c r="F1462" s="7" t="str">
        <f t="shared" si="89"/>
        <v/>
      </c>
      <c r="G1462" s="3" t="str">
        <f t="shared" si="90"/>
        <v/>
      </c>
      <c r="H1462" s="3" t="str">
        <f t="shared" si="91"/>
        <v/>
      </c>
      <c r="I1462" s="38"/>
      <c r="J1462" s="40" t="s">
        <v>401</v>
      </c>
      <c r="K1462" s="40" t="str">
        <f t="shared" si="92"/>
        <v/>
      </c>
      <c r="L1462" s="39"/>
    </row>
    <row r="1463" spans="4:12" ht="20.25" x14ac:dyDescent="0.2">
      <c r="D1463" s="38"/>
      <c r="E1463" s="38"/>
      <c r="F1463" s="7" t="str">
        <f t="shared" si="89"/>
        <v/>
      </c>
      <c r="G1463" s="3" t="str">
        <f t="shared" si="90"/>
        <v/>
      </c>
      <c r="H1463" s="3" t="str">
        <f t="shared" si="91"/>
        <v/>
      </c>
      <c r="I1463" s="38"/>
      <c r="J1463" s="40" t="s">
        <v>401</v>
      </c>
      <c r="K1463" s="40" t="str">
        <f t="shared" si="92"/>
        <v/>
      </c>
      <c r="L1463" s="39"/>
    </row>
    <row r="1464" spans="4:12" ht="20.25" x14ac:dyDescent="0.2">
      <c r="D1464" s="38"/>
      <c r="E1464" s="38"/>
      <c r="F1464" s="7" t="str">
        <f t="shared" si="89"/>
        <v/>
      </c>
      <c r="G1464" s="3" t="str">
        <f t="shared" si="90"/>
        <v/>
      </c>
      <c r="H1464" s="3" t="str">
        <f t="shared" si="91"/>
        <v/>
      </c>
      <c r="I1464" s="38"/>
      <c r="J1464" s="40" t="s">
        <v>401</v>
      </c>
      <c r="K1464" s="40" t="str">
        <f t="shared" si="92"/>
        <v/>
      </c>
      <c r="L1464" s="39"/>
    </row>
    <row r="1465" spans="4:12" ht="20.25" x14ac:dyDescent="0.2">
      <c r="D1465" s="38"/>
      <c r="E1465" s="38"/>
      <c r="F1465" s="7" t="str">
        <f t="shared" si="89"/>
        <v/>
      </c>
      <c r="G1465" s="3" t="str">
        <f t="shared" si="90"/>
        <v/>
      </c>
      <c r="H1465" s="3" t="str">
        <f t="shared" si="91"/>
        <v/>
      </c>
      <c r="I1465" s="38"/>
      <c r="J1465" s="40" t="s">
        <v>401</v>
      </c>
      <c r="K1465" s="40" t="str">
        <f t="shared" si="92"/>
        <v/>
      </c>
      <c r="L1465" s="39"/>
    </row>
    <row r="1466" spans="4:12" ht="20.25" x14ac:dyDescent="0.2">
      <c r="D1466" s="38"/>
      <c r="E1466" s="38"/>
      <c r="F1466" s="7" t="str">
        <f t="shared" si="89"/>
        <v/>
      </c>
      <c r="G1466" s="3" t="str">
        <f t="shared" si="90"/>
        <v/>
      </c>
      <c r="H1466" s="3" t="str">
        <f t="shared" si="91"/>
        <v/>
      </c>
      <c r="I1466" s="38"/>
      <c r="J1466" s="40" t="s">
        <v>401</v>
      </c>
      <c r="K1466" s="40" t="str">
        <f t="shared" si="92"/>
        <v/>
      </c>
      <c r="L1466" s="39"/>
    </row>
    <row r="1467" spans="4:12" ht="20.25" x14ac:dyDescent="0.2">
      <c r="D1467" s="38"/>
      <c r="E1467" s="38"/>
      <c r="F1467" s="7" t="str">
        <f t="shared" si="89"/>
        <v/>
      </c>
      <c r="G1467" s="3" t="str">
        <f t="shared" si="90"/>
        <v/>
      </c>
      <c r="H1467" s="3" t="str">
        <f t="shared" si="91"/>
        <v/>
      </c>
      <c r="I1467" s="38"/>
      <c r="J1467" s="40" t="s">
        <v>401</v>
      </c>
      <c r="K1467" s="40" t="str">
        <f t="shared" si="92"/>
        <v/>
      </c>
      <c r="L1467" s="39"/>
    </row>
    <row r="1468" spans="4:12" ht="20.25" x14ac:dyDescent="0.2">
      <c r="D1468" s="38"/>
      <c r="E1468" s="38"/>
      <c r="F1468" s="7" t="str">
        <f t="shared" si="89"/>
        <v/>
      </c>
      <c r="G1468" s="3" t="str">
        <f t="shared" si="90"/>
        <v/>
      </c>
      <c r="H1468" s="3" t="str">
        <f t="shared" si="91"/>
        <v/>
      </c>
      <c r="I1468" s="38"/>
      <c r="J1468" s="40" t="s">
        <v>401</v>
      </c>
      <c r="K1468" s="40" t="str">
        <f t="shared" si="92"/>
        <v/>
      </c>
      <c r="L1468" s="39"/>
    </row>
    <row r="1469" spans="4:12" ht="20.25" x14ac:dyDescent="0.2">
      <c r="D1469" s="38"/>
      <c r="E1469" s="38"/>
      <c r="F1469" s="7" t="str">
        <f t="shared" si="89"/>
        <v/>
      </c>
      <c r="G1469" s="3" t="str">
        <f t="shared" si="90"/>
        <v/>
      </c>
      <c r="H1469" s="3" t="str">
        <f t="shared" si="91"/>
        <v/>
      </c>
      <c r="I1469" s="38"/>
      <c r="J1469" s="40" t="s">
        <v>401</v>
      </c>
      <c r="K1469" s="40" t="str">
        <f t="shared" si="92"/>
        <v/>
      </c>
      <c r="L1469" s="39"/>
    </row>
    <row r="1470" spans="4:12" ht="20.25" x14ac:dyDescent="0.2">
      <c r="D1470" s="38"/>
      <c r="E1470" s="38"/>
      <c r="F1470" s="7" t="str">
        <f t="shared" si="89"/>
        <v/>
      </c>
      <c r="G1470" s="3" t="str">
        <f t="shared" si="90"/>
        <v/>
      </c>
      <c r="H1470" s="3" t="str">
        <f t="shared" si="91"/>
        <v/>
      </c>
      <c r="I1470" s="38"/>
      <c r="J1470" s="40" t="s">
        <v>401</v>
      </c>
      <c r="K1470" s="40" t="str">
        <f t="shared" si="92"/>
        <v/>
      </c>
      <c r="L1470" s="39"/>
    </row>
    <row r="1471" spans="4:12" ht="20.25" x14ac:dyDescent="0.2">
      <c r="D1471" s="38"/>
      <c r="E1471" s="38"/>
      <c r="F1471" s="7" t="str">
        <f t="shared" si="89"/>
        <v/>
      </c>
      <c r="G1471" s="3" t="str">
        <f t="shared" si="90"/>
        <v/>
      </c>
      <c r="H1471" s="3" t="str">
        <f t="shared" si="91"/>
        <v/>
      </c>
      <c r="I1471" s="38"/>
      <c r="J1471" s="40" t="s">
        <v>401</v>
      </c>
      <c r="K1471" s="40" t="str">
        <f t="shared" si="92"/>
        <v/>
      </c>
      <c r="L1471" s="39"/>
    </row>
    <row r="1472" spans="4:12" ht="20.25" x14ac:dyDescent="0.2">
      <c r="D1472" s="38"/>
      <c r="E1472" s="38"/>
      <c r="F1472" s="7" t="str">
        <f t="shared" si="89"/>
        <v/>
      </c>
      <c r="G1472" s="3" t="str">
        <f t="shared" si="90"/>
        <v/>
      </c>
      <c r="H1472" s="3" t="str">
        <f t="shared" si="91"/>
        <v/>
      </c>
      <c r="I1472" s="38"/>
      <c r="J1472" s="40" t="s">
        <v>401</v>
      </c>
      <c r="K1472" s="40" t="str">
        <f t="shared" si="92"/>
        <v/>
      </c>
      <c r="L1472" s="39"/>
    </row>
    <row r="1473" spans="4:12" ht="20.25" x14ac:dyDescent="0.2">
      <c r="D1473" s="38"/>
      <c r="E1473" s="38"/>
      <c r="F1473" s="7" t="str">
        <f t="shared" si="89"/>
        <v/>
      </c>
      <c r="G1473" s="3" t="str">
        <f t="shared" si="90"/>
        <v/>
      </c>
      <c r="H1473" s="3" t="str">
        <f t="shared" si="91"/>
        <v/>
      </c>
      <c r="I1473" s="38"/>
      <c r="J1473" s="40" t="s">
        <v>401</v>
      </c>
      <c r="K1473" s="40" t="str">
        <f t="shared" si="92"/>
        <v/>
      </c>
      <c r="L1473" s="39"/>
    </row>
    <row r="1474" spans="4:12" ht="20.25" x14ac:dyDescent="0.2">
      <c r="D1474" s="38"/>
      <c r="E1474" s="38"/>
      <c r="F1474" s="7" t="str">
        <f t="shared" si="89"/>
        <v/>
      </c>
      <c r="G1474" s="3" t="str">
        <f t="shared" si="90"/>
        <v/>
      </c>
      <c r="H1474" s="3" t="str">
        <f t="shared" si="91"/>
        <v/>
      </c>
      <c r="I1474" s="38"/>
      <c r="J1474" s="40" t="s">
        <v>401</v>
      </c>
      <c r="K1474" s="40" t="str">
        <f t="shared" si="92"/>
        <v/>
      </c>
      <c r="L1474" s="39"/>
    </row>
    <row r="1475" spans="4:12" ht="20.25" x14ac:dyDescent="0.2">
      <c r="D1475" s="38"/>
      <c r="E1475" s="38"/>
      <c r="F1475" s="7" t="str">
        <f t="shared" ref="F1475:F1538" si="93">IFERROR(VLOOKUP(D1475,sto_1,2,FALSE),"")</f>
        <v/>
      </c>
      <c r="G1475" s="3" t="str">
        <f t="shared" ref="G1475:G1538" si="94">IFERROR(VLOOKUP(D1475,sto_1,3,FALSE),"")</f>
        <v/>
      </c>
      <c r="H1475" s="3" t="str">
        <f t="shared" ref="H1475:H1538" si="95">IFERROR(VLOOKUP(D1475,sto_1,4,FALSE),"")</f>
        <v/>
      </c>
      <c r="I1475" s="38"/>
      <c r="J1475" s="40" t="s">
        <v>401</v>
      </c>
      <c r="K1475" s="40" t="str">
        <f t="shared" si="92"/>
        <v/>
      </c>
      <c r="L1475" s="39"/>
    </row>
    <row r="1476" spans="4:12" ht="20.25" x14ac:dyDescent="0.2">
      <c r="D1476" s="38"/>
      <c r="E1476" s="38"/>
      <c r="F1476" s="7" t="str">
        <f t="shared" si="93"/>
        <v/>
      </c>
      <c r="G1476" s="3" t="str">
        <f t="shared" si="94"/>
        <v/>
      </c>
      <c r="H1476" s="3" t="str">
        <f t="shared" si="95"/>
        <v/>
      </c>
      <c r="I1476" s="38"/>
      <c r="J1476" s="40" t="s">
        <v>401</v>
      </c>
      <c r="K1476" s="40" t="str">
        <f t="shared" si="92"/>
        <v/>
      </c>
      <c r="L1476" s="39"/>
    </row>
    <row r="1477" spans="4:12" ht="20.25" x14ac:dyDescent="0.2">
      <c r="D1477" s="38"/>
      <c r="E1477" s="38"/>
      <c r="F1477" s="7" t="str">
        <f t="shared" si="93"/>
        <v/>
      </c>
      <c r="G1477" s="3" t="str">
        <f t="shared" si="94"/>
        <v/>
      </c>
      <c r="H1477" s="3" t="str">
        <f t="shared" si="95"/>
        <v/>
      </c>
      <c r="I1477" s="38"/>
      <c r="J1477" s="40" t="s">
        <v>401</v>
      </c>
      <c r="K1477" s="40" t="str">
        <f t="shared" si="92"/>
        <v/>
      </c>
      <c r="L1477" s="39"/>
    </row>
    <row r="1478" spans="4:12" ht="20.25" x14ac:dyDescent="0.2">
      <c r="D1478" s="38"/>
      <c r="E1478" s="38"/>
      <c r="F1478" s="7" t="str">
        <f t="shared" si="93"/>
        <v/>
      </c>
      <c r="G1478" s="3" t="str">
        <f t="shared" si="94"/>
        <v/>
      </c>
      <c r="H1478" s="3" t="str">
        <f t="shared" si="95"/>
        <v/>
      </c>
      <c r="I1478" s="38"/>
      <c r="J1478" s="40" t="s">
        <v>401</v>
      </c>
      <c r="K1478" s="40" t="str">
        <f t="shared" si="92"/>
        <v/>
      </c>
      <c r="L1478" s="39"/>
    </row>
    <row r="1479" spans="4:12" ht="20.25" x14ac:dyDescent="0.2">
      <c r="D1479" s="38"/>
      <c r="E1479" s="38"/>
      <c r="F1479" s="7" t="str">
        <f t="shared" si="93"/>
        <v/>
      </c>
      <c r="G1479" s="3" t="str">
        <f t="shared" si="94"/>
        <v/>
      </c>
      <c r="H1479" s="3" t="str">
        <f t="shared" si="95"/>
        <v/>
      </c>
      <c r="I1479" s="38"/>
      <c r="J1479" s="40" t="s">
        <v>401</v>
      </c>
      <c r="K1479" s="40" t="str">
        <f t="shared" si="92"/>
        <v/>
      </c>
      <c r="L1479" s="39"/>
    </row>
    <row r="1480" spans="4:12" ht="20.25" x14ac:dyDescent="0.2">
      <c r="D1480" s="38"/>
      <c r="E1480" s="38"/>
      <c r="F1480" s="7" t="str">
        <f t="shared" si="93"/>
        <v/>
      </c>
      <c r="G1480" s="3" t="str">
        <f t="shared" si="94"/>
        <v/>
      </c>
      <c r="H1480" s="3" t="str">
        <f t="shared" si="95"/>
        <v/>
      </c>
      <c r="I1480" s="38"/>
      <c r="J1480" s="40" t="s">
        <v>401</v>
      </c>
      <c r="K1480" s="40" t="str">
        <f t="shared" si="92"/>
        <v/>
      </c>
      <c r="L1480" s="39"/>
    </row>
    <row r="1481" spans="4:12" ht="20.25" x14ac:dyDescent="0.2">
      <c r="D1481" s="38"/>
      <c r="E1481" s="38"/>
      <c r="F1481" s="7" t="str">
        <f t="shared" si="93"/>
        <v/>
      </c>
      <c r="G1481" s="3" t="str">
        <f t="shared" si="94"/>
        <v/>
      </c>
      <c r="H1481" s="3" t="str">
        <f t="shared" si="95"/>
        <v/>
      </c>
      <c r="I1481" s="38"/>
      <c r="J1481" s="40" t="s">
        <v>401</v>
      </c>
      <c r="K1481" s="40" t="str">
        <f t="shared" si="92"/>
        <v/>
      </c>
      <c r="L1481" s="39"/>
    </row>
    <row r="1482" spans="4:12" ht="20.25" x14ac:dyDescent="0.2">
      <c r="D1482" s="38"/>
      <c r="E1482" s="38"/>
      <c r="F1482" s="7" t="str">
        <f t="shared" si="93"/>
        <v/>
      </c>
      <c r="G1482" s="3" t="str">
        <f t="shared" si="94"/>
        <v/>
      </c>
      <c r="H1482" s="3" t="str">
        <f t="shared" si="95"/>
        <v/>
      </c>
      <c r="I1482" s="38"/>
      <c r="J1482" s="40" t="s">
        <v>401</v>
      </c>
      <c r="K1482" s="40" t="str">
        <f t="shared" si="92"/>
        <v/>
      </c>
      <c r="L1482" s="39"/>
    </row>
    <row r="1483" spans="4:12" ht="20.25" x14ac:dyDescent="0.2">
      <c r="D1483" s="38"/>
      <c r="E1483" s="38"/>
      <c r="F1483" s="7" t="str">
        <f t="shared" si="93"/>
        <v/>
      </c>
      <c r="G1483" s="3" t="str">
        <f t="shared" si="94"/>
        <v/>
      </c>
      <c r="H1483" s="3" t="str">
        <f t="shared" si="95"/>
        <v/>
      </c>
      <c r="I1483" s="38"/>
      <c r="J1483" s="40" t="s">
        <v>401</v>
      </c>
      <c r="K1483" s="40" t="str">
        <f t="shared" si="92"/>
        <v/>
      </c>
      <c r="L1483" s="39"/>
    </row>
    <row r="1484" spans="4:12" ht="20.25" x14ac:dyDescent="0.2">
      <c r="D1484" s="38"/>
      <c r="E1484" s="38"/>
      <c r="F1484" s="7" t="str">
        <f t="shared" si="93"/>
        <v/>
      </c>
      <c r="G1484" s="3" t="str">
        <f t="shared" si="94"/>
        <v/>
      </c>
      <c r="H1484" s="3" t="str">
        <f t="shared" si="95"/>
        <v/>
      </c>
      <c r="I1484" s="38"/>
      <c r="J1484" s="40" t="s">
        <v>401</v>
      </c>
      <c r="K1484" s="40" t="str">
        <f t="shared" si="92"/>
        <v/>
      </c>
      <c r="L1484" s="39"/>
    </row>
    <row r="1485" spans="4:12" ht="20.25" x14ac:dyDescent="0.2">
      <c r="D1485" s="38"/>
      <c r="E1485" s="38"/>
      <c r="F1485" s="7" t="str">
        <f t="shared" si="93"/>
        <v/>
      </c>
      <c r="G1485" s="3" t="str">
        <f t="shared" si="94"/>
        <v/>
      </c>
      <c r="H1485" s="3" t="str">
        <f t="shared" si="95"/>
        <v/>
      </c>
      <c r="I1485" s="38"/>
      <c r="J1485" s="40" t="s">
        <v>401</v>
      </c>
      <c r="K1485" s="40" t="str">
        <f t="shared" si="92"/>
        <v/>
      </c>
      <c r="L1485" s="39"/>
    </row>
    <row r="1486" spans="4:12" ht="20.25" x14ac:dyDescent="0.2">
      <c r="D1486" s="38"/>
      <c r="E1486" s="38"/>
      <c r="F1486" s="7" t="str">
        <f t="shared" si="93"/>
        <v/>
      </c>
      <c r="G1486" s="3" t="str">
        <f t="shared" si="94"/>
        <v/>
      </c>
      <c r="H1486" s="3" t="str">
        <f t="shared" si="95"/>
        <v/>
      </c>
      <c r="I1486" s="38"/>
      <c r="J1486" s="40" t="s">
        <v>401</v>
      </c>
      <c r="K1486" s="40" t="str">
        <f t="shared" ref="K1486:K1549" si="96">IFERROR(I1486*J1486,"")</f>
        <v/>
      </c>
      <c r="L1486" s="39"/>
    </row>
    <row r="1487" spans="4:12" ht="20.25" x14ac:dyDescent="0.2">
      <c r="D1487" s="38"/>
      <c r="E1487" s="38"/>
      <c r="F1487" s="7" t="str">
        <f t="shared" si="93"/>
        <v/>
      </c>
      <c r="G1487" s="3" t="str">
        <f t="shared" si="94"/>
        <v/>
      </c>
      <c r="H1487" s="3" t="str">
        <f t="shared" si="95"/>
        <v/>
      </c>
      <c r="I1487" s="38"/>
      <c r="J1487" s="40" t="s">
        <v>401</v>
      </c>
      <c r="K1487" s="40" t="str">
        <f t="shared" si="96"/>
        <v/>
      </c>
      <c r="L1487" s="39"/>
    </row>
    <row r="1488" spans="4:12" ht="20.25" x14ac:dyDescent="0.2">
      <c r="D1488" s="38"/>
      <c r="E1488" s="38"/>
      <c r="F1488" s="7" t="str">
        <f t="shared" si="93"/>
        <v/>
      </c>
      <c r="G1488" s="3" t="str">
        <f t="shared" si="94"/>
        <v/>
      </c>
      <c r="H1488" s="3" t="str">
        <f t="shared" si="95"/>
        <v/>
      </c>
      <c r="I1488" s="38"/>
      <c r="J1488" s="40" t="s">
        <v>401</v>
      </c>
      <c r="K1488" s="40" t="str">
        <f t="shared" si="96"/>
        <v/>
      </c>
      <c r="L1488" s="39"/>
    </row>
    <row r="1489" spans="4:12" ht="20.25" x14ac:dyDescent="0.2">
      <c r="D1489" s="38"/>
      <c r="E1489" s="38"/>
      <c r="F1489" s="7" t="str">
        <f t="shared" si="93"/>
        <v/>
      </c>
      <c r="G1489" s="3" t="str">
        <f t="shared" si="94"/>
        <v/>
      </c>
      <c r="H1489" s="3" t="str">
        <f t="shared" si="95"/>
        <v/>
      </c>
      <c r="I1489" s="38"/>
      <c r="J1489" s="40" t="s">
        <v>401</v>
      </c>
      <c r="K1489" s="40" t="str">
        <f t="shared" si="96"/>
        <v/>
      </c>
      <c r="L1489" s="39"/>
    </row>
    <row r="1490" spans="4:12" ht="20.25" x14ac:dyDescent="0.2">
      <c r="D1490" s="38"/>
      <c r="E1490" s="38"/>
      <c r="F1490" s="7" t="str">
        <f t="shared" si="93"/>
        <v/>
      </c>
      <c r="G1490" s="3" t="str">
        <f t="shared" si="94"/>
        <v/>
      </c>
      <c r="H1490" s="3" t="str">
        <f t="shared" si="95"/>
        <v/>
      </c>
      <c r="I1490" s="38"/>
      <c r="J1490" s="40" t="s">
        <v>401</v>
      </c>
      <c r="K1490" s="40" t="str">
        <f t="shared" si="96"/>
        <v/>
      </c>
      <c r="L1490" s="39"/>
    </row>
    <row r="1491" spans="4:12" ht="20.25" x14ac:dyDescent="0.2">
      <c r="D1491" s="38"/>
      <c r="E1491" s="38"/>
      <c r="F1491" s="7" t="str">
        <f t="shared" si="93"/>
        <v/>
      </c>
      <c r="G1491" s="3" t="str">
        <f t="shared" si="94"/>
        <v/>
      </c>
      <c r="H1491" s="3" t="str">
        <f t="shared" si="95"/>
        <v/>
      </c>
      <c r="I1491" s="38"/>
      <c r="J1491" s="40" t="s">
        <v>401</v>
      </c>
      <c r="K1491" s="40" t="str">
        <f t="shared" si="96"/>
        <v/>
      </c>
      <c r="L1491" s="39"/>
    </row>
    <row r="1492" spans="4:12" ht="20.25" x14ac:dyDescent="0.2">
      <c r="D1492" s="38"/>
      <c r="E1492" s="38"/>
      <c r="F1492" s="7" t="str">
        <f t="shared" si="93"/>
        <v/>
      </c>
      <c r="G1492" s="3" t="str">
        <f t="shared" si="94"/>
        <v/>
      </c>
      <c r="H1492" s="3" t="str">
        <f t="shared" si="95"/>
        <v/>
      </c>
      <c r="I1492" s="38"/>
      <c r="J1492" s="40" t="s">
        <v>401</v>
      </c>
      <c r="K1492" s="40" t="str">
        <f t="shared" si="96"/>
        <v/>
      </c>
      <c r="L1492" s="39"/>
    </row>
    <row r="1493" spans="4:12" ht="20.25" x14ac:dyDescent="0.2">
      <c r="D1493" s="38"/>
      <c r="E1493" s="38"/>
      <c r="F1493" s="7" t="str">
        <f t="shared" si="93"/>
        <v/>
      </c>
      <c r="G1493" s="3" t="str">
        <f t="shared" si="94"/>
        <v/>
      </c>
      <c r="H1493" s="3" t="str">
        <f t="shared" si="95"/>
        <v/>
      </c>
      <c r="I1493" s="38"/>
      <c r="J1493" s="40" t="s">
        <v>401</v>
      </c>
      <c r="K1493" s="40" t="str">
        <f t="shared" si="96"/>
        <v/>
      </c>
      <c r="L1493" s="39"/>
    </row>
    <row r="1494" spans="4:12" ht="20.25" x14ac:dyDescent="0.2">
      <c r="D1494" s="38"/>
      <c r="E1494" s="38"/>
      <c r="F1494" s="7" t="str">
        <f t="shared" si="93"/>
        <v/>
      </c>
      <c r="G1494" s="3" t="str">
        <f t="shared" si="94"/>
        <v/>
      </c>
      <c r="H1494" s="3" t="str">
        <f t="shared" si="95"/>
        <v/>
      </c>
      <c r="I1494" s="38"/>
      <c r="J1494" s="40" t="s">
        <v>401</v>
      </c>
      <c r="K1494" s="40" t="str">
        <f t="shared" si="96"/>
        <v/>
      </c>
      <c r="L1494" s="39"/>
    </row>
    <row r="1495" spans="4:12" ht="20.25" x14ac:dyDescent="0.2">
      <c r="D1495" s="38"/>
      <c r="E1495" s="38"/>
      <c r="F1495" s="7" t="str">
        <f t="shared" si="93"/>
        <v/>
      </c>
      <c r="G1495" s="3" t="str">
        <f t="shared" si="94"/>
        <v/>
      </c>
      <c r="H1495" s="3" t="str">
        <f t="shared" si="95"/>
        <v/>
      </c>
      <c r="I1495" s="38"/>
      <c r="J1495" s="40" t="s">
        <v>401</v>
      </c>
      <c r="K1495" s="40" t="str">
        <f t="shared" si="96"/>
        <v/>
      </c>
      <c r="L1495" s="39"/>
    </row>
    <row r="1496" spans="4:12" ht="20.25" x14ac:dyDescent="0.2">
      <c r="D1496" s="38"/>
      <c r="E1496" s="38"/>
      <c r="F1496" s="7" t="str">
        <f t="shared" si="93"/>
        <v/>
      </c>
      <c r="G1496" s="3" t="str">
        <f t="shared" si="94"/>
        <v/>
      </c>
      <c r="H1496" s="3" t="str">
        <f t="shared" si="95"/>
        <v/>
      </c>
      <c r="I1496" s="38"/>
      <c r="J1496" s="40" t="s">
        <v>401</v>
      </c>
      <c r="K1496" s="40" t="str">
        <f t="shared" si="96"/>
        <v/>
      </c>
      <c r="L1496" s="39"/>
    </row>
    <row r="1497" spans="4:12" ht="20.25" x14ac:dyDescent="0.2">
      <c r="D1497" s="38"/>
      <c r="E1497" s="38"/>
      <c r="F1497" s="7" t="str">
        <f t="shared" si="93"/>
        <v/>
      </c>
      <c r="G1497" s="3" t="str">
        <f t="shared" si="94"/>
        <v/>
      </c>
      <c r="H1497" s="3" t="str">
        <f t="shared" si="95"/>
        <v/>
      </c>
      <c r="I1497" s="38"/>
      <c r="J1497" s="40" t="s">
        <v>401</v>
      </c>
      <c r="K1497" s="40" t="str">
        <f t="shared" si="96"/>
        <v/>
      </c>
      <c r="L1497" s="39"/>
    </row>
    <row r="1498" spans="4:12" ht="20.25" x14ac:dyDescent="0.2">
      <c r="D1498" s="38"/>
      <c r="E1498" s="38"/>
      <c r="F1498" s="7" t="str">
        <f t="shared" si="93"/>
        <v/>
      </c>
      <c r="G1498" s="3" t="str">
        <f t="shared" si="94"/>
        <v/>
      </c>
      <c r="H1498" s="3" t="str">
        <f t="shared" si="95"/>
        <v/>
      </c>
      <c r="I1498" s="38"/>
      <c r="J1498" s="40" t="s">
        <v>401</v>
      </c>
      <c r="K1498" s="40" t="str">
        <f t="shared" si="96"/>
        <v/>
      </c>
      <c r="L1498" s="39"/>
    </row>
    <row r="1499" spans="4:12" ht="20.25" x14ac:dyDescent="0.2">
      <c r="D1499" s="38"/>
      <c r="E1499" s="38"/>
      <c r="F1499" s="7" t="str">
        <f t="shared" si="93"/>
        <v/>
      </c>
      <c r="G1499" s="3" t="str">
        <f t="shared" si="94"/>
        <v/>
      </c>
      <c r="H1499" s="3" t="str">
        <f t="shared" si="95"/>
        <v/>
      </c>
      <c r="I1499" s="38"/>
      <c r="J1499" s="40" t="s">
        <v>401</v>
      </c>
      <c r="K1499" s="40" t="str">
        <f t="shared" si="96"/>
        <v/>
      </c>
      <c r="L1499" s="39"/>
    </row>
    <row r="1500" spans="4:12" ht="20.25" x14ac:dyDescent="0.2">
      <c r="D1500" s="38"/>
      <c r="E1500" s="38"/>
      <c r="F1500" s="7" t="str">
        <f t="shared" si="93"/>
        <v/>
      </c>
      <c r="G1500" s="3" t="str">
        <f t="shared" si="94"/>
        <v/>
      </c>
      <c r="H1500" s="3" t="str">
        <f t="shared" si="95"/>
        <v/>
      </c>
      <c r="I1500" s="38"/>
      <c r="J1500" s="40" t="s">
        <v>401</v>
      </c>
      <c r="K1500" s="40" t="str">
        <f t="shared" si="96"/>
        <v/>
      </c>
      <c r="L1500" s="39"/>
    </row>
    <row r="1501" spans="4:12" ht="20.25" x14ac:dyDescent="0.2">
      <c r="D1501" s="38"/>
      <c r="E1501" s="38"/>
      <c r="F1501" s="7" t="str">
        <f t="shared" si="93"/>
        <v/>
      </c>
      <c r="G1501" s="3" t="str">
        <f t="shared" si="94"/>
        <v/>
      </c>
      <c r="H1501" s="3" t="str">
        <f t="shared" si="95"/>
        <v/>
      </c>
      <c r="I1501" s="38"/>
      <c r="J1501" s="40" t="s">
        <v>401</v>
      </c>
      <c r="K1501" s="40" t="str">
        <f t="shared" si="96"/>
        <v/>
      </c>
      <c r="L1501" s="39"/>
    </row>
    <row r="1502" spans="4:12" ht="20.25" x14ac:dyDescent="0.2">
      <c r="D1502" s="38"/>
      <c r="E1502" s="38"/>
      <c r="F1502" s="7" t="str">
        <f t="shared" si="93"/>
        <v/>
      </c>
      <c r="G1502" s="3" t="str">
        <f t="shared" si="94"/>
        <v/>
      </c>
      <c r="H1502" s="3" t="str">
        <f t="shared" si="95"/>
        <v/>
      </c>
      <c r="I1502" s="38"/>
      <c r="J1502" s="40" t="s">
        <v>401</v>
      </c>
      <c r="K1502" s="40" t="str">
        <f t="shared" si="96"/>
        <v/>
      </c>
      <c r="L1502" s="39"/>
    </row>
    <row r="1503" spans="4:12" ht="20.25" x14ac:dyDescent="0.2">
      <c r="D1503" s="38"/>
      <c r="E1503" s="38"/>
      <c r="F1503" s="7" t="str">
        <f t="shared" si="93"/>
        <v/>
      </c>
      <c r="G1503" s="3" t="str">
        <f t="shared" si="94"/>
        <v/>
      </c>
      <c r="H1503" s="3" t="str">
        <f t="shared" si="95"/>
        <v/>
      </c>
      <c r="I1503" s="38"/>
      <c r="J1503" s="40" t="s">
        <v>401</v>
      </c>
      <c r="K1503" s="40" t="str">
        <f t="shared" si="96"/>
        <v/>
      </c>
      <c r="L1503" s="39"/>
    </row>
    <row r="1504" spans="4:12" ht="20.25" x14ac:dyDescent="0.2">
      <c r="D1504" s="38"/>
      <c r="E1504" s="38"/>
      <c r="F1504" s="7" t="str">
        <f t="shared" si="93"/>
        <v/>
      </c>
      <c r="G1504" s="3" t="str">
        <f t="shared" si="94"/>
        <v/>
      </c>
      <c r="H1504" s="3" t="str">
        <f t="shared" si="95"/>
        <v/>
      </c>
      <c r="I1504" s="38"/>
      <c r="J1504" s="40" t="s">
        <v>401</v>
      </c>
      <c r="K1504" s="40" t="str">
        <f t="shared" si="96"/>
        <v/>
      </c>
      <c r="L1504" s="39"/>
    </row>
    <row r="1505" spans="4:12" ht="20.25" x14ac:dyDescent="0.2">
      <c r="D1505" s="38"/>
      <c r="E1505" s="38"/>
      <c r="F1505" s="7" t="str">
        <f t="shared" si="93"/>
        <v/>
      </c>
      <c r="G1505" s="3" t="str">
        <f t="shared" si="94"/>
        <v/>
      </c>
      <c r="H1505" s="3" t="str">
        <f t="shared" si="95"/>
        <v/>
      </c>
      <c r="I1505" s="38"/>
      <c r="J1505" s="40" t="s">
        <v>401</v>
      </c>
      <c r="K1505" s="40" t="str">
        <f t="shared" si="96"/>
        <v/>
      </c>
      <c r="L1505" s="39"/>
    </row>
    <row r="1506" spans="4:12" ht="20.25" x14ac:dyDescent="0.2">
      <c r="D1506" s="38"/>
      <c r="E1506" s="38"/>
      <c r="F1506" s="7" t="str">
        <f t="shared" si="93"/>
        <v/>
      </c>
      <c r="G1506" s="3" t="str">
        <f t="shared" si="94"/>
        <v/>
      </c>
      <c r="H1506" s="3" t="str">
        <f t="shared" si="95"/>
        <v/>
      </c>
      <c r="I1506" s="38"/>
      <c r="J1506" s="40" t="s">
        <v>401</v>
      </c>
      <c r="K1506" s="40" t="str">
        <f t="shared" si="96"/>
        <v/>
      </c>
      <c r="L1506" s="39"/>
    </row>
    <row r="1507" spans="4:12" ht="20.25" x14ac:dyDescent="0.2">
      <c r="D1507" s="38"/>
      <c r="E1507" s="38"/>
      <c r="F1507" s="7" t="str">
        <f t="shared" si="93"/>
        <v/>
      </c>
      <c r="G1507" s="3" t="str">
        <f t="shared" si="94"/>
        <v/>
      </c>
      <c r="H1507" s="3" t="str">
        <f t="shared" si="95"/>
        <v/>
      </c>
      <c r="I1507" s="38"/>
      <c r="J1507" s="40" t="s">
        <v>401</v>
      </c>
      <c r="K1507" s="40" t="str">
        <f t="shared" si="96"/>
        <v/>
      </c>
      <c r="L1507" s="39"/>
    </row>
    <row r="1508" spans="4:12" ht="20.25" x14ac:dyDescent="0.2">
      <c r="D1508" s="38"/>
      <c r="E1508" s="38"/>
      <c r="F1508" s="7" t="str">
        <f t="shared" si="93"/>
        <v/>
      </c>
      <c r="G1508" s="3" t="str">
        <f t="shared" si="94"/>
        <v/>
      </c>
      <c r="H1508" s="3" t="str">
        <f t="shared" si="95"/>
        <v/>
      </c>
      <c r="I1508" s="38"/>
      <c r="J1508" s="40" t="s">
        <v>401</v>
      </c>
      <c r="K1508" s="40" t="str">
        <f t="shared" si="96"/>
        <v/>
      </c>
      <c r="L1508" s="39"/>
    </row>
    <row r="1509" spans="4:12" ht="20.25" x14ac:dyDescent="0.2">
      <c r="D1509" s="38"/>
      <c r="E1509" s="38"/>
      <c r="F1509" s="7" t="str">
        <f t="shared" si="93"/>
        <v/>
      </c>
      <c r="G1509" s="3" t="str">
        <f t="shared" si="94"/>
        <v/>
      </c>
      <c r="H1509" s="3" t="str">
        <f t="shared" si="95"/>
        <v/>
      </c>
      <c r="I1509" s="38"/>
      <c r="J1509" s="40" t="s">
        <v>401</v>
      </c>
      <c r="K1509" s="40" t="str">
        <f t="shared" si="96"/>
        <v/>
      </c>
      <c r="L1509" s="39"/>
    </row>
    <row r="1510" spans="4:12" ht="20.25" x14ac:dyDescent="0.2">
      <c r="D1510" s="38"/>
      <c r="E1510" s="38"/>
      <c r="F1510" s="7" t="str">
        <f t="shared" si="93"/>
        <v/>
      </c>
      <c r="G1510" s="3" t="str">
        <f t="shared" si="94"/>
        <v/>
      </c>
      <c r="H1510" s="3" t="str">
        <f t="shared" si="95"/>
        <v/>
      </c>
      <c r="I1510" s="38"/>
      <c r="J1510" s="40" t="s">
        <v>401</v>
      </c>
      <c r="K1510" s="40" t="str">
        <f t="shared" si="96"/>
        <v/>
      </c>
      <c r="L1510" s="39"/>
    </row>
    <row r="1511" spans="4:12" ht="20.25" x14ac:dyDescent="0.2">
      <c r="D1511" s="38"/>
      <c r="E1511" s="38"/>
      <c r="F1511" s="7" t="str">
        <f t="shared" si="93"/>
        <v/>
      </c>
      <c r="G1511" s="3" t="str">
        <f t="shared" si="94"/>
        <v/>
      </c>
      <c r="H1511" s="3" t="str">
        <f t="shared" si="95"/>
        <v/>
      </c>
      <c r="I1511" s="38"/>
      <c r="J1511" s="40" t="s">
        <v>401</v>
      </c>
      <c r="K1511" s="40" t="str">
        <f t="shared" si="96"/>
        <v/>
      </c>
      <c r="L1511" s="39"/>
    </row>
    <row r="1512" spans="4:12" ht="20.25" x14ac:dyDescent="0.2">
      <c r="D1512" s="38"/>
      <c r="E1512" s="38"/>
      <c r="F1512" s="7" t="str">
        <f t="shared" si="93"/>
        <v/>
      </c>
      <c r="G1512" s="3" t="str">
        <f t="shared" si="94"/>
        <v/>
      </c>
      <c r="H1512" s="3" t="str">
        <f t="shared" si="95"/>
        <v/>
      </c>
      <c r="I1512" s="38"/>
      <c r="J1512" s="40" t="s">
        <v>401</v>
      </c>
      <c r="K1512" s="40" t="str">
        <f t="shared" si="96"/>
        <v/>
      </c>
      <c r="L1512" s="39"/>
    </row>
    <row r="1513" spans="4:12" ht="20.25" x14ac:dyDescent="0.2">
      <c r="D1513" s="38"/>
      <c r="E1513" s="38"/>
      <c r="F1513" s="7" t="str">
        <f t="shared" si="93"/>
        <v/>
      </c>
      <c r="G1513" s="3" t="str">
        <f t="shared" si="94"/>
        <v/>
      </c>
      <c r="H1513" s="3" t="str">
        <f t="shared" si="95"/>
        <v/>
      </c>
      <c r="I1513" s="38"/>
      <c r="J1513" s="40" t="s">
        <v>401</v>
      </c>
      <c r="K1513" s="40" t="str">
        <f t="shared" si="96"/>
        <v/>
      </c>
      <c r="L1513" s="39"/>
    </row>
    <row r="1514" spans="4:12" ht="20.25" x14ac:dyDescent="0.2">
      <c r="D1514" s="38"/>
      <c r="E1514" s="38"/>
      <c r="F1514" s="7" t="str">
        <f t="shared" si="93"/>
        <v/>
      </c>
      <c r="G1514" s="3" t="str">
        <f t="shared" si="94"/>
        <v/>
      </c>
      <c r="H1514" s="3" t="str">
        <f t="shared" si="95"/>
        <v/>
      </c>
      <c r="I1514" s="38"/>
      <c r="J1514" s="40" t="s">
        <v>401</v>
      </c>
      <c r="K1514" s="40" t="str">
        <f t="shared" si="96"/>
        <v/>
      </c>
      <c r="L1514" s="39"/>
    </row>
    <row r="1515" spans="4:12" ht="20.25" x14ac:dyDescent="0.2">
      <c r="D1515" s="38"/>
      <c r="E1515" s="38"/>
      <c r="F1515" s="7" t="str">
        <f t="shared" si="93"/>
        <v/>
      </c>
      <c r="G1515" s="3" t="str">
        <f t="shared" si="94"/>
        <v/>
      </c>
      <c r="H1515" s="3" t="str">
        <f t="shared" si="95"/>
        <v/>
      </c>
      <c r="I1515" s="38"/>
      <c r="J1515" s="40" t="s">
        <v>401</v>
      </c>
      <c r="K1515" s="40" t="str">
        <f t="shared" si="96"/>
        <v/>
      </c>
      <c r="L1515" s="39"/>
    </row>
    <row r="1516" spans="4:12" ht="20.25" x14ac:dyDescent="0.2">
      <c r="D1516" s="38"/>
      <c r="E1516" s="38"/>
      <c r="F1516" s="7" t="str">
        <f t="shared" si="93"/>
        <v/>
      </c>
      <c r="G1516" s="3" t="str">
        <f t="shared" si="94"/>
        <v/>
      </c>
      <c r="H1516" s="3" t="str">
        <f t="shared" si="95"/>
        <v/>
      </c>
      <c r="I1516" s="38"/>
      <c r="J1516" s="40" t="s">
        <v>401</v>
      </c>
      <c r="K1516" s="40" t="str">
        <f t="shared" si="96"/>
        <v/>
      </c>
      <c r="L1516" s="39"/>
    </row>
    <row r="1517" spans="4:12" ht="20.25" x14ac:dyDescent="0.2">
      <c r="D1517" s="38"/>
      <c r="E1517" s="38"/>
      <c r="F1517" s="7" t="str">
        <f t="shared" si="93"/>
        <v/>
      </c>
      <c r="G1517" s="3" t="str">
        <f t="shared" si="94"/>
        <v/>
      </c>
      <c r="H1517" s="3" t="str">
        <f t="shared" si="95"/>
        <v/>
      </c>
      <c r="I1517" s="38"/>
      <c r="J1517" s="40" t="s">
        <v>401</v>
      </c>
      <c r="K1517" s="40" t="str">
        <f t="shared" si="96"/>
        <v/>
      </c>
      <c r="L1517" s="39"/>
    </row>
    <row r="1518" spans="4:12" ht="20.25" x14ac:dyDescent="0.2">
      <c r="D1518" s="38"/>
      <c r="E1518" s="38"/>
      <c r="F1518" s="7" t="str">
        <f t="shared" si="93"/>
        <v/>
      </c>
      <c r="G1518" s="3" t="str">
        <f t="shared" si="94"/>
        <v/>
      </c>
      <c r="H1518" s="3" t="str">
        <f t="shared" si="95"/>
        <v/>
      </c>
      <c r="I1518" s="38"/>
      <c r="J1518" s="40" t="s">
        <v>401</v>
      </c>
      <c r="K1518" s="40" t="str">
        <f t="shared" si="96"/>
        <v/>
      </c>
      <c r="L1518" s="39"/>
    </row>
    <row r="1519" spans="4:12" ht="20.25" x14ac:dyDescent="0.2">
      <c r="D1519" s="38"/>
      <c r="E1519" s="38"/>
      <c r="F1519" s="7" t="str">
        <f t="shared" si="93"/>
        <v/>
      </c>
      <c r="G1519" s="3" t="str">
        <f t="shared" si="94"/>
        <v/>
      </c>
      <c r="H1519" s="3" t="str">
        <f t="shared" si="95"/>
        <v/>
      </c>
      <c r="I1519" s="38"/>
      <c r="J1519" s="40" t="s">
        <v>401</v>
      </c>
      <c r="K1519" s="40" t="str">
        <f t="shared" si="96"/>
        <v/>
      </c>
      <c r="L1519" s="39"/>
    </row>
    <row r="1520" spans="4:12" ht="20.25" x14ac:dyDescent="0.2">
      <c r="D1520" s="38"/>
      <c r="E1520" s="38"/>
      <c r="F1520" s="7" t="str">
        <f t="shared" si="93"/>
        <v/>
      </c>
      <c r="G1520" s="3" t="str">
        <f t="shared" si="94"/>
        <v/>
      </c>
      <c r="H1520" s="3" t="str">
        <f t="shared" si="95"/>
        <v/>
      </c>
      <c r="I1520" s="38"/>
      <c r="J1520" s="40" t="s">
        <v>401</v>
      </c>
      <c r="K1520" s="40" t="str">
        <f t="shared" si="96"/>
        <v/>
      </c>
      <c r="L1520" s="39"/>
    </row>
    <row r="1521" spans="4:12" ht="20.25" x14ac:dyDescent="0.2">
      <c r="D1521" s="38"/>
      <c r="E1521" s="38"/>
      <c r="F1521" s="7" t="str">
        <f t="shared" si="93"/>
        <v/>
      </c>
      <c r="G1521" s="3" t="str">
        <f t="shared" si="94"/>
        <v/>
      </c>
      <c r="H1521" s="3" t="str">
        <f t="shared" si="95"/>
        <v/>
      </c>
      <c r="I1521" s="38"/>
      <c r="J1521" s="40" t="s">
        <v>401</v>
      </c>
      <c r="K1521" s="40" t="str">
        <f t="shared" si="96"/>
        <v/>
      </c>
      <c r="L1521" s="39"/>
    </row>
    <row r="1522" spans="4:12" ht="20.25" x14ac:dyDescent="0.2">
      <c r="D1522" s="38"/>
      <c r="E1522" s="38"/>
      <c r="F1522" s="7" t="str">
        <f t="shared" si="93"/>
        <v/>
      </c>
      <c r="G1522" s="3" t="str">
        <f t="shared" si="94"/>
        <v/>
      </c>
      <c r="H1522" s="3" t="str">
        <f t="shared" si="95"/>
        <v/>
      </c>
      <c r="I1522" s="38"/>
      <c r="J1522" s="40" t="s">
        <v>401</v>
      </c>
      <c r="K1522" s="40" t="str">
        <f t="shared" si="96"/>
        <v/>
      </c>
      <c r="L1522" s="39"/>
    </row>
    <row r="1523" spans="4:12" ht="20.25" x14ac:dyDescent="0.2">
      <c r="D1523" s="38"/>
      <c r="E1523" s="38"/>
      <c r="F1523" s="7" t="str">
        <f t="shared" si="93"/>
        <v/>
      </c>
      <c r="G1523" s="3" t="str">
        <f t="shared" si="94"/>
        <v/>
      </c>
      <c r="H1523" s="3" t="str">
        <f t="shared" si="95"/>
        <v/>
      </c>
      <c r="I1523" s="38"/>
      <c r="J1523" s="40" t="s">
        <v>401</v>
      </c>
      <c r="K1523" s="40" t="str">
        <f t="shared" si="96"/>
        <v/>
      </c>
      <c r="L1523" s="39"/>
    </row>
    <row r="1524" spans="4:12" ht="20.25" x14ac:dyDescent="0.2">
      <c r="D1524" s="38"/>
      <c r="E1524" s="38"/>
      <c r="F1524" s="7" t="str">
        <f t="shared" si="93"/>
        <v/>
      </c>
      <c r="G1524" s="3" t="str">
        <f t="shared" si="94"/>
        <v/>
      </c>
      <c r="H1524" s="3" t="str">
        <f t="shared" si="95"/>
        <v/>
      </c>
      <c r="I1524" s="38"/>
      <c r="J1524" s="40" t="s">
        <v>401</v>
      </c>
      <c r="K1524" s="40" t="str">
        <f t="shared" si="96"/>
        <v/>
      </c>
      <c r="L1524" s="39"/>
    </row>
    <row r="1525" spans="4:12" ht="20.25" x14ac:dyDescent="0.2">
      <c r="D1525" s="38"/>
      <c r="E1525" s="38"/>
      <c r="F1525" s="7" t="str">
        <f t="shared" si="93"/>
        <v/>
      </c>
      <c r="G1525" s="3" t="str">
        <f t="shared" si="94"/>
        <v/>
      </c>
      <c r="H1525" s="3" t="str">
        <f t="shared" si="95"/>
        <v/>
      </c>
      <c r="I1525" s="38"/>
      <c r="J1525" s="40" t="s">
        <v>401</v>
      </c>
      <c r="K1525" s="40" t="str">
        <f t="shared" si="96"/>
        <v/>
      </c>
      <c r="L1525" s="39"/>
    </row>
    <row r="1526" spans="4:12" ht="20.25" x14ac:dyDescent="0.2">
      <c r="D1526" s="38"/>
      <c r="E1526" s="38"/>
      <c r="F1526" s="7" t="str">
        <f t="shared" si="93"/>
        <v/>
      </c>
      <c r="G1526" s="3" t="str">
        <f t="shared" si="94"/>
        <v/>
      </c>
      <c r="H1526" s="3" t="str">
        <f t="shared" si="95"/>
        <v/>
      </c>
      <c r="I1526" s="38"/>
      <c r="J1526" s="40" t="s">
        <v>401</v>
      </c>
      <c r="K1526" s="40" t="str">
        <f t="shared" si="96"/>
        <v/>
      </c>
      <c r="L1526" s="39"/>
    </row>
    <row r="1527" spans="4:12" ht="20.25" x14ac:dyDescent="0.2">
      <c r="D1527" s="38"/>
      <c r="E1527" s="38"/>
      <c r="F1527" s="7" t="str">
        <f t="shared" si="93"/>
        <v/>
      </c>
      <c r="G1527" s="3" t="str">
        <f t="shared" si="94"/>
        <v/>
      </c>
      <c r="H1527" s="3" t="str">
        <f t="shared" si="95"/>
        <v/>
      </c>
      <c r="I1527" s="38"/>
      <c r="J1527" s="40" t="s">
        <v>401</v>
      </c>
      <c r="K1527" s="40" t="str">
        <f t="shared" si="96"/>
        <v/>
      </c>
      <c r="L1527" s="39"/>
    </row>
    <row r="1528" spans="4:12" ht="20.25" x14ac:dyDescent="0.2">
      <c r="D1528" s="38"/>
      <c r="E1528" s="38"/>
      <c r="F1528" s="7" t="str">
        <f t="shared" si="93"/>
        <v/>
      </c>
      <c r="G1528" s="3" t="str">
        <f t="shared" si="94"/>
        <v/>
      </c>
      <c r="H1528" s="3" t="str">
        <f t="shared" si="95"/>
        <v/>
      </c>
      <c r="I1528" s="38"/>
      <c r="J1528" s="40" t="s">
        <v>401</v>
      </c>
      <c r="K1528" s="40" t="str">
        <f t="shared" si="96"/>
        <v/>
      </c>
      <c r="L1528" s="39"/>
    </row>
    <row r="1529" spans="4:12" ht="20.25" x14ac:dyDescent="0.2">
      <c r="D1529" s="38"/>
      <c r="E1529" s="38"/>
      <c r="F1529" s="7" t="str">
        <f t="shared" si="93"/>
        <v/>
      </c>
      <c r="G1529" s="3" t="str">
        <f t="shared" si="94"/>
        <v/>
      </c>
      <c r="H1529" s="3" t="str">
        <f t="shared" si="95"/>
        <v/>
      </c>
      <c r="I1529" s="38"/>
      <c r="J1529" s="40" t="s">
        <v>401</v>
      </c>
      <c r="K1529" s="40" t="str">
        <f t="shared" si="96"/>
        <v/>
      </c>
      <c r="L1529" s="39"/>
    </row>
    <row r="1530" spans="4:12" ht="20.25" x14ac:dyDescent="0.2">
      <c r="D1530" s="38"/>
      <c r="E1530" s="38"/>
      <c r="F1530" s="7" t="str">
        <f t="shared" si="93"/>
        <v/>
      </c>
      <c r="G1530" s="3" t="str">
        <f t="shared" si="94"/>
        <v/>
      </c>
      <c r="H1530" s="3" t="str">
        <f t="shared" si="95"/>
        <v/>
      </c>
      <c r="I1530" s="38"/>
      <c r="J1530" s="40" t="s">
        <v>401</v>
      </c>
      <c r="K1530" s="40" t="str">
        <f t="shared" si="96"/>
        <v/>
      </c>
      <c r="L1530" s="39"/>
    </row>
    <row r="1531" spans="4:12" ht="20.25" x14ac:dyDescent="0.2">
      <c r="D1531" s="38"/>
      <c r="E1531" s="38"/>
      <c r="F1531" s="7" t="str">
        <f t="shared" si="93"/>
        <v/>
      </c>
      <c r="G1531" s="3" t="str">
        <f t="shared" si="94"/>
        <v/>
      </c>
      <c r="H1531" s="3" t="str">
        <f t="shared" si="95"/>
        <v/>
      </c>
      <c r="I1531" s="38"/>
      <c r="J1531" s="40" t="s">
        <v>401</v>
      </c>
      <c r="K1531" s="40" t="str">
        <f t="shared" si="96"/>
        <v/>
      </c>
      <c r="L1531" s="39"/>
    </row>
    <row r="1532" spans="4:12" ht="20.25" x14ac:dyDescent="0.2">
      <c r="D1532" s="38"/>
      <c r="E1532" s="38"/>
      <c r="F1532" s="7" t="str">
        <f t="shared" si="93"/>
        <v/>
      </c>
      <c r="G1532" s="3" t="str">
        <f t="shared" si="94"/>
        <v/>
      </c>
      <c r="H1532" s="3" t="str">
        <f t="shared" si="95"/>
        <v/>
      </c>
      <c r="I1532" s="38"/>
      <c r="J1532" s="40" t="s">
        <v>401</v>
      </c>
      <c r="K1532" s="40" t="str">
        <f t="shared" si="96"/>
        <v/>
      </c>
      <c r="L1532" s="39"/>
    </row>
    <row r="1533" spans="4:12" ht="20.25" x14ac:dyDescent="0.2">
      <c r="D1533" s="38"/>
      <c r="E1533" s="38"/>
      <c r="F1533" s="7" t="str">
        <f t="shared" si="93"/>
        <v/>
      </c>
      <c r="G1533" s="3" t="str">
        <f t="shared" si="94"/>
        <v/>
      </c>
      <c r="H1533" s="3" t="str">
        <f t="shared" si="95"/>
        <v/>
      </c>
      <c r="I1533" s="38"/>
      <c r="J1533" s="40" t="s">
        <v>401</v>
      </c>
      <c r="K1533" s="40" t="str">
        <f t="shared" si="96"/>
        <v/>
      </c>
      <c r="L1533" s="39"/>
    </row>
    <row r="1534" spans="4:12" ht="20.25" x14ac:dyDescent="0.2">
      <c r="D1534" s="38"/>
      <c r="E1534" s="38"/>
      <c r="F1534" s="7" t="str">
        <f t="shared" si="93"/>
        <v/>
      </c>
      <c r="G1534" s="3" t="str">
        <f t="shared" si="94"/>
        <v/>
      </c>
      <c r="H1534" s="3" t="str">
        <f t="shared" si="95"/>
        <v/>
      </c>
      <c r="I1534" s="38"/>
      <c r="J1534" s="40" t="s">
        <v>401</v>
      </c>
      <c r="K1534" s="40" t="str">
        <f t="shared" si="96"/>
        <v/>
      </c>
      <c r="L1534" s="39"/>
    </row>
    <row r="1535" spans="4:12" ht="20.25" x14ac:dyDescent="0.2">
      <c r="D1535" s="38"/>
      <c r="E1535" s="38"/>
      <c r="F1535" s="7" t="str">
        <f t="shared" si="93"/>
        <v/>
      </c>
      <c r="G1535" s="3" t="str">
        <f t="shared" si="94"/>
        <v/>
      </c>
      <c r="H1535" s="3" t="str">
        <f t="shared" si="95"/>
        <v/>
      </c>
      <c r="I1535" s="38"/>
      <c r="J1535" s="40" t="s">
        <v>401</v>
      </c>
      <c r="K1535" s="40" t="str">
        <f t="shared" si="96"/>
        <v/>
      </c>
      <c r="L1535" s="39"/>
    </row>
    <row r="1536" spans="4:12" ht="20.25" x14ac:dyDescent="0.2">
      <c r="D1536" s="38"/>
      <c r="E1536" s="38"/>
      <c r="F1536" s="7" t="str">
        <f t="shared" si="93"/>
        <v/>
      </c>
      <c r="G1536" s="3" t="str">
        <f t="shared" si="94"/>
        <v/>
      </c>
      <c r="H1536" s="3" t="str">
        <f t="shared" si="95"/>
        <v/>
      </c>
      <c r="I1536" s="38"/>
      <c r="J1536" s="40" t="s">
        <v>401</v>
      </c>
      <c r="K1536" s="40" t="str">
        <f t="shared" si="96"/>
        <v/>
      </c>
      <c r="L1536" s="39"/>
    </row>
    <row r="1537" spans="4:12" ht="20.25" x14ac:dyDescent="0.2">
      <c r="D1537" s="38"/>
      <c r="E1537" s="38"/>
      <c r="F1537" s="7" t="str">
        <f t="shared" si="93"/>
        <v/>
      </c>
      <c r="G1537" s="3" t="str">
        <f t="shared" si="94"/>
        <v/>
      </c>
      <c r="H1537" s="3" t="str">
        <f t="shared" si="95"/>
        <v/>
      </c>
      <c r="I1537" s="38"/>
      <c r="J1537" s="40" t="s">
        <v>401</v>
      </c>
      <c r="K1537" s="40" t="str">
        <f t="shared" si="96"/>
        <v/>
      </c>
      <c r="L1537" s="39"/>
    </row>
    <row r="1538" spans="4:12" ht="20.25" x14ac:dyDescent="0.2">
      <c r="D1538" s="38"/>
      <c r="E1538" s="38"/>
      <c r="F1538" s="7" t="str">
        <f t="shared" si="93"/>
        <v/>
      </c>
      <c r="G1538" s="3" t="str">
        <f t="shared" si="94"/>
        <v/>
      </c>
      <c r="H1538" s="3" t="str">
        <f t="shared" si="95"/>
        <v/>
      </c>
      <c r="I1538" s="38"/>
      <c r="J1538" s="40" t="s">
        <v>401</v>
      </c>
      <c r="K1538" s="40" t="str">
        <f t="shared" si="96"/>
        <v/>
      </c>
      <c r="L1538" s="39"/>
    </row>
    <row r="1539" spans="4:12" ht="20.25" x14ac:dyDescent="0.2">
      <c r="D1539" s="38"/>
      <c r="E1539" s="38"/>
      <c r="F1539" s="7" t="str">
        <f t="shared" ref="F1539:F1602" si="97">IFERROR(VLOOKUP(D1539,sto_1,2,FALSE),"")</f>
        <v/>
      </c>
      <c r="G1539" s="3" t="str">
        <f t="shared" ref="G1539:G1602" si="98">IFERROR(VLOOKUP(D1539,sto_1,3,FALSE),"")</f>
        <v/>
      </c>
      <c r="H1539" s="3" t="str">
        <f t="shared" ref="H1539:H1602" si="99">IFERROR(VLOOKUP(D1539,sto_1,4,FALSE),"")</f>
        <v/>
      </c>
      <c r="I1539" s="38"/>
      <c r="J1539" s="40" t="s">
        <v>401</v>
      </c>
      <c r="K1539" s="40" t="str">
        <f t="shared" si="96"/>
        <v/>
      </c>
      <c r="L1539" s="39"/>
    </row>
    <row r="1540" spans="4:12" ht="20.25" x14ac:dyDescent="0.2">
      <c r="D1540" s="38"/>
      <c r="E1540" s="38"/>
      <c r="F1540" s="7" t="str">
        <f t="shared" si="97"/>
        <v/>
      </c>
      <c r="G1540" s="3" t="str">
        <f t="shared" si="98"/>
        <v/>
      </c>
      <c r="H1540" s="3" t="str">
        <f t="shared" si="99"/>
        <v/>
      </c>
      <c r="I1540" s="38"/>
      <c r="J1540" s="40" t="s">
        <v>401</v>
      </c>
      <c r="K1540" s="40" t="str">
        <f t="shared" si="96"/>
        <v/>
      </c>
      <c r="L1540" s="39"/>
    </row>
    <row r="1541" spans="4:12" ht="20.25" x14ac:dyDescent="0.2">
      <c r="D1541" s="38"/>
      <c r="E1541" s="38"/>
      <c r="F1541" s="7" t="str">
        <f t="shared" si="97"/>
        <v/>
      </c>
      <c r="G1541" s="3" t="str">
        <f t="shared" si="98"/>
        <v/>
      </c>
      <c r="H1541" s="3" t="str">
        <f t="shared" si="99"/>
        <v/>
      </c>
      <c r="I1541" s="38"/>
      <c r="J1541" s="40" t="s">
        <v>401</v>
      </c>
      <c r="K1541" s="40" t="str">
        <f t="shared" si="96"/>
        <v/>
      </c>
      <c r="L1541" s="39"/>
    </row>
    <row r="1542" spans="4:12" ht="20.25" x14ac:dyDescent="0.2">
      <c r="D1542" s="38"/>
      <c r="E1542" s="38"/>
      <c r="F1542" s="7" t="str">
        <f t="shared" si="97"/>
        <v/>
      </c>
      <c r="G1542" s="3" t="str">
        <f t="shared" si="98"/>
        <v/>
      </c>
      <c r="H1542" s="3" t="str">
        <f t="shared" si="99"/>
        <v/>
      </c>
      <c r="I1542" s="38"/>
      <c r="J1542" s="40" t="s">
        <v>401</v>
      </c>
      <c r="K1542" s="40" t="str">
        <f t="shared" si="96"/>
        <v/>
      </c>
      <c r="L1542" s="39"/>
    </row>
    <row r="1543" spans="4:12" ht="20.25" x14ac:dyDescent="0.2">
      <c r="D1543" s="38"/>
      <c r="E1543" s="38"/>
      <c r="F1543" s="7" t="str">
        <f t="shared" si="97"/>
        <v/>
      </c>
      <c r="G1543" s="3" t="str">
        <f t="shared" si="98"/>
        <v/>
      </c>
      <c r="H1543" s="3" t="str">
        <f t="shared" si="99"/>
        <v/>
      </c>
      <c r="I1543" s="38"/>
      <c r="J1543" s="40" t="s">
        <v>401</v>
      </c>
      <c r="K1543" s="40" t="str">
        <f t="shared" si="96"/>
        <v/>
      </c>
      <c r="L1543" s="39"/>
    </row>
    <row r="1544" spans="4:12" ht="20.25" x14ac:dyDescent="0.2">
      <c r="D1544" s="38"/>
      <c r="E1544" s="38"/>
      <c r="F1544" s="7" t="str">
        <f t="shared" si="97"/>
        <v/>
      </c>
      <c r="G1544" s="3" t="str">
        <f t="shared" si="98"/>
        <v/>
      </c>
      <c r="H1544" s="3" t="str">
        <f t="shared" si="99"/>
        <v/>
      </c>
      <c r="I1544" s="38"/>
      <c r="J1544" s="40" t="s">
        <v>401</v>
      </c>
      <c r="K1544" s="40" t="str">
        <f t="shared" si="96"/>
        <v/>
      </c>
      <c r="L1544" s="39"/>
    </row>
    <row r="1545" spans="4:12" ht="20.25" x14ac:dyDescent="0.2">
      <c r="D1545" s="38"/>
      <c r="E1545" s="38"/>
      <c r="F1545" s="7" t="str">
        <f t="shared" si="97"/>
        <v/>
      </c>
      <c r="G1545" s="3" t="str">
        <f t="shared" si="98"/>
        <v/>
      </c>
      <c r="H1545" s="3" t="str">
        <f t="shared" si="99"/>
        <v/>
      </c>
      <c r="I1545" s="38"/>
      <c r="J1545" s="40" t="s">
        <v>401</v>
      </c>
      <c r="K1545" s="40" t="str">
        <f t="shared" si="96"/>
        <v/>
      </c>
      <c r="L1545" s="39"/>
    </row>
    <row r="1546" spans="4:12" ht="20.25" x14ac:dyDescent="0.2">
      <c r="D1546" s="38"/>
      <c r="E1546" s="38"/>
      <c r="F1546" s="7" t="str">
        <f t="shared" si="97"/>
        <v/>
      </c>
      <c r="G1546" s="3" t="str">
        <f t="shared" si="98"/>
        <v/>
      </c>
      <c r="H1546" s="3" t="str">
        <f t="shared" si="99"/>
        <v/>
      </c>
      <c r="I1546" s="38"/>
      <c r="J1546" s="40" t="s">
        <v>401</v>
      </c>
      <c r="K1546" s="40" t="str">
        <f t="shared" si="96"/>
        <v/>
      </c>
      <c r="L1546" s="39"/>
    </row>
    <row r="1547" spans="4:12" ht="20.25" x14ac:dyDescent="0.2">
      <c r="D1547" s="38"/>
      <c r="E1547" s="38"/>
      <c r="F1547" s="7" t="str">
        <f t="shared" si="97"/>
        <v/>
      </c>
      <c r="G1547" s="3" t="str">
        <f t="shared" si="98"/>
        <v/>
      </c>
      <c r="H1547" s="3" t="str">
        <f t="shared" si="99"/>
        <v/>
      </c>
      <c r="I1547" s="38"/>
      <c r="J1547" s="40" t="s">
        <v>401</v>
      </c>
      <c r="K1547" s="40" t="str">
        <f t="shared" si="96"/>
        <v/>
      </c>
      <c r="L1547" s="39"/>
    </row>
    <row r="1548" spans="4:12" ht="20.25" x14ac:dyDescent="0.2">
      <c r="D1548" s="38"/>
      <c r="E1548" s="38"/>
      <c r="F1548" s="7" t="str">
        <f t="shared" si="97"/>
        <v/>
      </c>
      <c r="G1548" s="3" t="str">
        <f t="shared" si="98"/>
        <v/>
      </c>
      <c r="H1548" s="3" t="str">
        <f t="shared" si="99"/>
        <v/>
      </c>
      <c r="I1548" s="38"/>
      <c r="J1548" s="40" t="s">
        <v>401</v>
      </c>
      <c r="K1548" s="40" t="str">
        <f t="shared" si="96"/>
        <v/>
      </c>
      <c r="L1548" s="39"/>
    </row>
    <row r="1549" spans="4:12" ht="20.25" x14ac:dyDescent="0.2">
      <c r="D1549" s="38"/>
      <c r="E1549" s="38"/>
      <c r="F1549" s="7" t="str">
        <f t="shared" si="97"/>
        <v/>
      </c>
      <c r="G1549" s="3" t="str">
        <f t="shared" si="98"/>
        <v/>
      </c>
      <c r="H1549" s="3" t="str">
        <f t="shared" si="99"/>
        <v/>
      </c>
      <c r="I1549" s="38"/>
      <c r="J1549" s="40" t="s">
        <v>401</v>
      </c>
      <c r="K1549" s="40" t="str">
        <f t="shared" si="96"/>
        <v/>
      </c>
      <c r="L1549" s="39"/>
    </row>
    <row r="1550" spans="4:12" ht="20.25" x14ac:dyDescent="0.2">
      <c r="D1550" s="38"/>
      <c r="E1550" s="38"/>
      <c r="F1550" s="7" t="str">
        <f t="shared" si="97"/>
        <v/>
      </c>
      <c r="G1550" s="3" t="str">
        <f t="shared" si="98"/>
        <v/>
      </c>
      <c r="H1550" s="3" t="str">
        <f t="shared" si="99"/>
        <v/>
      </c>
      <c r="I1550" s="38"/>
      <c r="J1550" s="40" t="s">
        <v>401</v>
      </c>
      <c r="K1550" s="40" t="str">
        <f t="shared" ref="K1550:K1613" si="100">IFERROR(I1550*J1550,"")</f>
        <v/>
      </c>
      <c r="L1550" s="39"/>
    </row>
    <row r="1551" spans="4:12" ht="20.25" x14ac:dyDescent="0.2">
      <c r="D1551" s="38"/>
      <c r="E1551" s="38"/>
      <c r="F1551" s="7" t="str">
        <f t="shared" si="97"/>
        <v/>
      </c>
      <c r="G1551" s="3" t="str">
        <f t="shared" si="98"/>
        <v/>
      </c>
      <c r="H1551" s="3" t="str">
        <f t="shared" si="99"/>
        <v/>
      </c>
      <c r="I1551" s="38"/>
      <c r="J1551" s="40" t="s">
        <v>401</v>
      </c>
      <c r="K1551" s="40" t="str">
        <f t="shared" si="100"/>
        <v/>
      </c>
      <c r="L1551" s="39"/>
    </row>
    <row r="1552" spans="4:12" ht="20.25" x14ac:dyDescent="0.2">
      <c r="D1552" s="38"/>
      <c r="E1552" s="38"/>
      <c r="F1552" s="7" t="str">
        <f t="shared" si="97"/>
        <v/>
      </c>
      <c r="G1552" s="3" t="str">
        <f t="shared" si="98"/>
        <v/>
      </c>
      <c r="H1552" s="3" t="str">
        <f t="shared" si="99"/>
        <v/>
      </c>
      <c r="I1552" s="38"/>
      <c r="J1552" s="40" t="s">
        <v>401</v>
      </c>
      <c r="K1552" s="40" t="str">
        <f t="shared" si="100"/>
        <v/>
      </c>
      <c r="L1552" s="39"/>
    </row>
    <row r="1553" spans="4:12" ht="20.25" x14ac:dyDescent="0.2">
      <c r="D1553" s="38"/>
      <c r="E1553" s="38"/>
      <c r="F1553" s="7" t="str">
        <f t="shared" si="97"/>
        <v/>
      </c>
      <c r="G1553" s="3" t="str">
        <f t="shared" si="98"/>
        <v/>
      </c>
      <c r="H1553" s="3" t="str">
        <f t="shared" si="99"/>
        <v/>
      </c>
      <c r="I1553" s="38"/>
      <c r="J1553" s="40" t="s">
        <v>401</v>
      </c>
      <c r="K1553" s="40" t="str">
        <f t="shared" si="100"/>
        <v/>
      </c>
      <c r="L1553" s="39"/>
    </row>
    <row r="1554" spans="4:12" ht="20.25" x14ac:dyDescent="0.2">
      <c r="D1554" s="38"/>
      <c r="E1554" s="38"/>
      <c r="F1554" s="7" t="str">
        <f t="shared" si="97"/>
        <v/>
      </c>
      <c r="G1554" s="3" t="str">
        <f t="shared" si="98"/>
        <v/>
      </c>
      <c r="H1554" s="3" t="str">
        <f t="shared" si="99"/>
        <v/>
      </c>
      <c r="I1554" s="38"/>
      <c r="J1554" s="40" t="s">
        <v>401</v>
      </c>
      <c r="K1554" s="40" t="str">
        <f t="shared" si="100"/>
        <v/>
      </c>
      <c r="L1554" s="39"/>
    </row>
    <row r="1555" spans="4:12" ht="20.25" x14ac:dyDescent="0.2">
      <c r="D1555" s="38"/>
      <c r="E1555" s="38"/>
      <c r="F1555" s="7" t="str">
        <f t="shared" si="97"/>
        <v/>
      </c>
      <c r="G1555" s="3" t="str">
        <f t="shared" si="98"/>
        <v/>
      </c>
      <c r="H1555" s="3" t="str">
        <f t="shared" si="99"/>
        <v/>
      </c>
      <c r="I1555" s="38"/>
      <c r="J1555" s="40" t="s">
        <v>401</v>
      </c>
      <c r="K1555" s="40" t="str">
        <f t="shared" si="100"/>
        <v/>
      </c>
      <c r="L1555" s="39"/>
    </row>
    <row r="1556" spans="4:12" ht="20.25" x14ac:dyDescent="0.2">
      <c r="D1556" s="38"/>
      <c r="E1556" s="38"/>
      <c r="F1556" s="7" t="str">
        <f t="shared" si="97"/>
        <v/>
      </c>
      <c r="G1556" s="3" t="str">
        <f t="shared" si="98"/>
        <v/>
      </c>
      <c r="H1556" s="3" t="str">
        <f t="shared" si="99"/>
        <v/>
      </c>
      <c r="I1556" s="38"/>
      <c r="J1556" s="40" t="s">
        <v>401</v>
      </c>
      <c r="K1556" s="40" t="str">
        <f t="shared" si="100"/>
        <v/>
      </c>
      <c r="L1556" s="39"/>
    </row>
    <row r="1557" spans="4:12" ht="20.25" x14ac:dyDescent="0.2">
      <c r="D1557" s="38"/>
      <c r="E1557" s="38"/>
      <c r="F1557" s="7" t="str">
        <f t="shared" si="97"/>
        <v/>
      </c>
      <c r="G1557" s="3" t="str">
        <f t="shared" si="98"/>
        <v/>
      </c>
      <c r="H1557" s="3" t="str">
        <f t="shared" si="99"/>
        <v/>
      </c>
      <c r="I1557" s="38"/>
      <c r="J1557" s="40" t="s">
        <v>401</v>
      </c>
      <c r="K1557" s="40" t="str">
        <f t="shared" si="100"/>
        <v/>
      </c>
      <c r="L1557" s="39"/>
    </row>
    <row r="1558" spans="4:12" ht="20.25" x14ac:dyDescent="0.2">
      <c r="D1558" s="38"/>
      <c r="E1558" s="38"/>
      <c r="F1558" s="7" t="str">
        <f t="shared" si="97"/>
        <v/>
      </c>
      <c r="G1558" s="3" t="str">
        <f t="shared" si="98"/>
        <v/>
      </c>
      <c r="H1558" s="3" t="str">
        <f t="shared" si="99"/>
        <v/>
      </c>
      <c r="I1558" s="38"/>
      <c r="J1558" s="40" t="s">
        <v>401</v>
      </c>
      <c r="K1558" s="40" t="str">
        <f t="shared" si="100"/>
        <v/>
      </c>
      <c r="L1558" s="39"/>
    </row>
    <row r="1559" spans="4:12" ht="20.25" x14ac:dyDescent="0.2">
      <c r="D1559" s="38"/>
      <c r="E1559" s="38"/>
      <c r="F1559" s="7" t="str">
        <f t="shared" si="97"/>
        <v/>
      </c>
      <c r="G1559" s="3" t="str">
        <f t="shared" si="98"/>
        <v/>
      </c>
      <c r="H1559" s="3" t="str">
        <f t="shared" si="99"/>
        <v/>
      </c>
      <c r="I1559" s="38"/>
      <c r="J1559" s="40" t="s">
        <v>401</v>
      </c>
      <c r="K1559" s="40" t="str">
        <f t="shared" si="100"/>
        <v/>
      </c>
      <c r="L1559" s="39"/>
    </row>
    <row r="1560" spans="4:12" ht="20.25" x14ac:dyDescent="0.2">
      <c r="D1560" s="38"/>
      <c r="E1560" s="38"/>
      <c r="F1560" s="7" t="str">
        <f t="shared" si="97"/>
        <v/>
      </c>
      <c r="G1560" s="3" t="str">
        <f t="shared" si="98"/>
        <v/>
      </c>
      <c r="H1560" s="3" t="str">
        <f t="shared" si="99"/>
        <v/>
      </c>
      <c r="I1560" s="38"/>
      <c r="J1560" s="40" t="s">
        <v>401</v>
      </c>
      <c r="K1560" s="40" t="str">
        <f t="shared" si="100"/>
        <v/>
      </c>
      <c r="L1560" s="39"/>
    </row>
    <row r="1561" spans="4:12" ht="20.25" x14ac:dyDescent="0.2">
      <c r="D1561" s="38"/>
      <c r="E1561" s="38"/>
      <c r="F1561" s="7" t="str">
        <f t="shared" si="97"/>
        <v/>
      </c>
      <c r="G1561" s="3" t="str">
        <f t="shared" si="98"/>
        <v/>
      </c>
      <c r="H1561" s="3" t="str">
        <f t="shared" si="99"/>
        <v/>
      </c>
      <c r="I1561" s="38"/>
      <c r="J1561" s="40" t="s">
        <v>401</v>
      </c>
      <c r="K1561" s="40" t="str">
        <f t="shared" si="100"/>
        <v/>
      </c>
      <c r="L1561" s="39"/>
    </row>
    <row r="1562" spans="4:12" ht="20.25" x14ac:dyDescent="0.2">
      <c r="D1562" s="38"/>
      <c r="E1562" s="38"/>
      <c r="F1562" s="7" t="str">
        <f t="shared" si="97"/>
        <v/>
      </c>
      <c r="G1562" s="3" t="str">
        <f t="shared" si="98"/>
        <v/>
      </c>
      <c r="H1562" s="3" t="str">
        <f t="shared" si="99"/>
        <v/>
      </c>
      <c r="I1562" s="38"/>
      <c r="J1562" s="40" t="s">
        <v>401</v>
      </c>
      <c r="K1562" s="40" t="str">
        <f t="shared" si="100"/>
        <v/>
      </c>
      <c r="L1562" s="39"/>
    </row>
    <row r="1563" spans="4:12" ht="20.25" x14ac:dyDescent="0.2">
      <c r="D1563" s="38"/>
      <c r="E1563" s="38"/>
      <c r="F1563" s="7" t="str">
        <f t="shared" si="97"/>
        <v/>
      </c>
      <c r="G1563" s="3" t="str">
        <f t="shared" si="98"/>
        <v/>
      </c>
      <c r="H1563" s="3" t="str">
        <f t="shared" si="99"/>
        <v/>
      </c>
      <c r="I1563" s="38"/>
      <c r="J1563" s="40" t="s">
        <v>401</v>
      </c>
      <c r="K1563" s="40" t="str">
        <f t="shared" si="100"/>
        <v/>
      </c>
      <c r="L1563" s="39"/>
    </row>
    <row r="1564" spans="4:12" ht="20.25" x14ac:dyDescent="0.2">
      <c r="D1564" s="38"/>
      <c r="E1564" s="38"/>
      <c r="F1564" s="7" t="str">
        <f t="shared" si="97"/>
        <v/>
      </c>
      <c r="G1564" s="3" t="str">
        <f t="shared" si="98"/>
        <v/>
      </c>
      <c r="H1564" s="3" t="str">
        <f t="shared" si="99"/>
        <v/>
      </c>
      <c r="I1564" s="38"/>
      <c r="J1564" s="40" t="s">
        <v>401</v>
      </c>
      <c r="K1564" s="40" t="str">
        <f t="shared" si="100"/>
        <v/>
      </c>
      <c r="L1564" s="39"/>
    </row>
    <row r="1565" spans="4:12" ht="20.25" x14ac:dyDescent="0.2">
      <c r="D1565" s="38"/>
      <c r="E1565" s="38"/>
      <c r="F1565" s="7" t="str">
        <f t="shared" si="97"/>
        <v/>
      </c>
      <c r="G1565" s="3" t="str">
        <f t="shared" si="98"/>
        <v/>
      </c>
      <c r="H1565" s="3" t="str">
        <f t="shared" si="99"/>
        <v/>
      </c>
      <c r="I1565" s="38"/>
      <c r="J1565" s="40" t="s">
        <v>401</v>
      </c>
      <c r="K1565" s="40" t="str">
        <f t="shared" si="100"/>
        <v/>
      </c>
      <c r="L1565" s="39"/>
    </row>
    <row r="1566" spans="4:12" ht="20.25" x14ac:dyDescent="0.2">
      <c r="D1566" s="38"/>
      <c r="E1566" s="38"/>
      <c r="F1566" s="7" t="str">
        <f t="shared" si="97"/>
        <v/>
      </c>
      <c r="G1566" s="3" t="str">
        <f t="shared" si="98"/>
        <v/>
      </c>
      <c r="H1566" s="3" t="str">
        <f t="shared" si="99"/>
        <v/>
      </c>
      <c r="I1566" s="38"/>
      <c r="J1566" s="40" t="s">
        <v>401</v>
      </c>
      <c r="K1566" s="40" t="str">
        <f t="shared" si="100"/>
        <v/>
      </c>
      <c r="L1566" s="39"/>
    </row>
    <row r="1567" spans="4:12" ht="20.25" x14ac:dyDescent="0.2">
      <c r="D1567" s="38"/>
      <c r="E1567" s="38"/>
      <c r="F1567" s="7" t="str">
        <f t="shared" si="97"/>
        <v/>
      </c>
      <c r="G1567" s="3" t="str">
        <f t="shared" si="98"/>
        <v/>
      </c>
      <c r="H1567" s="3" t="str">
        <f t="shared" si="99"/>
        <v/>
      </c>
      <c r="I1567" s="38"/>
      <c r="J1567" s="40" t="s">
        <v>401</v>
      </c>
      <c r="K1567" s="40" t="str">
        <f t="shared" si="100"/>
        <v/>
      </c>
      <c r="L1567" s="39"/>
    </row>
    <row r="1568" spans="4:12" ht="20.25" x14ac:dyDescent="0.2">
      <c r="D1568" s="38"/>
      <c r="E1568" s="38"/>
      <c r="F1568" s="7" t="str">
        <f t="shared" si="97"/>
        <v/>
      </c>
      <c r="G1568" s="3" t="str">
        <f t="shared" si="98"/>
        <v/>
      </c>
      <c r="H1568" s="3" t="str">
        <f t="shared" si="99"/>
        <v/>
      </c>
      <c r="I1568" s="38"/>
      <c r="J1568" s="40" t="s">
        <v>401</v>
      </c>
      <c r="K1568" s="40" t="str">
        <f t="shared" si="100"/>
        <v/>
      </c>
      <c r="L1568" s="39"/>
    </row>
    <row r="1569" spans="4:12" ht="20.25" x14ac:dyDescent="0.2">
      <c r="D1569" s="38"/>
      <c r="E1569" s="38"/>
      <c r="F1569" s="7" t="str">
        <f t="shared" si="97"/>
        <v/>
      </c>
      <c r="G1569" s="3" t="str">
        <f t="shared" si="98"/>
        <v/>
      </c>
      <c r="H1569" s="3" t="str">
        <f t="shared" si="99"/>
        <v/>
      </c>
      <c r="I1569" s="38"/>
      <c r="J1569" s="40" t="s">
        <v>401</v>
      </c>
      <c r="K1569" s="40" t="str">
        <f t="shared" si="100"/>
        <v/>
      </c>
      <c r="L1569" s="39"/>
    </row>
    <row r="1570" spans="4:12" ht="20.25" x14ac:dyDescent="0.2">
      <c r="D1570" s="38"/>
      <c r="E1570" s="38"/>
      <c r="F1570" s="7" t="str">
        <f t="shared" si="97"/>
        <v/>
      </c>
      <c r="G1570" s="3" t="str">
        <f t="shared" si="98"/>
        <v/>
      </c>
      <c r="H1570" s="3" t="str">
        <f t="shared" si="99"/>
        <v/>
      </c>
      <c r="I1570" s="38"/>
      <c r="J1570" s="40" t="s">
        <v>401</v>
      </c>
      <c r="K1570" s="40" t="str">
        <f t="shared" si="100"/>
        <v/>
      </c>
      <c r="L1570" s="39"/>
    </row>
    <row r="1571" spans="4:12" ht="20.25" x14ac:dyDescent="0.2">
      <c r="D1571" s="38"/>
      <c r="E1571" s="38"/>
      <c r="F1571" s="7" t="str">
        <f t="shared" si="97"/>
        <v/>
      </c>
      <c r="G1571" s="3" t="str">
        <f t="shared" si="98"/>
        <v/>
      </c>
      <c r="H1571" s="3" t="str">
        <f t="shared" si="99"/>
        <v/>
      </c>
      <c r="I1571" s="38"/>
      <c r="J1571" s="40" t="s">
        <v>401</v>
      </c>
      <c r="K1571" s="40" t="str">
        <f t="shared" si="100"/>
        <v/>
      </c>
      <c r="L1571" s="39"/>
    </row>
    <row r="1572" spans="4:12" ht="20.25" x14ac:dyDescent="0.2">
      <c r="D1572" s="38"/>
      <c r="E1572" s="38"/>
      <c r="F1572" s="7" t="str">
        <f t="shared" si="97"/>
        <v/>
      </c>
      <c r="G1572" s="3" t="str">
        <f t="shared" si="98"/>
        <v/>
      </c>
      <c r="H1572" s="3" t="str">
        <f t="shared" si="99"/>
        <v/>
      </c>
      <c r="I1572" s="38"/>
      <c r="J1572" s="40" t="s">
        <v>401</v>
      </c>
      <c r="K1572" s="40" t="str">
        <f t="shared" si="100"/>
        <v/>
      </c>
      <c r="L1572" s="39"/>
    </row>
    <row r="1573" spans="4:12" ht="20.25" x14ac:dyDescent="0.2">
      <c r="D1573" s="38"/>
      <c r="E1573" s="38"/>
      <c r="F1573" s="7" t="str">
        <f t="shared" si="97"/>
        <v/>
      </c>
      <c r="G1573" s="3" t="str">
        <f t="shared" si="98"/>
        <v/>
      </c>
      <c r="H1573" s="3" t="str">
        <f t="shared" si="99"/>
        <v/>
      </c>
      <c r="I1573" s="38"/>
      <c r="J1573" s="40" t="s">
        <v>401</v>
      </c>
      <c r="K1573" s="40" t="str">
        <f t="shared" si="100"/>
        <v/>
      </c>
      <c r="L1573" s="39"/>
    </row>
    <row r="1574" spans="4:12" ht="20.25" x14ac:dyDescent="0.2">
      <c r="D1574" s="38"/>
      <c r="E1574" s="38"/>
      <c r="F1574" s="7" t="str">
        <f t="shared" si="97"/>
        <v/>
      </c>
      <c r="G1574" s="3" t="str">
        <f t="shared" si="98"/>
        <v/>
      </c>
      <c r="H1574" s="3" t="str">
        <f t="shared" si="99"/>
        <v/>
      </c>
      <c r="I1574" s="38"/>
      <c r="J1574" s="40" t="s">
        <v>401</v>
      </c>
      <c r="K1574" s="40" t="str">
        <f t="shared" si="100"/>
        <v/>
      </c>
      <c r="L1574" s="39"/>
    </row>
    <row r="1575" spans="4:12" ht="20.25" x14ac:dyDescent="0.2">
      <c r="D1575" s="38"/>
      <c r="E1575" s="38"/>
      <c r="F1575" s="7" t="str">
        <f t="shared" si="97"/>
        <v/>
      </c>
      <c r="G1575" s="3" t="str">
        <f t="shared" si="98"/>
        <v/>
      </c>
      <c r="H1575" s="3" t="str">
        <f t="shared" si="99"/>
        <v/>
      </c>
      <c r="I1575" s="38"/>
      <c r="J1575" s="40" t="s">
        <v>401</v>
      </c>
      <c r="K1575" s="40" t="str">
        <f t="shared" si="100"/>
        <v/>
      </c>
      <c r="L1575" s="39"/>
    </row>
    <row r="1576" spans="4:12" ht="20.25" x14ac:dyDescent="0.2">
      <c r="D1576" s="38"/>
      <c r="E1576" s="38"/>
      <c r="F1576" s="7" t="str">
        <f t="shared" si="97"/>
        <v/>
      </c>
      <c r="G1576" s="3" t="str">
        <f t="shared" si="98"/>
        <v/>
      </c>
      <c r="H1576" s="3" t="str">
        <f t="shared" si="99"/>
        <v/>
      </c>
      <c r="I1576" s="38"/>
      <c r="J1576" s="40" t="s">
        <v>401</v>
      </c>
      <c r="K1576" s="40" t="str">
        <f t="shared" si="100"/>
        <v/>
      </c>
      <c r="L1576" s="39"/>
    </row>
    <row r="1577" spans="4:12" ht="20.25" x14ac:dyDescent="0.2">
      <c r="D1577" s="38"/>
      <c r="E1577" s="38"/>
      <c r="F1577" s="7" t="str">
        <f t="shared" si="97"/>
        <v/>
      </c>
      <c r="G1577" s="3" t="str">
        <f t="shared" si="98"/>
        <v/>
      </c>
      <c r="H1577" s="3" t="str">
        <f t="shared" si="99"/>
        <v/>
      </c>
      <c r="I1577" s="38"/>
      <c r="J1577" s="40" t="s">
        <v>401</v>
      </c>
      <c r="K1577" s="40" t="str">
        <f t="shared" si="100"/>
        <v/>
      </c>
      <c r="L1577" s="39"/>
    </row>
    <row r="1578" spans="4:12" ht="20.25" x14ac:dyDescent="0.2">
      <c r="D1578" s="38"/>
      <c r="E1578" s="38"/>
      <c r="F1578" s="7" t="str">
        <f t="shared" si="97"/>
        <v/>
      </c>
      <c r="G1578" s="3" t="str">
        <f t="shared" si="98"/>
        <v/>
      </c>
      <c r="H1578" s="3" t="str">
        <f t="shared" si="99"/>
        <v/>
      </c>
      <c r="I1578" s="38"/>
      <c r="J1578" s="40" t="s">
        <v>401</v>
      </c>
      <c r="K1578" s="40" t="str">
        <f t="shared" si="100"/>
        <v/>
      </c>
      <c r="L1578" s="39"/>
    </row>
    <row r="1579" spans="4:12" ht="20.25" x14ac:dyDescent="0.2">
      <c r="D1579" s="38"/>
      <c r="E1579" s="38"/>
      <c r="F1579" s="7" t="str">
        <f t="shared" si="97"/>
        <v/>
      </c>
      <c r="G1579" s="3" t="str">
        <f t="shared" si="98"/>
        <v/>
      </c>
      <c r="H1579" s="3" t="str">
        <f t="shared" si="99"/>
        <v/>
      </c>
      <c r="I1579" s="38"/>
      <c r="J1579" s="40" t="s">
        <v>401</v>
      </c>
      <c r="K1579" s="40" t="str">
        <f t="shared" si="100"/>
        <v/>
      </c>
      <c r="L1579" s="39"/>
    </row>
    <row r="1580" spans="4:12" ht="20.25" x14ac:dyDescent="0.2">
      <c r="D1580" s="38"/>
      <c r="E1580" s="38"/>
      <c r="F1580" s="7" t="str">
        <f t="shared" si="97"/>
        <v/>
      </c>
      <c r="G1580" s="3" t="str">
        <f t="shared" si="98"/>
        <v/>
      </c>
      <c r="H1580" s="3" t="str">
        <f t="shared" si="99"/>
        <v/>
      </c>
      <c r="I1580" s="38"/>
      <c r="J1580" s="40" t="s">
        <v>401</v>
      </c>
      <c r="K1580" s="40" t="str">
        <f t="shared" si="100"/>
        <v/>
      </c>
      <c r="L1580" s="39"/>
    </row>
    <row r="1581" spans="4:12" ht="20.25" x14ac:dyDescent="0.2">
      <c r="D1581" s="38"/>
      <c r="E1581" s="38"/>
      <c r="F1581" s="7" t="str">
        <f t="shared" si="97"/>
        <v/>
      </c>
      <c r="G1581" s="3" t="str">
        <f t="shared" si="98"/>
        <v/>
      </c>
      <c r="H1581" s="3" t="str">
        <f t="shared" si="99"/>
        <v/>
      </c>
      <c r="I1581" s="38"/>
      <c r="J1581" s="40" t="s">
        <v>401</v>
      </c>
      <c r="K1581" s="40" t="str">
        <f t="shared" si="100"/>
        <v/>
      </c>
      <c r="L1581" s="39"/>
    </row>
    <row r="1582" spans="4:12" ht="20.25" x14ac:dyDescent="0.2">
      <c r="D1582" s="38"/>
      <c r="E1582" s="38"/>
      <c r="F1582" s="7" t="str">
        <f t="shared" si="97"/>
        <v/>
      </c>
      <c r="G1582" s="3" t="str">
        <f t="shared" si="98"/>
        <v/>
      </c>
      <c r="H1582" s="3" t="str">
        <f t="shared" si="99"/>
        <v/>
      </c>
      <c r="I1582" s="38"/>
      <c r="J1582" s="40" t="s">
        <v>401</v>
      </c>
      <c r="K1582" s="40" t="str">
        <f t="shared" si="100"/>
        <v/>
      </c>
      <c r="L1582" s="39"/>
    </row>
    <row r="1583" spans="4:12" ht="20.25" x14ac:dyDescent="0.2">
      <c r="D1583" s="38"/>
      <c r="E1583" s="38"/>
      <c r="F1583" s="7" t="str">
        <f t="shared" si="97"/>
        <v/>
      </c>
      <c r="G1583" s="3" t="str">
        <f t="shared" si="98"/>
        <v/>
      </c>
      <c r="H1583" s="3" t="str">
        <f t="shared" si="99"/>
        <v/>
      </c>
      <c r="I1583" s="38"/>
      <c r="J1583" s="40" t="s">
        <v>401</v>
      </c>
      <c r="K1583" s="40" t="str">
        <f t="shared" si="100"/>
        <v/>
      </c>
      <c r="L1583" s="39"/>
    </row>
    <row r="1584" spans="4:12" ht="20.25" x14ac:dyDescent="0.2">
      <c r="D1584" s="38"/>
      <c r="E1584" s="38"/>
      <c r="F1584" s="7" t="str">
        <f t="shared" si="97"/>
        <v/>
      </c>
      <c r="G1584" s="3" t="str">
        <f t="shared" si="98"/>
        <v/>
      </c>
      <c r="H1584" s="3" t="str">
        <f t="shared" si="99"/>
        <v/>
      </c>
      <c r="I1584" s="38"/>
      <c r="J1584" s="40" t="s">
        <v>401</v>
      </c>
      <c r="K1584" s="40" t="str">
        <f t="shared" si="100"/>
        <v/>
      </c>
      <c r="L1584" s="39"/>
    </row>
    <row r="1585" spans="4:12" ht="20.25" x14ac:dyDescent="0.2">
      <c r="D1585" s="38"/>
      <c r="E1585" s="38"/>
      <c r="F1585" s="7" t="str">
        <f t="shared" si="97"/>
        <v/>
      </c>
      <c r="G1585" s="3" t="str">
        <f t="shared" si="98"/>
        <v/>
      </c>
      <c r="H1585" s="3" t="str">
        <f t="shared" si="99"/>
        <v/>
      </c>
      <c r="I1585" s="38"/>
      <c r="J1585" s="40" t="s">
        <v>401</v>
      </c>
      <c r="K1585" s="40" t="str">
        <f t="shared" si="100"/>
        <v/>
      </c>
      <c r="L1585" s="39"/>
    </row>
    <row r="1586" spans="4:12" ht="20.25" x14ac:dyDescent="0.2">
      <c r="D1586" s="38"/>
      <c r="E1586" s="38"/>
      <c r="F1586" s="7" t="str">
        <f t="shared" si="97"/>
        <v/>
      </c>
      <c r="G1586" s="3" t="str">
        <f t="shared" si="98"/>
        <v/>
      </c>
      <c r="H1586" s="3" t="str">
        <f t="shared" si="99"/>
        <v/>
      </c>
      <c r="I1586" s="38"/>
      <c r="J1586" s="40" t="s">
        <v>401</v>
      </c>
      <c r="K1586" s="40" t="str">
        <f t="shared" si="100"/>
        <v/>
      </c>
      <c r="L1586" s="39"/>
    </row>
    <row r="1587" spans="4:12" ht="20.25" x14ac:dyDescent="0.2">
      <c r="D1587" s="38"/>
      <c r="E1587" s="38"/>
      <c r="F1587" s="7" t="str">
        <f t="shared" si="97"/>
        <v/>
      </c>
      <c r="G1587" s="3" t="str">
        <f t="shared" si="98"/>
        <v/>
      </c>
      <c r="H1587" s="3" t="str">
        <f t="shared" si="99"/>
        <v/>
      </c>
      <c r="I1587" s="38"/>
      <c r="J1587" s="40" t="s">
        <v>401</v>
      </c>
      <c r="K1587" s="40" t="str">
        <f t="shared" si="100"/>
        <v/>
      </c>
      <c r="L1587" s="39"/>
    </row>
    <row r="1588" spans="4:12" ht="20.25" x14ac:dyDescent="0.2">
      <c r="D1588" s="38"/>
      <c r="E1588" s="38"/>
      <c r="F1588" s="7" t="str">
        <f t="shared" si="97"/>
        <v/>
      </c>
      <c r="G1588" s="3" t="str">
        <f t="shared" si="98"/>
        <v/>
      </c>
      <c r="H1588" s="3" t="str">
        <f t="shared" si="99"/>
        <v/>
      </c>
      <c r="I1588" s="38"/>
      <c r="J1588" s="40" t="s">
        <v>401</v>
      </c>
      <c r="K1588" s="40" t="str">
        <f t="shared" si="100"/>
        <v/>
      </c>
      <c r="L1588" s="39"/>
    </row>
    <row r="1589" spans="4:12" ht="20.25" x14ac:dyDescent="0.2">
      <c r="D1589" s="38"/>
      <c r="E1589" s="38"/>
      <c r="F1589" s="7" t="str">
        <f t="shared" si="97"/>
        <v/>
      </c>
      <c r="G1589" s="3" t="str">
        <f t="shared" si="98"/>
        <v/>
      </c>
      <c r="H1589" s="3" t="str">
        <f t="shared" si="99"/>
        <v/>
      </c>
      <c r="I1589" s="38"/>
      <c r="J1589" s="40" t="s">
        <v>401</v>
      </c>
      <c r="K1589" s="40" t="str">
        <f t="shared" si="100"/>
        <v/>
      </c>
      <c r="L1589" s="39"/>
    </row>
    <row r="1590" spans="4:12" ht="20.25" x14ac:dyDescent="0.2">
      <c r="D1590" s="38"/>
      <c r="E1590" s="38"/>
      <c r="F1590" s="7" t="str">
        <f t="shared" si="97"/>
        <v/>
      </c>
      <c r="G1590" s="3" t="str">
        <f t="shared" si="98"/>
        <v/>
      </c>
      <c r="H1590" s="3" t="str">
        <f t="shared" si="99"/>
        <v/>
      </c>
      <c r="I1590" s="38"/>
      <c r="J1590" s="40" t="s">
        <v>401</v>
      </c>
      <c r="K1590" s="40" t="str">
        <f t="shared" si="100"/>
        <v/>
      </c>
      <c r="L1590" s="39"/>
    </row>
    <row r="1591" spans="4:12" ht="20.25" x14ac:dyDescent="0.2">
      <c r="D1591" s="38"/>
      <c r="E1591" s="38"/>
      <c r="F1591" s="7" t="str">
        <f t="shared" si="97"/>
        <v/>
      </c>
      <c r="G1591" s="3" t="str">
        <f t="shared" si="98"/>
        <v/>
      </c>
      <c r="H1591" s="3" t="str">
        <f t="shared" si="99"/>
        <v/>
      </c>
      <c r="I1591" s="38"/>
      <c r="J1591" s="40" t="s">
        <v>401</v>
      </c>
      <c r="K1591" s="40" t="str">
        <f t="shared" si="100"/>
        <v/>
      </c>
      <c r="L1591" s="39"/>
    </row>
    <row r="1592" spans="4:12" ht="20.25" x14ac:dyDescent="0.2">
      <c r="D1592" s="38"/>
      <c r="E1592" s="38"/>
      <c r="F1592" s="7" t="str">
        <f t="shared" si="97"/>
        <v/>
      </c>
      <c r="G1592" s="3" t="str">
        <f t="shared" si="98"/>
        <v/>
      </c>
      <c r="H1592" s="3" t="str">
        <f t="shared" si="99"/>
        <v/>
      </c>
      <c r="I1592" s="38"/>
      <c r="J1592" s="40" t="s">
        <v>401</v>
      </c>
      <c r="K1592" s="40" t="str">
        <f t="shared" si="100"/>
        <v/>
      </c>
      <c r="L1592" s="39"/>
    </row>
    <row r="1593" spans="4:12" ht="20.25" x14ac:dyDescent="0.2">
      <c r="D1593" s="38"/>
      <c r="E1593" s="38"/>
      <c r="F1593" s="7" t="str">
        <f t="shared" si="97"/>
        <v/>
      </c>
      <c r="G1593" s="3" t="str">
        <f t="shared" si="98"/>
        <v/>
      </c>
      <c r="H1593" s="3" t="str">
        <f t="shared" si="99"/>
        <v/>
      </c>
      <c r="I1593" s="38"/>
      <c r="J1593" s="40" t="s">
        <v>401</v>
      </c>
      <c r="K1593" s="40" t="str">
        <f t="shared" si="100"/>
        <v/>
      </c>
      <c r="L1593" s="39"/>
    </row>
    <row r="1594" spans="4:12" ht="20.25" x14ac:dyDescent="0.2">
      <c r="D1594" s="38"/>
      <c r="E1594" s="38"/>
      <c r="F1594" s="7" t="str">
        <f t="shared" si="97"/>
        <v/>
      </c>
      <c r="G1594" s="3" t="str">
        <f t="shared" si="98"/>
        <v/>
      </c>
      <c r="H1594" s="3" t="str">
        <f t="shared" si="99"/>
        <v/>
      </c>
      <c r="I1594" s="38"/>
      <c r="J1594" s="40" t="s">
        <v>401</v>
      </c>
      <c r="K1594" s="40" t="str">
        <f t="shared" si="100"/>
        <v/>
      </c>
      <c r="L1594" s="39"/>
    </row>
    <row r="1595" spans="4:12" ht="20.25" x14ac:dyDescent="0.2">
      <c r="D1595" s="38"/>
      <c r="E1595" s="38"/>
      <c r="F1595" s="7" t="str">
        <f t="shared" si="97"/>
        <v/>
      </c>
      <c r="G1595" s="3" t="str">
        <f t="shared" si="98"/>
        <v/>
      </c>
      <c r="H1595" s="3" t="str">
        <f t="shared" si="99"/>
        <v/>
      </c>
      <c r="I1595" s="38"/>
      <c r="J1595" s="40" t="s">
        <v>401</v>
      </c>
      <c r="K1595" s="40" t="str">
        <f t="shared" si="100"/>
        <v/>
      </c>
      <c r="L1595" s="39"/>
    </row>
    <row r="1596" spans="4:12" ht="20.25" x14ac:dyDescent="0.2">
      <c r="D1596" s="38"/>
      <c r="E1596" s="38"/>
      <c r="F1596" s="7" t="str">
        <f t="shared" si="97"/>
        <v/>
      </c>
      <c r="G1596" s="3" t="str">
        <f t="shared" si="98"/>
        <v/>
      </c>
      <c r="H1596" s="3" t="str">
        <f t="shared" si="99"/>
        <v/>
      </c>
      <c r="I1596" s="38"/>
      <c r="J1596" s="40" t="s">
        <v>401</v>
      </c>
      <c r="K1596" s="40" t="str">
        <f t="shared" si="100"/>
        <v/>
      </c>
      <c r="L1596" s="39"/>
    </row>
    <row r="1597" spans="4:12" ht="20.25" x14ac:dyDescent="0.2">
      <c r="D1597" s="38"/>
      <c r="E1597" s="38"/>
      <c r="F1597" s="7" t="str">
        <f t="shared" si="97"/>
        <v/>
      </c>
      <c r="G1597" s="3" t="str">
        <f t="shared" si="98"/>
        <v/>
      </c>
      <c r="H1597" s="3" t="str">
        <f t="shared" si="99"/>
        <v/>
      </c>
      <c r="I1597" s="38"/>
      <c r="J1597" s="40" t="s">
        <v>401</v>
      </c>
      <c r="K1597" s="40" t="str">
        <f t="shared" si="100"/>
        <v/>
      </c>
      <c r="L1597" s="39"/>
    </row>
    <row r="1598" spans="4:12" ht="20.25" x14ac:dyDescent="0.2">
      <c r="D1598" s="38"/>
      <c r="E1598" s="38"/>
      <c r="F1598" s="7" t="str">
        <f t="shared" si="97"/>
        <v/>
      </c>
      <c r="G1598" s="3" t="str">
        <f t="shared" si="98"/>
        <v/>
      </c>
      <c r="H1598" s="3" t="str">
        <f t="shared" si="99"/>
        <v/>
      </c>
      <c r="I1598" s="38"/>
      <c r="J1598" s="40" t="s">
        <v>401</v>
      </c>
      <c r="K1598" s="40" t="str">
        <f t="shared" si="100"/>
        <v/>
      </c>
      <c r="L1598" s="39"/>
    </row>
    <row r="1599" spans="4:12" ht="20.25" x14ac:dyDescent="0.2">
      <c r="D1599" s="38"/>
      <c r="E1599" s="38"/>
      <c r="F1599" s="7" t="str">
        <f t="shared" si="97"/>
        <v/>
      </c>
      <c r="G1599" s="3" t="str">
        <f t="shared" si="98"/>
        <v/>
      </c>
      <c r="H1599" s="3" t="str">
        <f t="shared" si="99"/>
        <v/>
      </c>
      <c r="I1599" s="38"/>
      <c r="J1599" s="40" t="s">
        <v>401</v>
      </c>
      <c r="K1599" s="40" t="str">
        <f t="shared" si="100"/>
        <v/>
      </c>
      <c r="L1599" s="39"/>
    </row>
    <row r="1600" spans="4:12" ht="20.25" x14ac:dyDescent="0.2">
      <c r="D1600" s="38"/>
      <c r="E1600" s="38"/>
      <c r="F1600" s="7" t="str">
        <f t="shared" si="97"/>
        <v/>
      </c>
      <c r="G1600" s="3" t="str">
        <f t="shared" si="98"/>
        <v/>
      </c>
      <c r="H1600" s="3" t="str">
        <f t="shared" si="99"/>
        <v/>
      </c>
      <c r="I1600" s="38"/>
      <c r="J1600" s="40" t="s">
        <v>401</v>
      </c>
      <c r="K1600" s="40" t="str">
        <f t="shared" si="100"/>
        <v/>
      </c>
      <c r="L1600" s="39"/>
    </row>
    <row r="1601" spans="4:12" ht="20.25" x14ac:dyDescent="0.2">
      <c r="D1601" s="38"/>
      <c r="E1601" s="38"/>
      <c r="F1601" s="7" t="str">
        <f t="shared" si="97"/>
        <v/>
      </c>
      <c r="G1601" s="3" t="str">
        <f t="shared" si="98"/>
        <v/>
      </c>
      <c r="H1601" s="3" t="str">
        <f t="shared" si="99"/>
        <v/>
      </c>
      <c r="I1601" s="38"/>
      <c r="J1601" s="40" t="s">
        <v>401</v>
      </c>
      <c r="K1601" s="40" t="str">
        <f t="shared" si="100"/>
        <v/>
      </c>
      <c r="L1601" s="39"/>
    </row>
    <row r="1602" spans="4:12" ht="20.25" x14ac:dyDescent="0.2">
      <c r="D1602" s="38"/>
      <c r="E1602" s="38"/>
      <c r="F1602" s="7" t="str">
        <f t="shared" si="97"/>
        <v/>
      </c>
      <c r="G1602" s="3" t="str">
        <f t="shared" si="98"/>
        <v/>
      </c>
      <c r="H1602" s="3" t="str">
        <f t="shared" si="99"/>
        <v/>
      </c>
      <c r="I1602" s="38"/>
      <c r="J1602" s="40" t="s">
        <v>401</v>
      </c>
      <c r="K1602" s="40" t="str">
        <f t="shared" si="100"/>
        <v/>
      </c>
      <c r="L1602" s="39"/>
    </row>
    <row r="1603" spans="4:12" ht="20.25" x14ac:dyDescent="0.2">
      <c r="D1603" s="38"/>
      <c r="E1603" s="38"/>
      <c r="F1603" s="7" t="str">
        <f t="shared" ref="F1603:F1666" si="101">IFERROR(VLOOKUP(D1603,sto_1,2,FALSE),"")</f>
        <v/>
      </c>
      <c r="G1603" s="3" t="str">
        <f t="shared" ref="G1603:G1666" si="102">IFERROR(VLOOKUP(D1603,sto_1,3,FALSE),"")</f>
        <v/>
      </c>
      <c r="H1603" s="3" t="str">
        <f t="shared" ref="H1603:H1666" si="103">IFERROR(VLOOKUP(D1603,sto_1,4,FALSE),"")</f>
        <v/>
      </c>
      <c r="I1603" s="38"/>
      <c r="J1603" s="40" t="s">
        <v>401</v>
      </c>
      <c r="K1603" s="40" t="str">
        <f t="shared" si="100"/>
        <v/>
      </c>
      <c r="L1603" s="39"/>
    </row>
    <row r="1604" spans="4:12" ht="20.25" x14ac:dyDescent="0.2">
      <c r="D1604" s="38"/>
      <c r="E1604" s="38"/>
      <c r="F1604" s="7" t="str">
        <f t="shared" si="101"/>
        <v/>
      </c>
      <c r="G1604" s="3" t="str">
        <f t="shared" si="102"/>
        <v/>
      </c>
      <c r="H1604" s="3" t="str">
        <f t="shared" si="103"/>
        <v/>
      </c>
      <c r="I1604" s="38"/>
      <c r="J1604" s="40" t="s">
        <v>401</v>
      </c>
      <c r="K1604" s="40" t="str">
        <f t="shared" si="100"/>
        <v/>
      </c>
      <c r="L1604" s="39"/>
    </row>
    <row r="1605" spans="4:12" ht="20.25" x14ac:dyDescent="0.2">
      <c r="D1605" s="38"/>
      <c r="E1605" s="38"/>
      <c r="F1605" s="7" t="str">
        <f t="shared" si="101"/>
        <v/>
      </c>
      <c r="G1605" s="3" t="str">
        <f t="shared" si="102"/>
        <v/>
      </c>
      <c r="H1605" s="3" t="str">
        <f t="shared" si="103"/>
        <v/>
      </c>
      <c r="I1605" s="38"/>
      <c r="J1605" s="40" t="s">
        <v>401</v>
      </c>
      <c r="K1605" s="40" t="str">
        <f t="shared" si="100"/>
        <v/>
      </c>
      <c r="L1605" s="39"/>
    </row>
    <row r="1606" spans="4:12" ht="20.25" x14ac:dyDescent="0.2">
      <c r="D1606" s="38"/>
      <c r="E1606" s="38"/>
      <c r="F1606" s="7" t="str">
        <f t="shared" si="101"/>
        <v/>
      </c>
      <c r="G1606" s="3" t="str">
        <f t="shared" si="102"/>
        <v/>
      </c>
      <c r="H1606" s="3" t="str">
        <f t="shared" si="103"/>
        <v/>
      </c>
      <c r="I1606" s="38"/>
      <c r="J1606" s="40" t="s">
        <v>401</v>
      </c>
      <c r="K1606" s="40" t="str">
        <f t="shared" si="100"/>
        <v/>
      </c>
      <c r="L1606" s="39"/>
    </row>
    <row r="1607" spans="4:12" ht="20.25" x14ac:dyDescent="0.2">
      <c r="D1607" s="38"/>
      <c r="E1607" s="38"/>
      <c r="F1607" s="7" t="str">
        <f t="shared" si="101"/>
        <v/>
      </c>
      <c r="G1607" s="3" t="str">
        <f t="shared" si="102"/>
        <v/>
      </c>
      <c r="H1607" s="3" t="str">
        <f t="shared" si="103"/>
        <v/>
      </c>
      <c r="I1607" s="38"/>
      <c r="J1607" s="40" t="s">
        <v>401</v>
      </c>
      <c r="K1607" s="40" t="str">
        <f t="shared" si="100"/>
        <v/>
      </c>
      <c r="L1607" s="39"/>
    </row>
    <row r="1608" spans="4:12" ht="20.25" x14ac:dyDescent="0.2">
      <c r="D1608" s="38"/>
      <c r="E1608" s="38"/>
      <c r="F1608" s="7" t="str">
        <f t="shared" si="101"/>
        <v/>
      </c>
      <c r="G1608" s="3" t="str">
        <f t="shared" si="102"/>
        <v/>
      </c>
      <c r="H1608" s="3" t="str">
        <f t="shared" si="103"/>
        <v/>
      </c>
      <c r="I1608" s="38"/>
      <c r="J1608" s="40" t="s">
        <v>401</v>
      </c>
      <c r="K1608" s="40" t="str">
        <f t="shared" si="100"/>
        <v/>
      </c>
      <c r="L1608" s="39"/>
    </row>
    <row r="1609" spans="4:12" ht="20.25" x14ac:dyDescent="0.2">
      <c r="D1609" s="38"/>
      <c r="E1609" s="38"/>
      <c r="F1609" s="7" t="str">
        <f t="shared" si="101"/>
        <v/>
      </c>
      <c r="G1609" s="3" t="str">
        <f t="shared" si="102"/>
        <v/>
      </c>
      <c r="H1609" s="3" t="str">
        <f t="shared" si="103"/>
        <v/>
      </c>
      <c r="I1609" s="38"/>
      <c r="J1609" s="40" t="s">
        <v>401</v>
      </c>
      <c r="K1609" s="40" t="str">
        <f t="shared" si="100"/>
        <v/>
      </c>
      <c r="L1609" s="39"/>
    </row>
    <row r="1610" spans="4:12" ht="20.25" x14ac:dyDescent="0.2">
      <c r="D1610" s="38"/>
      <c r="E1610" s="38"/>
      <c r="F1610" s="7" t="str">
        <f t="shared" si="101"/>
        <v/>
      </c>
      <c r="G1610" s="3" t="str">
        <f t="shared" si="102"/>
        <v/>
      </c>
      <c r="H1610" s="3" t="str">
        <f t="shared" si="103"/>
        <v/>
      </c>
      <c r="I1610" s="38"/>
      <c r="J1610" s="40" t="s">
        <v>401</v>
      </c>
      <c r="K1610" s="40" t="str">
        <f t="shared" si="100"/>
        <v/>
      </c>
      <c r="L1610" s="39"/>
    </row>
    <row r="1611" spans="4:12" ht="20.25" x14ac:dyDescent="0.2">
      <c r="D1611" s="38"/>
      <c r="E1611" s="38"/>
      <c r="F1611" s="7" t="str">
        <f t="shared" si="101"/>
        <v/>
      </c>
      <c r="G1611" s="3" t="str">
        <f t="shared" si="102"/>
        <v/>
      </c>
      <c r="H1611" s="3" t="str">
        <f t="shared" si="103"/>
        <v/>
      </c>
      <c r="I1611" s="38"/>
      <c r="J1611" s="40" t="s">
        <v>401</v>
      </c>
      <c r="K1611" s="40" t="str">
        <f t="shared" si="100"/>
        <v/>
      </c>
      <c r="L1611" s="39"/>
    </row>
    <row r="1612" spans="4:12" ht="20.25" x14ac:dyDescent="0.2">
      <c r="D1612" s="38"/>
      <c r="E1612" s="38"/>
      <c r="F1612" s="7" t="str">
        <f t="shared" si="101"/>
        <v/>
      </c>
      <c r="G1612" s="3" t="str">
        <f t="shared" si="102"/>
        <v/>
      </c>
      <c r="H1612" s="3" t="str">
        <f t="shared" si="103"/>
        <v/>
      </c>
      <c r="I1612" s="38"/>
      <c r="J1612" s="40" t="s">
        <v>401</v>
      </c>
      <c r="K1612" s="40" t="str">
        <f t="shared" si="100"/>
        <v/>
      </c>
      <c r="L1612" s="39"/>
    </row>
    <row r="1613" spans="4:12" ht="20.25" x14ac:dyDescent="0.2">
      <c r="D1613" s="38"/>
      <c r="E1613" s="38"/>
      <c r="F1613" s="7" t="str">
        <f t="shared" si="101"/>
        <v/>
      </c>
      <c r="G1613" s="3" t="str">
        <f t="shared" si="102"/>
        <v/>
      </c>
      <c r="H1613" s="3" t="str">
        <f t="shared" si="103"/>
        <v/>
      </c>
      <c r="I1613" s="38"/>
      <c r="J1613" s="40" t="s">
        <v>401</v>
      </c>
      <c r="K1613" s="40" t="str">
        <f t="shared" si="100"/>
        <v/>
      </c>
      <c r="L1613" s="39"/>
    </row>
    <row r="1614" spans="4:12" ht="20.25" x14ac:dyDescent="0.2">
      <c r="D1614" s="38"/>
      <c r="E1614" s="38"/>
      <c r="F1614" s="7" t="str">
        <f t="shared" si="101"/>
        <v/>
      </c>
      <c r="G1614" s="3" t="str">
        <f t="shared" si="102"/>
        <v/>
      </c>
      <c r="H1614" s="3" t="str">
        <f t="shared" si="103"/>
        <v/>
      </c>
      <c r="I1614" s="38"/>
      <c r="J1614" s="40" t="s">
        <v>401</v>
      </c>
      <c r="K1614" s="40" t="str">
        <f t="shared" ref="K1614:K1677" si="104">IFERROR(I1614*J1614,"")</f>
        <v/>
      </c>
      <c r="L1614" s="39"/>
    </row>
    <row r="1615" spans="4:12" ht="20.25" x14ac:dyDescent="0.2">
      <c r="D1615" s="38"/>
      <c r="E1615" s="38"/>
      <c r="F1615" s="7" t="str">
        <f t="shared" si="101"/>
        <v/>
      </c>
      <c r="G1615" s="3" t="str">
        <f t="shared" si="102"/>
        <v/>
      </c>
      <c r="H1615" s="3" t="str">
        <f t="shared" si="103"/>
        <v/>
      </c>
      <c r="I1615" s="38"/>
      <c r="J1615" s="40" t="s">
        <v>401</v>
      </c>
      <c r="K1615" s="40" t="str">
        <f t="shared" si="104"/>
        <v/>
      </c>
      <c r="L1615" s="39"/>
    </row>
    <row r="1616" spans="4:12" ht="20.25" x14ac:dyDescent="0.2">
      <c r="D1616" s="38"/>
      <c r="E1616" s="38"/>
      <c r="F1616" s="7" t="str">
        <f t="shared" si="101"/>
        <v/>
      </c>
      <c r="G1616" s="3" t="str">
        <f t="shared" si="102"/>
        <v/>
      </c>
      <c r="H1616" s="3" t="str">
        <f t="shared" si="103"/>
        <v/>
      </c>
      <c r="I1616" s="38"/>
      <c r="J1616" s="40" t="s">
        <v>401</v>
      </c>
      <c r="K1616" s="40" t="str">
        <f t="shared" si="104"/>
        <v/>
      </c>
      <c r="L1616" s="39"/>
    </row>
    <row r="1617" spans="4:12" ht="20.25" x14ac:dyDescent="0.2">
      <c r="D1617" s="38"/>
      <c r="E1617" s="38"/>
      <c r="F1617" s="7" t="str">
        <f t="shared" si="101"/>
        <v/>
      </c>
      <c r="G1617" s="3" t="str">
        <f t="shared" si="102"/>
        <v/>
      </c>
      <c r="H1617" s="3" t="str">
        <f t="shared" si="103"/>
        <v/>
      </c>
      <c r="I1617" s="38"/>
      <c r="J1617" s="40" t="s">
        <v>401</v>
      </c>
      <c r="K1617" s="40" t="str">
        <f t="shared" si="104"/>
        <v/>
      </c>
      <c r="L1617" s="39"/>
    </row>
    <row r="1618" spans="4:12" ht="20.25" x14ac:dyDescent="0.2">
      <c r="D1618" s="38"/>
      <c r="E1618" s="38"/>
      <c r="F1618" s="7" t="str">
        <f t="shared" si="101"/>
        <v/>
      </c>
      <c r="G1618" s="3" t="str">
        <f t="shared" si="102"/>
        <v/>
      </c>
      <c r="H1618" s="3" t="str">
        <f t="shared" si="103"/>
        <v/>
      </c>
      <c r="I1618" s="38"/>
      <c r="J1618" s="40" t="s">
        <v>401</v>
      </c>
      <c r="K1618" s="40" t="str">
        <f t="shared" si="104"/>
        <v/>
      </c>
      <c r="L1618" s="39"/>
    </row>
    <row r="1619" spans="4:12" ht="20.25" x14ac:dyDescent="0.2">
      <c r="D1619" s="38"/>
      <c r="E1619" s="38"/>
      <c r="F1619" s="7" t="str">
        <f t="shared" si="101"/>
        <v/>
      </c>
      <c r="G1619" s="3" t="str">
        <f t="shared" si="102"/>
        <v/>
      </c>
      <c r="H1619" s="3" t="str">
        <f t="shared" si="103"/>
        <v/>
      </c>
      <c r="I1619" s="38"/>
      <c r="J1619" s="40" t="s">
        <v>401</v>
      </c>
      <c r="K1619" s="40" t="str">
        <f t="shared" si="104"/>
        <v/>
      </c>
      <c r="L1619" s="39"/>
    </row>
    <row r="1620" spans="4:12" ht="20.25" x14ac:dyDescent="0.2">
      <c r="D1620" s="38"/>
      <c r="E1620" s="38"/>
      <c r="F1620" s="7" t="str">
        <f t="shared" si="101"/>
        <v/>
      </c>
      <c r="G1620" s="3" t="str">
        <f t="shared" si="102"/>
        <v/>
      </c>
      <c r="H1620" s="3" t="str">
        <f t="shared" si="103"/>
        <v/>
      </c>
      <c r="I1620" s="38"/>
      <c r="J1620" s="40" t="s">
        <v>401</v>
      </c>
      <c r="K1620" s="40" t="str">
        <f t="shared" si="104"/>
        <v/>
      </c>
      <c r="L1620" s="39"/>
    </row>
    <row r="1621" spans="4:12" ht="20.25" x14ac:dyDescent="0.2">
      <c r="D1621" s="38"/>
      <c r="E1621" s="38"/>
      <c r="F1621" s="7" t="str">
        <f t="shared" si="101"/>
        <v/>
      </c>
      <c r="G1621" s="3" t="str">
        <f t="shared" si="102"/>
        <v/>
      </c>
      <c r="H1621" s="3" t="str">
        <f t="shared" si="103"/>
        <v/>
      </c>
      <c r="I1621" s="38"/>
      <c r="J1621" s="40" t="s">
        <v>401</v>
      </c>
      <c r="K1621" s="40" t="str">
        <f t="shared" si="104"/>
        <v/>
      </c>
      <c r="L1621" s="39"/>
    </row>
    <row r="1622" spans="4:12" ht="20.25" x14ac:dyDescent="0.2">
      <c r="D1622" s="38"/>
      <c r="E1622" s="38"/>
      <c r="F1622" s="7" t="str">
        <f t="shared" si="101"/>
        <v/>
      </c>
      <c r="G1622" s="3" t="str">
        <f t="shared" si="102"/>
        <v/>
      </c>
      <c r="H1622" s="3" t="str">
        <f t="shared" si="103"/>
        <v/>
      </c>
      <c r="I1622" s="38"/>
      <c r="J1622" s="40" t="s">
        <v>401</v>
      </c>
      <c r="K1622" s="40" t="str">
        <f t="shared" si="104"/>
        <v/>
      </c>
      <c r="L1622" s="39"/>
    </row>
    <row r="1623" spans="4:12" ht="20.25" x14ac:dyDescent="0.2">
      <c r="D1623" s="38"/>
      <c r="E1623" s="38"/>
      <c r="F1623" s="7" t="str">
        <f t="shared" si="101"/>
        <v/>
      </c>
      <c r="G1623" s="3" t="str">
        <f t="shared" si="102"/>
        <v/>
      </c>
      <c r="H1623" s="3" t="str">
        <f t="shared" si="103"/>
        <v/>
      </c>
      <c r="I1623" s="38"/>
      <c r="J1623" s="40" t="s">
        <v>401</v>
      </c>
      <c r="K1623" s="40" t="str">
        <f t="shared" si="104"/>
        <v/>
      </c>
      <c r="L1623" s="39"/>
    </row>
    <row r="1624" spans="4:12" ht="20.25" x14ac:dyDescent="0.2">
      <c r="D1624" s="38"/>
      <c r="E1624" s="38"/>
      <c r="F1624" s="7" t="str">
        <f t="shared" si="101"/>
        <v/>
      </c>
      <c r="G1624" s="3" t="str">
        <f t="shared" si="102"/>
        <v/>
      </c>
      <c r="H1624" s="3" t="str">
        <f t="shared" si="103"/>
        <v/>
      </c>
      <c r="I1624" s="38"/>
      <c r="J1624" s="40" t="s">
        <v>401</v>
      </c>
      <c r="K1624" s="40" t="str">
        <f t="shared" si="104"/>
        <v/>
      </c>
      <c r="L1624" s="39"/>
    </row>
    <row r="1625" spans="4:12" ht="20.25" x14ac:dyDescent="0.2">
      <c r="D1625" s="38"/>
      <c r="E1625" s="38"/>
      <c r="F1625" s="7" t="str">
        <f t="shared" si="101"/>
        <v/>
      </c>
      <c r="G1625" s="3" t="str">
        <f t="shared" si="102"/>
        <v/>
      </c>
      <c r="H1625" s="3" t="str">
        <f t="shared" si="103"/>
        <v/>
      </c>
      <c r="I1625" s="38"/>
      <c r="J1625" s="40" t="s">
        <v>401</v>
      </c>
      <c r="K1625" s="40" t="str">
        <f t="shared" si="104"/>
        <v/>
      </c>
      <c r="L1625" s="39"/>
    </row>
    <row r="1626" spans="4:12" ht="20.25" x14ac:dyDescent="0.2">
      <c r="D1626" s="38"/>
      <c r="E1626" s="38"/>
      <c r="F1626" s="7" t="str">
        <f t="shared" si="101"/>
        <v/>
      </c>
      <c r="G1626" s="3" t="str">
        <f t="shared" si="102"/>
        <v/>
      </c>
      <c r="H1626" s="3" t="str">
        <f t="shared" si="103"/>
        <v/>
      </c>
      <c r="I1626" s="38"/>
      <c r="J1626" s="40" t="s">
        <v>401</v>
      </c>
      <c r="K1626" s="40" t="str">
        <f t="shared" si="104"/>
        <v/>
      </c>
      <c r="L1626" s="39"/>
    </row>
    <row r="1627" spans="4:12" ht="20.25" x14ac:dyDescent="0.2">
      <c r="D1627" s="38"/>
      <c r="E1627" s="38"/>
      <c r="F1627" s="7" t="str">
        <f t="shared" si="101"/>
        <v/>
      </c>
      <c r="G1627" s="3" t="str">
        <f t="shared" si="102"/>
        <v/>
      </c>
      <c r="H1627" s="3" t="str">
        <f t="shared" si="103"/>
        <v/>
      </c>
      <c r="I1627" s="38"/>
      <c r="J1627" s="40" t="s">
        <v>401</v>
      </c>
      <c r="K1627" s="40" t="str">
        <f t="shared" si="104"/>
        <v/>
      </c>
      <c r="L1627" s="39"/>
    </row>
    <row r="1628" spans="4:12" ht="20.25" x14ac:dyDescent="0.2">
      <c r="D1628" s="38"/>
      <c r="E1628" s="38"/>
      <c r="F1628" s="7" t="str">
        <f t="shared" si="101"/>
        <v/>
      </c>
      <c r="G1628" s="3" t="str">
        <f t="shared" si="102"/>
        <v/>
      </c>
      <c r="H1628" s="3" t="str">
        <f t="shared" si="103"/>
        <v/>
      </c>
      <c r="I1628" s="38"/>
      <c r="J1628" s="40" t="s">
        <v>401</v>
      </c>
      <c r="K1628" s="40" t="str">
        <f t="shared" si="104"/>
        <v/>
      </c>
      <c r="L1628" s="39"/>
    </row>
    <row r="1629" spans="4:12" ht="20.25" x14ac:dyDescent="0.2">
      <c r="D1629" s="38"/>
      <c r="E1629" s="38"/>
      <c r="F1629" s="7" t="str">
        <f t="shared" si="101"/>
        <v/>
      </c>
      <c r="G1629" s="3" t="str">
        <f t="shared" si="102"/>
        <v/>
      </c>
      <c r="H1629" s="3" t="str">
        <f t="shared" si="103"/>
        <v/>
      </c>
      <c r="I1629" s="38"/>
      <c r="J1629" s="40" t="s">
        <v>401</v>
      </c>
      <c r="K1629" s="40" t="str">
        <f t="shared" si="104"/>
        <v/>
      </c>
      <c r="L1629" s="39"/>
    </row>
    <row r="1630" spans="4:12" ht="20.25" x14ac:dyDescent="0.2">
      <c r="D1630" s="38"/>
      <c r="E1630" s="38"/>
      <c r="F1630" s="7" t="str">
        <f t="shared" si="101"/>
        <v/>
      </c>
      <c r="G1630" s="3" t="str">
        <f t="shared" si="102"/>
        <v/>
      </c>
      <c r="H1630" s="3" t="str">
        <f t="shared" si="103"/>
        <v/>
      </c>
      <c r="I1630" s="38"/>
      <c r="J1630" s="40" t="s">
        <v>401</v>
      </c>
      <c r="K1630" s="40" t="str">
        <f t="shared" si="104"/>
        <v/>
      </c>
      <c r="L1630" s="39"/>
    </row>
    <row r="1631" spans="4:12" ht="20.25" x14ac:dyDescent="0.2">
      <c r="D1631" s="38"/>
      <c r="E1631" s="38"/>
      <c r="F1631" s="7" t="str">
        <f t="shared" si="101"/>
        <v/>
      </c>
      <c r="G1631" s="3" t="str">
        <f t="shared" si="102"/>
        <v/>
      </c>
      <c r="H1631" s="3" t="str">
        <f t="shared" si="103"/>
        <v/>
      </c>
      <c r="I1631" s="38"/>
      <c r="J1631" s="40" t="s">
        <v>401</v>
      </c>
      <c r="K1631" s="40" t="str">
        <f t="shared" si="104"/>
        <v/>
      </c>
      <c r="L1631" s="39"/>
    </row>
    <row r="1632" spans="4:12" ht="20.25" x14ac:dyDescent="0.2">
      <c r="D1632" s="38"/>
      <c r="E1632" s="38"/>
      <c r="F1632" s="7" t="str">
        <f t="shared" si="101"/>
        <v/>
      </c>
      <c r="G1632" s="3" t="str">
        <f t="shared" si="102"/>
        <v/>
      </c>
      <c r="H1632" s="3" t="str">
        <f t="shared" si="103"/>
        <v/>
      </c>
      <c r="I1632" s="38"/>
      <c r="J1632" s="40" t="s">
        <v>401</v>
      </c>
      <c r="K1632" s="40" t="str">
        <f t="shared" si="104"/>
        <v/>
      </c>
      <c r="L1632" s="39"/>
    </row>
    <row r="1633" spans="4:12" ht="20.25" x14ac:dyDescent="0.2">
      <c r="D1633" s="38"/>
      <c r="E1633" s="38"/>
      <c r="F1633" s="7" t="str">
        <f t="shared" si="101"/>
        <v/>
      </c>
      <c r="G1633" s="3" t="str">
        <f t="shared" si="102"/>
        <v/>
      </c>
      <c r="H1633" s="3" t="str">
        <f t="shared" si="103"/>
        <v/>
      </c>
      <c r="I1633" s="38"/>
      <c r="J1633" s="40" t="s">
        <v>401</v>
      </c>
      <c r="K1633" s="40" t="str">
        <f t="shared" si="104"/>
        <v/>
      </c>
      <c r="L1633" s="39"/>
    </row>
    <row r="1634" spans="4:12" ht="20.25" x14ac:dyDescent="0.2">
      <c r="D1634" s="38"/>
      <c r="E1634" s="38"/>
      <c r="F1634" s="7" t="str">
        <f t="shared" si="101"/>
        <v/>
      </c>
      <c r="G1634" s="3" t="str">
        <f t="shared" si="102"/>
        <v/>
      </c>
      <c r="H1634" s="3" t="str">
        <f t="shared" si="103"/>
        <v/>
      </c>
      <c r="I1634" s="38"/>
      <c r="J1634" s="40" t="s">
        <v>401</v>
      </c>
      <c r="K1634" s="40" t="str">
        <f t="shared" si="104"/>
        <v/>
      </c>
      <c r="L1634" s="39"/>
    </row>
    <row r="1635" spans="4:12" ht="20.25" x14ac:dyDescent="0.2">
      <c r="D1635" s="38"/>
      <c r="E1635" s="38"/>
      <c r="F1635" s="7" t="str">
        <f t="shared" si="101"/>
        <v/>
      </c>
      <c r="G1635" s="3" t="str">
        <f t="shared" si="102"/>
        <v/>
      </c>
      <c r="H1635" s="3" t="str">
        <f t="shared" si="103"/>
        <v/>
      </c>
      <c r="I1635" s="38"/>
      <c r="J1635" s="40" t="s">
        <v>401</v>
      </c>
      <c r="K1635" s="40" t="str">
        <f t="shared" si="104"/>
        <v/>
      </c>
      <c r="L1635" s="39"/>
    </row>
    <row r="1636" spans="4:12" ht="20.25" x14ac:dyDescent="0.2">
      <c r="D1636" s="38"/>
      <c r="E1636" s="38"/>
      <c r="F1636" s="7" t="str">
        <f t="shared" si="101"/>
        <v/>
      </c>
      <c r="G1636" s="3" t="str">
        <f t="shared" si="102"/>
        <v/>
      </c>
      <c r="H1636" s="3" t="str">
        <f t="shared" si="103"/>
        <v/>
      </c>
      <c r="I1636" s="38"/>
      <c r="J1636" s="40" t="s">
        <v>401</v>
      </c>
      <c r="K1636" s="40" t="str">
        <f t="shared" si="104"/>
        <v/>
      </c>
      <c r="L1636" s="39"/>
    </row>
    <row r="1637" spans="4:12" ht="20.25" x14ac:dyDescent="0.2">
      <c r="D1637" s="38"/>
      <c r="E1637" s="38"/>
      <c r="F1637" s="7" t="str">
        <f t="shared" si="101"/>
        <v/>
      </c>
      <c r="G1637" s="3" t="str">
        <f t="shared" si="102"/>
        <v/>
      </c>
      <c r="H1637" s="3" t="str">
        <f t="shared" si="103"/>
        <v/>
      </c>
      <c r="I1637" s="38"/>
      <c r="J1637" s="40" t="s">
        <v>401</v>
      </c>
      <c r="K1637" s="40" t="str">
        <f t="shared" si="104"/>
        <v/>
      </c>
      <c r="L1637" s="39"/>
    </row>
    <row r="1638" spans="4:12" ht="20.25" x14ac:dyDescent="0.2">
      <c r="D1638" s="38"/>
      <c r="E1638" s="38"/>
      <c r="F1638" s="7" t="str">
        <f t="shared" si="101"/>
        <v/>
      </c>
      <c r="G1638" s="3" t="str">
        <f t="shared" si="102"/>
        <v/>
      </c>
      <c r="H1638" s="3" t="str">
        <f t="shared" si="103"/>
        <v/>
      </c>
      <c r="I1638" s="38"/>
      <c r="J1638" s="40" t="s">
        <v>401</v>
      </c>
      <c r="K1638" s="40" t="str">
        <f t="shared" si="104"/>
        <v/>
      </c>
      <c r="L1638" s="39"/>
    </row>
    <row r="1639" spans="4:12" ht="20.25" x14ac:dyDescent="0.2">
      <c r="D1639" s="38"/>
      <c r="E1639" s="38"/>
      <c r="F1639" s="7" t="str">
        <f t="shared" si="101"/>
        <v/>
      </c>
      <c r="G1639" s="3" t="str">
        <f t="shared" si="102"/>
        <v/>
      </c>
      <c r="H1639" s="3" t="str">
        <f t="shared" si="103"/>
        <v/>
      </c>
      <c r="I1639" s="38"/>
      <c r="J1639" s="40" t="s">
        <v>401</v>
      </c>
      <c r="K1639" s="40" t="str">
        <f t="shared" si="104"/>
        <v/>
      </c>
      <c r="L1639" s="39"/>
    </row>
    <row r="1640" spans="4:12" ht="20.25" x14ac:dyDescent="0.2">
      <c r="D1640" s="38"/>
      <c r="E1640" s="38"/>
      <c r="F1640" s="7" t="str">
        <f t="shared" si="101"/>
        <v/>
      </c>
      <c r="G1640" s="3" t="str">
        <f t="shared" si="102"/>
        <v/>
      </c>
      <c r="H1640" s="3" t="str">
        <f t="shared" si="103"/>
        <v/>
      </c>
      <c r="I1640" s="38"/>
      <c r="J1640" s="40" t="s">
        <v>401</v>
      </c>
      <c r="K1640" s="40" t="str">
        <f t="shared" si="104"/>
        <v/>
      </c>
      <c r="L1640" s="39"/>
    </row>
    <row r="1641" spans="4:12" ht="20.25" x14ac:dyDescent="0.2">
      <c r="D1641" s="38"/>
      <c r="E1641" s="38"/>
      <c r="F1641" s="7" t="str">
        <f t="shared" si="101"/>
        <v/>
      </c>
      <c r="G1641" s="3" t="str">
        <f t="shared" si="102"/>
        <v/>
      </c>
      <c r="H1641" s="3" t="str">
        <f t="shared" si="103"/>
        <v/>
      </c>
      <c r="I1641" s="38"/>
      <c r="J1641" s="40" t="s">
        <v>401</v>
      </c>
      <c r="K1641" s="40" t="str">
        <f t="shared" si="104"/>
        <v/>
      </c>
      <c r="L1641" s="39"/>
    </row>
    <row r="1642" spans="4:12" ht="20.25" x14ac:dyDescent="0.2">
      <c r="D1642" s="38"/>
      <c r="E1642" s="38"/>
      <c r="F1642" s="7" t="str">
        <f t="shared" si="101"/>
        <v/>
      </c>
      <c r="G1642" s="3" t="str">
        <f t="shared" si="102"/>
        <v/>
      </c>
      <c r="H1642" s="3" t="str">
        <f t="shared" si="103"/>
        <v/>
      </c>
      <c r="I1642" s="38"/>
      <c r="J1642" s="40" t="s">
        <v>401</v>
      </c>
      <c r="K1642" s="40" t="str">
        <f t="shared" si="104"/>
        <v/>
      </c>
      <c r="L1642" s="39"/>
    </row>
    <row r="1643" spans="4:12" ht="20.25" x14ac:dyDescent="0.2">
      <c r="D1643" s="38"/>
      <c r="E1643" s="38"/>
      <c r="F1643" s="7" t="str">
        <f t="shared" si="101"/>
        <v/>
      </c>
      <c r="G1643" s="3" t="str">
        <f t="shared" si="102"/>
        <v/>
      </c>
      <c r="H1643" s="3" t="str">
        <f t="shared" si="103"/>
        <v/>
      </c>
      <c r="I1643" s="38"/>
      <c r="J1643" s="40" t="s">
        <v>401</v>
      </c>
      <c r="K1643" s="40" t="str">
        <f t="shared" si="104"/>
        <v/>
      </c>
      <c r="L1643" s="39"/>
    </row>
    <row r="1644" spans="4:12" ht="20.25" x14ac:dyDescent="0.2">
      <c r="D1644" s="38"/>
      <c r="E1644" s="38"/>
      <c r="F1644" s="7" t="str">
        <f t="shared" si="101"/>
        <v/>
      </c>
      <c r="G1644" s="3" t="str">
        <f t="shared" si="102"/>
        <v/>
      </c>
      <c r="H1644" s="3" t="str">
        <f t="shared" si="103"/>
        <v/>
      </c>
      <c r="I1644" s="38"/>
      <c r="J1644" s="40" t="s">
        <v>401</v>
      </c>
      <c r="K1644" s="40" t="str">
        <f t="shared" si="104"/>
        <v/>
      </c>
      <c r="L1644" s="39"/>
    </row>
    <row r="1645" spans="4:12" ht="20.25" x14ac:dyDescent="0.2">
      <c r="D1645" s="38"/>
      <c r="E1645" s="38"/>
      <c r="F1645" s="7" t="str">
        <f t="shared" si="101"/>
        <v/>
      </c>
      <c r="G1645" s="3" t="str">
        <f t="shared" si="102"/>
        <v/>
      </c>
      <c r="H1645" s="3" t="str">
        <f t="shared" si="103"/>
        <v/>
      </c>
      <c r="I1645" s="38"/>
      <c r="J1645" s="40" t="s">
        <v>401</v>
      </c>
      <c r="K1645" s="40" t="str">
        <f t="shared" si="104"/>
        <v/>
      </c>
      <c r="L1645" s="39"/>
    </row>
    <row r="1646" spans="4:12" ht="20.25" x14ac:dyDescent="0.2">
      <c r="D1646" s="38"/>
      <c r="E1646" s="38"/>
      <c r="F1646" s="7" t="str">
        <f t="shared" si="101"/>
        <v/>
      </c>
      <c r="G1646" s="3" t="str">
        <f t="shared" si="102"/>
        <v/>
      </c>
      <c r="H1646" s="3" t="str">
        <f t="shared" si="103"/>
        <v/>
      </c>
      <c r="I1646" s="38"/>
      <c r="J1646" s="40" t="s">
        <v>401</v>
      </c>
      <c r="K1646" s="40" t="str">
        <f t="shared" si="104"/>
        <v/>
      </c>
      <c r="L1646" s="39"/>
    </row>
    <row r="1647" spans="4:12" ht="20.25" x14ac:dyDescent="0.2">
      <c r="D1647" s="38"/>
      <c r="E1647" s="38"/>
      <c r="F1647" s="7" t="str">
        <f t="shared" si="101"/>
        <v/>
      </c>
      <c r="G1647" s="3" t="str">
        <f t="shared" si="102"/>
        <v/>
      </c>
      <c r="H1647" s="3" t="str">
        <f t="shared" si="103"/>
        <v/>
      </c>
      <c r="I1647" s="38"/>
      <c r="J1647" s="40" t="s">
        <v>401</v>
      </c>
      <c r="K1647" s="40" t="str">
        <f t="shared" si="104"/>
        <v/>
      </c>
      <c r="L1647" s="39"/>
    </row>
    <row r="1648" spans="4:12" ht="20.25" x14ac:dyDescent="0.2">
      <c r="D1648" s="38"/>
      <c r="E1648" s="38"/>
      <c r="F1648" s="7" t="str">
        <f t="shared" si="101"/>
        <v/>
      </c>
      <c r="G1648" s="3" t="str">
        <f t="shared" si="102"/>
        <v/>
      </c>
      <c r="H1648" s="3" t="str">
        <f t="shared" si="103"/>
        <v/>
      </c>
      <c r="I1648" s="38"/>
      <c r="J1648" s="40" t="s">
        <v>401</v>
      </c>
      <c r="K1648" s="40" t="str">
        <f t="shared" si="104"/>
        <v/>
      </c>
      <c r="L1648" s="39"/>
    </row>
    <row r="1649" spans="4:12" ht="20.25" x14ac:dyDescent="0.2">
      <c r="D1649" s="38"/>
      <c r="E1649" s="38"/>
      <c r="F1649" s="7" t="str">
        <f t="shared" si="101"/>
        <v/>
      </c>
      <c r="G1649" s="3" t="str">
        <f t="shared" si="102"/>
        <v/>
      </c>
      <c r="H1649" s="3" t="str">
        <f t="shared" si="103"/>
        <v/>
      </c>
      <c r="I1649" s="38"/>
      <c r="J1649" s="40" t="s">
        <v>401</v>
      </c>
      <c r="K1649" s="40" t="str">
        <f t="shared" si="104"/>
        <v/>
      </c>
      <c r="L1649" s="39"/>
    </row>
    <row r="1650" spans="4:12" ht="20.25" x14ac:dyDescent="0.2">
      <c r="D1650" s="38"/>
      <c r="E1650" s="38"/>
      <c r="F1650" s="7" t="str">
        <f t="shared" si="101"/>
        <v/>
      </c>
      <c r="G1650" s="3" t="str">
        <f t="shared" si="102"/>
        <v/>
      </c>
      <c r="H1650" s="3" t="str">
        <f t="shared" si="103"/>
        <v/>
      </c>
      <c r="I1650" s="38"/>
      <c r="J1650" s="40" t="s">
        <v>401</v>
      </c>
      <c r="K1650" s="40" t="str">
        <f t="shared" si="104"/>
        <v/>
      </c>
      <c r="L1650" s="39"/>
    </row>
    <row r="1651" spans="4:12" ht="20.25" x14ac:dyDescent="0.2">
      <c r="D1651" s="38"/>
      <c r="E1651" s="38"/>
      <c r="F1651" s="7" t="str">
        <f t="shared" si="101"/>
        <v/>
      </c>
      <c r="G1651" s="3" t="str">
        <f t="shared" si="102"/>
        <v/>
      </c>
      <c r="H1651" s="3" t="str">
        <f t="shared" si="103"/>
        <v/>
      </c>
      <c r="I1651" s="38"/>
      <c r="J1651" s="40" t="s">
        <v>401</v>
      </c>
      <c r="K1651" s="40" t="str">
        <f t="shared" si="104"/>
        <v/>
      </c>
      <c r="L1651" s="39"/>
    </row>
    <row r="1652" spans="4:12" ht="20.25" x14ac:dyDescent="0.2">
      <c r="D1652" s="38"/>
      <c r="E1652" s="38"/>
      <c r="F1652" s="7" t="str">
        <f t="shared" si="101"/>
        <v/>
      </c>
      <c r="G1652" s="3" t="str">
        <f t="shared" si="102"/>
        <v/>
      </c>
      <c r="H1652" s="3" t="str">
        <f t="shared" si="103"/>
        <v/>
      </c>
      <c r="I1652" s="38"/>
      <c r="J1652" s="40" t="s">
        <v>401</v>
      </c>
      <c r="K1652" s="40" t="str">
        <f t="shared" si="104"/>
        <v/>
      </c>
      <c r="L1652" s="39"/>
    </row>
    <row r="1653" spans="4:12" ht="20.25" x14ac:dyDescent="0.2">
      <c r="D1653" s="38"/>
      <c r="E1653" s="38"/>
      <c r="F1653" s="7" t="str">
        <f t="shared" si="101"/>
        <v/>
      </c>
      <c r="G1653" s="3" t="str">
        <f t="shared" si="102"/>
        <v/>
      </c>
      <c r="H1653" s="3" t="str">
        <f t="shared" si="103"/>
        <v/>
      </c>
      <c r="I1653" s="38"/>
      <c r="J1653" s="40" t="s">
        <v>401</v>
      </c>
      <c r="K1653" s="40" t="str">
        <f t="shared" si="104"/>
        <v/>
      </c>
      <c r="L1653" s="39"/>
    </row>
    <row r="1654" spans="4:12" ht="20.25" x14ac:dyDescent="0.2">
      <c r="D1654" s="38"/>
      <c r="E1654" s="38"/>
      <c r="F1654" s="7" t="str">
        <f t="shared" si="101"/>
        <v/>
      </c>
      <c r="G1654" s="3" t="str">
        <f t="shared" si="102"/>
        <v/>
      </c>
      <c r="H1654" s="3" t="str">
        <f t="shared" si="103"/>
        <v/>
      </c>
      <c r="I1654" s="38"/>
      <c r="J1654" s="40" t="s">
        <v>401</v>
      </c>
      <c r="K1654" s="40" t="str">
        <f t="shared" si="104"/>
        <v/>
      </c>
      <c r="L1654" s="39"/>
    </row>
    <row r="1655" spans="4:12" ht="20.25" x14ac:dyDescent="0.2">
      <c r="D1655" s="38"/>
      <c r="E1655" s="38"/>
      <c r="F1655" s="7" t="str">
        <f t="shared" si="101"/>
        <v/>
      </c>
      <c r="G1655" s="3" t="str">
        <f t="shared" si="102"/>
        <v/>
      </c>
      <c r="H1655" s="3" t="str">
        <f t="shared" si="103"/>
        <v/>
      </c>
      <c r="I1655" s="38"/>
      <c r="J1655" s="40" t="s">
        <v>401</v>
      </c>
      <c r="K1655" s="40" t="str">
        <f t="shared" si="104"/>
        <v/>
      </c>
      <c r="L1655" s="39"/>
    </row>
    <row r="1656" spans="4:12" ht="20.25" x14ac:dyDescent="0.2">
      <c r="D1656" s="38"/>
      <c r="E1656" s="38"/>
      <c r="F1656" s="7" t="str">
        <f t="shared" si="101"/>
        <v/>
      </c>
      <c r="G1656" s="3" t="str">
        <f t="shared" si="102"/>
        <v/>
      </c>
      <c r="H1656" s="3" t="str">
        <f t="shared" si="103"/>
        <v/>
      </c>
      <c r="I1656" s="38"/>
      <c r="J1656" s="40" t="s">
        <v>401</v>
      </c>
      <c r="K1656" s="40" t="str">
        <f t="shared" si="104"/>
        <v/>
      </c>
      <c r="L1656" s="39"/>
    </row>
    <row r="1657" spans="4:12" ht="20.25" x14ac:dyDescent="0.2">
      <c r="D1657" s="38"/>
      <c r="E1657" s="38"/>
      <c r="F1657" s="7" t="str">
        <f t="shared" si="101"/>
        <v/>
      </c>
      <c r="G1657" s="3" t="str">
        <f t="shared" si="102"/>
        <v/>
      </c>
      <c r="H1657" s="3" t="str">
        <f t="shared" si="103"/>
        <v/>
      </c>
      <c r="I1657" s="38"/>
      <c r="J1657" s="40" t="s">
        <v>401</v>
      </c>
      <c r="K1657" s="40" t="str">
        <f t="shared" si="104"/>
        <v/>
      </c>
      <c r="L1657" s="39"/>
    </row>
    <row r="1658" spans="4:12" ht="20.25" x14ac:dyDescent="0.2">
      <c r="D1658" s="38"/>
      <c r="E1658" s="38"/>
      <c r="F1658" s="7" t="str">
        <f t="shared" si="101"/>
        <v/>
      </c>
      <c r="G1658" s="3" t="str">
        <f t="shared" si="102"/>
        <v/>
      </c>
      <c r="H1658" s="3" t="str">
        <f t="shared" si="103"/>
        <v/>
      </c>
      <c r="I1658" s="38"/>
      <c r="J1658" s="40" t="s">
        <v>401</v>
      </c>
      <c r="K1658" s="40" t="str">
        <f t="shared" si="104"/>
        <v/>
      </c>
      <c r="L1658" s="39"/>
    </row>
    <row r="1659" spans="4:12" ht="20.25" x14ac:dyDescent="0.2">
      <c r="D1659" s="38"/>
      <c r="E1659" s="38"/>
      <c r="F1659" s="7" t="str">
        <f t="shared" si="101"/>
        <v/>
      </c>
      <c r="G1659" s="3" t="str">
        <f t="shared" si="102"/>
        <v/>
      </c>
      <c r="H1659" s="3" t="str">
        <f t="shared" si="103"/>
        <v/>
      </c>
      <c r="I1659" s="38"/>
      <c r="J1659" s="40" t="s">
        <v>401</v>
      </c>
      <c r="K1659" s="40" t="str">
        <f t="shared" si="104"/>
        <v/>
      </c>
      <c r="L1659" s="39"/>
    </row>
    <row r="1660" spans="4:12" ht="20.25" x14ac:dyDescent="0.2">
      <c r="D1660" s="38"/>
      <c r="E1660" s="38"/>
      <c r="F1660" s="7" t="str">
        <f t="shared" si="101"/>
        <v/>
      </c>
      <c r="G1660" s="3" t="str">
        <f t="shared" si="102"/>
        <v/>
      </c>
      <c r="H1660" s="3" t="str">
        <f t="shared" si="103"/>
        <v/>
      </c>
      <c r="I1660" s="38"/>
      <c r="J1660" s="40" t="s">
        <v>401</v>
      </c>
      <c r="K1660" s="40" t="str">
        <f t="shared" si="104"/>
        <v/>
      </c>
      <c r="L1660" s="39"/>
    </row>
    <row r="1661" spans="4:12" ht="20.25" x14ac:dyDescent="0.2">
      <c r="D1661" s="38"/>
      <c r="E1661" s="38"/>
      <c r="F1661" s="7" t="str">
        <f t="shared" si="101"/>
        <v/>
      </c>
      <c r="G1661" s="3" t="str">
        <f t="shared" si="102"/>
        <v/>
      </c>
      <c r="H1661" s="3" t="str">
        <f t="shared" si="103"/>
        <v/>
      </c>
      <c r="I1661" s="38"/>
      <c r="J1661" s="40" t="s">
        <v>401</v>
      </c>
      <c r="K1661" s="40" t="str">
        <f t="shared" si="104"/>
        <v/>
      </c>
      <c r="L1661" s="39"/>
    </row>
    <row r="1662" spans="4:12" ht="20.25" x14ac:dyDescent="0.2">
      <c r="D1662" s="38"/>
      <c r="E1662" s="38"/>
      <c r="F1662" s="7" t="str">
        <f t="shared" si="101"/>
        <v/>
      </c>
      <c r="G1662" s="3" t="str">
        <f t="shared" si="102"/>
        <v/>
      </c>
      <c r="H1662" s="3" t="str">
        <f t="shared" si="103"/>
        <v/>
      </c>
      <c r="I1662" s="38"/>
      <c r="J1662" s="40" t="s">
        <v>401</v>
      </c>
      <c r="K1662" s="40" t="str">
        <f t="shared" si="104"/>
        <v/>
      </c>
      <c r="L1662" s="39"/>
    </row>
    <row r="1663" spans="4:12" ht="20.25" x14ac:dyDescent="0.2">
      <c r="D1663" s="38"/>
      <c r="E1663" s="38"/>
      <c r="F1663" s="7" t="str">
        <f t="shared" si="101"/>
        <v/>
      </c>
      <c r="G1663" s="3" t="str">
        <f t="shared" si="102"/>
        <v/>
      </c>
      <c r="H1663" s="3" t="str">
        <f t="shared" si="103"/>
        <v/>
      </c>
      <c r="I1663" s="38"/>
      <c r="J1663" s="40" t="s">
        <v>401</v>
      </c>
      <c r="K1663" s="40" t="str">
        <f t="shared" si="104"/>
        <v/>
      </c>
      <c r="L1663" s="39"/>
    </row>
    <row r="1664" spans="4:12" ht="20.25" x14ac:dyDescent="0.2">
      <c r="D1664" s="38"/>
      <c r="E1664" s="38"/>
      <c r="F1664" s="7" t="str">
        <f t="shared" si="101"/>
        <v/>
      </c>
      <c r="G1664" s="3" t="str">
        <f t="shared" si="102"/>
        <v/>
      </c>
      <c r="H1664" s="3" t="str">
        <f t="shared" si="103"/>
        <v/>
      </c>
      <c r="I1664" s="38"/>
      <c r="J1664" s="40" t="s">
        <v>401</v>
      </c>
      <c r="K1664" s="40" t="str">
        <f t="shared" si="104"/>
        <v/>
      </c>
      <c r="L1664" s="39"/>
    </row>
    <row r="1665" spans="4:12" ht="20.25" x14ac:dyDescent="0.2">
      <c r="D1665" s="38"/>
      <c r="E1665" s="38"/>
      <c r="F1665" s="7" t="str">
        <f t="shared" si="101"/>
        <v/>
      </c>
      <c r="G1665" s="3" t="str">
        <f t="shared" si="102"/>
        <v/>
      </c>
      <c r="H1665" s="3" t="str">
        <f t="shared" si="103"/>
        <v/>
      </c>
      <c r="I1665" s="38"/>
      <c r="J1665" s="40" t="s">
        <v>401</v>
      </c>
      <c r="K1665" s="40" t="str">
        <f t="shared" si="104"/>
        <v/>
      </c>
      <c r="L1665" s="39"/>
    </row>
    <row r="1666" spans="4:12" ht="20.25" x14ac:dyDescent="0.2">
      <c r="D1666" s="38"/>
      <c r="E1666" s="38"/>
      <c r="F1666" s="7" t="str">
        <f t="shared" si="101"/>
        <v/>
      </c>
      <c r="G1666" s="3" t="str">
        <f t="shared" si="102"/>
        <v/>
      </c>
      <c r="H1666" s="3" t="str">
        <f t="shared" si="103"/>
        <v/>
      </c>
      <c r="I1666" s="38"/>
      <c r="J1666" s="40" t="s">
        <v>401</v>
      </c>
      <c r="K1666" s="40" t="str">
        <f t="shared" si="104"/>
        <v/>
      </c>
      <c r="L1666" s="39"/>
    </row>
    <row r="1667" spans="4:12" ht="20.25" x14ac:dyDescent="0.2">
      <c r="D1667" s="38"/>
      <c r="E1667" s="38"/>
      <c r="F1667" s="7" t="str">
        <f t="shared" ref="F1667:F1730" si="105">IFERROR(VLOOKUP(D1667,sto_1,2,FALSE),"")</f>
        <v/>
      </c>
      <c r="G1667" s="3" t="str">
        <f t="shared" ref="G1667:G1730" si="106">IFERROR(VLOOKUP(D1667,sto_1,3,FALSE),"")</f>
        <v/>
      </c>
      <c r="H1667" s="3" t="str">
        <f t="shared" ref="H1667:H1730" si="107">IFERROR(VLOOKUP(D1667,sto_1,4,FALSE),"")</f>
        <v/>
      </c>
      <c r="I1667" s="38"/>
      <c r="J1667" s="40" t="s">
        <v>401</v>
      </c>
      <c r="K1667" s="40" t="str">
        <f t="shared" si="104"/>
        <v/>
      </c>
      <c r="L1667" s="39"/>
    </row>
    <row r="1668" spans="4:12" ht="20.25" x14ac:dyDescent="0.2">
      <c r="D1668" s="38"/>
      <c r="E1668" s="38"/>
      <c r="F1668" s="7" t="str">
        <f t="shared" si="105"/>
        <v/>
      </c>
      <c r="G1668" s="3" t="str">
        <f t="shared" si="106"/>
        <v/>
      </c>
      <c r="H1668" s="3" t="str">
        <f t="shared" si="107"/>
        <v/>
      </c>
      <c r="I1668" s="38"/>
      <c r="J1668" s="40" t="s">
        <v>401</v>
      </c>
      <c r="K1668" s="40" t="str">
        <f t="shared" si="104"/>
        <v/>
      </c>
      <c r="L1668" s="39"/>
    </row>
    <row r="1669" spans="4:12" ht="20.25" x14ac:dyDescent="0.2">
      <c r="D1669" s="38"/>
      <c r="E1669" s="38"/>
      <c r="F1669" s="7" t="str">
        <f t="shared" si="105"/>
        <v/>
      </c>
      <c r="G1669" s="3" t="str">
        <f t="shared" si="106"/>
        <v/>
      </c>
      <c r="H1669" s="3" t="str">
        <f t="shared" si="107"/>
        <v/>
      </c>
      <c r="I1669" s="38"/>
      <c r="J1669" s="40" t="s">
        <v>401</v>
      </c>
      <c r="K1669" s="40" t="str">
        <f t="shared" si="104"/>
        <v/>
      </c>
      <c r="L1669" s="39"/>
    </row>
    <row r="1670" spans="4:12" ht="20.25" x14ac:dyDescent="0.2">
      <c r="D1670" s="38"/>
      <c r="E1670" s="38"/>
      <c r="F1670" s="7" t="str">
        <f t="shared" si="105"/>
        <v/>
      </c>
      <c r="G1670" s="3" t="str">
        <f t="shared" si="106"/>
        <v/>
      </c>
      <c r="H1670" s="3" t="str">
        <f t="shared" si="107"/>
        <v/>
      </c>
      <c r="I1670" s="38"/>
      <c r="J1670" s="40" t="s">
        <v>401</v>
      </c>
      <c r="K1670" s="40" t="str">
        <f t="shared" si="104"/>
        <v/>
      </c>
      <c r="L1670" s="39"/>
    </row>
    <row r="1671" spans="4:12" ht="20.25" x14ac:dyDescent="0.2">
      <c r="D1671" s="38"/>
      <c r="E1671" s="38"/>
      <c r="F1671" s="7" t="str">
        <f t="shared" si="105"/>
        <v/>
      </c>
      <c r="G1671" s="3" t="str">
        <f t="shared" si="106"/>
        <v/>
      </c>
      <c r="H1671" s="3" t="str">
        <f t="shared" si="107"/>
        <v/>
      </c>
      <c r="I1671" s="38"/>
      <c r="J1671" s="40" t="s">
        <v>401</v>
      </c>
      <c r="K1671" s="40" t="str">
        <f t="shared" si="104"/>
        <v/>
      </c>
      <c r="L1671" s="39"/>
    </row>
    <row r="1672" spans="4:12" ht="20.25" x14ac:dyDescent="0.2">
      <c r="D1672" s="38"/>
      <c r="E1672" s="38"/>
      <c r="F1672" s="7" t="str">
        <f t="shared" si="105"/>
        <v/>
      </c>
      <c r="G1672" s="3" t="str">
        <f t="shared" si="106"/>
        <v/>
      </c>
      <c r="H1672" s="3" t="str">
        <f t="shared" si="107"/>
        <v/>
      </c>
      <c r="I1672" s="38"/>
      <c r="J1672" s="40" t="s">
        <v>401</v>
      </c>
      <c r="K1672" s="40" t="str">
        <f t="shared" si="104"/>
        <v/>
      </c>
      <c r="L1672" s="39"/>
    </row>
    <row r="1673" spans="4:12" ht="20.25" x14ac:dyDescent="0.2">
      <c r="D1673" s="38"/>
      <c r="E1673" s="38"/>
      <c r="F1673" s="7" t="str">
        <f t="shared" si="105"/>
        <v/>
      </c>
      <c r="G1673" s="3" t="str">
        <f t="shared" si="106"/>
        <v/>
      </c>
      <c r="H1673" s="3" t="str">
        <f t="shared" si="107"/>
        <v/>
      </c>
      <c r="I1673" s="38"/>
      <c r="J1673" s="40" t="s">
        <v>401</v>
      </c>
      <c r="K1673" s="40" t="str">
        <f t="shared" si="104"/>
        <v/>
      </c>
      <c r="L1673" s="39"/>
    </row>
    <row r="1674" spans="4:12" ht="20.25" x14ac:dyDescent="0.2">
      <c r="D1674" s="38"/>
      <c r="E1674" s="38"/>
      <c r="F1674" s="7" t="str">
        <f t="shared" si="105"/>
        <v/>
      </c>
      <c r="G1674" s="3" t="str">
        <f t="shared" si="106"/>
        <v/>
      </c>
      <c r="H1674" s="3" t="str">
        <f t="shared" si="107"/>
        <v/>
      </c>
      <c r="I1674" s="38"/>
      <c r="J1674" s="40" t="s">
        <v>401</v>
      </c>
      <c r="K1674" s="40" t="str">
        <f t="shared" si="104"/>
        <v/>
      </c>
      <c r="L1674" s="39"/>
    </row>
    <row r="1675" spans="4:12" ht="20.25" x14ac:dyDescent="0.2">
      <c r="D1675" s="38"/>
      <c r="E1675" s="38"/>
      <c r="F1675" s="7" t="str">
        <f t="shared" si="105"/>
        <v/>
      </c>
      <c r="G1675" s="3" t="str">
        <f t="shared" si="106"/>
        <v/>
      </c>
      <c r="H1675" s="3" t="str">
        <f t="shared" si="107"/>
        <v/>
      </c>
      <c r="I1675" s="38"/>
      <c r="J1675" s="40" t="s">
        <v>401</v>
      </c>
      <c r="K1675" s="40" t="str">
        <f t="shared" si="104"/>
        <v/>
      </c>
      <c r="L1675" s="39"/>
    </row>
    <row r="1676" spans="4:12" ht="20.25" x14ac:dyDescent="0.2">
      <c r="D1676" s="38"/>
      <c r="E1676" s="38"/>
      <c r="F1676" s="7" t="str">
        <f t="shared" si="105"/>
        <v/>
      </c>
      <c r="G1676" s="3" t="str">
        <f t="shared" si="106"/>
        <v/>
      </c>
      <c r="H1676" s="3" t="str">
        <f t="shared" si="107"/>
        <v/>
      </c>
      <c r="I1676" s="38"/>
      <c r="J1676" s="40" t="s">
        <v>401</v>
      </c>
      <c r="K1676" s="40" t="str">
        <f t="shared" si="104"/>
        <v/>
      </c>
      <c r="L1676" s="39"/>
    </row>
    <row r="1677" spans="4:12" ht="20.25" x14ac:dyDescent="0.2">
      <c r="D1677" s="38"/>
      <c r="E1677" s="38"/>
      <c r="F1677" s="7" t="str">
        <f t="shared" si="105"/>
        <v/>
      </c>
      <c r="G1677" s="3" t="str">
        <f t="shared" si="106"/>
        <v/>
      </c>
      <c r="H1677" s="3" t="str">
        <f t="shared" si="107"/>
        <v/>
      </c>
      <c r="I1677" s="38"/>
      <c r="J1677" s="40" t="s">
        <v>401</v>
      </c>
      <c r="K1677" s="40" t="str">
        <f t="shared" si="104"/>
        <v/>
      </c>
      <c r="L1677" s="39"/>
    </row>
    <row r="1678" spans="4:12" ht="20.25" x14ac:dyDescent="0.2">
      <c r="D1678" s="38"/>
      <c r="E1678" s="38"/>
      <c r="F1678" s="7" t="str">
        <f t="shared" si="105"/>
        <v/>
      </c>
      <c r="G1678" s="3" t="str">
        <f t="shared" si="106"/>
        <v/>
      </c>
      <c r="H1678" s="3" t="str">
        <f t="shared" si="107"/>
        <v/>
      </c>
      <c r="I1678" s="38"/>
      <c r="J1678" s="40" t="s">
        <v>401</v>
      </c>
      <c r="K1678" s="40" t="str">
        <f t="shared" ref="K1678:K1741" si="108">IFERROR(I1678*J1678,"")</f>
        <v/>
      </c>
      <c r="L1678" s="39"/>
    </row>
    <row r="1679" spans="4:12" ht="20.25" x14ac:dyDescent="0.2">
      <c r="D1679" s="38"/>
      <c r="E1679" s="38"/>
      <c r="F1679" s="7" t="str">
        <f t="shared" si="105"/>
        <v/>
      </c>
      <c r="G1679" s="3" t="str">
        <f t="shared" si="106"/>
        <v/>
      </c>
      <c r="H1679" s="3" t="str">
        <f t="shared" si="107"/>
        <v/>
      </c>
      <c r="I1679" s="38"/>
      <c r="J1679" s="40" t="s">
        <v>401</v>
      </c>
      <c r="K1679" s="40" t="str">
        <f t="shared" si="108"/>
        <v/>
      </c>
      <c r="L1679" s="39"/>
    </row>
    <row r="1680" spans="4:12" ht="20.25" x14ac:dyDescent="0.2">
      <c r="D1680" s="38"/>
      <c r="E1680" s="38"/>
      <c r="F1680" s="7" t="str">
        <f t="shared" si="105"/>
        <v/>
      </c>
      <c r="G1680" s="3" t="str">
        <f t="shared" si="106"/>
        <v/>
      </c>
      <c r="H1680" s="3" t="str">
        <f t="shared" si="107"/>
        <v/>
      </c>
      <c r="I1680" s="38"/>
      <c r="J1680" s="40" t="s">
        <v>401</v>
      </c>
      <c r="K1680" s="40" t="str">
        <f t="shared" si="108"/>
        <v/>
      </c>
      <c r="L1680" s="39"/>
    </row>
    <row r="1681" spans="4:12" ht="20.25" x14ac:dyDescent="0.2">
      <c r="D1681" s="38"/>
      <c r="E1681" s="38"/>
      <c r="F1681" s="7" t="str">
        <f t="shared" si="105"/>
        <v/>
      </c>
      <c r="G1681" s="3" t="str">
        <f t="shared" si="106"/>
        <v/>
      </c>
      <c r="H1681" s="3" t="str">
        <f t="shared" si="107"/>
        <v/>
      </c>
      <c r="I1681" s="38"/>
      <c r="J1681" s="40" t="s">
        <v>401</v>
      </c>
      <c r="K1681" s="40" t="str">
        <f t="shared" si="108"/>
        <v/>
      </c>
      <c r="L1681" s="39"/>
    </row>
    <row r="1682" spans="4:12" ht="20.25" x14ac:dyDescent="0.2">
      <c r="D1682" s="38"/>
      <c r="E1682" s="38"/>
      <c r="F1682" s="7" t="str">
        <f t="shared" si="105"/>
        <v/>
      </c>
      <c r="G1682" s="3" t="str">
        <f t="shared" si="106"/>
        <v/>
      </c>
      <c r="H1682" s="3" t="str">
        <f t="shared" si="107"/>
        <v/>
      </c>
      <c r="I1682" s="38"/>
      <c r="J1682" s="40" t="s">
        <v>401</v>
      </c>
      <c r="K1682" s="40" t="str">
        <f t="shared" si="108"/>
        <v/>
      </c>
      <c r="L1682" s="39"/>
    </row>
    <row r="1683" spans="4:12" ht="20.25" x14ac:dyDescent="0.2">
      <c r="D1683" s="38"/>
      <c r="E1683" s="38"/>
      <c r="F1683" s="7" t="str">
        <f t="shared" si="105"/>
        <v/>
      </c>
      <c r="G1683" s="3" t="str">
        <f t="shared" si="106"/>
        <v/>
      </c>
      <c r="H1683" s="3" t="str">
        <f t="shared" si="107"/>
        <v/>
      </c>
      <c r="I1683" s="38"/>
      <c r="J1683" s="40" t="s">
        <v>401</v>
      </c>
      <c r="K1683" s="40" t="str">
        <f t="shared" si="108"/>
        <v/>
      </c>
      <c r="L1683" s="39"/>
    </row>
    <row r="1684" spans="4:12" ht="20.25" x14ac:dyDescent="0.2">
      <c r="D1684" s="38"/>
      <c r="E1684" s="38"/>
      <c r="F1684" s="7" t="str">
        <f t="shared" si="105"/>
        <v/>
      </c>
      <c r="G1684" s="3" t="str">
        <f t="shared" si="106"/>
        <v/>
      </c>
      <c r="H1684" s="3" t="str">
        <f t="shared" si="107"/>
        <v/>
      </c>
      <c r="I1684" s="38"/>
      <c r="J1684" s="40" t="s">
        <v>401</v>
      </c>
      <c r="K1684" s="40" t="str">
        <f t="shared" si="108"/>
        <v/>
      </c>
      <c r="L1684" s="39"/>
    </row>
    <row r="1685" spans="4:12" ht="20.25" x14ac:dyDescent="0.2">
      <c r="D1685" s="38"/>
      <c r="E1685" s="38"/>
      <c r="F1685" s="7" t="str">
        <f t="shared" si="105"/>
        <v/>
      </c>
      <c r="G1685" s="3" t="str">
        <f t="shared" si="106"/>
        <v/>
      </c>
      <c r="H1685" s="3" t="str">
        <f t="shared" si="107"/>
        <v/>
      </c>
      <c r="I1685" s="38"/>
      <c r="J1685" s="40" t="s">
        <v>401</v>
      </c>
      <c r="K1685" s="40" t="str">
        <f t="shared" si="108"/>
        <v/>
      </c>
      <c r="L1685" s="39"/>
    </row>
    <row r="1686" spans="4:12" ht="20.25" x14ac:dyDescent="0.2">
      <c r="D1686" s="38"/>
      <c r="E1686" s="38"/>
      <c r="F1686" s="7" t="str">
        <f t="shared" si="105"/>
        <v/>
      </c>
      <c r="G1686" s="3" t="str">
        <f t="shared" si="106"/>
        <v/>
      </c>
      <c r="H1686" s="3" t="str">
        <f t="shared" si="107"/>
        <v/>
      </c>
      <c r="I1686" s="38"/>
      <c r="J1686" s="40" t="s">
        <v>401</v>
      </c>
      <c r="K1686" s="40" t="str">
        <f t="shared" si="108"/>
        <v/>
      </c>
      <c r="L1686" s="39"/>
    </row>
    <row r="1687" spans="4:12" ht="20.25" x14ac:dyDescent="0.2">
      <c r="D1687" s="38"/>
      <c r="E1687" s="38"/>
      <c r="F1687" s="7" t="str">
        <f t="shared" si="105"/>
        <v/>
      </c>
      <c r="G1687" s="3" t="str">
        <f t="shared" si="106"/>
        <v/>
      </c>
      <c r="H1687" s="3" t="str">
        <f t="shared" si="107"/>
        <v/>
      </c>
      <c r="I1687" s="38"/>
      <c r="J1687" s="40" t="s">
        <v>401</v>
      </c>
      <c r="K1687" s="40" t="str">
        <f t="shared" si="108"/>
        <v/>
      </c>
      <c r="L1687" s="39"/>
    </row>
    <row r="1688" spans="4:12" ht="20.25" x14ac:dyDescent="0.2">
      <c r="D1688" s="38"/>
      <c r="E1688" s="38"/>
      <c r="F1688" s="7" t="str">
        <f t="shared" si="105"/>
        <v/>
      </c>
      <c r="G1688" s="3" t="str">
        <f t="shared" si="106"/>
        <v/>
      </c>
      <c r="H1688" s="3" t="str">
        <f t="shared" si="107"/>
        <v/>
      </c>
      <c r="I1688" s="38"/>
      <c r="J1688" s="40" t="s">
        <v>401</v>
      </c>
      <c r="K1688" s="40" t="str">
        <f t="shared" si="108"/>
        <v/>
      </c>
      <c r="L1688" s="39"/>
    </row>
    <row r="1689" spans="4:12" ht="20.25" x14ac:dyDescent="0.2">
      <c r="D1689" s="38"/>
      <c r="E1689" s="38"/>
      <c r="F1689" s="7" t="str">
        <f t="shared" si="105"/>
        <v/>
      </c>
      <c r="G1689" s="3" t="str">
        <f t="shared" si="106"/>
        <v/>
      </c>
      <c r="H1689" s="3" t="str">
        <f t="shared" si="107"/>
        <v/>
      </c>
      <c r="I1689" s="38"/>
      <c r="J1689" s="40" t="s">
        <v>401</v>
      </c>
      <c r="K1689" s="40" t="str">
        <f t="shared" si="108"/>
        <v/>
      </c>
      <c r="L1689" s="39"/>
    </row>
    <row r="1690" spans="4:12" ht="20.25" x14ac:dyDescent="0.2">
      <c r="D1690" s="38"/>
      <c r="E1690" s="38"/>
      <c r="F1690" s="7" t="str">
        <f t="shared" si="105"/>
        <v/>
      </c>
      <c r="G1690" s="3" t="str">
        <f t="shared" si="106"/>
        <v/>
      </c>
      <c r="H1690" s="3" t="str">
        <f t="shared" si="107"/>
        <v/>
      </c>
      <c r="I1690" s="38"/>
      <c r="J1690" s="40" t="s">
        <v>401</v>
      </c>
      <c r="K1690" s="40" t="str">
        <f t="shared" si="108"/>
        <v/>
      </c>
      <c r="L1690" s="39"/>
    </row>
    <row r="1691" spans="4:12" ht="20.25" x14ac:dyDescent="0.2">
      <c r="D1691" s="38"/>
      <c r="E1691" s="38"/>
      <c r="F1691" s="7" t="str">
        <f t="shared" si="105"/>
        <v/>
      </c>
      <c r="G1691" s="3" t="str">
        <f t="shared" si="106"/>
        <v/>
      </c>
      <c r="H1691" s="3" t="str">
        <f t="shared" si="107"/>
        <v/>
      </c>
      <c r="I1691" s="38"/>
      <c r="J1691" s="40" t="s">
        <v>401</v>
      </c>
      <c r="K1691" s="40" t="str">
        <f t="shared" si="108"/>
        <v/>
      </c>
      <c r="L1691" s="39"/>
    </row>
    <row r="1692" spans="4:12" ht="20.25" x14ac:dyDescent="0.2">
      <c r="D1692" s="38"/>
      <c r="E1692" s="38"/>
      <c r="F1692" s="7" t="str">
        <f t="shared" si="105"/>
        <v/>
      </c>
      <c r="G1692" s="3" t="str">
        <f t="shared" si="106"/>
        <v/>
      </c>
      <c r="H1692" s="3" t="str">
        <f t="shared" si="107"/>
        <v/>
      </c>
      <c r="I1692" s="38"/>
      <c r="J1692" s="40" t="s">
        <v>401</v>
      </c>
      <c r="K1692" s="40" t="str">
        <f t="shared" si="108"/>
        <v/>
      </c>
      <c r="L1692" s="39"/>
    </row>
    <row r="1693" spans="4:12" ht="20.25" x14ac:dyDescent="0.2">
      <c r="D1693" s="38"/>
      <c r="E1693" s="38"/>
      <c r="F1693" s="7" t="str">
        <f t="shared" si="105"/>
        <v/>
      </c>
      <c r="G1693" s="3" t="str">
        <f t="shared" si="106"/>
        <v/>
      </c>
      <c r="H1693" s="3" t="str">
        <f t="shared" si="107"/>
        <v/>
      </c>
      <c r="I1693" s="38"/>
      <c r="J1693" s="40" t="s">
        <v>401</v>
      </c>
      <c r="K1693" s="40" t="str">
        <f t="shared" si="108"/>
        <v/>
      </c>
      <c r="L1693" s="39"/>
    </row>
    <row r="1694" spans="4:12" ht="20.25" x14ac:dyDescent="0.2">
      <c r="D1694" s="38"/>
      <c r="E1694" s="38"/>
      <c r="F1694" s="7" t="str">
        <f t="shared" si="105"/>
        <v/>
      </c>
      <c r="G1694" s="3" t="str">
        <f t="shared" si="106"/>
        <v/>
      </c>
      <c r="H1694" s="3" t="str">
        <f t="shared" si="107"/>
        <v/>
      </c>
      <c r="I1694" s="38"/>
      <c r="J1694" s="40" t="s">
        <v>401</v>
      </c>
      <c r="K1694" s="40" t="str">
        <f t="shared" si="108"/>
        <v/>
      </c>
      <c r="L1694" s="39"/>
    </row>
    <row r="1695" spans="4:12" ht="20.25" x14ac:dyDescent="0.2">
      <c r="D1695" s="38"/>
      <c r="E1695" s="38"/>
      <c r="F1695" s="7" t="str">
        <f t="shared" si="105"/>
        <v/>
      </c>
      <c r="G1695" s="3" t="str">
        <f t="shared" si="106"/>
        <v/>
      </c>
      <c r="H1695" s="3" t="str">
        <f t="shared" si="107"/>
        <v/>
      </c>
      <c r="I1695" s="38"/>
      <c r="J1695" s="40" t="s">
        <v>401</v>
      </c>
      <c r="K1695" s="40" t="str">
        <f t="shared" si="108"/>
        <v/>
      </c>
      <c r="L1695" s="39"/>
    </row>
    <row r="1696" spans="4:12" ht="20.25" x14ac:dyDescent="0.2">
      <c r="D1696" s="38"/>
      <c r="E1696" s="38"/>
      <c r="F1696" s="7" t="str">
        <f t="shared" si="105"/>
        <v/>
      </c>
      <c r="G1696" s="3" t="str">
        <f t="shared" si="106"/>
        <v/>
      </c>
      <c r="H1696" s="3" t="str">
        <f t="shared" si="107"/>
        <v/>
      </c>
      <c r="I1696" s="38"/>
      <c r="J1696" s="40" t="s">
        <v>401</v>
      </c>
      <c r="K1696" s="40" t="str">
        <f t="shared" si="108"/>
        <v/>
      </c>
      <c r="L1696" s="39"/>
    </row>
    <row r="1697" spans="4:12" ht="20.25" x14ac:dyDescent="0.2">
      <c r="D1697" s="38"/>
      <c r="E1697" s="38"/>
      <c r="F1697" s="7" t="str">
        <f t="shared" si="105"/>
        <v/>
      </c>
      <c r="G1697" s="3" t="str">
        <f t="shared" si="106"/>
        <v/>
      </c>
      <c r="H1697" s="3" t="str">
        <f t="shared" si="107"/>
        <v/>
      </c>
      <c r="I1697" s="38"/>
      <c r="J1697" s="40" t="s">
        <v>401</v>
      </c>
      <c r="K1697" s="40" t="str">
        <f t="shared" si="108"/>
        <v/>
      </c>
      <c r="L1697" s="39"/>
    </row>
    <row r="1698" spans="4:12" ht="20.25" x14ac:dyDescent="0.2">
      <c r="D1698" s="38"/>
      <c r="E1698" s="38"/>
      <c r="F1698" s="7" t="str">
        <f t="shared" si="105"/>
        <v/>
      </c>
      <c r="G1698" s="3" t="str">
        <f t="shared" si="106"/>
        <v/>
      </c>
      <c r="H1698" s="3" t="str">
        <f t="shared" si="107"/>
        <v/>
      </c>
      <c r="I1698" s="38"/>
      <c r="J1698" s="40" t="s">
        <v>401</v>
      </c>
      <c r="K1698" s="40" t="str">
        <f t="shared" si="108"/>
        <v/>
      </c>
      <c r="L1698" s="39"/>
    </row>
    <row r="1699" spans="4:12" ht="20.25" x14ac:dyDescent="0.2">
      <c r="D1699" s="38"/>
      <c r="E1699" s="38"/>
      <c r="F1699" s="7" t="str">
        <f t="shared" si="105"/>
        <v/>
      </c>
      <c r="G1699" s="3" t="str">
        <f t="shared" si="106"/>
        <v/>
      </c>
      <c r="H1699" s="3" t="str">
        <f t="shared" si="107"/>
        <v/>
      </c>
      <c r="I1699" s="38"/>
      <c r="J1699" s="40" t="s">
        <v>401</v>
      </c>
      <c r="K1699" s="40" t="str">
        <f t="shared" si="108"/>
        <v/>
      </c>
      <c r="L1699" s="39"/>
    </row>
    <row r="1700" spans="4:12" ht="20.25" x14ac:dyDescent="0.2">
      <c r="D1700" s="38"/>
      <c r="E1700" s="38"/>
      <c r="F1700" s="7" t="str">
        <f t="shared" si="105"/>
        <v/>
      </c>
      <c r="G1700" s="3" t="str">
        <f t="shared" si="106"/>
        <v/>
      </c>
      <c r="H1700" s="3" t="str">
        <f t="shared" si="107"/>
        <v/>
      </c>
      <c r="I1700" s="38"/>
      <c r="J1700" s="40" t="s">
        <v>401</v>
      </c>
      <c r="K1700" s="40" t="str">
        <f t="shared" si="108"/>
        <v/>
      </c>
      <c r="L1700" s="39"/>
    </row>
    <row r="1701" spans="4:12" ht="20.25" x14ac:dyDescent="0.2">
      <c r="D1701" s="38"/>
      <c r="E1701" s="38"/>
      <c r="F1701" s="7" t="str">
        <f t="shared" si="105"/>
        <v/>
      </c>
      <c r="G1701" s="3" t="str">
        <f t="shared" si="106"/>
        <v/>
      </c>
      <c r="H1701" s="3" t="str">
        <f t="shared" si="107"/>
        <v/>
      </c>
      <c r="I1701" s="38"/>
      <c r="J1701" s="40" t="s">
        <v>401</v>
      </c>
      <c r="K1701" s="40" t="str">
        <f t="shared" si="108"/>
        <v/>
      </c>
      <c r="L1701" s="39"/>
    </row>
    <row r="1702" spans="4:12" ht="20.25" x14ac:dyDescent="0.2">
      <c r="D1702" s="38"/>
      <c r="E1702" s="38"/>
      <c r="F1702" s="7" t="str">
        <f t="shared" si="105"/>
        <v/>
      </c>
      <c r="G1702" s="3" t="str">
        <f t="shared" si="106"/>
        <v/>
      </c>
      <c r="H1702" s="3" t="str">
        <f t="shared" si="107"/>
        <v/>
      </c>
      <c r="I1702" s="38"/>
      <c r="J1702" s="40" t="s">
        <v>401</v>
      </c>
      <c r="K1702" s="40" t="str">
        <f t="shared" si="108"/>
        <v/>
      </c>
      <c r="L1702" s="39"/>
    </row>
    <row r="1703" spans="4:12" ht="20.25" x14ac:dyDescent="0.2">
      <c r="D1703" s="38"/>
      <c r="E1703" s="38"/>
      <c r="F1703" s="7" t="str">
        <f t="shared" si="105"/>
        <v/>
      </c>
      <c r="G1703" s="3" t="str">
        <f t="shared" si="106"/>
        <v/>
      </c>
      <c r="H1703" s="3" t="str">
        <f t="shared" si="107"/>
        <v/>
      </c>
      <c r="I1703" s="38"/>
      <c r="J1703" s="40" t="s">
        <v>401</v>
      </c>
      <c r="K1703" s="40" t="str">
        <f t="shared" si="108"/>
        <v/>
      </c>
      <c r="L1703" s="39"/>
    </row>
    <row r="1704" spans="4:12" ht="20.25" x14ac:dyDescent="0.2">
      <c r="D1704" s="38"/>
      <c r="E1704" s="38"/>
      <c r="F1704" s="7" t="str">
        <f t="shared" si="105"/>
        <v/>
      </c>
      <c r="G1704" s="3" t="str">
        <f t="shared" si="106"/>
        <v/>
      </c>
      <c r="H1704" s="3" t="str">
        <f t="shared" si="107"/>
        <v/>
      </c>
      <c r="I1704" s="38"/>
      <c r="J1704" s="40" t="s">
        <v>401</v>
      </c>
      <c r="K1704" s="40" t="str">
        <f t="shared" si="108"/>
        <v/>
      </c>
      <c r="L1704" s="39"/>
    </row>
    <row r="1705" spans="4:12" ht="20.25" x14ac:dyDescent="0.2">
      <c r="D1705" s="38"/>
      <c r="E1705" s="38"/>
      <c r="F1705" s="7" t="str">
        <f t="shared" si="105"/>
        <v/>
      </c>
      <c r="G1705" s="3" t="str">
        <f t="shared" si="106"/>
        <v/>
      </c>
      <c r="H1705" s="3" t="str">
        <f t="shared" si="107"/>
        <v/>
      </c>
      <c r="I1705" s="38"/>
      <c r="J1705" s="40" t="s">
        <v>401</v>
      </c>
      <c r="K1705" s="40" t="str">
        <f t="shared" si="108"/>
        <v/>
      </c>
      <c r="L1705" s="39"/>
    </row>
    <row r="1706" spans="4:12" ht="20.25" x14ac:dyDescent="0.2">
      <c r="D1706" s="38"/>
      <c r="E1706" s="38"/>
      <c r="F1706" s="7" t="str">
        <f t="shared" si="105"/>
        <v/>
      </c>
      <c r="G1706" s="3" t="str">
        <f t="shared" si="106"/>
        <v/>
      </c>
      <c r="H1706" s="3" t="str">
        <f t="shared" si="107"/>
        <v/>
      </c>
      <c r="I1706" s="38"/>
      <c r="J1706" s="40" t="s">
        <v>401</v>
      </c>
      <c r="K1706" s="40" t="str">
        <f t="shared" si="108"/>
        <v/>
      </c>
      <c r="L1706" s="39"/>
    </row>
    <row r="1707" spans="4:12" ht="20.25" x14ac:dyDescent="0.2">
      <c r="D1707" s="38"/>
      <c r="E1707" s="38"/>
      <c r="F1707" s="7" t="str">
        <f t="shared" si="105"/>
        <v/>
      </c>
      <c r="G1707" s="3" t="str">
        <f t="shared" si="106"/>
        <v/>
      </c>
      <c r="H1707" s="3" t="str">
        <f t="shared" si="107"/>
        <v/>
      </c>
      <c r="I1707" s="38"/>
      <c r="J1707" s="40" t="s">
        <v>401</v>
      </c>
      <c r="K1707" s="40" t="str">
        <f t="shared" si="108"/>
        <v/>
      </c>
      <c r="L1707" s="39"/>
    </row>
    <row r="1708" spans="4:12" ht="20.25" x14ac:dyDescent="0.2">
      <c r="D1708" s="38"/>
      <c r="E1708" s="38"/>
      <c r="F1708" s="7" t="str">
        <f t="shared" si="105"/>
        <v/>
      </c>
      <c r="G1708" s="3" t="str">
        <f t="shared" si="106"/>
        <v/>
      </c>
      <c r="H1708" s="3" t="str">
        <f t="shared" si="107"/>
        <v/>
      </c>
      <c r="I1708" s="38"/>
      <c r="J1708" s="40" t="s">
        <v>401</v>
      </c>
      <c r="K1708" s="40" t="str">
        <f t="shared" si="108"/>
        <v/>
      </c>
      <c r="L1708" s="39"/>
    </row>
    <row r="1709" spans="4:12" ht="20.25" x14ac:dyDescent="0.2">
      <c r="D1709" s="38"/>
      <c r="E1709" s="38"/>
      <c r="F1709" s="7" t="str">
        <f t="shared" si="105"/>
        <v/>
      </c>
      <c r="G1709" s="3" t="str">
        <f t="shared" si="106"/>
        <v/>
      </c>
      <c r="H1709" s="3" t="str">
        <f t="shared" si="107"/>
        <v/>
      </c>
      <c r="I1709" s="38"/>
      <c r="J1709" s="40" t="s">
        <v>401</v>
      </c>
      <c r="K1709" s="40" t="str">
        <f t="shared" si="108"/>
        <v/>
      </c>
      <c r="L1709" s="39"/>
    </row>
    <row r="1710" spans="4:12" ht="20.25" x14ac:dyDescent="0.2">
      <c r="D1710" s="38"/>
      <c r="E1710" s="38"/>
      <c r="F1710" s="7" t="str">
        <f t="shared" si="105"/>
        <v/>
      </c>
      <c r="G1710" s="3" t="str">
        <f t="shared" si="106"/>
        <v/>
      </c>
      <c r="H1710" s="3" t="str">
        <f t="shared" si="107"/>
        <v/>
      </c>
      <c r="I1710" s="38"/>
      <c r="J1710" s="40" t="s">
        <v>401</v>
      </c>
      <c r="K1710" s="40" t="str">
        <f t="shared" si="108"/>
        <v/>
      </c>
      <c r="L1710" s="39"/>
    </row>
    <row r="1711" spans="4:12" ht="20.25" x14ac:dyDescent="0.2">
      <c r="D1711" s="38"/>
      <c r="E1711" s="38"/>
      <c r="F1711" s="7" t="str">
        <f t="shared" si="105"/>
        <v/>
      </c>
      <c r="G1711" s="3" t="str">
        <f t="shared" si="106"/>
        <v/>
      </c>
      <c r="H1711" s="3" t="str">
        <f t="shared" si="107"/>
        <v/>
      </c>
      <c r="I1711" s="38"/>
      <c r="J1711" s="40" t="s">
        <v>401</v>
      </c>
      <c r="K1711" s="40" t="str">
        <f t="shared" si="108"/>
        <v/>
      </c>
      <c r="L1711" s="39"/>
    </row>
    <row r="1712" spans="4:12" ht="20.25" x14ac:dyDescent="0.2">
      <c r="D1712" s="38"/>
      <c r="E1712" s="38"/>
      <c r="F1712" s="7" t="str">
        <f t="shared" si="105"/>
        <v/>
      </c>
      <c r="G1712" s="3" t="str">
        <f t="shared" si="106"/>
        <v/>
      </c>
      <c r="H1712" s="3" t="str">
        <f t="shared" si="107"/>
        <v/>
      </c>
      <c r="I1712" s="38"/>
      <c r="J1712" s="40" t="s">
        <v>401</v>
      </c>
      <c r="K1712" s="40" t="str">
        <f t="shared" si="108"/>
        <v/>
      </c>
      <c r="L1712" s="39"/>
    </row>
    <row r="1713" spans="4:12" ht="20.25" x14ac:dyDescent="0.2">
      <c r="D1713" s="38"/>
      <c r="E1713" s="38"/>
      <c r="F1713" s="7" t="str">
        <f t="shared" si="105"/>
        <v/>
      </c>
      <c r="G1713" s="3" t="str">
        <f t="shared" si="106"/>
        <v/>
      </c>
      <c r="H1713" s="3" t="str">
        <f t="shared" si="107"/>
        <v/>
      </c>
      <c r="I1713" s="38"/>
      <c r="J1713" s="40" t="s">
        <v>401</v>
      </c>
      <c r="K1713" s="40" t="str">
        <f t="shared" si="108"/>
        <v/>
      </c>
      <c r="L1713" s="39"/>
    </row>
    <row r="1714" spans="4:12" ht="20.25" x14ac:dyDescent="0.2">
      <c r="D1714" s="38"/>
      <c r="E1714" s="38"/>
      <c r="F1714" s="7" t="str">
        <f t="shared" si="105"/>
        <v/>
      </c>
      <c r="G1714" s="3" t="str">
        <f t="shared" si="106"/>
        <v/>
      </c>
      <c r="H1714" s="3" t="str">
        <f t="shared" si="107"/>
        <v/>
      </c>
      <c r="I1714" s="38"/>
      <c r="J1714" s="40" t="s">
        <v>401</v>
      </c>
      <c r="K1714" s="40" t="str">
        <f t="shared" si="108"/>
        <v/>
      </c>
      <c r="L1714" s="39"/>
    </row>
    <row r="1715" spans="4:12" ht="20.25" x14ac:dyDescent="0.2">
      <c r="D1715" s="38"/>
      <c r="E1715" s="38"/>
      <c r="F1715" s="7" t="str">
        <f t="shared" si="105"/>
        <v/>
      </c>
      <c r="G1715" s="3" t="str">
        <f t="shared" si="106"/>
        <v/>
      </c>
      <c r="H1715" s="3" t="str">
        <f t="shared" si="107"/>
        <v/>
      </c>
      <c r="I1715" s="38"/>
      <c r="J1715" s="40" t="s">
        <v>401</v>
      </c>
      <c r="K1715" s="40" t="str">
        <f t="shared" si="108"/>
        <v/>
      </c>
      <c r="L1715" s="39"/>
    </row>
    <row r="1716" spans="4:12" ht="20.25" x14ac:dyDescent="0.2">
      <c r="D1716" s="38"/>
      <c r="E1716" s="38"/>
      <c r="F1716" s="7" t="str">
        <f t="shared" si="105"/>
        <v/>
      </c>
      <c r="G1716" s="3" t="str">
        <f t="shared" si="106"/>
        <v/>
      </c>
      <c r="H1716" s="3" t="str">
        <f t="shared" si="107"/>
        <v/>
      </c>
      <c r="I1716" s="38"/>
      <c r="J1716" s="40" t="s">
        <v>401</v>
      </c>
      <c r="K1716" s="40" t="str">
        <f t="shared" si="108"/>
        <v/>
      </c>
      <c r="L1716" s="39"/>
    </row>
    <row r="1717" spans="4:12" ht="20.25" x14ac:dyDescent="0.2">
      <c r="D1717" s="38"/>
      <c r="E1717" s="38"/>
      <c r="F1717" s="7" t="str">
        <f t="shared" si="105"/>
        <v/>
      </c>
      <c r="G1717" s="3" t="str">
        <f t="shared" si="106"/>
        <v/>
      </c>
      <c r="H1717" s="3" t="str">
        <f t="shared" si="107"/>
        <v/>
      </c>
      <c r="I1717" s="38"/>
      <c r="J1717" s="40" t="s">
        <v>401</v>
      </c>
      <c r="K1717" s="40" t="str">
        <f t="shared" si="108"/>
        <v/>
      </c>
      <c r="L1717" s="39"/>
    </row>
    <row r="1718" spans="4:12" ht="20.25" x14ac:dyDescent="0.2">
      <c r="D1718" s="38"/>
      <c r="E1718" s="38"/>
      <c r="F1718" s="7" t="str">
        <f t="shared" si="105"/>
        <v/>
      </c>
      <c r="G1718" s="3" t="str">
        <f t="shared" si="106"/>
        <v/>
      </c>
      <c r="H1718" s="3" t="str">
        <f t="shared" si="107"/>
        <v/>
      </c>
      <c r="I1718" s="38"/>
      <c r="J1718" s="40" t="s">
        <v>401</v>
      </c>
      <c r="K1718" s="40" t="str">
        <f t="shared" si="108"/>
        <v/>
      </c>
      <c r="L1718" s="39"/>
    </row>
    <row r="1719" spans="4:12" ht="20.25" x14ac:dyDescent="0.2">
      <c r="D1719" s="38"/>
      <c r="E1719" s="38"/>
      <c r="F1719" s="7" t="str">
        <f t="shared" si="105"/>
        <v/>
      </c>
      <c r="G1719" s="3" t="str">
        <f t="shared" si="106"/>
        <v/>
      </c>
      <c r="H1719" s="3" t="str">
        <f t="shared" si="107"/>
        <v/>
      </c>
      <c r="I1719" s="38"/>
      <c r="J1719" s="40" t="s">
        <v>401</v>
      </c>
      <c r="K1719" s="40" t="str">
        <f t="shared" si="108"/>
        <v/>
      </c>
      <c r="L1719" s="39"/>
    </row>
    <row r="1720" spans="4:12" ht="20.25" x14ac:dyDescent="0.2">
      <c r="D1720" s="38"/>
      <c r="E1720" s="38"/>
      <c r="F1720" s="7" t="str">
        <f t="shared" si="105"/>
        <v/>
      </c>
      <c r="G1720" s="3" t="str">
        <f t="shared" si="106"/>
        <v/>
      </c>
      <c r="H1720" s="3" t="str">
        <f t="shared" si="107"/>
        <v/>
      </c>
      <c r="I1720" s="38"/>
      <c r="J1720" s="40" t="s">
        <v>401</v>
      </c>
      <c r="K1720" s="40" t="str">
        <f t="shared" si="108"/>
        <v/>
      </c>
      <c r="L1720" s="39"/>
    </row>
    <row r="1721" spans="4:12" ht="20.25" x14ac:dyDescent="0.2">
      <c r="D1721" s="38"/>
      <c r="E1721" s="38"/>
      <c r="F1721" s="7" t="str">
        <f t="shared" si="105"/>
        <v/>
      </c>
      <c r="G1721" s="3" t="str">
        <f t="shared" si="106"/>
        <v/>
      </c>
      <c r="H1721" s="3" t="str">
        <f t="shared" si="107"/>
        <v/>
      </c>
      <c r="I1721" s="38"/>
      <c r="J1721" s="40" t="s">
        <v>401</v>
      </c>
      <c r="K1721" s="40" t="str">
        <f t="shared" si="108"/>
        <v/>
      </c>
      <c r="L1721" s="39"/>
    </row>
    <row r="1722" spans="4:12" ht="20.25" x14ac:dyDescent="0.2">
      <c r="D1722" s="38"/>
      <c r="E1722" s="38"/>
      <c r="F1722" s="7" t="str">
        <f t="shared" si="105"/>
        <v/>
      </c>
      <c r="G1722" s="3" t="str">
        <f t="shared" si="106"/>
        <v/>
      </c>
      <c r="H1722" s="3" t="str">
        <f t="shared" si="107"/>
        <v/>
      </c>
      <c r="I1722" s="38"/>
      <c r="J1722" s="40" t="s">
        <v>401</v>
      </c>
      <c r="K1722" s="40" t="str">
        <f t="shared" si="108"/>
        <v/>
      </c>
      <c r="L1722" s="39"/>
    </row>
    <row r="1723" spans="4:12" ht="20.25" x14ac:dyDescent="0.2">
      <c r="D1723" s="38"/>
      <c r="E1723" s="38"/>
      <c r="F1723" s="7" t="str">
        <f t="shared" si="105"/>
        <v/>
      </c>
      <c r="G1723" s="3" t="str">
        <f t="shared" si="106"/>
        <v/>
      </c>
      <c r="H1723" s="3" t="str">
        <f t="shared" si="107"/>
        <v/>
      </c>
      <c r="I1723" s="38"/>
      <c r="J1723" s="40" t="s">
        <v>401</v>
      </c>
      <c r="K1723" s="40" t="str">
        <f t="shared" si="108"/>
        <v/>
      </c>
      <c r="L1723" s="39"/>
    </row>
    <row r="1724" spans="4:12" ht="20.25" x14ac:dyDescent="0.2">
      <c r="D1724" s="38"/>
      <c r="E1724" s="38"/>
      <c r="F1724" s="7" t="str">
        <f t="shared" si="105"/>
        <v/>
      </c>
      <c r="G1724" s="3" t="str">
        <f t="shared" si="106"/>
        <v/>
      </c>
      <c r="H1724" s="3" t="str">
        <f t="shared" si="107"/>
        <v/>
      </c>
      <c r="I1724" s="38"/>
      <c r="J1724" s="40" t="s">
        <v>401</v>
      </c>
      <c r="K1724" s="40" t="str">
        <f t="shared" si="108"/>
        <v/>
      </c>
      <c r="L1724" s="39"/>
    </row>
    <row r="1725" spans="4:12" ht="20.25" x14ac:dyDescent="0.2">
      <c r="D1725" s="38"/>
      <c r="E1725" s="38"/>
      <c r="F1725" s="7" t="str">
        <f t="shared" si="105"/>
        <v/>
      </c>
      <c r="G1725" s="3" t="str">
        <f t="shared" si="106"/>
        <v/>
      </c>
      <c r="H1725" s="3" t="str">
        <f t="shared" si="107"/>
        <v/>
      </c>
      <c r="I1725" s="38"/>
      <c r="J1725" s="40" t="s">
        <v>401</v>
      </c>
      <c r="K1725" s="40" t="str">
        <f t="shared" si="108"/>
        <v/>
      </c>
      <c r="L1725" s="39"/>
    </row>
    <row r="1726" spans="4:12" ht="20.25" x14ac:dyDescent="0.2">
      <c r="D1726" s="38"/>
      <c r="E1726" s="38"/>
      <c r="F1726" s="7" t="str">
        <f t="shared" si="105"/>
        <v/>
      </c>
      <c r="G1726" s="3" t="str">
        <f t="shared" si="106"/>
        <v/>
      </c>
      <c r="H1726" s="3" t="str">
        <f t="shared" si="107"/>
        <v/>
      </c>
      <c r="I1726" s="38"/>
      <c r="J1726" s="40" t="s">
        <v>401</v>
      </c>
      <c r="K1726" s="40" t="str">
        <f t="shared" si="108"/>
        <v/>
      </c>
      <c r="L1726" s="39"/>
    </row>
    <row r="1727" spans="4:12" ht="20.25" x14ac:dyDescent="0.2">
      <c r="D1727" s="38"/>
      <c r="E1727" s="38"/>
      <c r="F1727" s="7" t="str">
        <f t="shared" si="105"/>
        <v/>
      </c>
      <c r="G1727" s="3" t="str">
        <f t="shared" si="106"/>
        <v/>
      </c>
      <c r="H1727" s="3" t="str">
        <f t="shared" si="107"/>
        <v/>
      </c>
      <c r="I1727" s="38"/>
      <c r="J1727" s="40" t="s">
        <v>401</v>
      </c>
      <c r="K1727" s="40" t="str">
        <f t="shared" si="108"/>
        <v/>
      </c>
      <c r="L1727" s="39"/>
    </row>
    <row r="1728" spans="4:12" ht="20.25" x14ac:dyDescent="0.2">
      <c r="D1728" s="38"/>
      <c r="E1728" s="38"/>
      <c r="F1728" s="7" t="str">
        <f t="shared" si="105"/>
        <v/>
      </c>
      <c r="G1728" s="3" t="str">
        <f t="shared" si="106"/>
        <v/>
      </c>
      <c r="H1728" s="3" t="str">
        <f t="shared" si="107"/>
        <v/>
      </c>
      <c r="I1728" s="38"/>
      <c r="J1728" s="40" t="s">
        <v>401</v>
      </c>
      <c r="K1728" s="40" t="str">
        <f t="shared" si="108"/>
        <v/>
      </c>
      <c r="L1728" s="39"/>
    </row>
    <row r="1729" spans="4:12" ht="20.25" x14ac:dyDescent="0.2">
      <c r="D1729" s="38"/>
      <c r="E1729" s="38"/>
      <c r="F1729" s="7" t="str">
        <f t="shared" si="105"/>
        <v/>
      </c>
      <c r="G1729" s="3" t="str">
        <f t="shared" si="106"/>
        <v/>
      </c>
      <c r="H1729" s="3" t="str">
        <f t="shared" si="107"/>
        <v/>
      </c>
      <c r="I1729" s="38"/>
      <c r="J1729" s="40" t="s">
        <v>401</v>
      </c>
      <c r="K1729" s="40" t="str">
        <f t="shared" si="108"/>
        <v/>
      </c>
      <c r="L1729" s="39"/>
    </row>
    <row r="1730" spans="4:12" ht="20.25" x14ac:dyDescent="0.2">
      <c r="D1730" s="38"/>
      <c r="E1730" s="38"/>
      <c r="F1730" s="7" t="str">
        <f t="shared" si="105"/>
        <v/>
      </c>
      <c r="G1730" s="3" t="str">
        <f t="shared" si="106"/>
        <v/>
      </c>
      <c r="H1730" s="3" t="str">
        <f t="shared" si="107"/>
        <v/>
      </c>
      <c r="I1730" s="38"/>
      <c r="J1730" s="40" t="s">
        <v>401</v>
      </c>
      <c r="K1730" s="40" t="str">
        <f t="shared" si="108"/>
        <v/>
      </c>
      <c r="L1730" s="39"/>
    </row>
    <row r="1731" spans="4:12" ht="20.25" x14ac:dyDescent="0.2">
      <c r="D1731" s="38"/>
      <c r="E1731" s="38"/>
      <c r="F1731" s="7" t="str">
        <f t="shared" ref="F1731:F1794" si="109">IFERROR(VLOOKUP(D1731,sto_1,2,FALSE),"")</f>
        <v/>
      </c>
      <c r="G1731" s="3" t="str">
        <f t="shared" ref="G1731:G1794" si="110">IFERROR(VLOOKUP(D1731,sto_1,3,FALSE),"")</f>
        <v/>
      </c>
      <c r="H1731" s="3" t="str">
        <f t="shared" ref="H1731:H1794" si="111">IFERROR(VLOOKUP(D1731,sto_1,4,FALSE),"")</f>
        <v/>
      </c>
      <c r="I1731" s="38"/>
      <c r="J1731" s="40" t="s">
        <v>401</v>
      </c>
      <c r="K1731" s="40" t="str">
        <f t="shared" si="108"/>
        <v/>
      </c>
      <c r="L1731" s="39"/>
    </row>
    <row r="1732" spans="4:12" ht="20.25" x14ac:dyDescent="0.2">
      <c r="D1732" s="38"/>
      <c r="E1732" s="38"/>
      <c r="F1732" s="7" t="str">
        <f t="shared" si="109"/>
        <v/>
      </c>
      <c r="G1732" s="3" t="str">
        <f t="shared" si="110"/>
        <v/>
      </c>
      <c r="H1732" s="3" t="str">
        <f t="shared" si="111"/>
        <v/>
      </c>
      <c r="I1732" s="38"/>
      <c r="J1732" s="40" t="s">
        <v>401</v>
      </c>
      <c r="K1732" s="40" t="str">
        <f t="shared" si="108"/>
        <v/>
      </c>
      <c r="L1732" s="39"/>
    </row>
    <row r="1733" spans="4:12" ht="20.25" x14ac:dyDescent="0.2">
      <c r="D1733" s="38"/>
      <c r="E1733" s="38"/>
      <c r="F1733" s="7" t="str">
        <f t="shared" si="109"/>
        <v/>
      </c>
      <c r="G1733" s="3" t="str">
        <f t="shared" si="110"/>
        <v/>
      </c>
      <c r="H1733" s="3" t="str">
        <f t="shared" si="111"/>
        <v/>
      </c>
      <c r="I1733" s="38"/>
      <c r="J1733" s="40" t="s">
        <v>401</v>
      </c>
      <c r="K1733" s="40" t="str">
        <f t="shared" si="108"/>
        <v/>
      </c>
      <c r="L1733" s="39"/>
    </row>
    <row r="1734" spans="4:12" ht="20.25" x14ac:dyDescent="0.2">
      <c r="D1734" s="38"/>
      <c r="E1734" s="38"/>
      <c r="F1734" s="7" t="str">
        <f t="shared" si="109"/>
        <v/>
      </c>
      <c r="G1734" s="3" t="str">
        <f t="shared" si="110"/>
        <v/>
      </c>
      <c r="H1734" s="3" t="str">
        <f t="shared" si="111"/>
        <v/>
      </c>
      <c r="I1734" s="38"/>
      <c r="J1734" s="40" t="s">
        <v>401</v>
      </c>
      <c r="K1734" s="40" t="str">
        <f t="shared" si="108"/>
        <v/>
      </c>
      <c r="L1734" s="39"/>
    </row>
    <row r="1735" spans="4:12" ht="20.25" x14ac:dyDescent="0.2">
      <c r="D1735" s="38"/>
      <c r="E1735" s="38"/>
      <c r="F1735" s="7" t="str">
        <f t="shared" si="109"/>
        <v/>
      </c>
      <c r="G1735" s="3" t="str">
        <f t="shared" si="110"/>
        <v/>
      </c>
      <c r="H1735" s="3" t="str">
        <f t="shared" si="111"/>
        <v/>
      </c>
      <c r="I1735" s="38"/>
      <c r="J1735" s="40" t="s">
        <v>401</v>
      </c>
      <c r="K1735" s="40" t="str">
        <f t="shared" si="108"/>
        <v/>
      </c>
      <c r="L1735" s="39"/>
    </row>
    <row r="1736" spans="4:12" ht="20.25" x14ac:dyDescent="0.2">
      <c r="D1736" s="38"/>
      <c r="E1736" s="38"/>
      <c r="F1736" s="7" t="str">
        <f t="shared" si="109"/>
        <v/>
      </c>
      <c r="G1736" s="3" t="str">
        <f t="shared" si="110"/>
        <v/>
      </c>
      <c r="H1736" s="3" t="str">
        <f t="shared" si="111"/>
        <v/>
      </c>
      <c r="I1736" s="38"/>
      <c r="J1736" s="40" t="s">
        <v>401</v>
      </c>
      <c r="K1736" s="40" t="str">
        <f t="shared" si="108"/>
        <v/>
      </c>
      <c r="L1736" s="39"/>
    </row>
    <row r="1737" spans="4:12" ht="20.25" x14ac:dyDescent="0.2">
      <c r="D1737" s="38"/>
      <c r="E1737" s="38"/>
      <c r="F1737" s="7" t="str">
        <f t="shared" si="109"/>
        <v/>
      </c>
      <c r="G1737" s="3" t="str">
        <f t="shared" si="110"/>
        <v/>
      </c>
      <c r="H1737" s="3" t="str">
        <f t="shared" si="111"/>
        <v/>
      </c>
      <c r="I1737" s="38"/>
      <c r="J1737" s="40" t="s">
        <v>401</v>
      </c>
      <c r="K1737" s="40" t="str">
        <f t="shared" si="108"/>
        <v/>
      </c>
      <c r="L1737" s="39"/>
    </row>
    <row r="1738" spans="4:12" ht="20.25" x14ac:dyDescent="0.2">
      <c r="D1738" s="38"/>
      <c r="E1738" s="38"/>
      <c r="F1738" s="7" t="str">
        <f t="shared" si="109"/>
        <v/>
      </c>
      <c r="G1738" s="3" t="str">
        <f t="shared" si="110"/>
        <v/>
      </c>
      <c r="H1738" s="3" t="str">
        <f t="shared" si="111"/>
        <v/>
      </c>
      <c r="I1738" s="38"/>
      <c r="J1738" s="40" t="s">
        <v>401</v>
      </c>
      <c r="K1738" s="40" t="str">
        <f t="shared" si="108"/>
        <v/>
      </c>
      <c r="L1738" s="39"/>
    </row>
    <row r="1739" spans="4:12" ht="20.25" x14ac:dyDescent="0.2">
      <c r="D1739" s="38"/>
      <c r="E1739" s="38"/>
      <c r="F1739" s="7" t="str">
        <f t="shared" si="109"/>
        <v/>
      </c>
      <c r="G1739" s="3" t="str">
        <f t="shared" si="110"/>
        <v/>
      </c>
      <c r="H1739" s="3" t="str">
        <f t="shared" si="111"/>
        <v/>
      </c>
      <c r="I1739" s="38"/>
      <c r="J1739" s="40" t="s">
        <v>401</v>
      </c>
      <c r="K1739" s="40" t="str">
        <f t="shared" si="108"/>
        <v/>
      </c>
      <c r="L1739" s="39"/>
    </row>
    <row r="1740" spans="4:12" ht="20.25" x14ac:dyDescent="0.2">
      <c r="D1740" s="38"/>
      <c r="E1740" s="38"/>
      <c r="F1740" s="7" t="str">
        <f t="shared" si="109"/>
        <v/>
      </c>
      <c r="G1740" s="3" t="str">
        <f t="shared" si="110"/>
        <v/>
      </c>
      <c r="H1740" s="3" t="str">
        <f t="shared" si="111"/>
        <v/>
      </c>
      <c r="I1740" s="38"/>
      <c r="J1740" s="40" t="s">
        <v>401</v>
      </c>
      <c r="K1740" s="40" t="str">
        <f t="shared" si="108"/>
        <v/>
      </c>
      <c r="L1740" s="39"/>
    </row>
    <row r="1741" spans="4:12" ht="20.25" x14ac:dyDescent="0.2">
      <c r="D1741" s="38"/>
      <c r="E1741" s="38"/>
      <c r="F1741" s="7" t="str">
        <f t="shared" si="109"/>
        <v/>
      </c>
      <c r="G1741" s="3" t="str">
        <f t="shared" si="110"/>
        <v/>
      </c>
      <c r="H1741" s="3" t="str">
        <f t="shared" si="111"/>
        <v/>
      </c>
      <c r="I1741" s="38"/>
      <c r="J1741" s="40" t="s">
        <v>401</v>
      </c>
      <c r="K1741" s="40" t="str">
        <f t="shared" si="108"/>
        <v/>
      </c>
      <c r="L1741" s="39"/>
    </row>
    <row r="1742" spans="4:12" ht="20.25" x14ac:dyDescent="0.2">
      <c r="D1742" s="38"/>
      <c r="E1742" s="38"/>
      <c r="F1742" s="7" t="str">
        <f t="shared" si="109"/>
        <v/>
      </c>
      <c r="G1742" s="3" t="str">
        <f t="shared" si="110"/>
        <v/>
      </c>
      <c r="H1742" s="3" t="str">
        <f t="shared" si="111"/>
        <v/>
      </c>
      <c r="I1742" s="38"/>
      <c r="J1742" s="40" t="s">
        <v>401</v>
      </c>
      <c r="K1742" s="40" t="str">
        <f t="shared" ref="K1742:K1801" si="112">IFERROR(I1742*J1742,"")</f>
        <v/>
      </c>
      <c r="L1742" s="39"/>
    </row>
    <row r="1743" spans="4:12" ht="20.25" x14ac:dyDescent="0.2">
      <c r="D1743" s="38"/>
      <c r="E1743" s="38"/>
      <c r="F1743" s="7" t="str">
        <f t="shared" si="109"/>
        <v/>
      </c>
      <c r="G1743" s="3" t="str">
        <f t="shared" si="110"/>
        <v/>
      </c>
      <c r="H1743" s="3" t="str">
        <f t="shared" si="111"/>
        <v/>
      </c>
      <c r="I1743" s="38"/>
      <c r="J1743" s="40" t="s">
        <v>401</v>
      </c>
      <c r="K1743" s="40" t="str">
        <f t="shared" si="112"/>
        <v/>
      </c>
      <c r="L1743" s="39"/>
    </row>
    <row r="1744" spans="4:12" ht="20.25" x14ac:dyDescent="0.2">
      <c r="D1744" s="38"/>
      <c r="E1744" s="38"/>
      <c r="F1744" s="7" t="str">
        <f t="shared" si="109"/>
        <v/>
      </c>
      <c r="G1744" s="3" t="str">
        <f t="shared" si="110"/>
        <v/>
      </c>
      <c r="H1744" s="3" t="str">
        <f t="shared" si="111"/>
        <v/>
      </c>
      <c r="I1744" s="38"/>
      <c r="J1744" s="40" t="s">
        <v>401</v>
      </c>
      <c r="K1744" s="40" t="str">
        <f t="shared" si="112"/>
        <v/>
      </c>
      <c r="L1744" s="39"/>
    </row>
    <row r="1745" spans="4:12" ht="20.25" x14ac:dyDescent="0.2">
      <c r="D1745" s="38"/>
      <c r="E1745" s="38"/>
      <c r="F1745" s="7" t="str">
        <f t="shared" si="109"/>
        <v/>
      </c>
      <c r="G1745" s="3" t="str">
        <f t="shared" si="110"/>
        <v/>
      </c>
      <c r="H1745" s="3" t="str">
        <f t="shared" si="111"/>
        <v/>
      </c>
      <c r="I1745" s="38"/>
      <c r="J1745" s="40" t="s">
        <v>401</v>
      </c>
      <c r="K1745" s="40" t="str">
        <f t="shared" si="112"/>
        <v/>
      </c>
      <c r="L1745" s="39"/>
    </row>
    <row r="1746" spans="4:12" ht="20.25" x14ac:dyDescent="0.2">
      <c r="D1746" s="38"/>
      <c r="E1746" s="38"/>
      <c r="F1746" s="7" t="str">
        <f t="shared" si="109"/>
        <v/>
      </c>
      <c r="G1746" s="3" t="str">
        <f t="shared" si="110"/>
        <v/>
      </c>
      <c r="H1746" s="3" t="str">
        <f t="shared" si="111"/>
        <v/>
      </c>
      <c r="I1746" s="38"/>
      <c r="J1746" s="40" t="s">
        <v>401</v>
      </c>
      <c r="K1746" s="40" t="str">
        <f t="shared" si="112"/>
        <v/>
      </c>
      <c r="L1746" s="39"/>
    </row>
    <row r="1747" spans="4:12" ht="20.25" x14ac:dyDescent="0.2">
      <c r="D1747" s="38"/>
      <c r="E1747" s="38"/>
      <c r="F1747" s="7" t="str">
        <f t="shared" si="109"/>
        <v/>
      </c>
      <c r="G1747" s="3" t="str">
        <f t="shared" si="110"/>
        <v/>
      </c>
      <c r="H1747" s="3" t="str">
        <f t="shared" si="111"/>
        <v/>
      </c>
      <c r="I1747" s="38"/>
      <c r="J1747" s="40" t="s">
        <v>401</v>
      </c>
      <c r="K1747" s="40" t="str">
        <f t="shared" si="112"/>
        <v/>
      </c>
      <c r="L1747" s="39"/>
    </row>
    <row r="1748" spans="4:12" ht="20.25" x14ac:dyDescent="0.2">
      <c r="D1748" s="38"/>
      <c r="E1748" s="38"/>
      <c r="F1748" s="7" t="str">
        <f t="shared" si="109"/>
        <v/>
      </c>
      <c r="G1748" s="3" t="str">
        <f t="shared" si="110"/>
        <v/>
      </c>
      <c r="H1748" s="3" t="str">
        <f t="shared" si="111"/>
        <v/>
      </c>
      <c r="I1748" s="38"/>
      <c r="J1748" s="40" t="s">
        <v>401</v>
      </c>
      <c r="K1748" s="40" t="str">
        <f t="shared" si="112"/>
        <v/>
      </c>
      <c r="L1748" s="39"/>
    </row>
    <row r="1749" spans="4:12" ht="20.25" x14ac:dyDescent="0.2">
      <c r="D1749" s="38"/>
      <c r="E1749" s="38"/>
      <c r="F1749" s="7" t="str">
        <f t="shared" si="109"/>
        <v/>
      </c>
      <c r="G1749" s="3" t="str">
        <f t="shared" si="110"/>
        <v/>
      </c>
      <c r="H1749" s="3" t="str">
        <f t="shared" si="111"/>
        <v/>
      </c>
      <c r="I1749" s="38"/>
      <c r="J1749" s="40" t="s">
        <v>401</v>
      </c>
      <c r="K1749" s="40" t="str">
        <f t="shared" si="112"/>
        <v/>
      </c>
      <c r="L1749" s="39"/>
    </row>
    <row r="1750" spans="4:12" ht="20.25" x14ac:dyDescent="0.2">
      <c r="D1750" s="38"/>
      <c r="E1750" s="38"/>
      <c r="F1750" s="7" t="str">
        <f t="shared" si="109"/>
        <v/>
      </c>
      <c r="G1750" s="3" t="str">
        <f t="shared" si="110"/>
        <v/>
      </c>
      <c r="H1750" s="3" t="str">
        <f t="shared" si="111"/>
        <v/>
      </c>
      <c r="I1750" s="38"/>
      <c r="J1750" s="40" t="s">
        <v>401</v>
      </c>
      <c r="K1750" s="40" t="str">
        <f t="shared" si="112"/>
        <v/>
      </c>
      <c r="L1750" s="39"/>
    </row>
    <row r="1751" spans="4:12" ht="20.25" x14ac:dyDescent="0.2">
      <c r="D1751" s="38"/>
      <c r="E1751" s="38"/>
      <c r="F1751" s="7" t="str">
        <f t="shared" si="109"/>
        <v/>
      </c>
      <c r="G1751" s="3" t="str">
        <f t="shared" si="110"/>
        <v/>
      </c>
      <c r="H1751" s="3" t="str">
        <f t="shared" si="111"/>
        <v/>
      </c>
      <c r="I1751" s="38"/>
      <c r="J1751" s="40" t="s">
        <v>401</v>
      </c>
      <c r="K1751" s="40" t="str">
        <f t="shared" si="112"/>
        <v/>
      </c>
      <c r="L1751" s="39"/>
    </row>
    <row r="1752" spans="4:12" ht="20.25" x14ac:dyDescent="0.2">
      <c r="D1752" s="38"/>
      <c r="E1752" s="38"/>
      <c r="F1752" s="7" t="str">
        <f t="shared" si="109"/>
        <v/>
      </c>
      <c r="G1752" s="3" t="str">
        <f t="shared" si="110"/>
        <v/>
      </c>
      <c r="H1752" s="3" t="str">
        <f t="shared" si="111"/>
        <v/>
      </c>
      <c r="I1752" s="38"/>
      <c r="J1752" s="40" t="s">
        <v>401</v>
      </c>
      <c r="K1752" s="40" t="str">
        <f t="shared" si="112"/>
        <v/>
      </c>
      <c r="L1752" s="39"/>
    </row>
    <row r="1753" spans="4:12" ht="20.25" x14ac:dyDescent="0.2">
      <c r="D1753" s="38"/>
      <c r="E1753" s="38"/>
      <c r="F1753" s="7" t="str">
        <f t="shared" si="109"/>
        <v/>
      </c>
      <c r="G1753" s="3" t="str">
        <f t="shared" si="110"/>
        <v/>
      </c>
      <c r="H1753" s="3" t="str">
        <f t="shared" si="111"/>
        <v/>
      </c>
      <c r="I1753" s="38"/>
      <c r="J1753" s="40" t="s">
        <v>401</v>
      </c>
      <c r="K1753" s="40" t="str">
        <f t="shared" si="112"/>
        <v/>
      </c>
      <c r="L1753" s="39"/>
    </row>
    <row r="1754" spans="4:12" ht="20.25" x14ac:dyDescent="0.2">
      <c r="D1754" s="38"/>
      <c r="E1754" s="38"/>
      <c r="F1754" s="7" t="str">
        <f t="shared" si="109"/>
        <v/>
      </c>
      <c r="G1754" s="3" t="str">
        <f t="shared" si="110"/>
        <v/>
      </c>
      <c r="H1754" s="3" t="str">
        <f t="shared" si="111"/>
        <v/>
      </c>
      <c r="I1754" s="38"/>
      <c r="J1754" s="40" t="s">
        <v>401</v>
      </c>
      <c r="K1754" s="40" t="str">
        <f t="shared" si="112"/>
        <v/>
      </c>
      <c r="L1754" s="39"/>
    </row>
    <row r="1755" spans="4:12" ht="20.25" x14ac:dyDescent="0.2">
      <c r="D1755" s="38"/>
      <c r="E1755" s="38"/>
      <c r="F1755" s="7" t="str">
        <f t="shared" si="109"/>
        <v/>
      </c>
      <c r="G1755" s="3" t="str">
        <f t="shared" si="110"/>
        <v/>
      </c>
      <c r="H1755" s="3" t="str">
        <f t="shared" si="111"/>
        <v/>
      </c>
      <c r="I1755" s="38"/>
      <c r="J1755" s="40" t="s">
        <v>401</v>
      </c>
      <c r="K1755" s="40" t="str">
        <f t="shared" si="112"/>
        <v/>
      </c>
      <c r="L1755" s="39"/>
    </row>
    <row r="1756" spans="4:12" ht="20.25" x14ac:dyDescent="0.2">
      <c r="D1756" s="38"/>
      <c r="E1756" s="38"/>
      <c r="F1756" s="7" t="str">
        <f t="shared" si="109"/>
        <v/>
      </c>
      <c r="G1756" s="3" t="str">
        <f t="shared" si="110"/>
        <v/>
      </c>
      <c r="H1756" s="3" t="str">
        <f t="shared" si="111"/>
        <v/>
      </c>
      <c r="I1756" s="38"/>
      <c r="J1756" s="40" t="s">
        <v>401</v>
      </c>
      <c r="K1756" s="40" t="str">
        <f t="shared" si="112"/>
        <v/>
      </c>
      <c r="L1756" s="39"/>
    </row>
    <row r="1757" spans="4:12" ht="20.25" x14ac:dyDescent="0.2">
      <c r="D1757" s="38"/>
      <c r="E1757" s="38"/>
      <c r="F1757" s="7" t="str">
        <f t="shared" si="109"/>
        <v/>
      </c>
      <c r="G1757" s="3" t="str">
        <f t="shared" si="110"/>
        <v/>
      </c>
      <c r="H1757" s="3" t="str">
        <f t="shared" si="111"/>
        <v/>
      </c>
      <c r="I1757" s="38"/>
      <c r="J1757" s="40" t="s">
        <v>401</v>
      </c>
      <c r="K1757" s="40" t="str">
        <f t="shared" si="112"/>
        <v/>
      </c>
      <c r="L1757" s="39"/>
    </row>
    <row r="1758" spans="4:12" ht="20.25" x14ac:dyDescent="0.2">
      <c r="D1758" s="38"/>
      <c r="E1758" s="38"/>
      <c r="F1758" s="7" t="str">
        <f t="shared" si="109"/>
        <v/>
      </c>
      <c r="G1758" s="3" t="str">
        <f t="shared" si="110"/>
        <v/>
      </c>
      <c r="H1758" s="3" t="str">
        <f t="shared" si="111"/>
        <v/>
      </c>
      <c r="I1758" s="38"/>
      <c r="J1758" s="40" t="s">
        <v>401</v>
      </c>
      <c r="K1758" s="40" t="str">
        <f t="shared" si="112"/>
        <v/>
      </c>
      <c r="L1758" s="39"/>
    </row>
    <row r="1759" spans="4:12" ht="20.25" x14ac:dyDescent="0.2">
      <c r="D1759" s="38"/>
      <c r="E1759" s="38"/>
      <c r="F1759" s="7" t="str">
        <f t="shared" si="109"/>
        <v/>
      </c>
      <c r="G1759" s="3" t="str">
        <f t="shared" si="110"/>
        <v/>
      </c>
      <c r="H1759" s="3" t="str">
        <f t="shared" si="111"/>
        <v/>
      </c>
      <c r="I1759" s="38"/>
      <c r="J1759" s="40" t="s">
        <v>401</v>
      </c>
      <c r="K1759" s="40" t="str">
        <f t="shared" si="112"/>
        <v/>
      </c>
      <c r="L1759" s="39"/>
    </row>
    <row r="1760" spans="4:12" ht="20.25" x14ac:dyDescent="0.2">
      <c r="D1760" s="38"/>
      <c r="E1760" s="38"/>
      <c r="F1760" s="7" t="str">
        <f t="shared" si="109"/>
        <v/>
      </c>
      <c r="G1760" s="3" t="str">
        <f t="shared" si="110"/>
        <v/>
      </c>
      <c r="H1760" s="3" t="str">
        <f t="shared" si="111"/>
        <v/>
      </c>
      <c r="I1760" s="38"/>
      <c r="J1760" s="40" t="s">
        <v>401</v>
      </c>
      <c r="K1760" s="40" t="str">
        <f t="shared" si="112"/>
        <v/>
      </c>
      <c r="L1760" s="39"/>
    </row>
    <row r="1761" spans="4:12" ht="20.25" x14ac:dyDescent="0.2">
      <c r="D1761" s="38"/>
      <c r="E1761" s="38"/>
      <c r="F1761" s="7" t="str">
        <f t="shared" si="109"/>
        <v/>
      </c>
      <c r="G1761" s="3" t="str">
        <f t="shared" si="110"/>
        <v/>
      </c>
      <c r="H1761" s="3" t="str">
        <f t="shared" si="111"/>
        <v/>
      </c>
      <c r="I1761" s="38"/>
      <c r="J1761" s="40" t="s">
        <v>401</v>
      </c>
      <c r="K1761" s="40" t="str">
        <f t="shared" si="112"/>
        <v/>
      </c>
      <c r="L1761" s="39"/>
    </row>
    <row r="1762" spans="4:12" ht="20.25" x14ac:dyDescent="0.2">
      <c r="D1762" s="38"/>
      <c r="E1762" s="38"/>
      <c r="F1762" s="7" t="str">
        <f t="shared" si="109"/>
        <v/>
      </c>
      <c r="G1762" s="3" t="str">
        <f t="shared" si="110"/>
        <v/>
      </c>
      <c r="H1762" s="3" t="str">
        <f t="shared" si="111"/>
        <v/>
      </c>
      <c r="I1762" s="38"/>
      <c r="J1762" s="40" t="s">
        <v>401</v>
      </c>
      <c r="K1762" s="40" t="str">
        <f t="shared" si="112"/>
        <v/>
      </c>
      <c r="L1762" s="39"/>
    </row>
    <row r="1763" spans="4:12" ht="20.25" x14ac:dyDescent="0.2">
      <c r="D1763" s="38"/>
      <c r="E1763" s="38"/>
      <c r="F1763" s="7" t="str">
        <f t="shared" si="109"/>
        <v/>
      </c>
      <c r="G1763" s="3" t="str">
        <f t="shared" si="110"/>
        <v/>
      </c>
      <c r="H1763" s="3" t="str">
        <f t="shared" si="111"/>
        <v/>
      </c>
      <c r="I1763" s="38"/>
      <c r="J1763" s="40" t="s">
        <v>401</v>
      </c>
      <c r="K1763" s="40" t="str">
        <f t="shared" si="112"/>
        <v/>
      </c>
      <c r="L1763" s="39"/>
    </row>
    <row r="1764" spans="4:12" ht="20.25" x14ac:dyDescent="0.2">
      <c r="D1764" s="38"/>
      <c r="E1764" s="38"/>
      <c r="F1764" s="7" t="str">
        <f t="shared" si="109"/>
        <v/>
      </c>
      <c r="G1764" s="3" t="str">
        <f t="shared" si="110"/>
        <v/>
      </c>
      <c r="H1764" s="3" t="str">
        <f t="shared" si="111"/>
        <v/>
      </c>
      <c r="I1764" s="38"/>
      <c r="J1764" s="40" t="s">
        <v>401</v>
      </c>
      <c r="K1764" s="40" t="str">
        <f t="shared" si="112"/>
        <v/>
      </c>
      <c r="L1764" s="39"/>
    </row>
    <row r="1765" spans="4:12" ht="20.25" x14ac:dyDescent="0.2">
      <c r="D1765" s="38"/>
      <c r="E1765" s="38"/>
      <c r="F1765" s="7" t="str">
        <f t="shared" si="109"/>
        <v/>
      </c>
      <c r="G1765" s="3" t="str">
        <f t="shared" si="110"/>
        <v/>
      </c>
      <c r="H1765" s="3" t="str">
        <f t="shared" si="111"/>
        <v/>
      </c>
      <c r="I1765" s="38"/>
      <c r="J1765" s="40" t="s">
        <v>401</v>
      </c>
      <c r="K1765" s="40" t="str">
        <f t="shared" si="112"/>
        <v/>
      </c>
      <c r="L1765" s="39"/>
    </row>
    <row r="1766" spans="4:12" ht="20.25" x14ac:dyDescent="0.2">
      <c r="D1766" s="38"/>
      <c r="E1766" s="38"/>
      <c r="F1766" s="7" t="str">
        <f t="shared" si="109"/>
        <v/>
      </c>
      <c r="G1766" s="3" t="str">
        <f t="shared" si="110"/>
        <v/>
      </c>
      <c r="H1766" s="3" t="str">
        <f t="shared" si="111"/>
        <v/>
      </c>
      <c r="I1766" s="38"/>
      <c r="J1766" s="40" t="s">
        <v>401</v>
      </c>
      <c r="K1766" s="40" t="str">
        <f t="shared" si="112"/>
        <v/>
      </c>
      <c r="L1766" s="39"/>
    </row>
    <row r="1767" spans="4:12" ht="20.25" x14ac:dyDescent="0.2">
      <c r="D1767" s="38"/>
      <c r="E1767" s="38"/>
      <c r="F1767" s="7" t="str">
        <f t="shared" si="109"/>
        <v/>
      </c>
      <c r="G1767" s="3" t="str">
        <f t="shared" si="110"/>
        <v/>
      </c>
      <c r="H1767" s="3" t="str">
        <f t="shared" si="111"/>
        <v/>
      </c>
      <c r="I1767" s="38"/>
      <c r="J1767" s="40" t="s">
        <v>401</v>
      </c>
      <c r="K1767" s="40" t="str">
        <f t="shared" si="112"/>
        <v/>
      </c>
      <c r="L1767" s="39"/>
    </row>
    <row r="1768" spans="4:12" ht="20.25" x14ac:dyDescent="0.2">
      <c r="D1768" s="38"/>
      <c r="E1768" s="38"/>
      <c r="F1768" s="7" t="str">
        <f t="shared" si="109"/>
        <v/>
      </c>
      <c r="G1768" s="3" t="str">
        <f t="shared" si="110"/>
        <v/>
      </c>
      <c r="H1768" s="3" t="str">
        <f t="shared" si="111"/>
        <v/>
      </c>
      <c r="I1768" s="38"/>
      <c r="J1768" s="40" t="s">
        <v>401</v>
      </c>
      <c r="K1768" s="40" t="str">
        <f t="shared" si="112"/>
        <v/>
      </c>
      <c r="L1768" s="39"/>
    </row>
    <row r="1769" spans="4:12" ht="20.25" x14ac:dyDescent="0.2">
      <c r="D1769" s="38"/>
      <c r="E1769" s="38"/>
      <c r="F1769" s="7" t="str">
        <f t="shared" si="109"/>
        <v/>
      </c>
      <c r="G1769" s="3" t="str">
        <f t="shared" si="110"/>
        <v/>
      </c>
      <c r="H1769" s="3" t="str">
        <f t="shared" si="111"/>
        <v/>
      </c>
      <c r="I1769" s="38"/>
      <c r="J1769" s="40" t="s">
        <v>401</v>
      </c>
      <c r="K1769" s="40" t="str">
        <f t="shared" si="112"/>
        <v/>
      </c>
      <c r="L1769" s="39"/>
    </row>
    <row r="1770" spans="4:12" ht="20.25" x14ac:dyDescent="0.2">
      <c r="D1770" s="38"/>
      <c r="E1770" s="38"/>
      <c r="F1770" s="7" t="str">
        <f t="shared" si="109"/>
        <v/>
      </c>
      <c r="G1770" s="3" t="str">
        <f t="shared" si="110"/>
        <v/>
      </c>
      <c r="H1770" s="3" t="str">
        <f t="shared" si="111"/>
        <v/>
      </c>
      <c r="I1770" s="38"/>
      <c r="J1770" s="40" t="s">
        <v>401</v>
      </c>
      <c r="K1770" s="40" t="str">
        <f t="shared" si="112"/>
        <v/>
      </c>
      <c r="L1770" s="39"/>
    </row>
    <row r="1771" spans="4:12" ht="20.25" x14ac:dyDescent="0.2">
      <c r="D1771" s="38"/>
      <c r="E1771" s="38"/>
      <c r="F1771" s="7" t="str">
        <f t="shared" si="109"/>
        <v/>
      </c>
      <c r="G1771" s="3" t="str">
        <f t="shared" si="110"/>
        <v/>
      </c>
      <c r="H1771" s="3" t="str">
        <f t="shared" si="111"/>
        <v/>
      </c>
      <c r="I1771" s="38"/>
      <c r="J1771" s="40" t="s">
        <v>401</v>
      </c>
      <c r="K1771" s="40" t="str">
        <f t="shared" si="112"/>
        <v/>
      </c>
      <c r="L1771" s="39"/>
    </row>
    <row r="1772" spans="4:12" ht="20.25" x14ac:dyDescent="0.2">
      <c r="D1772" s="38"/>
      <c r="E1772" s="38"/>
      <c r="F1772" s="7" t="str">
        <f t="shared" si="109"/>
        <v/>
      </c>
      <c r="G1772" s="3" t="str">
        <f t="shared" si="110"/>
        <v/>
      </c>
      <c r="H1772" s="3" t="str">
        <f t="shared" si="111"/>
        <v/>
      </c>
      <c r="I1772" s="38"/>
      <c r="J1772" s="40" t="s">
        <v>401</v>
      </c>
      <c r="K1772" s="40" t="str">
        <f t="shared" si="112"/>
        <v/>
      </c>
      <c r="L1772" s="39"/>
    </row>
    <row r="1773" spans="4:12" ht="20.25" x14ac:dyDescent="0.2">
      <c r="D1773" s="38"/>
      <c r="E1773" s="38"/>
      <c r="F1773" s="7" t="str">
        <f t="shared" si="109"/>
        <v/>
      </c>
      <c r="G1773" s="3" t="str">
        <f t="shared" si="110"/>
        <v/>
      </c>
      <c r="H1773" s="3" t="str">
        <f t="shared" si="111"/>
        <v/>
      </c>
      <c r="I1773" s="38"/>
      <c r="J1773" s="40" t="s">
        <v>401</v>
      </c>
      <c r="K1773" s="40" t="str">
        <f t="shared" si="112"/>
        <v/>
      </c>
      <c r="L1773" s="39"/>
    </row>
    <row r="1774" spans="4:12" ht="20.25" x14ac:dyDescent="0.2">
      <c r="D1774" s="38"/>
      <c r="E1774" s="38"/>
      <c r="F1774" s="7" t="str">
        <f t="shared" si="109"/>
        <v/>
      </c>
      <c r="G1774" s="3" t="str">
        <f t="shared" si="110"/>
        <v/>
      </c>
      <c r="H1774" s="3" t="str">
        <f t="shared" si="111"/>
        <v/>
      </c>
      <c r="I1774" s="38"/>
      <c r="J1774" s="40" t="s">
        <v>401</v>
      </c>
      <c r="K1774" s="40" t="str">
        <f t="shared" si="112"/>
        <v/>
      </c>
      <c r="L1774" s="39"/>
    </row>
    <row r="1775" spans="4:12" ht="20.25" x14ac:dyDescent="0.2">
      <c r="D1775" s="38"/>
      <c r="E1775" s="38"/>
      <c r="F1775" s="7" t="str">
        <f t="shared" si="109"/>
        <v/>
      </c>
      <c r="G1775" s="3" t="str">
        <f t="shared" si="110"/>
        <v/>
      </c>
      <c r="H1775" s="3" t="str">
        <f t="shared" si="111"/>
        <v/>
      </c>
      <c r="I1775" s="38"/>
      <c r="J1775" s="40" t="s">
        <v>401</v>
      </c>
      <c r="K1775" s="40" t="str">
        <f t="shared" si="112"/>
        <v/>
      </c>
      <c r="L1775" s="39"/>
    </row>
    <row r="1776" spans="4:12" ht="20.25" x14ac:dyDescent="0.2">
      <c r="D1776" s="38"/>
      <c r="E1776" s="38"/>
      <c r="F1776" s="7" t="str">
        <f t="shared" si="109"/>
        <v/>
      </c>
      <c r="G1776" s="3" t="str">
        <f t="shared" si="110"/>
        <v/>
      </c>
      <c r="H1776" s="3" t="str">
        <f t="shared" si="111"/>
        <v/>
      </c>
      <c r="I1776" s="38"/>
      <c r="J1776" s="40" t="s">
        <v>401</v>
      </c>
      <c r="K1776" s="40" t="str">
        <f t="shared" si="112"/>
        <v/>
      </c>
      <c r="L1776" s="39"/>
    </row>
    <row r="1777" spans="4:12" ht="20.25" x14ac:dyDescent="0.2">
      <c r="D1777" s="38"/>
      <c r="E1777" s="38"/>
      <c r="F1777" s="7" t="str">
        <f t="shared" si="109"/>
        <v/>
      </c>
      <c r="G1777" s="3" t="str">
        <f t="shared" si="110"/>
        <v/>
      </c>
      <c r="H1777" s="3" t="str">
        <f t="shared" si="111"/>
        <v/>
      </c>
      <c r="I1777" s="38"/>
      <c r="J1777" s="40" t="s">
        <v>401</v>
      </c>
      <c r="K1777" s="40" t="str">
        <f t="shared" si="112"/>
        <v/>
      </c>
      <c r="L1777" s="39"/>
    </row>
    <row r="1778" spans="4:12" ht="20.25" x14ac:dyDescent="0.2">
      <c r="D1778" s="38"/>
      <c r="E1778" s="38"/>
      <c r="F1778" s="7" t="str">
        <f t="shared" si="109"/>
        <v/>
      </c>
      <c r="G1778" s="3" t="str">
        <f t="shared" si="110"/>
        <v/>
      </c>
      <c r="H1778" s="3" t="str">
        <f t="shared" si="111"/>
        <v/>
      </c>
      <c r="I1778" s="38"/>
      <c r="J1778" s="40" t="s">
        <v>401</v>
      </c>
      <c r="K1778" s="40" t="str">
        <f t="shared" si="112"/>
        <v/>
      </c>
      <c r="L1778" s="39"/>
    </row>
    <row r="1779" spans="4:12" ht="20.25" x14ac:dyDescent="0.2">
      <c r="D1779" s="38"/>
      <c r="E1779" s="38"/>
      <c r="F1779" s="7" t="str">
        <f t="shared" si="109"/>
        <v/>
      </c>
      <c r="G1779" s="3" t="str">
        <f t="shared" si="110"/>
        <v/>
      </c>
      <c r="H1779" s="3" t="str">
        <f t="shared" si="111"/>
        <v/>
      </c>
      <c r="I1779" s="38"/>
      <c r="J1779" s="40" t="s">
        <v>401</v>
      </c>
      <c r="K1779" s="40" t="str">
        <f t="shared" si="112"/>
        <v/>
      </c>
      <c r="L1779" s="39"/>
    </row>
    <row r="1780" spans="4:12" ht="20.25" x14ac:dyDescent="0.2">
      <c r="D1780" s="38"/>
      <c r="E1780" s="38"/>
      <c r="F1780" s="7" t="str">
        <f t="shared" si="109"/>
        <v/>
      </c>
      <c r="G1780" s="3" t="str">
        <f t="shared" si="110"/>
        <v/>
      </c>
      <c r="H1780" s="3" t="str">
        <f t="shared" si="111"/>
        <v/>
      </c>
      <c r="I1780" s="38"/>
      <c r="J1780" s="40" t="s">
        <v>401</v>
      </c>
      <c r="K1780" s="40" t="str">
        <f t="shared" si="112"/>
        <v/>
      </c>
      <c r="L1780" s="39"/>
    </row>
    <row r="1781" spans="4:12" ht="20.25" x14ac:dyDescent="0.2">
      <c r="D1781" s="38"/>
      <c r="E1781" s="38"/>
      <c r="F1781" s="7" t="str">
        <f t="shared" si="109"/>
        <v/>
      </c>
      <c r="G1781" s="3" t="str">
        <f t="shared" si="110"/>
        <v/>
      </c>
      <c r="H1781" s="3" t="str">
        <f t="shared" si="111"/>
        <v/>
      </c>
      <c r="I1781" s="38"/>
      <c r="J1781" s="40" t="s">
        <v>401</v>
      </c>
      <c r="K1781" s="40" t="str">
        <f t="shared" si="112"/>
        <v/>
      </c>
      <c r="L1781" s="39"/>
    </row>
    <row r="1782" spans="4:12" ht="20.25" x14ac:dyDescent="0.2">
      <c r="D1782" s="38"/>
      <c r="E1782" s="38"/>
      <c r="F1782" s="7" t="str">
        <f t="shared" si="109"/>
        <v/>
      </c>
      <c r="G1782" s="3" t="str">
        <f t="shared" si="110"/>
        <v/>
      </c>
      <c r="H1782" s="3" t="str">
        <f t="shared" si="111"/>
        <v/>
      </c>
      <c r="I1782" s="38"/>
      <c r="J1782" s="40" t="s">
        <v>401</v>
      </c>
      <c r="K1782" s="40" t="str">
        <f t="shared" si="112"/>
        <v/>
      </c>
      <c r="L1782" s="39"/>
    </row>
    <row r="1783" spans="4:12" ht="20.25" x14ac:dyDescent="0.2">
      <c r="D1783" s="38"/>
      <c r="E1783" s="38"/>
      <c r="F1783" s="7" t="str">
        <f t="shared" si="109"/>
        <v/>
      </c>
      <c r="G1783" s="3" t="str">
        <f t="shared" si="110"/>
        <v/>
      </c>
      <c r="H1783" s="3" t="str">
        <f t="shared" si="111"/>
        <v/>
      </c>
      <c r="I1783" s="38"/>
      <c r="J1783" s="40" t="s">
        <v>401</v>
      </c>
      <c r="K1783" s="40" t="str">
        <f t="shared" si="112"/>
        <v/>
      </c>
      <c r="L1783" s="39"/>
    </row>
    <row r="1784" spans="4:12" ht="20.25" x14ac:dyDescent="0.2">
      <c r="D1784" s="38"/>
      <c r="E1784" s="38"/>
      <c r="F1784" s="7" t="str">
        <f t="shared" si="109"/>
        <v/>
      </c>
      <c r="G1784" s="3" t="str">
        <f t="shared" si="110"/>
        <v/>
      </c>
      <c r="H1784" s="3" t="str">
        <f t="shared" si="111"/>
        <v/>
      </c>
      <c r="I1784" s="38"/>
      <c r="J1784" s="40" t="s">
        <v>401</v>
      </c>
      <c r="K1784" s="40" t="str">
        <f t="shared" si="112"/>
        <v/>
      </c>
      <c r="L1784" s="39"/>
    </row>
    <row r="1785" spans="4:12" ht="20.25" x14ac:dyDescent="0.2">
      <c r="D1785" s="38"/>
      <c r="E1785" s="38"/>
      <c r="F1785" s="7" t="str">
        <f t="shared" si="109"/>
        <v/>
      </c>
      <c r="G1785" s="3" t="str">
        <f t="shared" si="110"/>
        <v/>
      </c>
      <c r="H1785" s="3" t="str">
        <f t="shared" si="111"/>
        <v/>
      </c>
      <c r="I1785" s="38"/>
      <c r="J1785" s="40" t="s">
        <v>401</v>
      </c>
      <c r="K1785" s="40" t="str">
        <f t="shared" si="112"/>
        <v/>
      </c>
      <c r="L1785" s="39"/>
    </row>
    <row r="1786" spans="4:12" ht="20.25" x14ac:dyDescent="0.2">
      <c r="D1786" s="38"/>
      <c r="E1786" s="38"/>
      <c r="F1786" s="7" t="str">
        <f t="shared" si="109"/>
        <v/>
      </c>
      <c r="G1786" s="3" t="str">
        <f t="shared" si="110"/>
        <v/>
      </c>
      <c r="H1786" s="3" t="str">
        <f t="shared" si="111"/>
        <v/>
      </c>
      <c r="I1786" s="38"/>
      <c r="J1786" s="40" t="s">
        <v>401</v>
      </c>
      <c r="K1786" s="40" t="str">
        <f t="shared" si="112"/>
        <v/>
      </c>
      <c r="L1786" s="39"/>
    </row>
    <row r="1787" spans="4:12" ht="20.25" x14ac:dyDescent="0.2">
      <c r="D1787" s="38"/>
      <c r="E1787" s="38"/>
      <c r="F1787" s="7" t="str">
        <f t="shared" si="109"/>
        <v/>
      </c>
      <c r="G1787" s="3" t="str">
        <f t="shared" si="110"/>
        <v/>
      </c>
      <c r="H1787" s="3" t="str">
        <f t="shared" si="111"/>
        <v/>
      </c>
      <c r="I1787" s="38"/>
      <c r="J1787" s="40" t="s">
        <v>401</v>
      </c>
      <c r="K1787" s="40" t="str">
        <f t="shared" si="112"/>
        <v/>
      </c>
      <c r="L1787" s="39"/>
    </row>
    <row r="1788" spans="4:12" ht="20.25" x14ac:dyDescent="0.2">
      <c r="D1788" s="38"/>
      <c r="E1788" s="38"/>
      <c r="F1788" s="7" t="str">
        <f t="shared" si="109"/>
        <v/>
      </c>
      <c r="G1788" s="3" t="str">
        <f t="shared" si="110"/>
        <v/>
      </c>
      <c r="H1788" s="3" t="str">
        <f t="shared" si="111"/>
        <v/>
      </c>
      <c r="I1788" s="38"/>
      <c r="J1788" s="40" t="s">
        <v>401</v>
      </c>
      <c r="K1788" s="40" t="str">
        <f t="shared" si="112"/>
        <v/>
      </c>
      <c r="L1788" s="39"/>
    </row>
    <row r="1789" spans="4:12" ht="20.25" x14ac:dyDescent="0.2">
      <c r="D1789" s="38"/>
      <c r="E1789" s="38"/>
      <c r="F1789" s="7" t="str">
        <f t="shared" si="109"/>
        <v/>
      </c>
      <c r="G1789" s="3" t="str">
        <f t="shared" si="110"/>
        <v/>
      </c>
      <c r="H1789" s="3" t="str">
        <f t="shared" si="111"/>
        <v/>
      </c>
      <c r="I1789" s="38"/>
      <c r="J1789" s="40" t="s">
        <v>401</v>
      </c>
      <c r="K1789" s="40" t="str">
        <f t="shared" si="112"/>
        <v/>
      </c>
      <c r="L1789" s="39"/>
    </row>
    <row r="1790" spans="4:12" ht="20.25" x14ac:dyDescent="0.2">
      <c r="D1790" s="38"/>
      <c r="E1790" s="38"/>
      <c r="F1790" s="7" t="str">
        <f t="shared" si="109"/>
        <v/>
      </c>
      <c r="G1790" s="3" t="str">
        <f t="shared" si="110"/>
        <v/>
      </c>
      <c r="H1790" s="3" t="str">
        <f t="shared" si="111"/>
        <v/>
      </c>
      <c r="I1790" s="38"/>
      <c r="J1790" s="40" t="s">
        <v>401</v>
      </c>
      <c r="K1790" s="40" t="str">
        <f t="shared" si="112"/>
        <v/>
      </c>
      <c r="L1790" s="39"/>
    </row>
    <row r="1791" spans="4:12" ht="20.25" x14ac:dyDescent="0.2">
      <c r="D1791" s="38"/>
      <c r="E1791" s="38"/>
      <c r="F1791" s="7" t="str">
        <f t="shared" si="109"/>
        <v/>
      </c>
      <c r="G1791" s="3" t="str">
        <f t="shared" si="110"/>
        <v/>
      </c>
      <c r="H1791" s="3" t="str">
        <f t="shared" si="111"/>
        <v/>
      </c>
      <c r="I1791" s="38"/>
      <c r="J1791" s="40" t="s">
        <v>401</v>
      </c>
      <c r="K1791" s="40" t="str">
        <f t="shared" si="112"/>
        <v/>
      </c>
      <c r="L1791" s="39"/>
    </row>
    <row r="1792" spans="4:12" ht="20.25" x14ac:dyDescent="0.2">
      <c r="D1792" s="38"/>
      <c r="E1792" s="38"/>
      <c r="F1792" s="7" t="str">
        <f t="shared" si="109"/>
        <v/>
      </c>
      <c r="G1792" s="3" t="str">
        <f t="shared" si="110"/>
        <v/>
      </c>
      <c r="H1792" s="3" t="str">
        <f t="shared" si="111"/>
        <v/>
      </c>
      <c r="I1792" s="38"/>
      <c r="J1792" s="40" t="s">
        <v>401</v>
      </c>
      <c r="K1792" s="40" t="str">
        <f t="shared" si="112"/>
        <v/>
      </c>
      <c r="L1792" s="39"/>
    </row>
    <row r="1793" spans="4:12" ht="20.25" x14ac:dyDescent="0.2">
      <c r="D1793" s="38"/>
      <c r="E1793" s="38"/>
      <c r="F1793" s="7" t="str">
        <f t="shared" si="109"/>
        <v/>
      </c>
      <c r="G1793" s="3" t="str">
        <f t="shared" si="110"/>
        <v/>
      </c>
      <c r="H1793" s="3" t="str">
        <f t="shared" si="111"/>
        <v/>
      </c>
      <c r="I1793" s="38"/>
      <c r="J1793" s="40" t="s">
        <v>401</v>
      </c>
      <c r="K1793" s="40" t="str">
        <f t="shared" si="112"/>
        <v/>
      </c>
      <c r="L1793" s="39"/>
    </row>
    <row r="1794" spans="4:12" ht="20.25" x14ac:dyDescent="0.2">
      <c r="D1794" s="38"/>
      <c r="E1794" s="38"/>
      <c r="F1794" s="7" t="str">
        <f t="shared" si="109"/>
        <v/>
      </c>
      <c r="G1794" s="3" t="str">
        <f t="shared" si="110"/>
        <v/>
      </c>
      <c r="H1794" s="3" t="str">
        <f t="shared" si="111"/>
        <v/>
      </c>
      <c r="I1794" s="38"/>
      <c r="J1794" s="40" t="s">
        <v>401</v>
      </c>
      <c r="K1794" s="40" t="str">
        <f t="shared" si="112"/>
        <v/>
      </c>
      <c r="L1794" s="39"/>
    </row>
    <row r="1795" spans="4:12" ht="20.25" x14ac:dyDescent="0.2">
      <c r="D1795" s="38"/>
      <c r="E1795" s="38"/>
      <c r="F1795" s="7" t="str">
        <f t="shared" ref="F1795:F1800" si="113">IFERROR(VLOOKUP(D1795,sto_1,2,FALSE),"")</f>
        <v/>
      </c>
      <c r="G1795" s="3" t="str">
        <f t="shared" ref="G1795:G1800" si="114">IFERROR(VLOOKUP(D1795,sto_1,3,FALSE),"")</f>
        <v/>
      </c>
      <c r="H1795" s="3" t="str">
        <f t="shared" ref="H1795:H1801" si="115">IFERROR(VLOOKUP(D1795,sto_1,4,FALSE),"")</f>
        <v/>
      </c>
      <c r="I1795" s="38"/>
      <c r="J1795" s="40" t="s">
        <v>401</v>
      </c>
      <c r="K1795" s="40" t="str">
        <f t="shared" si="112"/>
        <v/>
      </c>
      <c r="L1795" s="39"/>
    </row>
    <row r="1796" spans="4:12" ht="20.25" x14ac:dyDescent="0.2">
      <c r="D1796" s="38"/>
      <c r="E1796" s="38"/>
      <c r="F1796" s="7" t="str">
        <f t="shared" si="113"/>
        <v/>
      </c>
      <c r="G1796" s="3" t="str">
        <f t="shared" si="114"/>
        <v/>
      </c>
      <c r="H1796" s="3" t="str">
        <f t="shared" si="115"/>
        <v/>
      </c>
      <c r="I1796" s="38"/>
      <c r="J1796" s="40" t="s">
        <v>401</v>
      </c>
      <c r="K1796" s="40" t="str">
        <f t="shared" si="112"/>
        <v/>
      </c>
      <c r="L1796" s="39"/>
    </row>
    <row r="1797" spans="4:12" ht="20.25" x14ac:dyDescent="0.2">
      <c r="D1797" s="38"/>
      <c r="E1797" s="38"/>
      <c r="F1797" s="7" t="str">
        <f t="shared" si="113"/>
        <v/>
      </c>
      <c r="G1797" s="3" t="str">
        <f t="shared" si="114"/>
        <v/>
      </c>
      <c r="H1797" s="3" t="str">
        <f t="shared" si="115"/>
        <v/>
      </c>
      <c r="I1797" s="38"/>
      <c r="J1797" s="40" t="s">
        <v>401</v>
      </c>
      <c r="K1797" s="40" t="str">
        <f t="shared" si="112"/>
        <v/>
      </c>
      <c r="L1797" s="39"/>
    </row>
    <row r="1798" spans="4:12" ht="20.25" x14ac:dyDescent="0.2">
      <c r="D1798" s="38"/>
      <c r="E1798" s="38"/>
      <c r="F1798" s="7" t="str">
        <f t="shared" si="113"/>
        <v/>
      </c>
      <c r="G1798" s="3" t="str">
        <f t="shared" si="114"/>
        <v/>
      </c>
      <c r="H1798" s="3" t="str">
        <f t="shared" si="115"/>
        <v/>
      </c>
      <c r="I1798" s="38"/>
      <c r="J1798" s="40" t="s">
        <v>401</v>
      </c>
      <c r="K1798" s="40" t="str">
        <f t="shared" si="112"/>
        <v/>
      </c>
      <c r="L1798" s="39"/>
    </row>
    <row r="1799" spans="4:12" ht="20.25" x14ac:dyDescent="0.2">
      <c r="D1799" s="38"/>
      <c r="E1799" s="38"/>
      <c r="F1799" s="7" t="str">
        <f t="shared" si="113"/>
        <v/>
      </c>
      <c r="G1799" s="3" t="str">
        <f t="shared" si="114"/>
        <v/>
      </c>
      <c r="H1799" s="3" t="str">
        <f t="shared" si="115"/>
        <v/>
      </c>
      <c r="I1799" s="38"/>
      <c r="J1799" s="40" t="s">
        <v>401</v>
      </c>
      <c r="K1799" s="40" t="str">
        <f t="shared" si="112"/>
        <v/>
      </c>
      <c r="L1799" s="39"/>
    </row>
    <row r="1800" spans="4:12" ht="20.25" x14ac:dyDescent="0.2">
      <c r="D1800" s="38"/>
      <c r="E1800" s="38"/>
      <c r="F1800" s="7" t="str">
        <f t="shared" si="113"/>
        <v/>
      </c>
      <c r="G1800" s="3" t="str">
        <f t="shared" si="114"/>
        <v/>
      </c>
      <c r="H1800" s="3" t="str">
        <f t="shared" si="115"/>
        <v/>
      </c>
      <c r="I1800" s="38"/>
      <c r="J1800" s="40" t="s">
        <v>401</v>
      </c>
      <c r="K1800" s="40" t="str">
        <f t="shared" si="112"/>
        <v/>
      </c>
      <c r="L1800" s="39"/>
    </row>
    <row r="1801" spans="4:12" ht="20.25" x14ac:dyDescent="0.2">
      <c r="F1801" s="8"/>
      <c r="H1801" s="3" t="str">
        <f t="shared" si="115"/>
        <v/>
      </c>
      <c r="J1801" s="41" t="s">
        <v>401</v>
      </c>
      <c r="K1801" s="40" t="str">
        <f t="shared" si="112"/>
        <v/>
      </c>
      <c r="L1801" s="39"/>
    </row>
    <row r="1802" spans="4:12" ht="15.75" x14ac:dyDescent="0.2">
      <c r="F1802" s="8"/>
    </row>
    <row r="1803" spans="4:12" ht="15.75" x14ac:dyDescent="0.2">
      <c r="F1803" s="8"/>
    </row>
    <row r="1804" spans="4:12" ht="15.75" x14ac:dyDescent="0.2">
      <c r="F1804" s="8"/>
    </row>
    <row r="1805" spans="4:12" ht="15.75" x14ac:dyDescent="0.2">
      <c r="F1805" s="8"/>
    </row>
    <row r="1806" spans="4:12" ht="15.75" x14ac:dyDescent="0.2">
      <c r="F1806" s="8"/>
    </row>
    <row r="1807" spans="4:12" ht="15.75" x14ac:dyDescent="0.2">
      <c r="F1807" s="8"/>
    </row>
    <row r="1808" spans="4:12" ht="15.75" x14ac:dyDescent="0.2">
      <c r="F1808" s="8"/>
    </row>
    <row r="1809" spans="6:6" ht="15.75" x14ac:dyDescent="0.2">
      <c r="F1809" s="8"/>
    </row>
    <row r="1810" spans="6:6" ht="15.75" x14ac:dyDescent="0.2">
      <c r="F1810" s="8"/>
    </row>
    <row r="1811" spans="6:6" ht="15.75" x14ac:dyDescent="0.2">
      <c r="F1811" s="8"/>
    </row>
    <row r="1812" spans="6:6" ht="15.75" x14ac:dyDescent="0.2">
      <c r="F1812" s="8"/>
    </row>
    <row r="1813" spans="6:6" ht="15.75" x14ac:dyDescent="0.2">
      <c r="F1813" s="8"/>
    </row>
    <row r="1814" spans="6:6" ht="15.75" x14ac:dyDescent="0.2">
      <c r="F1814" s="8"/>
    </row>
    <row r="1815" spans="6:6" ht="15.75" x14ac:dyDescent="0.2">
      <c r="F1815" s="8"/>
    </row>
    <row r="1816" spans="6:6" ht="15.75" x14ac:dyDescent="0.2">
      <c r="F1816" s="8"/>
    </row>
    <row r="1817" spans="6:6" ht="15.75" x14ac:dyDescent="0.2">
      <c r="F1817" s="8"/>
    </row>
    <row r="1818" spans="6:6" ht="15.75" x14ac:dyDescent="0.2">
      <c r="F1818" s="8"/>
    </row>
    <row r="1819" spans="6:6" ht="15.75" x14ac:dyDescent="0.2">
      <c r="F1819" s="8"/>
    </row>
    <row r="1820" spans="6:6" ht="15.75" x14ac:dyDescent="0.2">
      <c r="F1820" s="8"/>
    </row>
    <row r="1821" spans="6:6" ht="15.75" x14ac:dyDescent="0.2">
      <c r="F1821" s="8"/>
    </row>
    <row r="1822" spans="6:6" ht="15.75" x14ac:dyDescent="0.2">
      <c r="F1822" s="8"/>
    </row>
    <row r="1823" spans="6:6" ht="15.75" x14ac:dyDescent="0.2">
      <c r="F1823" s="8"/>
    </row>
    <row r="1824" spans="6:6" ht="15.75" x14ac:dyDescent="0.2">
      <c r="F1824" s="8"/>
    </row>
    <row r="1825" spans="6:6" ht="15.75" x14ac:dyDescent="0.2">
      <c r="F1825" s="8"/>
    </row>
    <row r="1826" spans="6:6" ht="15.75" x14ac:dyDescent="0.2">
      <c r="F1826" s="8"/>
    </row>
    <row r="1827" spans="6:6" ht="15.75" x14ac:dyDescent="0.2">
      <c r="F1827" s="8"/>
    </row>
    <row r="1828" spans="6:6" ht="15.75" x14ac:dyDescent="0.2">
      <c r="F1828" s="8"/>
    </row>
    <row r="1829" spans="6:6" ht="15.75" x14ac:dyDescent="0.2">
      <c r="F1829" s="8"/>
    </row>
    <row r="1830" spans="6:6" ht="15.75" x14ac:dyDescent="0.2">
      <c r="F1830" s="8"/>
    </row>
    <row r="1831" spans="6:6" ht="15.75" x14ac:dyDescent="0.2">
      <c r="F1831" s="8"/>
    </row>
    <row r="1832" spans="6:6" ht="15.75" x14ac:dyDescent="0.2">
      <c r="F1832" s="8"/>
    </row>
    <row r="1833" spans="6:6" ht="15.75" x14ac:dyDescent="0.2">
      <c r="F1833" s="8"/>
    </row>
    <row r="1834" spans="6:6" ht="15.75" x14ac:dyDescent="0.2">
      <c r="F1834" s="8"/>
    </row>
    <row r="1835" spans="6:6" ht="15.75" x14ac:dyDescent="0.2">
      <c r="F1835" s="8"/>
    </row>
    <row r="1836" spans="6:6" ht="15.75" x14ac:dyDescent="0.2">
      <c r="F1836" s="8"/>
    </row>
    <row r="1837" spans="6:6" ht="15.75" x14ac:dyDescent="0.2">
      <c r="F1837" s="8"/>
    </row>
    <row r="1838" spans="6:6" ht="15.75" x14ac:dyDescent="0.2">
      <c r="F1838" s="8"/>
    </row>
    <row r="1839" spans="6:6" ht="15.75" x14ac:dyDescent="0.2">
      <c r="F1839" s="8"/>
    </row>
    <row r="1840" spans="6:6" ht="15.75" x14ac:dyDescent="0.2">
      <c r="F1840" s="8"/>
    </row>
    <row r="1841" spans="6:6" ht="15.75" x14ac:dyDescent="0.2">
      <c r="F1841" s="8"/>
    </row>
    <row r="1842" spans="6:6" ht="15.75" x14ac:dyDescent="0.2">
      <c r="F1842" s="8"/>
    </row>
    <row r="1843" spans="6:6" ht="15.75" x14ac:dyDescent="0.2">
      <c r="F1843" s="8"/>
    </row>
    <row r="1844" spans="6:6" ht="15.75" x14ac:dyDescent="0.2">
      <c r="F1844" s="8"/>
    </row>
    <row r="1845" spans="6:6" ht="15.75" x14ac:dyDescent="0.2">
      <c r="F1845" s="8"/>
    </row>
    <row r="1846" spans="6:6" ht="15.75" x14ac:dyDescent="0.2">
      <c r="F1846" s="8"/>
    </row>
    <row r="1847" spans="6:6" ht="15.75" x14ac:dyDescent="0.2">
      <c r="F1847" s="8"/>
    </row>
    <row r="1848" spans="6:6" ht="15.75" x14ac:dyDescent="0.2">
      <c r="F1848" s="8"/>
    </row>
    <row r="1849" spans="6:6" ht="15.75" x14ac:dyDescent="0.2">
      <c r="F1849" s="8"/>
    </row>
    <row r="1850" spans="6:6" ht="15.75" x14ac:dyDescent="0.2">
      <c r="F1850" s="8"/>
    </row>
    <row r="1851" spans="6:6" ht="15.75" x14ac:dyDescent="0.2">
      <c r="F1851" s="8"/>
    </row>
    <row r="1852" spans="6:6" ht="15.75" x14ac:dyDescent="0.2">
      <c r="F1852" s="8"/>
    </row>
    <row r="1853" spans="6:6" ht="15.75" x14ac:dyDescent="0.2">
      <c r="F1853" s="8"/>
    </row>
    <row r="1854" spans="6:6" ht="15.75" x14ac:dyDescent="0.2">
      <c r="F1854" s="8"/>
    </row>
    <row r="1855" spans="6:6" ht="15.75" x14ac:dyDescent="0.2">
      <c r="F1855" s="8"/>
    </row>
    <row r="1856" spans="6:6" ht="15.75" x14ac:dyDescent="0.2">
      <c r="F1856" s="8"/>
    </row>
    <row r="1857" spans="6:6" ht="15.75" x14ac:dyDescent="0.2">
      <c r="F1857" s="8"/>
    </row>
    <row r="1858" spans="6:6" ht="15.75" x14ac:dyDescent="0.2">
      <c r="F1858" s="8"/>
    </row>
    <row r="1859" spans="6:6" ht="15.75" x14ac:dyDescent="0.2">
      <c r="F1859" s="8"/>
    </row>
    <row r="1860" spans="6:6" ht="15.75" x14ac:dyDescent="0.2">
      <c r="F1860" s="8"/>
    </row>
    <row r="1861" spans="6:6" ht="15.75" x14ac:dyDescent="0.2">
      <c r="F1861" s="8"/>
    </row>
    <row r="1862" spans="6:6" ht="15.75" x14ac:dyDescent="0.2">
      <c r="F1862" s="8"/>
    </row>
    <row r="1863" spans="6:6" ht="15.75" x14ac:dyDescent="0.2">
      <c r="F1863" s="8"/>
    </row>
    <row r="1864" spans="6:6" ht="15.75" x14ac:dyDescent="0.2">
      <c r="F1864" s="8"/>
    </row>
    <row r="1865" spans="6:6" ht="15.75" x14ac:dyDescent="0.2">
      <c r="F1865" s="8"/>
    </row>
    <row r="1866" spans="6:6" ht="15.75" x14ac:dyDescent="0.2">
      <c r="F1866" s="8"/>
    </row>
    <row r="1867" spans="6:6" ht="15.75" x14ac:dyDescent="0.2">
      <c r="F1867" s="8"/>
    </row>
    <row r="1868" spans="6:6" ht="15.75" x14ac:dyDescent="0.2">
      <c r="F1868" s="8"/>
    </row>
    <row r="1869" spans="6:6" ht="15.75" x14ac:dyDescent="0.2">
      <c r="F1869" s="8"/>
    </row>
    <row r="1870" spans="6:6" ht="15.75" x14ac:dyDescent="0.2">
      <c r="F1870" s="8"/>
    </row>
    <row r="1871" spans="6:6" ht="15.75" x14ac:dyDescent="0.2">
      <c r="F1871" s="8"/>
    </row>
    <row r="1872" spans="6:6" ht="15.75" x14ac:dyDescent="0.2">
      <c r="F1872" s="8"/>
    </row>
    <row r="1873" spans="6:6" ht="15.75" x14ac:dyDescent="0.2">
      <c r="F1873" s="8"/>
    </row>
    <row r="1874" spans="6:6" ht="15.75" x14ac:dyDescent="0.2">
      <c r="F1874" s="8"/>
    </row>
    <row r="1875" spans="6:6" ht="15.75" x14ac:dyDescent="0.2">
      <c r="F1875" s="8"/>
    </row>
    <row r="1876" spans="6:6" ht="15.75" x14ac:dyDescent="0.2">
      <c r="F1876" s="8"/>
    </row>
    <row r="1877" spans="6:6" ht="15.75" x14ac:dyDescent="0.2">
      <c r="F1877" s="8"/>
    </row>
    <row r="1878" spans="6:6" ht="15.75" x14ac:dyDescent="0.2">
      <c r="F1878" s="8"/>
    </row>
    <row r="1879" spans="6:6" ht="15.75" x14ac:dyDescent="0.2">
      <c r="F1879" s="8"/>
    </row>
    <row r="1880" spans="6:6" ht="15.75" x14ac:dyDescent="0.2">
      <c r="F1880" s="8"/>
    </row>
    <row r="1881" spans="6:6" ht="15.75" x14ac:dyDescent="0.2">
      <c r="F1881" s="8"/>
    </row>
    <row r="1882" spans="6:6" ht="15.75" x14ac:dyDescent="0.2">
      <c r="F1882" s="8"/>
    </row>
    <row r="1883" spans="6:6" ht="15.75" x14ac:dyDescent="0.2">
      <c r="F1883" s="8"/>
    </row>
  </sheetData>
  <sheetProtection formatCells="0" formatColumns="0" formatRows="0"/>
  <mergeCells count="1">
    <mergeCell ref="D1:K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C1:P1823"/>
  <sheetViews>
    <sheetView rightToLeft="1" tabSelected="1" zoomScale="95" zoomScaleNormal="95" workbookViewId="0">
      <pane ySplit="2" topLeftCell="A199" activePane="bottomLeft" state="frozen"/>
      <selection pane="bottomLeft" activeCell="P199" sqref="P199"/>
    </sheetView>
  </sheetViews>
  <sheetFormatPr defaultColWidth="9.125" defaultRowHeight="15" x14ac:dyDescent="0.2"/>
  <cols>
    <col min="1" max="2" width="5.125" style="1" customWidth="1"/>
    <col min="3" max="3" width="5.375" style="21" customWidth="1"/>
    <col min="4" max="4" width="14.625" style="21" customWidth="1"/>
    <col min="5" max="5" width="23.625" style="2" bestFit="1" customWidth="1"/>
    <col min="6" max="6" width="9.75" style="2" customWidth="1"/>
    <col min="7" max="7" width="11.125" style="2" bestFit="1" customWidth="1"/>
    <col min="8" max="8" width="6.375" style="21" bestFit="1" customWidth="1"/>
    <col min="9" max="9" width="10.375" style="29" bestFit="1" customWidth="1"/>
    <col min="10" max="10" width="11.5" style="22" bestFit="1" customWidth="1"/>
    <col min="11" max="11" width="10.75" style="1" bestFit="1" customWidth="1"/>
    <col min="12" max="12" width="11.25" style="1" customWidth="1"/>
    <col min="13" max="16384" width="9.125" style="1"/>
  </cols>
  <sheetData>
    <row r="1" spans="3:12" ht="55.5" customHeight="1" x14ac:dyDescent="0.2">
      <c r="C1" s="35"/>
      <c r="D1" s="35" t="s">
        <v>405</v>
      </c>
      <c r="E1" s="34"/>
      <c r="F1" s="34"/>
      <c r="G1" s="34"/>
      <c r="H1" s="35"/>
      <c r="I1" s="43"/>
      <c r="J1" s="35"/>
      <c r="K1" s="34"/>
      <c r="L1" s="34"/>
    </row>
    <row r="2" spans="3:12" ht="61.5" thickBot="1" x14ac:dyDescent="0.25">
      <c r="C2" s="36" t="s">
        <v>3</v>
      </c>
      <c r="D2" s="36" t="s">
        <v>5</v>
      </c>
      <c r="E2" s="9" t="s">
        <v>6</v>
      </c>
      <c r="F2" s="9" t="s">
        <v>4</v>
      </c>
      <c r="G2" s="9" t="s">
        <v>13</v>
      </c>
      <c r="H2" s="36" t="s">
        <v>0</v>
      </c>
      <c r="I2" s="44" t="s">
        <v>16</v>
      </c>
      <c r="J2" s="37" t="s">
        <v>15</v>
      </c>
      <c r="K2" s="10" t="s">
        <v>17</v>
      </c>
      <c r="L2" s="53" t="s">
        <v>403</v>
      </c>
    </row>
    <row r="3" spans="3:12" ht="23.25" customHeight="1" thickBot="1" x14ac:dyDescent="0.25">
      <c r="C3" s="18">
        <v>49</v>
      </c>
      <c r="D3" s="17">
        <v>44065</v>
      </c>
      <c r="E3" s="7" t="str">
        <f t="shared" ref="E3:E66" si="0">IFERROR(VLOOKUP(C3,sto_1,2,FALSE),"")</f>
        <v>قلب مغالق باب خشب</v>
      </c>
      <c r="F3" s="3" t="str">
        <f t="shared" ref="F3:F66" si="1">IFERROR(VLOOKUP(C3,sto_1,3,FALSE),"")</f>
        <v>حبة</v>
      </c>
      <c r="G3" s="3" t="str">
        <f t="shared" ref="G3:G66" si="2">IFERROR(VLOOKUP(C3,sto_1,4,FALSE),"")</f>
        <v>مواد بناء</v>
      </c>
      <c r="H3" s="18">
        <v>1</v>
      </c>
      <c r="I3" s="28">
        <f>LOOKUP(2,1/(الوارد!$F$3:$F$5000=الصادر!E3),الوارد!$L$3:$L$5000)</f>
        <v>2000</v>
      </c>
      <c r="J3" s="18">
        <v>2000</v>
      </c>
      <c r="K3" s="3">
        <f>J3*H3</f>
        <v>2000</v>
      </c>
      <c r="L3" s="54">
        <f>IFERROR(H3*VLOOKUP(C3,الوارد!$D$3:$L$5000,7,0),"")</f>
        <v>1500</v>
      </c>
    </row>
    <row r="4" spans="3:12" ht="23.25" customHeight="1" thickBot="1" x14ac:dyDescent="0.25">
      <c r="C4" s="18">
        <v>1</v>
      </c>
      <c r="D4" s="17">
        <v>44065</v>
      </c>
      <c r="E4" s="7" t="str">
        <f t="shared" si="0"/>
        <v>زرادية 8هنش اس جي تي</v>
      </c>
      <c r="F4" s="3" t="str">
        <f t="shared" si="1"/>
        <v>حبة</v>
      </c>
      <c r="G4" s="3" t="str">
        <f t="shared" si="2"/>
        <v>مواد بناء</v>
      </c>
      <c r="H4" s="18">
        <v>1</v>
      </c>
      <c r="I4" s="28">
        <f>LOOKUP(2,1/(الوارد!$F$3:$F$5000=الصادر!E4),الوارد!$L$3:$L$5000)</f>
        <v>2000</v>
      </c>
      <c r="J4" s="18">
        <v>1500</v>
      </c>
      <c r="K4" s="3">
        <f t="shared" ref="K4:K67" si="3">J4*H4</f>
        <v>1500</v>
      </c>
      <c r="L4" s="54">
        <f>IFERROR(H4*VLOOKUP(C4,الوارد!$D$3:$L$5000,7,0),"")</f>
        <v>1036.75</v>
      </c>
    </row>
    <row r="5" spans="3:12" ht="23.25" customHeight="1" thickBot="1" x14ac:dyDescent="0.25">
      <c r="C5" s="18">
        <v>4</v>
      </c>
      <c r="D5" s="17">
        <v>44068</v>
      </c>
      <c r="E5" s="7" t="str">
        <f t="shared" si="0"/>
        <v>لصقة كهرباء عادي جلوبل</v>
      </c>
      <c r="F5" s="3" t="str">
        <f t="shared" si="1"/>
        <v>حبة</v>
      </c>
      <c r="G5" s="3" t="str">
        <f t="shared" si="2"/>
        <v>كهرباء</v>
      </c>
      <c r="H5" s="18">
        <v>1</v>
      </c>
      <c r="I5" s="28">
        <f>LOOKUP(2,1/(الوارد!$F$3:$F$5000=الصادر!E5),الوارد!$L$3:$L$5000)</f>
        <v>100</v>
      </c>
      <c r="J5" s="18">
        <v>100</v>
      </c>
      <c r="K5" s="3">
        <f t="shared" si="3"/>
        <v>100</v>
      </c>
      <c r="L5" s="54">
        <f>IFERROR(H5*VLOOKUP(C5,الوارد!$D$3:$L$5000,7,0),"")</f>
        <v>51.04</v>
      </c>
    </row>
    <row r="6" spans="3:12" ht="23.25" customHeight="1" thickBot="1" x14ac:dyDescent="0.25">
      <c r="C6" s="18">
        <v>4</v>
      </c>
      <c r="D6" s="17">
        <v>44068</v>
      </c>
      <c r="E6" s="7" t="str">
        <f t="shared" si="0"/>
        <v>لصقة كهرباء عادي جلوبل</v>
      </c>
      <c r="F6" s="3" t="str">
        <f t="shared" si="1"/>
        <v>حبة</v>
      </c>
      <c r="G6" s="3" t="str">
        <f t="shared" si="2"/>
        <v>كهرباء</v>
      </c>
      <c r="H6" s="18">
        <v>1</v>
      </c>
      <c r="I6" s="28">
        <f>LOOKUP(2,1/(الوارد!$F$3:$F$5000=الصادر!E6),الوارد!$L$3:$L$5000)</f>
        <v>100</v>
      </c>
      <c r="J6" s="18">
        <v>100</v>
      </c>
      <c r="K6" s="3">
        <f t="shared" si="3"/>
        <v>100</v>
      </c>
      <c r="L6" s="54">
        <f>IFERROR(H6*VLOOKUP(C6,الوارد!$D$3:$L$5000,7,0),"")</f>
        <v>51.04</v>
      </c>
    </row>
    <row r="7" spans="3:12" ht="23.25" customHeight="1" thickBot="1" x14ac:dyDescent="0.25">
      <c r="C7" s="18">
        <v>58</v>
      </c>
      <c r="D7" s="17">
        <v>44068</v>
      </c>
      <c r="E7" s="7" t="str">
        <f t="shared" si="0"/>
        <v>كبس ذكر ابيض+اسود 191 ذكر ابو رجلين</v>
      </c>
      <c r="F7" s="3" t="str">
        <f t="shared" si="1"/>
        <v>حبة</v>
      </c>
      <c r="G7" s="3" t="str">
        <f t="shared" si="2"/>
        <v>مواد بناء</v>
      </c>
      <c r="H7" s="18">
        <v>2</v>
      </c>
      <c r="I7" s="28">
        <f>LOOKUP(2,1/(الوارد!$F$3:$F$5000=الصادر!E7),الوارد!$L$3:$L$5000)</f>
        <v>250</v>
      </c>
      <c r="J7" s="18">
        <v>250</v>
      </c>
      <c r="K7" s="3">
        <f t="shared" si="3"/>
        <v>500</v>
      </c>
      <c r="L7" s="54">
        <f>IFERROR(H7*VLOOKUP(C7,الوارد!$D$3:$L$5000,7,0),"")</f>
        <v>200</v>
      </c>
    </row>
    <row r="8" spans="3:12" ht="23.25" customHeight="1" thickBot="1" x14ac:dyDescent="0.25">
      <c r="C8" s="18">
        <v>26</v>
      </c>
      <c r="D8" s="17">
        <v>44066</v>
      </c>
      <c r="E8" s="7" t="str">
        <f t="shared" si="0"/>
        <v>بخاخ لون ااسود</v>
      </c>
      <c r="F8" s="3" t="str">
        <f t="shared" si="1"/>
        <v>حبة</v>
      </c>
      <c r="G8" s="3" t="str">
        <f t="shared" si="2"/>
        <v>مواد بناء</v>
      </c>
      <c r="H8" s="18">
        <v>1</v>
      </c>
      <c r="I8" s="28">
        <f>LOOKUP(2,1/(الوارد!$F$3:$F$5000=الصادر!E8),الوارد!$L$3:$L$5000)</f>
        <v>600</v>
      </c>
      <c r="J8" s="18">
        <v>600</v>
      </c>
      <c r="K8" s="3">
        <f t="shared" si="3"/>
        <v>600</v>
      </c>
      <c r="L8" s="54">
        <f>IFERROR(H8*VLOOKUP(C8,الوارد!$D$3:$L$5000,7,0),"")</f>
        <v>365</v>
      </c>
    </row>
    <row r="9" spans="3:12" ht="23.25" customHeight="1" thickBot="1" x14ac:dyDescent="0.25">
      <c r="C9" s="18">
        <v>26</v>
      </c>
      <c r="D9" s="17">
        <v>44066</v>
      </c>
      <c r="E9" s="7" t="str">
        <f t="shared" si="0"/>
        <v>بخاخ لون ااسود</v>
      </c>
      <c r="F9" s="3" t="str">
        <f t="shared" si="1"/>
        <v>حبة</v>
      </c>
      <c r="G9" s="3" t="str">
        <f t="shared" si="2"/>
        <v>مواد بناء</v>
      </c>
      <c r="H9" s="18">
        <v>1</v>
      </c>
      <c r="I9" s="28">
        <f>LOOKUP(2,1/(الوارد!$F$3:$F$5000=الصادر!E9),الوارد!$L$3:$L$5000)</f>
        <v>600</v>
      </c>
      <c r="J9" s="18">
        <v>600</v>
      </c>
      <c r="K9" s="3">
        <f t="shared" si="3"/>
        <v>600</v>
      </c>
      <c r="L9" s="54">
        <f>IFERROR(H9*VLOOKUP(C9,الوارد!$D$3:$L$5000,7,0),"")</f>
        <v>365</v>
      </c>
    </row>
    <row r="10" spans="3:12" ht="23.25" customHeight="1" thickBot="1" x14ac:dyDescent="0.25">
      <c r="C10" s="18">
        <v>27</v>
      </c>
      <c r="D10" s="17">
        <v>44066</v>
      </c>
      <c r="E10" s="7" t="str">
        <f t="shared" si="0"/>
        <v>بخاخ لون احمر</v>
      </c>
      <c r="F10" s="3" t="str">
        <f t="shared" si="1"/>
        <v>حبة</v>
      </c>
      <c r="G10" s="3" t="str">
        <f t="shared" si="2"/>
        <v>مواد بناء</v>
      </c>
      <c r="H10" s="18">
        <v>1</v>
      </c>
      <c r="I10" s="28">
        <f>LOOKUP(2,1/(الوارد!$F$3:$F$5000=الصادر!E10),الوارد!$L$3:$L$5000)</f>
        <v>600</v>
      </c>
      <c r="J10" s="18">
        <v>600</v>
      </c>
      <c r="K10" s="3">
        <f t="shared" si="3"/>
        <v>600</v>
      </c>
      <c r="L10" s="54">
        <f>IFERROR(H10*VLOOKUP(C10,الوارد!$D$3:$L$5000,7,0),"")</f>
        <v>365.255</v>
      </c>
    </row>
    <row r="11" spans="3:12" ht="23.25" customHeight="1" thickBot="1" x14ac:dyDescent="0.25">
      <c r="C11" s="18">
        <v>54</v>
      </c>
      <c r="D11" s="17">
        <v>44066</v>
      </c>
      <c r="E11" s="7" t="str">
        <f t="shared" si="0"/>
        <v>مشد لحام دنجو غراء</v>
      </c>
      <c r="F11" s="3" t="str">
        <f t="shared" si="1"/>
        <v>حبة</v>
      </c>
      <c r="G11" s="3" t="str">
        <f t="shared" si="2"/>
        <v>مواد بناء</v>
      </c>
      <c r="H11" s="18">
        <v>1</v>
      </c>
      <c r="I11" s="28">
        <f>LOOKUP(2,1/(الوارد!$F$3:$F$5000=الصادر!E11),الوارد!$L$3:$L$5000)</f>
        <v>100</v>
      </c>
      <c r="J11" s="18">
        <v>100</v>
      </c>
      <c r="K11" s="3">
        <f t="shared" si="3"/>
        <v>100</v>
      </c>
      <c r="L11" s="54">
        <f>IFERROR(H11*VLOOKUP(C11,الوارد!$D$3:$L$5000,7,0),"")</f>
        <v>62.5</v>
      </c>
    </row>
    <row r="12" spans="3:12" ht="23.25" customHeight="1" thickBot="1" x14ac:dyDescent="0.25">
      <c r="C12" s="18">
        <v>48</v>
      </c>
      <c r="D12" s="17">
        <v>44067</v>
      </c>
      <c r="E12" s="7" t="str">
        <f t="shared" si="0"/>
        <v>شلك ابو اسدين 250مل اس جي تي</v>
      </c>
      <c r="F12" s="3" t="str">
        <f t="shared" si="1"/>
        <v>حبة</v>
      </c>
      <c r="G12" s="3" t="str">
        <f t="shared" si="2"/>
        <v>مواد بناء</v>
      </c>
      <c r="H12" s="18">
        <v>1</v>
      </c>
      <c r="I12" s="28">
        <f>LOOKUP(2,1/(الوارد!$F$3:$F$5000=الصادر!E12),الوارد!$L$3:$L$5000)</f>
        <v>800</v>
      </c>
      <c r="J12" s="18">
        <v>700</v>
      </c>
      <c r="K12" s="3">
        <f t="shared" si="3"/>
        <v>700</v>
      </c>
      <c r="L12" s="54">
        <f>IFERROR(H12*VLOOKUP(C12,الوارد!$D$3:$L$5000,7,0),"")</f>
        <v>513.59</v>
      </c>
    </row>
    <row r="13" spans="3:12" ht="21" thickBot="1" x14ac:dyDescent="0.25">
      <c r="C13" s="18">
        <v>31</v>
      </c>
      <c r="D13" s="17">
        <v>44067</v>
      </c>
      <c r="E13" s="7" t="str">
        <f t="shared" si="0"/>
        <v>مطرقة نجاره يد حديد برتقالي 500جرام</v>
      </c>
      <c r="F13" s="3" t="str">
        <f t="shared" si="1"/>
        <v>حبة</v>
      </c>
      <c r="G13" s="3" t="str">
        <f t="shared" si="2"/>
        <v>مواد بناء</v>
      </c>
      <c r="H13" s="18">
        <v>1</v>
      </c>
      <c r="I13" s="28">
        <f>LOOKUP(2,1/(الوارد!$F$3:$F$5000=الصادر!E13),الوارد!$L$3:$L$5000)</f>
        <v>1500</v>
      </c>
      <c r="J13" s="18">
        <v>1500</v>
      </c>
      <c r="K13" s="3">
        <f t="shared" si="3"/>
        <v>1500</v>
      </c>
      <c r="L13" s="54">
        <f>IFERROR(H13*VLOOKUP(C13,الوارد!$D$3:$L$5000,7,0),"")</f>
        <v>928</v>
      </c>
    </row>
    <row r="14" spans="3:12" ht="21" thickBot="1" x14ac:dyDescent="0.25">
      <c r="C14" s="18">
        <v>173</v>
      </c>
      <c r="D14" s="17">
        <v>44067</v>
      </c>
      <c r="E14" s="7" t="str">
        <f t="shared" si="0"/>
        <v>لمبات ملون تزيين لوحات</v>
      </c>
      <c r="F14" s="3" t="str">
        <f t="shared" si="1"/>
        <v>شدات</v>
      </c>
      <c r="G14" s="3" t="str">
        <f t="shared" si="2"/>
        <v>كهرباء</v>
      </c>
      <c r="H14" s="18">
        <v>1</v>
      </c>
      <c r="I14" s="28">
        <f>LOOKUP(2,1/(الوارد!$F$3:$F$5000=الصادر!E14),الوارد!$L$3:$L$5000)</f>
        <v>1600</v>
      </c>
      <c r="J14" s="18">
        <v>1600</v>
      </c>
      <c r="K14" s="3">
        <f t="shared" si="3"/>
        <v>1600</v>
      </c>
      <c r="L14" s="54">
        <f>IFERROR(H14*VLOOKUP(C14,الوارد!$D$3:$L$5000,7,0),"")</f>
        <v>960</v>
      </c>
    </row>
    <row r="15" spans="3:12" ht="21" thickBot="1" x14ac:dyDescent="0.25">
      <c r="C15" s="18">
        <v>150</v>
      </c>
      <c r="D15" s="17">
        <v>44067</v>
      </c>
      <c r="E15" s="7" t="str">
        <f t="shared" si="0"/>
        <v>فيش جدار بلاكات 13*16</v>
      </c>
      <c r="F15" s="3" t="str">
        <f t="shared" si="1"/>
        <v>حبة</v>
      </c>
      <c r="G15" s="3" t="str">
        <f t="shared" si="2"/>
        <v>مواد بناء</v>
      </c>
      <c r="H15" s="18">
        <v>1</v>
      </c>
      <c r="I15" s="28">
        <f>LOOKUP(2,1/(الوارد!$F$3:$F$5000=الصادر!E15),الوارد!$L$3:$L$5000)</f>
        <v>1300</v>
      </c>
      <c r="J15" s="18">
        <v>1300</v>
      </c>
      <c r="K15" s="3">
        <f t="shared" si="3"/>
        <v>1300</v>
      </c>
      <c r="L15" s="54">
        <f>IFERROR(H15*VLOOKUP(C15,الوارد!$D$3:$L$5000,7,0),"")</f>
        <v>957</v>
      </c>
    </row>
    <row r="16" spans="3:12" ht="21" thickBot="1" x14ac:dyDescent="0.25">
      <c r="C16" s="18">
        <v>58</v>
      </c>
      <c r="D16" s="17">
        <v>44067</v>
      </c>
      <c r="E16" s="7" t="str">
        <f t="shared" si="0"/>
        <v>كبس ذكر ابيض+اسود 191 ذكر ابو رجلين</v>
      </c>
      <c r="F16" s="3" t="str">
        <f t="shared" si="1"/>
        <v>حبة</v>
      </c>
      <c r="G16" s="3" t="str">
        <f t="shared" si="2"/>
        <v>مواد بناء</v>
      </c>
      <c r="H16" s="18">
        <v>1</v>
      </c>
      <c r="I16" s="28">
        <f>LOOKUP(2,1/(الوارد!$F$3:$F$5000=الصادر!E16),الوارد!$L$3:$L$5000)</f>
        <v>250</v>
      </c>
      <c r="J16" s="18">
        <v>250</v>
      </c>
      <c r="K16" s="3">
        <f t="shared" si="3"/>
        <v>250</v>
      </c>
      <c r="L16" s="54">
        <f>IFERROR(H16*VLOOKUP(C16,الوارد!$D$3:$L$5000,7,0),"")</f>
        <v>100</v>
      </c>
    </row>
    <row r="17" spans="3:12" ht="21" thickBot="1" x14ac:dyDescent="0.25">
      <c r="C17" s="18">
        <v>16</v>
      </c>
      <c r="D17" s="17">
        <v>44067</v>
      </c>
      <c r="E17" s="7" t="str">
        <f t="shared" si="0"/>
        <v>متر زجاجي 3متر اس جي تي</v>
      </c>
      <c r="F17" s="3" t="str">
        <f t="shared" si="1"/>
        <v>حبة</v>
      </c>
      <c r="G17" s="3" t="str">
        <f t="shared" si="2"/>
        <v>مواد بناء</v>
      </c>
      <c r="H17" s="18">
        <v>1</v>
      </c>
      <c r="I17" s="28">
        <f>LOOKUP(2,1/(الوارد!$F$3:$F$5000=الصادر!E17),الوارد!$L$3:$L$5000)</f>
        <v>800</v>
      </c>
      <c r="J17" s="18">
        <v>500</v>
      </c>
      <c r="K17" s="3">
        <f t="shared" si="3"/>
        <v>500</v>
      </c>
      <c r="L17" s="54">
        <f>IFERROR(H17*VLOOKUP(C17,الوارد!$D$3:$L$5000,7,0),"")</f>
        <v>319</v>
      </c>
    </row>
    <row r="18" spans="3:12" ht="21" thickBot="1" x14ac:dyDescent="0.25">
      <c r="C18" s="18">
        <v>2</v>
      </c>
      <c r="D18" s="17">
        <v>44067</v>
      </c>
      <c r="E18" s="7" t="str">
        <f t="shared" si="0"/>
        <v>زرادية 6هنش اس جي تي</v>
      </c>
      <c r="F18" s="3" t="str">
        <f t="shared" si="1"/>
        <v>حبة</v>
      </c>
      <c r="G18" s="3" t="str">
        <f t="shared" si="2"/>
        <v>مواد بناء</v>
      </c>
      <c r="H18" s="18">
        <v>1</v>
      </c>
      <c r="I18" s="28">
        <f>LOOKUP(2,1/(الوارد!$F$3:$F$5000=الصادر!E18),الوارد!$L$3:$L$5000)</f>
        <v>1000</v>
      </c>
      <c r="J18" s="18">
        <v>1000</v>
      </c>
      <c r="K18" s="3">
        <f t="shared" si="3"/>
        <v>1000</v>
      </c>
      <c r="L18" s="54">
        <f>IFERROR(H18*VLOOKUP(C18,الوارد!$D$3:$L$5000,7,0),"")</f>
        <v>877.25</v>
      </c>
    </row>
    <row r="19" spans="3:12" ht="21" thickBot="1" x14ac:dyDescent="0.25">
      <c r="C19" s="18">
        <v>121</v>
      </c>
      <c r="D19" s="17">
        <v>44067</v>
      </c>
      <c r="E19" s="7" t="str">
        <f t="shared" si="0"/>
        <v>حنفي بلاستيك ابيض</v>
      </c>
      <c r="F19" s="3" t="str">
        <f t="shared" si="1"/>
        <v>حبة</v>
      </c>
      <c r="G19" s="3" t="str">
        <f t="shared" si="2"/>
        <v>مواد بناء</v>
      </c>
      <c r="H19" s="18">
        <v>1</v>
      </c>
      <c r="I19" s="28">
        <f>LOOKUP(2,1/(الوارد!$F$3:$F$5000=الصادر!E19),الوارد!$L$3:$L$5000)</f>
        <v>500</v>
      </c>
      <c r="J19" s="18">
        <v>500</v>
      </c>
      <c r="K19" s="3">
        <f t="shared" si="3"/>
        <v>500</v>
      </c>
      <c r="L19" s="54">
        <f>IFERROR(H19*VLOOKUP(C19,الوارد!$D$3:$L$5000,7,0),"")</f>
        <v>350</v>
      </c>
    </row>
    <row r="20" spans="3:12" ht="21" thickBot="1" x14ac:dyDescent="0.25">
      <c r="C20" s="18">
        <v>21</v>
      </c>
      <c r="D20" s="17">
        <v>44067</v>
      </c>
      <c r="E20" s="7" t="str">
        <f t="shared" si="0"/>
        <v>دسميس كهرباء جهتين صغير</v>
      </c>
      <c r="F20" s="3" t="str">
        <f t="shared" si="1"/>
        <v>حبة</v>
      </c>
      <c r="G20" s="3" t="str">
        <f t="shared" si="2"/>
        <v>كهرباء</v>
      </c>
      <c r="H20" s="18">
        <v>1</v>
      </c>
      <c r="I20" s="28">
        <f>LOOKUP(2,1/(الوارد!$F$3:$F$5000=الصادر!E20),الوارد!$L$3:$L$5000)</f>
        <v>300</v>
      </c>
      <c r="J20" s="18">
        <v>300</v>
      </c>
      <c r="K20" s="3">
        <f t="shared" si="3"/>
        <v>300</v>
      </c>
      <c r="L20" s="54">
        <f>IFERROR(H20*VLOOKUP(C20,الوارد!$D$3:$L$5000,7,0),"")</f>
        <v>114.83999999999999</v>
      </c>
    </row>
    <row r="21" spans="3:12" ht="21" thickBot="1" x14ac:dyDescent="0.25">
      <c r="C21" s="18">
        <v>129</v>
      </c>
      <c r="D21" s="17">
        <v>44067</v>
      </c>
      <c r="E21" s="7" t="str">
        <f t="shared" si="0"/>
        <v>ركبة نص</v>
      </c>
      <c r="F21" s="3" t="str">
        <f t="shared" si="1"/>
        <v>حبة</v>
      </c>
      <c r="G21" s="3" t="str">
        <f t="shared" si="2"/>
        <v>مواد بناء</v>
      </c>
      <c r="H21" s="18">
        <v>3</v>
      </c>
      <c r="I21" s="28">
        <f>LOOKUP(2,1/(الوارد!$F$3:$F$5000=الصادر!E21),الوارد!$L$3:$L$5000)</f>
        <v>100</v>
      </c>
      <c r="J21" s="18">
        <v>250</v>
      </c>
      <c r="K21" s="3">
        <f t="shared" si="3"/>
        <v>750</v>
      </c>
      <c r="L21" s="54">
        <f>IFERROR(H21*VLOOKUP(C21,الوارد!$D$3:$L$5000,7,0),"")</f>
        <v>210</v>
      </c>
    </row>
    <row r="22" spans="3:12" ht="21" thickBot="1" x14ac:dyDescent="0.25">
      <c r="C22" s="18">
        <v>56</v>
      </c>
      <c r="D22" s="17">
        <v>44067</v>
      </c>
      <c r="E22" s="7" t="str">
        <f t="shared" si="0"/>
        <v>لحام عجينة</v>
      </c>
      <c r="F22" s="3" t="str">
        <f t="shared" si="1"/>
        <v>حبة</v>
      </c>
      <c r="G22" s="3" t="str">
        <f t="shared" si="2"/>
        <v>مواد بناء</v>
      </c>
      <c r="H22" s="18">
        <v>1</v>
      </c>
      <c r="I22" s="28">
        <f>LOOKUP(2,1/(الوارد!$F$3:$F$5000=الصادر!E22),الوارد!$L$3:$L$5000)</f>
        <v>300</v>
      </c>
      <c r="J22" s="18">
        <v>300</v>
      </c>
      <c r="K22" s="3">
        <f t="shared" si="3"/>
        <v>300</v>
      </c>
      <c r="L22" s="54">
        <f>IFERROR(H22*VLOOKUP(C22,الوارد!$D$3:$L$5000,7,0),"")</f>
        <v>200</v>
      </c>
    </row>
    <row r="23" spans="3:12" ht="21" thickBot="1" x14ac:dyDescent="0.25">
      <c r="C23" s="18">
        <v>40</v>
      </c>
      <c r="D23" s="17">
        <v>44068</v>
      </c>
      <c r="E23" s="7" t="str">
        <f t="shared" si="0"/>
        <v>برش رنج سعودي 1.5هنش</v>
      </c>
      <c r="F23" s="3" t="str">
        <f t="shared" si="1"/>
        <v>حبة</v>
      </c>
      <c r="G23" s="3" t="str">
        <f t="shared" si="2"/>
        <v>مواد بناء</v>
      </c>
      <c r="H23" s="18">
        <v>1</v>
      </c>
      <c r="I23" s="28">
        <f>LOOKUP(2,1/(الوارد!$F$3:$F$5000=الصادر!E23),الوارد!$L$3:$L$5000)</f>
        <v>300</v>
      </c>
      <c r="J23" s="18">
        <v>300</v>
      </c>
      <c r="K23" s="3">
        <f t="shared" si="3"/>
        <v>300</v>
      </c>
      <c r="L23" s="54">
        <f>IFERROR(H23*VLOOKUP(C23,الوارد!$D$3:$L$5000,7,0),"")</f>
        <v>130.79</v>
      </c>
    </row>
    <row r="24" spans="3:12" ht="21" thickBot="1" x14ac:dyDescent="0.25">
      <c r="C24" s="18">
        <v>187</v>
      </c>
      <c r="D24" s="17">
        <v>44069</v>
      </c>
      <c r="E24" s="7" t="str">
        <f t="shared" si="0"/>
        <v>سكين قاطع طبلون ابو2 63امبير كنج</v>
      </c>
      <c r="F24" s="3" t="str">
        <f t="shared" si="1"/>
        <v>حبة</v>
      </c>
      <c r="G24" s="3" t="str">
        <f t="shared" si="2"/>
        <v>مواد بناء</v>
      </c>
      <c r="H24" s="18">
        <v>1</v>
      </c>
      <c r="I24" s="28">
        <f>LOOKUP(2,1/(الوارد!$F$3:$F$5000=الصادر!E24),الوارد!$L$3:$L$5000)</f>
        <v>2700</v>
      </c>
      <c r="J24" s="18">
        <v>4000</v>
      </c>
      <c r="K24" s="3">
        <f t="shared" si="3"/>
        <v>4000</v>
      </c>
      <c r="L24" s="54">
        <f>IFERROR(H24*VLOOKUP(C24,الوارد!$D$3:$L$5000,7,0),"")</f>
        <v>1995</v>
      </c>
    </row>
    <row r="25" spans="3:12" ht="21" thickBot="1" x14ac:dyDescent="0.25">
      <c r="C25" s="18">
        <v>48</v>
      </c>
      <c r="D25" s="17">
        <v>44069</v>
      </c>
      <c r="E25" s="7" t="str">
        <f t="shared" si="0"/>
        <v>شلك ابو اسدين 250مل اس جي تي</v>
      </c>
      <c r="F25" s="3" t="str">
        <f t="shared" si="1"/>
        <v>حبة</v>
      </c>
      <c r="G25" s="3" t="str">
        <f t="shared" si="2"/>
        <v>مواد بناء</v>
      </c>
      <c r="H25" s="18">
        <v>1</v>
      </c>
      <c r="I25" s="28">
        <f>LOOKUP(2,1/(الوارد!$F$3:$F$5000=الصادر!E25),الوارد!$L$3:$L$5000)</f>
        <v>800</v>
      </c>
      <c r="J25" s="18">
        <v>800</v>
      </c>
      <c r="K25" s="3">
        <f t="shared" si="3"/>
        <v>800</v>
      </c>
      <c r="L25" s="54">
        <f>IFERROR(H25*VLOOKUP(C25,الوارد!$D$3:$L$5000,7,0),"")</f>
        <v>513.59</v>
      </c>
    </row>
    <row r="26" spans="3:12" ht="21" thickBot="1" x14ac:dyDescent="0.25">
      <c r="C26" s="18">
        <v>152</v>
      </c>
      <c r="D26" s="17">
        <v>44070</v>
      </c>
      <c r="E26" s="7" t="str">
        <f t="shared" si="0"/>
        <v>توصيلة 4فتحات</v>
      </c>
      <c r="F26" s="3" t="str">
        <f t="shared" si="1"/>
        <v>حبة</v>
      </c>
      <c r="G26" s="3" t="str">
        <f t="shared" si="2"/>
        <v>مواد بناء</v>
      </c>
      <c r="H26" s="18">
        <v>1</v>
      </c>
      <c r="I26" s="28">
        <f>LOOKUP(2,1/(الوارد!$F$3:$F$5000=الصادر!E26),الوارد!$L$3:$L$5000)</f>
        <v>3000</v>
      </c>
      <c r="J26" s="18">
        <v>2800</v>
      </c>
      <c r="K26" s="3">
        <f t="shared" si="3"/>
        <v>2800</v>
      </c>
      <c r="L26" s="54">
        <f>IFERROR(H26*VLOOKUP(C26,الوارد!$D$3:$L$5000,7,0),"")</f>
        <v>2233</v>
      </c>
    </row>
    <row r="27" spans="3:12" ht="21" thickBot="1" x14ac:dyDescent="0.25">
      <c r="C27" s="18">
        <v>56</v>
      </c>
      <c r="D27" s="17">
        <v>44070</v>
      </c>
      <c r="E27" s="7" t="str">
        <f t="shared" si="0"/>
        <v>لحام عجينة</v>
      </c>
      <c r="F27" s="3" t="str">
        <f t="shared" si="1"/>
        <v>حبة</v>
      </c>
      <c r="G27" s="3" t="str">
        <f t="shared" si="2"/>
        <v>مواد بناء</v>
      </c>
      <c r="H27" s="18">
        <v>1</v>
      </c>
      <c r="I27" s="28">
        <f>LOOKUP(2,1/(الوارد!$F$3:$F$5000=الصادر!E27),الوارد!$L$3:$L$5000)</f>
        <v>300</v>
      </c>
      <c r="J27" s="18">
        <v>300</v>
      </c>
      <c r="K27" s="3">
        <f t="shared" si="3"/>
        <v>300</v>
      </c>
      <c r="L27" s="54">
        <f>IFERROR(H27*VLOOKUP(C27,الوارد!$D$3:$L$5000,7,0),"")</f>
        <v>200</v>
      </c>
    </row>
    <row r="28" spans="3:12" ht="21" thickBot="1" x14ac:dyDescent="0.25">
      <c r="C28" s="18">
        <v>152</v>
      </c>
      <c r="D28" s="17">
        <v>44071</v>
      </c>
      <c r="E28" s="7" t="str">
        <f t="shared" si="0"/>
        <v>توصيلة 4فتحات</v>
      </c>
      <c r="F28" s="3" t="str">
        <f t="shared" si="1"/>
        <v>حبة</v>
      </c>
      <c r="G28" s="3" t="str">
        <f t="shared" si="2"/>
        <v>مواد بناء</v>
      </c>
      <c r="H28" s="18">
        <v>1</v>
      </c>
      <c r="I28" s="28">
        <f>LOOKUP(2,1/(الوارد!$F$3:$F$5000=الصادر!E28),الوارد!$L$3:$L$5000)</f>
        <v>3000</v>
      </c>
      <c r="J28" s="18">
        <v>3000</v>
      </c>
      <c r="K28" s="3">
        <f t="shared" si="3"/>
        <v>3000</v>
      </c>
      <c r="L28" s="54">
        <f>IFERROR(H28*VLOOKUP(C28,الوارد!$D$3:$L$5000,7,0),"")</f>
        <v>2233</v>
      </c>
    </row>
    <row r="29" spans="3:12" ht="21" thickBot="1" x14ac:dyDescent="0.25">
      <c r="C29" s="18">
        <v>26</v>
      </c>
      <c r="D29" s="17">
        <v>44071</v>
      </c>
      <c r="E29" s="7" t="str">
        <f t="shared" si="0"/>
        <v>بخاخ لون ااسود</v>
      </c>
      <c r="F29" s="3" t="str">
        <f t="shared" si="1"/>
        <v>حبة</v>
      </c>
      <c r="G29" s="3" t="str">
        <f t="shared" si="2"/>
        <v>مواد بناء</v>
      </c>
      <c r="H29" s="18">
        <v>1</v>
      </c>
      <c r="I29" s="28">
        <f>LOOKUP(2,1/(الوارد!$F$3:$F$5000=الصادر!E29),الوارد!$L$3:$L$5000)</f>
        <v>600</v>
      </c>
      <c r="J29" s="18">
        <v>600</v>
      </c>
      <c r="K29" s="3">
        <f t="shared" si="3"/>
        <v>600</v>
      </c>
      <c r="L29" s="54">
        <f>IFERROR(H29*VLOOKUP(C29,الوارد!$D$3:$L$5000,7,0),"")</f>
        <v>365</v>
      </c>
    </row>
    <row r="30" spans="3:12" ht="21" thickBot="1" x14ac:dyDescent="0.25">
      <c r="C30" s="18">
        <v>27</v>
      </c>
      <c r="D30" s="17">
        <v>44071</v>
      </c>
      <c r="E30" s="7" t="str">
        <f t="shared" si="0"/>
        <v>بخاخ لون احمر</v>
      </c>
      <c r="F30" s="3" t="str">
        <f t="shared" si="1"/>
        <v>حبة</v>
      </c>
      <c r="G30" s="3" t="str">
        <f t="shared" si="2"/>
        <v>مواد بناء</v>
      </c>
      <c r="H30" s="18">
        <v>1</v>
      </c>
      <c r="I30" s="28">
        <f>LOOKUP(2,1/(الوارد!$F$3:$F$5000=الصادر!E30),الوارد!$L$3:$L$5000)</f>
        <v>600</v>
      </c>
      <c r="J30" s="18">
        <v>600</v>
      </c>
      <c r="K30" s="3">
        <f t="shared" si="3"/>
        <v>600</v>
      </c>
      <c r="L30" s="54">
        <f>IFERROR(H30*VLOOKUP(C30,الوارد!$D$3:$L$5000,7,0),"")</f>
        <v>365.255</v>
      </c>
    </row>
    <row r="31" spans="3:12" ht="21" thickBot="1" x14ac:dyDescent="0.25">
      <c r="C31" s="18">
        <v>206</v>
      </c>
      <c r="D31" s="17">
        <v>44071</v>
      </c>
      <c r="E31" s="7" t="str">
        <f t="shared" si="0"/>
        <v>لمبات ابو16وات تورش مربع</v>
      </c>
      <c r="F31" s="3" t="str">
        <f t="shared" si="1"/>
        <v>حبة</v>
      </c>
      <c r="G31" s="3" t="str">
        <f t="shared" si="2"/>
        <v>كهرباء</v>
      </c>
      <c r="H31" s="18">
        <v>1</v>
      </c>
      <c r="I31" s="28">
        <f>LOOKUP(2,1/(الوارد!$F$3:$F$5000=الصادر!E31),الوارد!$L$3:$L$5000)</f>
        <v>1300</v>
      </c>
      <c r="J31" s="18">
        <v>1300</v>
      </c>
      <c r="K31" s="3">
        <f t="shared" si="3"/>
        <v>1300</v>
      </c>
      <c r="L31" s="54">
        <f>IFERROR(H31*VLOOKUP(C31,الوارد!$D$3:$L$5000,7,0),"")</f>
        <v>850</v>
      </c>
    </row>
    <row r="32" spans="3:12" ht="21" thickBot="1" x14ac:dyDescent="0.25">
      <c r="C32" s="18">
        <v>318</v>
      </c>
      <c r="D32" s="17">
        <v>44072</v>
      </c>
      <c r="E32" s="7" t="str">
        <f t="shared" si="0"/>
        <v>تويل نظامين</v>
      </c>
      <c r="F32" s="3" t="str">
        <f t="shared" si="1"/>
        <v>حبة</v>
      </c>
      <c r="G32" s="3" t="str">
        <f t="shared" si="2"/>
        <v>مواد بناء</v>
      </c>
      <c r="H32" s="18">
        <v>1</v>
      </c>
      <c r="I32" s="28">
        <f>LOOKUP(2,1/(الوارد!$F$3:$F$5000=الصادر!E32),الوارد!$L$3:$L$5000)</f>
        <v>300</v>
      </c>
      <c r="J32" s="18">
        <v>300</v>
      </c>
      <c r="K32" s="3">
        <f t="shared" si="3"/>
        <v>300</v>
      </c>
      <c r="L32" s="54">
        <f>IFERROR(H32*VLOOKUP(C32,الوارد!$D$3:$L$5000,7,0),"")</f>
        <v>130</v>
      </c>
    </row>
    <row r="33" spans="3:12" ht="21" thickBot="1" x14ac:dyDescent="0.25">
      <c r="C33" s="18">
        <v>54</v>
      </c>
      <c r="D33" s="17">
        <v>44072</v>
      </c>
      <c r="E33" s="7" t="str">
        <f t="shared" si="0"/>
        <v>مشد لحام دنجو غراء</v>
      </c>
      <c r="F33" s="3" t="str">
        <f t="shared" si="1"/>
        <v>حبة</v>
      </c>
      <c r="G33" s="3" t="str">
        <f t="shared" si="2"/>
        <v>مواد بناء</v>
      </c>
      <c r="H33" s="18">
        <v>1</v>
      </c>
      <c r="I33" s="28">
        <f>LOOKUP(2,1/(الوارد!$F$3:$F$5000=الصادر!E33),الوارد!$L$3:$L$5000)</f>
        <v>100</v>
      </c>
      <c r="J33" s="18">
        <v>200</v>
      </c>
      <c r="K33" s="3">
        <f t="shared" si="3"/>
        <v>200</v>
      </c>
      <c r="L33" s="54">
        <f>IFERROR(H33*VLOOKUP(C33,الوارد!$D$3:$L$5000,7,0),"")</f>
        <v>62.5</v>
      </c>
    </row>
    <row r="34" spans="3:12" ht="21" thickBot="1" x14ac:dyDescent="0.25">
      <c r="C34" s="18">
        <v>209</v>
      </c>
      <c r="D34" s="17">
        <v>44072</v>
      </c>
      <c r="E34" s="7" t="str">
        <f t="shared" si="0"/>
        <v>لصقة ثري ام</v>
      </c>
      <c r="F34" s="3" t="str">
        <f t="shared" si="1"/>
        <v>حبة</v>
      </c>
      <c r="G34" s="3" t="str">
        <f t="shared" si="2"/>
        <v>كهرباء</v>
      </c>
      <c r="H34" s="18">
        <v>1</v>
      </c>
      <c r="I34" s="28">
        <f>LOOKUP(2,1/(الوارد!$F$3:$F$5000=الصادر!E34),الوارد!$L$3:$L$5000)</f>
        <v>300</v>
      </c>
      <c r="J34" s="18">
        <v>300</v>
      </c>
      <c r="K34" s="3">
        <f t="shared" si="3"/>
        <v>300</v>
      </c>
      <c r="L34" s="54">
        <f>IFERROR(H34*VLOOKUP(C34,الوارد!$D$3:$L$5000,7,0),"")</f>
        <v>150</v>
      </c>
    </row>
    <row r="35" spans="3:12" ht="21" thickBot="1" x14ac:dyDescent="0.25">
      <c r="C35" s="18">
        <v>121</v>
      </c>
      <c r="D35" s="17">
        <v>44072</v>
      </c>
      <c r="E35" s="7" t="str">
        <f t="shared" si="0"/>
        <v>حنفي بلاستيك ابيض</v>
      </c>
      <c r="F35" s="3" t="str">
        <f t="shared" si="1"/>
        <v>حبة</v>
      </c>
      <c r="G35" s="3" t="str">
        <f t="shared" si="2"/>
        <v>مواد بناء</v>
      </c>
      <c r="H35" s="18">
        <v>1</v>
      </c>
      <c r="I35" s="28">
        <f>LOOKUP(2,1/(الوارد!$F$3:$F$5000=الصادر!E35),الوارد!$L$3:$L$5000)</f>
        <v>500</v>
      </c>
      <c r="J35" s="18">
        <v>600</v>
      </c>
      <c r="K35" s="3">
        <f t="shared" si="3"/>
        <v>600</v>
      </c>
      <c r="L35" s="54">
        <f>IFERROR(H35*VLOOKUP(C35,الوارد!$D$3:$L$5000,7,0),"")</f>
        <v>350</v>
      </c>
    </row>
    <row r="36" spans="3:12" ht="21" thickBot="1" x14ac:dyDescent="0.25">
      <c r="C36" s="18">
        <v>142</v>
      </c>
      <c r="D36" s="17">
        <v>44073</v>
      </c>
      <c r="E36" s="7" t="str">
        <f t="shared" si="0"/>
        <v>لمبة سهاري كهرباء</v>
      </c>
      <c r="F36" s="3" t="str">
        <f t="shared" si="1"/>
        <v>حبة</v>
      </c>
      <c r="G36" s="3" t="str">
        <f t="shared" si="2"/>
        <v>كهرباء</v>
      </c>
      <c r="H36" s="18">
        <v>1</v>
      </c>
      <c r="I36" s="28">
        <f>LOOKUP(2,1/(الوارد!$F$3:$F$5000=الصادر!E36),الوارد!$L$3:$L$5000)</f>
        <v>350</v>
      </c>
      <c r="J36" s="18">
        <v>300</v>
      </c>
      <c r="K36" s="3">
        <f t="shared" si="3"/>
        <v>300</v>
      </c>
      <c r="L36" s="54">
        <f>IFERROR(H36*VLOOKUP(C36,الوارد!$D$3:$L$5000,7,0),"")</f>
        <v>178.64000000000001</v>
      </c>
    </row>
    <row r="37" spans="3:12" ht="21" thickBot="1" x14ac:dyDescent="0.25">
      <c r="C37" s="18">
        <v>60</v>
      </c>
      <c r="D37" s="17">
        <v>44073</v>
      </c>
      <c r="E37" s="7" t="str">
        <f t="shared" si="0"/>
        <v>محول من تريت الى مسمار</v>
      </c>
      <c r="F37" s="3" t="str">
        <f t="shared" si="1"/>
        <v>حبة</v>
      </c>
      <c r="G37" s="3" t="str">
        <f t="shared" si="2"/>
        <v>مواد بناء</v>
      </c>
      <c r="H37" s="18">
        <v>1</v>
      </c>
      <c r="I37" s="28">
        <f>LOOKUP(2,1/(الوارد!$F$3:$F$5000=الصادر!E37),الوارد!$L$3:$L$5000)</f>
        <v>300</v>
      </c>
      <c r="J37" s="18">
        <v>300</v>
      </c>
      <c r="K37" s="3">
        <f t="shared" si="3"/>
        <v>300</v>
      </c>
      <c r="L37" s="54">
        <f>IFERROR(H37*VLOOKUP(C37,الوارد!$D$3:$L$5000,7,0),"")</f>
        <v>90</v>
      </c>
    </row>
    <row r="38" spans="3:12" ht="21" thickBot="1" x14ac:dyDescent="0.25">
      <c r="C38" s="18">
        <v>209</v>
      </c>
      <c r="D38" s="17">
        <v>44073</v>
      </c>
      <c r="E38" s="7" t="str">
        <f t="shared" si="0"/>
        <v>لصقة ثري ام</v>
      </c>
      <c r="F38" s="3" t="str">
        <f t="shared" si="1"/>
        <v>حبة</v>
      </c>
      <c r="G38" s="3" t="str">
        <f t="shared" si="2"/>
        <v>كهرباء</v>
      </c>
      <c r="H38" s="18">
        <v>10</v>
      </c>
      <c r="I38" s="28">
        <f>LOOKUP(2,1/(الوارد!$F$3:$F$5000=الصادر!E38),الوارد!$L$3:$L$5000)</f>
        <v>300</v>
      </c>
      <c r="J38" s="18">
        <v>300</v>
      </c>
      <c r="K38" s="3">
        <f t="shared" si="3"/>
        <v>3000</v>
      </c>
      <c r="L38" s="54">
        <f>IFERROR(H38*VLOOKUP(C38,الوارد!$D$3:$L$5000,7,0),"")</f>
        <v>1500</v>
      </c>
    </row>
    <row r="39" spans="3:12" ht="21" thickBot="1" x14ac:dyDescent="0.25">
      <c r="C39" s="18">
        <v>28</v>
      </c>
      <c r="D39" s="17">
        <v>44073</v>
      </c>
      <c r="E39" s="7" t="str">
        <f t="shared" si="0"/>
        <v>بخاخ لون فضي</v>
      </c>
      <c r="F39" s="3" t="str">
        <f t="shared" si="1"/>
        <v>حبة</v>
      </c>
      <c r="G39" s="3" t="str">
        <f t="shared" si="2"/>
        <v>مواد بناء</v>
      </c>
      <c r="H39" s="18">
        <v>1</v>
      </c>
      <c r="I39" s="28">
        <f>LOOKUP(2,1/(الوارد!$F$3:$F$5000=الصادر!E39),الوارد!$L$3:$L$5000)</f>
        <v>600</v>
      </c>
      <c r="J39" s="18">
        <v>600</v>
      </c>
      <c r="K39" s="3">
        <f t="shared" si="3"/>
        <v>600</v>
      </c>
      <c r="L39" s="54">
        <f>IFERROR(H39*VLOOKUP(C39,الوارد!$D$3:$L$5000,7,0),"")</f>
        <v>365.255</v>
      </c>
    </row>
    <row r="40" spans="3:12" ht="21" thickBot="1" x14ac:dyDescent="0.25">
      <c r="C40" s="18">
        <v>48</v>
      </c>
      <c r="D40" s="17">
        <v>44074</v>
      </c>
      <c r="E40" s="7" t="str">
        <f t="shared" si="0"/>
        <v>شلك ابو اسدين 250مل اس جي تي</v>
      </c>
      <c r="F40" s="3" t="str">
        <f t="shared" si="1"/>
        <v>حبة</v>
      </c>
      <c r="G40" s="3" t="str">
        <f t="shared" si="2"/>
        <v>مواد بناء</v>
      </c>
      <c r="H40" s="18">
        <v>1</v>
      </c>
      <c r="I40" s="28">
        <f>LOOKUP(2,1/(الوارد!$F$3:$F$5000=الصادر!E40),الوارد!$L$3:$L$5000)</f>
        <v>800</v>
      </c>
      <c r="J40" s="18">
        <v>700</v>
      </c>
      <c r="K40" s="3">
        <f t="shared" si="3"/>
        <v>700</v>
      </c>
      <c r="L40" s="54">
        <f>IFERROR(H40*VLOOKUP(C40,الوارد!$D$3:$L$5000,7,0),"")</f>
        <v>513.59</v>
      </c>
    </row>
    <row r="41" spans="3:12" ht="21" thickBot="1" x14ac:dyDescent="0.25">
      <c r="C41" s="18">
        <v>129</v>
      </c>
      <c r="D41" s="17">
        <v>44074</v>
      </c>
      <c r="E41" s="7" t="str">
        <f t="shared" si="0"/>
        <v>ركبة نص</v>
      </c>
      <c r="F41" s="3" t="str">
        <f t="shared" si="1"/>
        <v>حبة</v>
      </c>
      <c r="G41" s="3" t="str">
        <f t="shared" si="2"/>
        <v>مواد بناء</v>
      </c>
      <c r="H41" s="18">
        <v>1</v>
      </c>
      <c r="I41" s="28">
        <f>LOOKUP(2,1/(الوارد!$F$3:$F$5000=الصادر!E41),الوارد!$L$3:$L$5000)</f>
        <v>100</v>
      </c>
      <c r="J41" s="18">
        <v>100</v>
      </c>
      <c r="K41" s="3">
        <f t="shared" si="3"/>
        <v>100</v>
      </c>
      <c r="L41" s="54">
        <f>IFERROR(H41*VLOOKUP(C41,الوارد!$D$3:$L$5000,7,0),"")</f>
        <v>70</v>
      </c>
    </row>
    <row r="42" spans="3:12" ht="21" thickBot="1" x14ac:dyDescent="0.25">
      <c r="C42" s="18">
        <v>132</v>
      </c>
      <c r="D42" s="17">
        <v>44074</v>
      </c>
      <c r="E42" s="7" t="str">
        <f t="shared" si="0"/>
        <v>توصيلة نص هنش</v>
      </c>
      <c r="F42" s="3" t="str">
        <f t="shared" si="1"/>
        <v>حبة</v>
      </c>
      <c r="G42" s="3" t="str">
        <f t="shared" si="2"/>
        <v>مواد بناء</v>
      </c>
      <c r="H42" s="18">
        <v>1</v>
      </c>
      <c r="I42" s="28">
        <f>LOOKUP(2,1/(الوارد!$F$3:$F$5000=الصادر!E42),الوارد!$L$3:$L$5000)</f>
        <v>100</v>
      </c>
      <c r="J42" s="18">
        <v>100</v>
      </c>
      <c r="K42" s="3">
        <f t="shared" si="3"/>
        <v>100</v>
      </c>
      <c r="L42" s="54">
        <f>IFERROR(H42*VLOOKUP(C42,الوارد!$D$3:$L$5000,7,0),"")</f>
        <v>80</v>
      </c>
    </row>
    <row r="43" spans="3:12" ht="21" thickBot="1" x14ac:dyDescent="0.25">
      <c r="C43" s="18">
        <v>109</v>
      </c>
      <c r="D43" s="17">
        <v>44074</v>
      </c>
      <c r="E43" s="7" t="str">
        <f t="shared" si="0"/>
        <v>غراء مواصير صغير</v>
      </c>
      <c r="F43" s="3" t="str">
        <f t="shared" si="1"/>
        <v>حبة</v>
      </c>
      <c r="G43" s="3" t="str">
        <f t="shared" si="2"/>
        <v>مواد بناء</v>
      </c>
      <c r="H43" s="18">
        <v>1</v>
      </c>
      <c r="I43" s="28">
        <f>LOOKUP(2,1/(الوارد!$F$3:$F$5000=الصادر!E43),الوارد!$L$3:$L$5000)</f>
        <v>800</v>
      </c>
      <c r="J43" s="18">
        <v>800</v>
      </c>
      <c r="K43" s="3">
        <f t="shared" si="3"/>
        <v>800</v>
      </c>
      <c r="L43" s="54">
        <f>IFERROR(H43*VLOOKUP(C43,الوارد!$D$3:$L$5000,7,0),"")</f>
        <v>700</v>
      </c>
    </row>
    <row r="44" spans="3:12" ht="21" thickBot="1" x14ac:dyDescent="0.25">
      <c r="C44" s="18">
        <v>123</v>
      </c>
      <c r="D44" s="17">
        <v>44074</v>
      </c>
      <c r="E44" s="7" t="str">
        <f t="shared" si="0"/>
        <v>صنفرة ناعم</v>
      </c>
      <c r="F44" s="3" t="str">
        <f t="shared" si="1"/>
        <v>حبة</v>
      </c>
      <c r="G44" s="3" t="str">
        <f t="shared" si="2"/>
        <v>مواد بناء</v>
      </c>
      <c r="H44" s="18">
        <v>1</v>
      </c>
      <c r="I44" s="28">
        <f>LOOKUP(2,1/(الوارد!$F$3:$F$5000=الصادر!E44),الوارد!$L$3:$L$5000)</f>
        <v>200</v>
      </c>
      <c r="J44" s="18">
        <v>200</v>
      </c>
      <c r="K44" s="3">
        <f t="shared" si="3"/>
        <v>200</v>
      </c>
      <c r="L44" s="54">
        <f>IFERROR(H44*VLOOKUP(C44,الوارد!$D$3:$L$5000,7,0),"")</f>
        <v>156</v>
      </c>
    </row>
    <row r="45" spans="3:12" ht="21" thickBot="1" x14ac:dyDescent="0.25">
      <c r="C45" s="18">
        <v>122</v>
      </c>
      <c r="D45" s="17">
        <v>44074</v>
      </c>
      <c r="E45" s="7" t="str">
        <f t="shared" si="0"/>
        <v>صنفرة خشن</v>
      </c>
      <c r="F45" s="3" t="str">
        <f t="shared" si="1"/>
        <v>حبة</v>
      </c>
      <c r="G45" s="3" t="str">
        <f t="shared" si="2"/>
        <v>مواد بناء</v>
      </c>
      <c r="H45" s="18">
        <v>1</v>
      </c>
      <c r="I45" s="28">
        <f>LOOKUP(2,1/(الوارد!$F$3:$F$5000=الصادر!E45),الوارد!$L$3:$L$5000)</f>
        <v>200</v>
      </c>
      <c r="J45" s="18">
        <v>200</v>
      </c>
      <c r="K45" s="3">
        <f t="shared" si="3"/>
        <v>200</v>
      </c>
      <c r="L45" s="54">
        <f>IFERROR(H45*VLOOKUP(C45,الوارد!$D$3:$L$5000,7,0),"")</f>
        <v>156</v>
      </c>
    </row>
    <row r="46" spans="3:12" ht="21" thickBot="1" x14ac:dyDescent="0.25">
      <c r="C46" s="18">
        <v>126</v>
      </c>
      <c r="D46" s="17">
        <v>44074</v>
      </c>
      <c r="E46" s="7" t="str">
        <f t="shared" si="0"/>
        <v>منشار ريشة</v>
      </c>
      <c r="F46" s="3" t="str">
        <f t="shared" si="1"/>
        <v>حبة</v>
      </c>
      <c r="G46" s="3" t="str">
        <f t="shared" si="2"/>
        <v>مواد بناء</v>
      </c>
      <c r="H46" s="18">
        <v>1</v>
      </c>
      <c r="I46" s="28">
        <f>LOOKUP(2,1/(الوارد!$F$3:$F$5000=الصادر!E46),الوارد!$L$3:$L$5000)</f>
        <v>200</v>
      </c>
      <c r="J46" s="18">
        <v>200</v>
      </c>
      <c r="K46" s="3">
        <f t="shared" si="3"/>
        <v>200</v>
      </c>
      <c r="L46" s="54">
        <f>IFERROR(H46*VLOOKUP(C46,الوارد!$D$3:$L$5000,7,0),"")</f>
        <v>116.66666666666667</v>
      </c>
    </row>
    <row r="47" spans="3:12" ht="21" thickBot="1" x14ac:dyDescent="0.25">
      <c r="C47" s="18">
        <v>185</v>
      </c>
      <c r="D47" s="17">
        <v>44075</v>
      </c>
      <c r="E47" s="7" t="str">
        <f t="shared" si="0"/>
        <v>مفتاح طاقة</v>
      </c>
      <c r="F47" s="3" t="str">
        <f t="shared" si="1"/>
        <v>حبة</v>
      </c>
      <c r="G47" s="3" t="str">
        <f t="shared" si="2"/>
        <v>مواد بناء</v>
      </c>
      <c r="H47" s="18">
        <v>4</v>
      </c>
      <c r="I47" s="28">
        <f>LOOKUP(2,1/(الوارد!$F$3:$F$5000=الصادر!E47),الوارد!$L$3:$L$5000)</f>
        <v>195</v>
      </c>
      <c r="J47" s="18">
        <v>200</v>
      </c>
      <c r="K47" s="3">
        <f t="shared" si="3"/>
        <v>800</v>
      </c>
      <c r="L47" s="54">
        <f>IFERROR(H47*VLOOKUP(C47,الوارد!$D$3:$L$5000,7,0),"")</f>
        <v>192</v>
      </c>
    </row>
    <row r="48" spans="3:12" ht="21" thickBot="1" x14ac:dyDescent="0.25">
      <c r="C48" s="18">
        <v>91</v>
      </c>
      <c r="D48" s="17">
        <v>44075</v>
      </c>
      <c r="E48" s="7" t="str">
        <f t="shared" si="0"/>
        <v>تلوينة مائية</v>
      </c>
      <c r="F48" s="3" t="str">
        <f t="shared" si="1"/>
        <v>حبة</v>
      </c>
      <c r="G48" s="3" t="str">
        <f t="shared" si="2"/>
        <v>مواد بناء</v>
      </c>
      <c r="H48" s="18">
        <v>2</v>
      </c>
      <c r="I48" s="28">
        <f>LOOKUP(2,1/(الوارد!$F$3:$F$5000=الصادر!E48),الوارد!$L$3:$L$5000)</f>
        <v>500</v>
      </c>
      <c r="J48" s="18">
        <v>500</v>
      </c>
      <c r="K48" s="3">
        <f t="shared" si="3"/>
        <v>1000</v>
      </c>
      <c r="L48" s="54">
        <f>IFERROR(H48*VLOOKUP(C48,الوارد!$D$3:$L$5000,7,0),"")</f>
        <v>188.88888888888889</v>
      </c>
    </row>
    <row r="49" spans="3:12" ht="21" thickBot="1" x14ac:dyDescent="0.25">
      <c r="C49" s="18">
        <v>116</v>
      </c>
      <c r="D49" s="17">
        <v>44075</v>
      </c>
      <c r="E49" s="7" t="str">
        <f t="shared" si="0"/>
        <v>تينار بارد ابو مروحة</v>
      </c>
      <c r="F49" s="3" t="str">
        <f t="shared" si="1"/>
        <v>حبة</v>
      </c>
      <c r="G49" s="3" t="str">
        <f t="shared" si="2"/>
        <v>مواد بناء</v>
      </c>
      <c r="H49" s="18">
        <v>1</v>
      </c>
      <c r="I49" s="28">
        <f>LOOKUP(2,1/(الوارد!$F$3:$F$5000=الصادر!E49),الوارد!$L$3:$L$5000)</f>
        <v>1600</v>
      </c>
      <c r="J49" s="18">
        <v>1600</v>
      </c>
      <c r="K49" s="3">
        <f t="shared" si="3"/>
        <v>1600</v>
      </c>
      <c r="L49" s="54">
        <f>IFERROR(H49*VLOOKUP(C49,الوارد!$D$3:$L$5000,7,0),"")</f>
        <v>1400</v>
      </c>
    </row>
    <row r="50" spans="3:12" ht="21" thickBot="1" x14ac:dyDescent="0.25">
      <c r="C50" s="18">
        <v>150</v>
      </c>
      <c r="D50" s="17">
        <v>44075</v>
      </c>
      <c r="E50" s="7" t="str">
        <f t="shared" si="0"/>
        <v>فيش جدار بلاكات 13*16</v>
      </c>
      <c r="F50" s="3" t="str">
        <f t="shared" si="1"/>
        <v>حبة</v>
      </c>
      <c r="G50" s="3" t="str">
        <f t="shared" si="2"/>
        <v>مواد بناء</v>
      </c>
      <c r="H50" s="18">
        <v>1</v>
      </c>
      <c r="I50" s="28">
        <f>LOOKUP(2,1/(الوارد!$F$3:$F$5000=الصادر!E50),الوارد!$L$3:$L$5000)</f>
        <v>1300</v>
      </c>
      <c r="J50" s="18">
        <v>800</v>
      </c>
      <c r="K50" s="3">
        <f t="shared" si="3"/>
        <v>800</v>
      </c>
      <c r="L50" s="54">
        <f>IFERROR(H50*VLOOKUP(C50,الوارد!$D$3:$L$5000,7,0),"")</f>
        <v>957</v>
      </c>
    </row>
    <row r="51" spans="3:12" ht="21" thickBot="1" x14ac:dyDescent="0.25">
      <c r="C51" s="18">
        <v>142</v>
      </c>
      <c r="D51" s="17">
        <v>44075</v>
      </c>
      <c r="E51" s="7" t="str">
        <f t="shared" si="0"/>
        <v>لمبة سهاري كهرباء</v>
      </c>
      <c r="F51" s="3" t="str">
        <f t="shared" si="1"/>
        <v>حبة</v>
      </c>
      <c r="G51" s="3" t="str">
        <f t="shared" si="2"/>
        <v>كهرباء</v>
      </c>
      <c r="H51" s="18">
        <v>1</v>
      </c>
      <c r="I51" s="28">
        <f>LOOKUP(2,1/(الوارد!$F$3:$F$5000=الصادر!E51),الوارد!$L$3:$L$5000)</f>
        <v>350</v>
      </c>
      <c r="J51" s="18">
        <v>250</v>
      </c>
      <c r="K51" s="3">
        <f t="shared" si="3"/>
        <v>250</v>
      </c>
      <c r="L51" s="54">
        <f>IFERROR(H51*VLOOKUP(C51,الوارد!$D$3:$L$5000,7,0),"")</f>
        <v>178.64000000000001</v>
      </c>
    </row>
    <row r="52" spans="3:12" ht="21" thickBot="1" x14ac:dyDescent="0.25">
      <c r="C52" s="18">
        <v>181</v>
      </c>
      <c r="D52" s="17">
        <v>44075</v>
      </c>
      <c r="E52" s="7" t="str">
        <f t="shared" si="0"/>
        <v>علبة بلاستيك ابو1</v>
      </c>
      <c r="F52" s="3" t="str">
        <f t="shared" si="1"/>
        <v>حبة</v>
      </c>
      <c r="G52" s="3" t="str">
        <f t="shared" si="2"/>
        <v>مواد بناء</v>
      </c>
      <c r="H52" s="18">
        <v>1</v>
      </c>
      <c r="I52" s="28">
        <f>LOOKUP(2,1/(الوارد!$F$3:$F$5000=الصادر!E52),الوارد!$L$3:$L$5000)</f>
        <v>300</v>
      </c>
      <c r="J52" s="18">
        <v>200</v>
      </c>
      <c r="K52" s="3">
        <f t="shared" si="3"/>
        <v>200</v>
      </c>
      <c r="L52" s="54">
        <f>IFERROR(H52*VLOOKUP(C52,الوارد!$D$3:$L$5000,7,0),"")</f>
        <v>95</v>
      </c>
    </row>
    <row r="53" spans="3:12" ht="21" thickBot="1" x14ac:dyDescent="0.25">
      <c r="C53" s="18">
        <v>106</v>
      </c>
      <c r="D53" s="17">
        <v>44075</v>
      </c>
      <c r="E53" s="7" t="str">
        <f t="shared" si="0"/>
        <v>بانة كليب مواصير اخضر</v>
      </c>
      <c r="F53" s="3" t="str">
        <f t="shared" si="1"/>
        <v>حبة</v>
      </c>
      <c r="G53" s="3" t="str">
        <f t="shared" si="2"/>
        <v>مواد بناء</v>
      </c>
      <c r="H53" s="18">
        <v>1</v>
      </c>
      <c r="I53" s="28">
        <f>LOOKUP(2,1/(الوارد!$F$3:$F$5000=الصادر!E53),الوارد!$L$3:$L$5000)</f>
        <v>2200</v>
      </c>
      <c r="J53" s="18">
        <v>2200</v>
      </c>
      <c r="K53" s="3">
        <f t="shared" si="3"/>
        <v>2200</v>
      </c>
      <c r="L53" s="54">
        <f>IFERROR(H53*VLOOKUP(C53,الوارد!$D$3:$L$5000,7,0),"")</f>
        <v>1200</v>
      </c>
    </row>
    <row r="54" spans="3:12" ht="21" thickBot="1" x14ac:dyDescent="0.25">
      <c r="C54" s="18">
        <v>56</v>
      </c>
      <c r="D54" s="17">
        <v>44075</v>
      </c>
      <c r="E54" s="7" t="str">
        <f t="shared" si="0"/>
        <v>لحام عجينة</v>
      </c>
      <c r="F54" s="3" t="str">
        <f t="shared" si="1"/>
        <v>حبة</v>
      </c>
      <c r="G54" s="3" t="str">
        <f t="shared" si="2"/>
        <v>مواد بناء</v>
      </c>
      <c r="H54" s="18">
        <v>1</v>
      </c>
      <c r="I54" s="28">
        <f>LOOKUP(2,1/(الوارد!$F$3:$F$5000=الصادر!E54),الوارد!$L$3:$L$5000)</f>
        <v>300</v>
      </c>
      <c r="J54" s="18">
        <v>400</v>
      </c>
      <c r="K54" s="3">
        <f t="shared" si="3"/>
        <v>400</v>
      </c>
      <c r="L54" s="54">
        <f>IFERROR(H54*VLOOKUP(C54,الوارد!$D$3:$L$5000,7,0),"")</f>
        <v>200</v>
      </c>
    </row>
    <row r="55" spans="3:12" ht="21" thickBot="1" x14ac:dyDescent="0.25">
      <c r="C55" s="18">
        <v>203</v>
      </c>
      <c r="D55" s="17">
        <v>44075</v>
      </c>
      <c r="E55" s="7" t="str">
        <f t="shared" si="0"/>
        <v>لمبات ابو6وات تورش مربع</v>
      </c>
      <c r="F55" s="3" t="str">
        <f t="shared" si="1"/>
        <v>حبة</v>
      </c>
      <c r="G55" s="3" t="str">
        <f t="shared" si="2"/>
        <v>كهرباء</v>
      </c>
      <c r="H55" s="18">
        <v>1</v>
      </c>
      <c r="I55" s="28">
        <f>LOOKUP(2,1/(الوارد!$F$3:$F$5000=الصادر!E55),الوارد!$L$3:$L$5000)</f>
        <v>750</v>
      </c>
      <c r="J55" s="18">
        <v>750</v>
      </c>
      <c r="K55" s="3">
        <f t="shared" si="3"/>
        <v>750</v>
      </c>
      <c r="L55" s="54">
        <f>IFERROR(H55*VLOOKUP(C55,الوارد!$D$3:$L$5000,7,0),"")</f>
        <v>550</v>
      </c>
    </row>
    <row r="56" spans="3:12" ht="21" thickBot="1" x14ac:dyDescent="0.25">
      <c r="C56" s="18">
        <v>192</v>
      </c>
      <c r="D56" s="17">
        <v>44075</v>
      </c>
      <c r="E56" s="7" t="str">
        <f t="shared" si="0"/>
        <v>كونكتر صغير</v>
      </c>
      <c r="F56" s="3" t="str">
        <f t="shared" si="1"/>
        <v>حبة</v>
      </c>
      <c r="G56" s="3" t="str">
        <f t="shared" si="2"/>
        <v>مواد بناء</v>
      </c>
      <c r="H56" s="18">
        <v>1</v>
      </c>
      <c r="I56" s="28">
        <f>LOOKUP(2,1/(الوارد!$F$3:$F$5000=الصادر!E56),الوارد!$L$3:$L$5000)</f>
        <v>500</v>
      </c>
      <c r="J56" s="18">
        <v>500</v>
      </c>
      <c r="K56" s="3">
        <f t="shared" si="3"/>
        <v>500</v>
      </c>
      <c r="L56" s="54">
        <f>IFERROR(H56*VLOOKUP(C56,الوارد!$D$3:$L$5000,7,0),"")</f>
        <v>300</v>
      </c>
    </row>
    <row r="57" spans="3:12" ht="21" thickBot="1" x14ac:dyDescent="0.25">
      <c r="C57" s="18">
        <v>216</v>
      </c>
      <c r="D57" s="17">
        <v>44075</v>
      </c>
      <c r="E57" s="7" t="str">
        <f t="shared" si="0"/>
        <v>لمبة ابو6وات طاقة شمسية تورش</v>
      </c>
      <c r="F57" s="3" t="str">
        <f t="shared" si="1"/>
        <v>حبة</v>
      </c>
      <c r="G57" s="3" t="str">
        <f t="shared" si="2"/>
        <v>كهرباء</v>
      </c>
      <c r="H57" s="18">
        <v>1</v>
      </c>
      <c r="I57" s="28">
        <f>LOOKUP(2,1/(الوارد!$F$3:$F$5000=الصادر!E57),الوارد!$L$3:$L$5000)</f>
        <v>800</v>
      </c>
      <c r="J57" s="18">
        <v>700</v>
      </c>
      <c r="K57" s="3">
        <f t="shared" si="3"/>
        <v>700</v>
      </c>
      <c r="L57" s="54">
        <f>IFERROR(H57*VLOOKUP(C57,الوارد!$D$3:$L$5000,7,0),"")</f>
        <v>550</v>
      </c>
    </row>
    <row r="58" spans="3:12" ht="21" thickBot="1" x14ac:dyDescent="0.25">
      <c r="C58" s="18">
        <v>26</v>
      </c>
      <c r="D58" s="17">
        <v>44075</v>
      </c>
      <c r="E58" s="7" t="str">
        <f t="shared" si="0"/>
        <v>بخاخ لون ااسود</v>
      </c>
      <c r="F58" s="3" t="str">
        <f t="shared" si="1"/>
        <v>حبة</v>
      </c>
      <c r="G58" s="3" t="str">
        <f t="shared" si="2"/>
        <v>مواد بناء</v>
      </c>
      <c r="H58" s="18">
        <v>2</v>
      </c>
      <c r="I58" s="28">
        <f>LOOKUP(2,1/(الوارد!$F$3:$F$5000=الصادر!E58),الوارد!$L$3:$L$5000)</f>
        <v>600</v>
      </c>
      <c r="J58" s="18">
        <v>600</v>
      </c>
      <c r="K58" s="3">
        <f t="shared" si="3"/>
        <v>1200</v>
      </c>
      <c r="L58" s="54">
        <f>IFERROR(H58*VLOOKUP(C58,الوارد!$D$3:$L$5000,7,0),"")</f>
        <v>730</v>
      </c>
    </row>
    <row r="59" spans="3:12" ht="21" thickBot="1" x14ac:dyDescent="0.25">
      <c r="C59" s="18">
        <v>123</v>
      </c>
      <c r="D59" s="17">
        <v>44075</v>
      </c>
      <c r="E59" s="7" t="str">
        <f t="shared" si="0"/>
        <v>صنفرة ناعم</v>
      </c>
      <c r="F59" s="3" t="str">
        <f t="shared" si="1"/>
        <v>حبة</v>
      </c>
      <c r="G59" s="3" t="str">
        <f t="shared" si="2"/>
        <v>مواد بناء</v>
      </c>
      <c r="H59" s="18">
        <v>1</v>
      </c>
      <c r="I59" s="28">
        <f>LOOKUP(2,1/(الوارد!$F$3:$F$5000=الصادر!E59),الوارد!$L$3:$L$5000)</f>
        <v>200</v>
      </c>
      <c r="J59" s="18">
        <v>200</v>
      </c>
      <c r="K59" s="3">
        <f t="shared" si="3"/>
        <v>200</v>
      </c>
      <c r="L59" s="54">
        <f>IFERROR(H59*VLOOKUP(C59,الوارد!$D$3:$L$5000,7,0),"")</f>
        <v>156</v>
      </c>
    </row>
    <row r="60" spans="3:12" ht="21" thickBot="1" x14ac:dyDescent="0.25">
      <c r="C60" s="18">
        <v>97</v>
      </c>
      <c r="D60" s="17">
        <v>44075</v>
      </c>
      <c r="E60" s="7" t="str">
        <f t="shared" si="0"/>
        <v>ويسر + مسامير</v>
      </c>
      <c r="F60" s="3" t="str">
        <f t="shared" si="1"/>
        <v>كيلو</v>
      </c>
      <c r="G60" s="3" t="str">
        <f t="shared" si="2"/>
        <v>مواد بناء</v>
      </c>
      <c r="H60" s="18">
        <v>1</v>
      </c>
      <c r="I60" s="28">
        <f>LOOKUP(2,1/(الوارد!$F$3:$F$5000=الصادر!E60),الوارد!$L$3:$L$5000)</f>
        <v>100</v>
      </c>
      <c r="J60" s="18">
        <v>100</v>
      </c>
      <c r="K60" s="3">
        <f t="shared" si="3"/>
        <v>100</v>
      </c>
      <c r="L60" s="54">
        <f>IFERROR(H60*VLOOKUP(C60,الوارد!$D$3:$L$5000,7,0),"")</f>
        <v>6.9767441860465116</v>
      </c>
    </row>
    <row r="61" spans="3:12" ht="21" thickBot="1" x14ac:dyDescent="0.25">
      <c r="C61" s="18">
        <v>328</v>
      </c>
      <c r="D61" s="17">
        <v>44076</v>
      </c>
      <c r="E61" s="7" t="str">
        <f t="shared" si="0"/>
        <v>بوصة دش</v>
      </c>
      <c r="F61" s="3" t="str">
        <f t="shared" si="1"/>
        <v>حبة</v>
      </c>
      <c r="G61" s="3" t="str">
        <f t="shared" si="2"/>
        <v>مواد بناء</v>
      </c>
      <c r="H61" s="18">
        <v>4</v>
      </c>
      <c r="I61" s="28">
        <f>LOOKUP(2,1/(الوارد!$F$3:$F$5000=الصادر!E61),الوارد!$L$3:$L$5000)</f>
        <v>50</v>
      </c>
      <c r="J61" s="18">
        <v>50</v>
      </c>
      <c r="K61" s="3">
        <f t="shared" si="3"/>
        <v>200</v>
      </c>
      <c r="L61" s="54">
        <f>IFERROR(H61*VLOOKUP(C61,الوارد!$D$3:$L$5000,7,0),"")</f>
        <v>48</v>
      </c>
    </row>
    <row r="62" spans="3:12" ht="21" thickBot="1" x14ac:dyDescent="0.25">
      <c r="C62" s="18">
        <v>60</v>
      </c>
      <c r="D62" s="17">
        <v>44076</v>
      </c>
      <c r="E62" s="7" t="str">
        <f t="shared" si="0"/>
        <v>محول من تريت الى مسمار</v>
      </c>
      <c r="F62" s="3" t="str">
        <f t="shared" si="1"/>
        <v>حبة</v>
      </c>
      <c r="G62" s="3" t="str">
        <f t="shared" si="2"/>
        <v>مواد بناء</v>
      </c>
      <c r="H62" s="18">
        <v>1</v>
      </c>
      <c r="I62" s="28">
        <f>LOOKUP(2,1/(الوارد!$F$3:$F$5000=الصادر!E62),الوارد!$L$3:$L$5000)</f>
        <v>300</v>
      </c>
      <c r="J62" s="18">
        <v>200</v>
      </c>
      <c r="K62" s="3">
        <f t="shared" si="3"/>
        <v>200</v>
      </c>
      <c r="L62" s="54">
        <f>IFERROR(H62*VLOOKUP(C62,الوارد!$D$3:$L$5000,7,0),"")</f>
        <v>90</v>
      </c>
    </row>
    <row r="63" spans="3:12" ht="21" thickBot="1" x14ac:dyDescent="0.25">
      <c r="C63" s="18">
        <v>139</v>
      </c>
      <c r="D63" s="17">
        <v>44076</v>
      </c>
      <c r="E63" s="7" t="str">
        <f t="shared" si="0"/>
        <v>لمبة 12وات كهرباء تورش</v>
      </c>
      <c r="F63" s="3" t="str">
        <f t="shared" si="1"/>
        <v>حبة</v>
      </c>
      <c r="G63" s="3" t="str">
        <f t="shared" si="2"/>
        <v>كهرباء</v>
      </c>
      <c r="H63" s="18">
        <v>1</v>
      </c>
      <c r="I63" s="28">
        <f>LOOKUP(2,1/(الوارد!$F$3:$F$5000=الصادر!E63),الوارد!$L$3:$L$5000)</f>
        <v>1000</v>
      </c>
      <c r="J63" s="18">
        <v>1000</v>
      </c>
      <c r="K63" s="3">
        <f t="shared" si="3"/>
        <v>1000</v>
      </c>
      <c r="L63" s="54">
        <f>IFERROR(H63*VLOOKUP(C63,الوارد!$D$3:$L$5000,7,0),"")</f>
        <v>669.9</v>
      </c>
    </row>
    <row r="64" spans="3:12" ht="21" thickBot="1" x14ac:dyDescent="0.25">
      <c r="C64" s="18">
        <v>318</v>
      </c>
      <c r="D64" s="17">
        <v>44076</v>
      </c>
      <c r="E64" s="7" t="str">
        <f t="shared" si="0"/>
        <v>تويل نظامين</v>
      </c>
      <c r="F64" s="3" t="str">
        <f t="shared" si="1"/>
        <v>حبة</v>
      </c>
      <c r="G64" s="3" t="str">
        <f t="shared" si="2"/>
        <v>مواد بناء</v>
      </c>
      <c r="H64" s="18">
        <v>1</v>
      </c>
      <c r="I64" s="28">
        <f>LOOKUP(2,1/(الوارد!$F$3:$F$5000=الصادر!E64),الوارد!$L$3:$L$5000)</f>
        <v>300</v>
      </c>
      <c r="J64" s="18">
        <v>500</v>
      </c>
      <c r="K64" s="3">
        <f t="shared" si="3"/>
        <v>500</v>
      </c>
      <c r="L64" s="54">
        <f>IFERROR(H64*VLOOKUP(C64,الوارد!$D$3:$L$5000,7,0),"")</f>
        <v>130</v>
      </c>
    </row>
    <row r="65" spans="3:12" ht="21" thickBot="1" x14ac:dyDescent="0.25">
      <c r="C65" s="18">
        <v>138</v>
      </c>
      <c r="D65" s="17">
        <v>44077</v>
      </c>
      <c r="E65" s="7" t="str">
        <f t="shared" si="0"/>
        <v>لمبة 9وات كهرباء تورش</v>
      </c>
      <c r="F65" s="3" t="str">
        <f t="shared" si="1"/>
        <v>حبة</v>
      </c>
      <c r="G65" s="3" t="str">
        <f t="shared" si="2"/>
        <v>كهرباء</v>
      </c>
      <c r="H65" s="18">
        <v>1</v>
      </c>
      <c r="I65" s="28">
        <f>LOOKUP(2,1/(الوارد!$F$3:$F$5000=الصادر!E65),الوارد!$L$3:$L$5000)</f>
        <v>800</v>
      </c>
      <c r="J65" s="18">
        <v>800</v>
      </c>
      <c r="K65" s="3">
        <f t="shared" si="3"/>
        <v>800</v>
      </c>
      <c r="L65" s="54">
        <f>IFERROR(H65*VLOOKUP(C65,الوارد!$D$3:$L$5000,7,0),"")</f>
        <v>534.32500000000005</v>
      </c>
    </row>
    <row r="66" spans="3:12" ht="21" thickBot="1" x14ac:dyDescent="0.25">
      <c r="C66" s="18">
        <v>203</v>
      </c>
      <c r="D66" s="17">
        <v>44077</v>
      </c>
      <c r="E66" s="7" t="str">
        <f t="shared" si="0"/>
        <v>لمبات ابو6وات تورش مربع</v>
      </c>
      <c r="F66" s="3" t="str">
        <f t="shared" si="1"/>
        <v>حبة</v>
      </c>
      <c r="G66" s="3" t="str">
        <f t="shared" si="2"/>
        <v>كهرباء</v>
      </c>
      <c r="H66" s="18">
        <v>1</v>
      </c>
      <c r="I66" s="28">
        <f>LOOKUP(2,1/(الوارد!$F$3:$F$5000=الصادر!E66),الوارد!$L$3:$L$5000)</f>
        <v>750</v>
      </c>
      <c r="J66" s="18">
        <v>750</v>
      </c>
      <c r="K66" s="3">
        <f t="shared" si="3"/>
        <v>750</v>
      </c>
      <c r="L66" s="54">
        <f>IFERROR(H66*VLOOKUP(C66,الوارد!$D$3:$L$5000,7,0),"")</f>
        <v>550</v>
      </c>
    </row>
    <row r="67" spans="3:12" ht="21" thickBot="1" x14ac:dyDescent="0.25">
      <c r="C67" s="18">
        <v>213</v>
      </c>
      <c r="D67" s="17">
        <v>44077</v>
      </c>
      <c r="E67" s="7" t="str">
        <f t="shared" ref="E67:E130" si="4">IFERROR(VLOOKUP(C67,sto_1,2,FALSE),"")</f>
        <v>صندوق عداد</v>
      </c>
      <c r="F67" s="3" t="str">
        <f t="shared" ref="F67:F130" si="5">IFERROR(VLOOKUP(C67,sto_1,3,FALSE),"")</f>
        <v>حبة</v>
      </c>
      <c r="G67" s="3" t="str">
        <f t="shared" ref="G67:G130" si="6">IFERROR(VLOOKUP(C67,sto_1,4,FALSE),"")</f>
        <v>كهرباء</v>
      </c>
      <c r="H67" s="18">
        <v>1</v>
      </c>
      <c r="I67" s="28">
        <f>LOOKUP(2,1/(الوارد!$F$3:$F$5000=الصادر!E67),الوارد!$L$3:$L$5000)</f>
        <v>3000</v>
      </c>
      <c r="J67" s="18">
        <v>3000</v>
      </c>
      <c r="K67" s="3">
        <f t="shared" si="3"/>
        <v>3000</v>
      </c>
      <c r="L67" s="54">
        <f>IFERROR(H67*VLOOKUP(C67,الوارد!$D$3:$L$5000,7,0),"")</f>
        <v>2200</v>
      </c>
    </row>
    <row r="68" spans="3:12" ht="21" thickBot="1" x14ac:dyDescent="0.25">
      <c r="C68" s="18">
        <v>211</v>
      </c>
      <c r="D68" s="17">
        <v>44077</v>
      </c>
      <c r="E68" s="7" t="str">
        <f t="shared" si="4"/>
        <v>سلك مبطن 1.5سعودي 70متر لفة</v>
      </c>
      <c r="F68" s="3" t="str">
        <f t="shared" si="5"/>
        <v>متر</v>
      </c>
      <c r="G68" s="3" t="str">
        <f t="shared" si="6"/>
        <v>مواد بناء</v>
      </c>
      <c r="H68" s="18">
        <v>10</v>
      </c>
      <c r="I68" s="28">
        <f>LOOKUP(2,1/(الوارد!$F$3:$F$5000=الصادر!E68),الوارد!$L$3:$L$5000)</f>
        <v>250</v>
      </c>
      <c r="J68" s="18">
        <v>250</v>
      </c>
      <c r="K68" s="3">
        <f t="shared" ref="K68:K131" si="7">J68*H68</f>
        <v>2500</v>
      </c>
      <c r="L68" s="54">
        <f>IFERROR(H68*VLOOKUP(C68,الوارد!$D$3:$L$5000,7,0),"")</f>
        <v>1706.65</v>
      </c>
    </row>
    <row r="69" spans="3:12" ht="21" thickBot="1" x14ac:dyDescent="0.25">
      <c r="C69" s="18">
        <v>192</v>
      </c>
      <c r="D69" s="17">
        <v>44077</v>
      </c>
      <c r="E69" s="7" t="str">
        <f t="shared" si="4"/>
        <v>كونكتر صغير</v>
      </c>
      <c r="F69" s="3" t="str">
        <f t="shared" si="5"/>
        <v>حبة</v>
      </c>
      <c r="G69" s="3" t="str">
        <f t="shared" si="6"/>
        <v>مواد بناء</v>
      </c>
      <c r="H69" s="18">
        <v>1</v>
      </c>
      <c r="I69" s="28">
        <f>LOOKUP(2,1/(الوارد!$F$3:$F$5000=الصادر!E69),الوارد!$L$3:$L$5000)</f>
        <v>500</v>
      </c>
      <c r="J69" s="18">
        <v>500</v>
      </c>
      <c r="K69" s="3">
        <f t="shared" si="7"/>
        <v>500</v>
      </c>
      <c r="L69" s="54">
        <f>IFERROR(H69*VLOOKUP(C69,الوارد!$D$3:$L$5000,7,0),"")</f>
        <v>300</v>
      </c>
    </row>
    <row r="70" spans="3:12" ht="21" thickBot="1" x14ac:dyDescent="0.25">
      <c r="C70" s="18">
        <v>27</v>
      </c>
      <c r="D70" s="17">
        <v>44078</v>
      </c>
      <c r="E70" s="7" t="str">
        <f t="shared" si="4"/>
        <v>بخاخ لون احمر</v>
      </c>
      <c r="F70" s="3" t="str">
        <f t="shared" si="5"/>
        <v>حبة</v>
      </c>
      <c r="G70" s="3" t="str">
        <f t="shared" si="6"/>
        <v>مواد بناء</v>
      </c>
      <c r="H70" s="18">
        <v>1</v>
      </c>
      <c r="I70" s="28">
        <f>LOOKUP(2,1/(الوارد!$F$3:$F$5000=الصادر!E70),الوارد!$L$3:$L$5000)</f>
        <v>600</v>
      </c>
      <c r="J70" s="18">
        <v>600</v>
      </c>
      <c r="K70" s="3">
        <f t="shared" si="7"/>
        <v>600</v>
      </c>
      <c r="L70" s="54">
        <f>IFERROR(H70*VLOOKUP(C70,الوارد!$D$3:$L$5000,7,0),"")</f>
        <v>365.255</v>
      </c>
    </row>
    <row r="71" spans="3:12" ht="21" thickBot="1" x14ac:dyDescent="0.25">
      <c r="C71" s="18">
        <v>26</v>
      </c>
      <c r="D71" s="17">
        <v>44078</v>
      </c>
      <c r="E71" s="7" t="str">
        <f t="shared" si="4"/>
        <v>بخاخ لون ااسود</v>
      </c>
      <c r="F71" s="3" t="str">
        <f t="shared" si="5"/>
        <v>حبة</v>
      </c>
      <c r="G71" s="3" t="str">
        <f t="shared" si="6"/>
        <v>مواد بناء</v>
      </c>
      <c r="H71" s="18">
        <v>1</v>
      </c>
      <c r="I71" s="28">
        <f>LOOKUP(2,1/(الوارد!$F$3:$F$5000=الصادر!E71),الوارد!$L$3:$L$5000)</f>
        <v>600</v>
      </c>
      <c r="J71" s="18">
        <v>500</v>
      </c>
      <c r="K71" s="3">
        <f t="shared" si="7"/>
        <v>500</v>
      </c>
      <c r="L71" s="54">
        <f>IFERROR(H71*VLOOKUP(C71,الوارد!$D$3:$L$5000,7,0),"")</f>
        <v>365</v>
      </c>
    </row>
    <row r="72" spans="3:12" ht="21" thickBot="1" x14ac:dyDescent="0.25">
      <c r="C72" s="18">
        <v>318</v>
      </c>
      <c r="D72" s="17">
        <v>44079</v>
      </c>
      <c r="E72" s="7" t="str">
        <f t="shared" si="4"/>
        <v>تويل نظامين</v>
      </c>
      <c r="F72" s="3" t="str">
        <f t="shared" si="5"/>
        <v>حبة</v>
      </c>
      <c r="G72" s="3" t="str">
        <f t="shared" si="6"/>
        <v>مواد بناء</v>
      </c>
      <c r="H72" s="18">
        <v>1</v>
      </c>
      <c r="I72" s="28">
        <f>LOOKUP(2,1/(الوارد!$F$3:$F$5000=الصادر!E72),الوارد!$L$3:$L$5000)</f>
        <v>300</v>
      </c>
      <c r="J72" s="18">
        <v>400</v>
      </c>
      <c r="K72" s="3">
        <f t="shared" si="7"/>
        <v>400</v>
      </c>
      <c r="L72" s="54">
        <f>IFERROR(H72*VLOOKUP(C72,الوارد!$D$3:$L$5000,7,0),"")</f>
        <v>130</v>
      </c>
    </row>
    <row r="73" spans="3:12" ht="21" thickBot="1" x14ac:dyDescent="0.25">
      <c r="C73" s="18">
        <v>108</v>
      </c>
      <c r="D73" s="17">
        <v>44079</v>
      </c>
      <c r="E73" s="7" t="str">
        <f t="shared" si="4"/>
        <v>شليشن مواصير</v>
      </c>
      <c r="F73" s="3" t="str">
        <f t="shared" si="5"/>
        <v>حبة</v>
      </c>
      <c r="G73" s="3" t="str">
        <f t="shared" si="6"/>
        <v>مواد بناء</v>
      </c>
      <c r="H73" s="18">
        <v>1</v>
      </c>
      <c r="I73" s="28">
        <f>LOOKUP(2,1/(الوارد!$F$3:$F$5000=الصادر!E73),الوارد!$L$3:$L$5000)</f>
        <v>300</v>
      </c>
      <c r="J73" s="18">
        <v>300</v>
      </c>
      <c r="K73" s="3">
        <f t="shared" si="7"/>
        <v>300</v>
      </c>
      <c r="L73" s="54">
        <f>IFERROR(H73*VLOOKUP(C73,الوارد!$D$3:$L$5000,7,0),"")</f>
        <v>120</v>
      </c>
    </row>
    <row r="74" spans="3:12" ht="21" thickBot="1" x14ac:dyDescent="0.25">
      <c r="C74" s="18">
        <v>151</v>
      </c>
      <c r="D74" s="17">
        <v>44079</v>
      </c>
      <c r="E74" s="7" t="str">
        <f t="shared" si="4"/>
        <v>مثلوث مع يو اس بي</v>
      </c>
      <c r="F74" s="3" t="str">
        <f t="shared" si="5"/>
        <v>حبة</v>
      </c>
      <c r="G74" s="3" t="str">
        <f t="shared" si="6"/>
        <v>مواد بناء</v>
      </c>
      <c r="H74" s="18">
        <v>1</v>
      </c>
      <c r="I74" s="28">
        <f>LOOKUP(2,1/(الوارد!$F$3:$F$5000=الصادر!E74),الوارد!$L$3:$L$5000)</f>
        <v>1700</v>
      </c>
      <c r="J74" s="18">
        <v>1700</v>
      </c>
      <c r="K74" s="3">
        <f t="shared" si="7"/>
        <v>1700</v>
      </c>
      <c r="L74" s="54">
        <f>IFERROR(H74*VLOOKUP(C74,الوارد!$D$3:$L$5000,7,0),"")</f>
        <v>1435.5</v>
      </c>
    </row>
    <row r="75" spans="3:12" ht="21" thickBot="1" x14ac:dyDescent="0.25">
      <c r="C75" s="18">
        <v>181</v>
      </c>
      <c r="D75" s="17">
        <v>44079</v>
      </c>
      <c r="E75" s="7" t="str">
        <f t="shared" si="4"/>
        <v>علبة بلاستيك ابو1</v>
      </c>
      <c r="F75" s="3" t="str">
        <f t="shared" si="5"/>
        <v>حبة</v>
      </c>
      <c r="G75" s="3" t="str">
        <f t="shared" si="6"/>
        <v>مواد بناء</v>
      </c>
      <c r="H75" s="18">
        <v>1</v>
      </c>
      <c r="I75" s="28">
        <f>LOOKUP(2,1/(الوارد!$F$3:$F$5000=الصادر!E75),الوارد!$L$3:$L$5000)</f>
        <v>300</v>
      </c>
      <c r="J75" s="18">
        <v>300</v>
      </c>
      <c r="K75" s="3">
        <f t="shared" si="7"/>
        <v>300</v>
      </c>
      <c r="L75" s="54">
        <f>IFERROR(H75*VLOOKUP(C75,الوارد!$D$3:$L$5000,7,0),"")</f>
        <v>95</v>
      </c>
    </row>
    <row r="76" spans="3:12" ht="21" thickBot="1" x14ac:dyDescent="0.25">
      <c r="C76" s="18">
        <v>334</v>
      </c>
      <c r="D76" s="17">
        <v>44079</v>
      </c>
      <c r="E76" s="7" t="str">
        <f t="shared" si="4"/>
        <v>سلك فلكس 1.5ملي عادي لفات</v>
      </c>
      <c r="F76" s="3" t="str">
        <f t="shared" si="5"/>
        <v>حبة</v>
      </c>
      <c r="G76" s="3" t="str">
        <f t="shared" si="6"/>
        <v>كهرباء</v>
      </c>
      <c r="H76" s="18">
        <v>1</v>
      </c>
      <c r="I76" s="28">
        <f>LOOKUP(2,1/(الوارد!$F$3:$F$5000=الصادر!E76),الوارد!$L$3:$L$5000)</f>
        <v>2000</v>
      </c>
      <c r="J76" s="18">
        <v>2000</v>
      </c>
      <c r="K76" s="3">
        <f t="shared" si="7"/>
        <v>2000</v>
      </c>
      <c r="L76" s="54">
        <f>IFERROR(H76*VLOOKUP(C76,الوارد!$D$3:$L$5000,7,0),"")</f>
        <v>1000</v>
      </c>
    </row>
    <row r="77" spans="3:12" ht="21" thickBot="1" x14ac:dyDescent="0.25">
      <c r="C77" s="18">
        <v>185</v>
      </c>
      <c r="D77" s="17">
        <v>44079</v>
      </c>
      <c r="E77" s="7" t="str">
        <f t="shared" si="4"/>
        <v>مفتاح طاقة</v>
      </c>
      <c r="F77" s="3" t="str">
        <f t="shared" si="5"/>
        <v>حبة</v>
      </c>
      <c r="G77" s="3" t="str">
        <f t="shared" si="6"/>
        <v>مواد بناء</v>
      </c>
      <c r="H77" s="18">
        <v>1</v>
      </c>
      <c r="I77" s="28">
        <f>LOOKUP(2,1/(الوارد!$F$3:$F$5000=الصادر!E77),الوارد!$L$3:$L$5000)</f>
        <v>195</v>
      </c>
      <c r="J77" s="18">
        <v>300</v>
      </c>
      <c r="K77" s="3">
        <f t="shared" si="7"/>
        <v>300</v>
      </c>
      <c r="L77" s="54">
        <f>IFERROR(H77*VLOOKUP(C77,الوارد!$D$3:$L$5000,7,0),"")</f>
        <v>48</v>
      </c>
    </row>
    <row r="78" spans="3:12" ht="21" thickBot="1" x14ac:dyDescent="0.25">
      <c r="C78" s="18">
        <v>4</v>
      </c>
      <c r="D78" s="17">
        <v>44079</v>
      </c>
      <c r="E78" s="7" t="str">
        <f t="shared" si="4"/>
        <v>لصقة كهرباء عادي جلوبل</v>
      </c>
      <c r="F78" s="3" t="str">
        <f t="shared" si="5"/>
        <v>حبة</v>
      </c>
      <c r="G78" s="3" t="str">
        <f t="shared" si="6"/>
        <v>كهرباء</v>
      </c>
      <c r="H78" s="18">
        <v>1</v>
      </c>
      <c r="I78" s="28">
        <f>LOOKUP(2,1/(الوارد!$F$3:$F$5000=الصادر!E78),الوارد!$L$3:$L$5000)</f>
        <v>100</v>
      </c>
      <c r="J78" s="18">
        <v>100</v>
      </c>
      <c r="K78" s="3">
        <f t="shared" si="7"/>
        <v>100</v>
      </c>
      <c r="L78" s="54">
        <f>IFERROR(H78*VLOOKUP(C78,الوارد!$D$3:$L$5000,7,0),"")</f>
        <v>51.04</v>
      </c>
    </row>
    <row r="79" spans="3:12" ht="21" thickBot="1" x14ac:dyDescent="0.25">
      <c r="C79" s="18">
        <v>150</v>
      </c>
      <c r="D79" s="17">
        <v>44079</v>
      </c>
      <c r="E79" s="7" t="str">
        <f t="shared" si="4"/>
        <v>فيش جدار بلاكات 13*16</v>
      </c>
      <c r="F79" s="3" t="str">
        <f t="shared" si="5"/>
        <v>حبة</v>
      </c>
      <c r="G79" s="3" t="str">
        <f t="shared" si="6"/>
        <v>مواد بناء</v>
      </c>
      <c r="H79" s="18">
        <v>1</v>
      </c>
      <c r="I79" s="28">
        <f>LOOKUP(2,1/(الوارد!$F$3:$F$5000=الصادر!E79),الوارد!$L$3:$L$5000)</f>
        <v>1300</v>
      </c>
      <c r="J79" s="18">
        <v>1000</v>
      </c>
      <c r="K79" s="3">
        <f t="shared" si="7"/>
        <v>1000</v>
      </c>
      <c r="L79" s="54">
        <f>IFERROR(H79*VLOOKUP(C79,الوارد!$D$3:$L$5000,7,0),"")</f>
        <v>957</v>
      </c>
    </row>
    <row r="80" spans="3:12" ht="21" thickBot="1" x14ac:dyDescent="0.25">
      <c r="C80" s="18">
        <v>206</v>
      </c>
      <c r="D80" s="17">
        <v>44079</v>
      </c>
      <c r="E80" s="7" t="str">
        <f t="shared" si="4"/>
        <v>لمبات ابو16وات تورش مربع</v>
      </c>
      <c r="F80" s="3" t="str">
        <f t="shared" si="5"/>
        <v>حبة</v>
      </c>
      <c r="G80" s="3" t="str">
        <f t="shared" si="6"/>
        <v>كهرباء</v>
      </c>
      <c r="H80" s="18">
        <v>1</v>
      </c>
      <c r="I80" s="28">
        <f>LOOKUP(2,1/(الوارد!$F$3:$F$5000=الصادر!E80),الوارد!$L$3:$L$5000)</f>
        <v>1300</v>
      </c>
      <c r="J80" s="18">
        <v>1200</v>
      </c>
      <c r="K80" s="3">
        <f t="shared" si="7"/>
        <v>1200</v>
      </c>
      <c r="L80" s="54">
        <f>IFERROR(H80*VLOOKUP(C80,الوارد!$D$3:$L$5000,7,0),"")</f>
        <v>850</v>
      </c>
    </row>
    <row r="81" spans="3:12" ht="21" thickBot="1" x14ac:dyDescent="0.25">
      <c r="C81" s="18">
        <v>185</v>
      </c>
      <c r="D81" s="17">
        <v>44079</v>
      </c>
      <c r="E81" s="7" t="str">
        <f t="shared" si="4"/>
        <v>مفتاح طاقة</v>
      </c>
      <c r="F81" s="3" t="str">
        <f t="shared" si="5"/>
        <v>حبة</v>
      </c>
      <c r="G81" s="3" t="str">
        <f t="shared" si="6"/>
        <v>مواد بناء</v>
      </c>
      <c r="H81" s="18">
        <v>1</v>
      </c>
      <c r="I81" s="28">
        <f>LOOKUP(2,1/(الوارد!$F$3:$F$5000=الصادر!E81),الوارد!$L$3:$L$5000)</f>
        <v>195</v>
      </c>
      <c r="J81" s="18">
        <v>300</v>
      </c>
      <c r="K81" s="3">
        <f t="shared" si="7"/>
        <v>300</v>
      </c>
      <c r="L81" s="54">
        <f>IFERROR(H81*VLOOKUP(C81,الوارد!$D$3:$L$5000,7,0),"")</f>
        <v>48</v>
      </c>
    </row>
    <row r="82" spans="3:12" ht="21" thickBot="1" x14ac:dyDescent="0.25">
      <c r="C82" s="18">
        <v>318</v>
      </c>
      <c r="D82" s="17">
        <v>44079</v>
      </c>
      <c r="E82" s="7" t="str">
        <f t="shared" si="4"/>
        <v>تويل نظامين</v>
      </c>
      <c r="F82" s="3" t="str">
        <f t="shared" si="5"/>
        <v>حبة</v>
      </c>
      <c r="G82" s="3" t="str">
        <f t="shared" si="6"/>
        <v>مواد بناء</v>
      </c>
      <c r="H82" s="18">
        <v>1</v>
      </c>
      <c r="I82" s="28">
        <f>LOOKUP(2,1/(الوارد!$F$3:$F$5000=الصادر!E82),الوارد!$L$3:$L$5000)</f>
        <v>300</v>
      </c>
      <c r="J82" s="18">
        <v>400</v>
      </c>
      <c r="K82" s="3">
        <f t="shared" si="7"/>
        <v>400</v>
      </c>
      <c r="L82" s="54">
        <f>IFERROR(H82*VLOOKUP(C82,الوارد!$D$3:$L$5000,7,0),"")</f>
        <v>130</v>
      </c>
    </row>
    <row r="83" spans="3:12" ht="21" thickBot="1" x14ac:dyDescent="0.25">
      <c r="C83" s="18">
        <v>73</v>
      </c>
      <c r="D83" s="17">
        <v>44079</v>
      </c>
      <c r="E83" s="7" t="str">
        <f t="shared" si="4"/>
        <v>كليب سلك 6ملي كنول</v>
      </c>
      <c r="F83" s="3" t="str">
        <f t="shared" si="5"/>
        <v>حبة</v>
      </c>
      <c r="G83" s="3" t="str">
        <f t="shared" si="6"/>
        <v>مواد بناء</v>
      </c>
      <c r="H83" s="18">
        <v>15</v>
      </c>
      <c r="I83" s="28">
        <f>LOOKUP(2,1/(الوارد!$F$3:$F$5000=الصادر!E83),الوارد!$L$3:$L$5000)</f>
        <v>10</v>
      </c>
      <c r="J83" s="18">
        <v>10</v>
      </c>
      <c r="K83" s="3">
        <f t="shared" si="7"/>
        <v>150</v>
      </c>
      <c r="L83" s="54">
        <f>IFERROR(H83*VLOOKUP(C83,الوارد!$D$3:$L$5000,7,0),"")</f>
        <v>45</v>
      </c>
    </row>
    <row r="84" spans="3:12" ht="21" thickBot="1" x14ac:dyDescent="0.25">
      <c r="C84" s="18">
        <v>214</v>
      </c>
      <c r="D84" s="17">
        <v>44079</v>
      </c>
      <c r="E84" s="7" t="str">
        <f t="shared" si="4"/>
        <v>لمبة سلك مفتاح ابو7وات طاقة شمسية</v>
      </c>
      <c r="F84" s="3" t="str">
        <f t="shared" si="5"/>
        <v>حبة</v>
      </c>
      <c r="G84" s="3" t="str">
        <f t="shared" si="6"/>
        <v>كهرباء</v>
      </c>
      <c r="H84" s="18">
        <v>1</v>
      </c>
      <c r="I84" s="28">
        <f>LOOKUP(2,1/(الوارد!$F$3:$F$5000=الصادر!E84),الوارد!$L$3:$L$5000)</f>
        <v>700</v>
      </c>
      <c r="J84" s="18">
        <v>700</v>
      </c>
      <c r="K84" s="3">
        <f t="shared" si="7"/>
        <v>700</v>
      </c>
      <c r="L84" s="54">
        <f>IFERROR(H84*VLOOKUP(C84,الوارد!$D$3:$L$5000,7,0),"")</f>
        <v>400</v>
      </c>
    </row>
    <row r="85" spans="3:12" ht="21" thickBot="1" x14ac:dyDescent="0.25">
      <c r="C85" s="18">
        <v>56</v>
      </c>
      <c r="D85" s="17">
        <v>44079</v>
      </c>
      <c r="E85" s="7" t="str">
        <f t="shared" si="4"/>
        <v>لحام عجينة</v>
      </c>
      <c r="F85" s="3" t="str">
        <f t="shared" si="5"/>
        <v>حبة</v>
      </c>
      <c r="G85" s="3" t="str">
        <f t="shared" si="6"/>
        <v>مواد بناء</v>
      </c>
      <c r="H85" s="18">
        <v>1</v>
      </c>
      <c r="I85" s="28">
        <f>LOOKUP(2,1/(الوارد!$F$3:$F$5000=الصادر!E85),الوارد!$L$3:$L$5000)</f>
        <v>300</v>
      </c>
      <c r="J85" s="18">
        <v>300</v>
      </c>
      <c r="K85" s="3">
        <f t="shared" si="7"/>
        <v>300</v>
      </c>
      <c r="L85" s="54">
        <f>IFERROR(H85*VLOOKUP(C85,الوارد!$D$3:$L$5000,7,0),"")</f>
        <v>200</v>
      </c>
    </row>
    <row r="86" spans="3:12" ht="21" thickBot="1" x14ac:dyDescent="0.25">
      <c r="C86" s="18">
        <v>48</v>
      </c>
      <c r="D86" s="17">
        <v>44079</v>
      </c>
      <c r="E86" s="7" t="str">
        <f t="shared" si="4"/>
        <v>شلك ابو اسدين 250مل اس جي تي</v>
      </c>
      <c r="F86" s="3" t="str">
        <f t="shared" si="5"/>
        <v>حبة</v>
      </c>
      <c r="G86" s="3" t="str">
        <f t="shared" si="6"/>
        <v>مواد بناء</v>
      </c>
      <c r="H86" s="18">
        <v>1</v>
      </c>
      <c r="I86" s="28">
        <f>LOOKUP(2,1/(الوارد!$F$3:$F$5000=الصادر!E86),الوارد!$L$3:$L$5000)</f>
        <v>800</v>
      </c>
      <c r="J86" s="18">
        <v>800</v>
      </c>
      <c r="K86" s="3">
        <f t="shared" si="7"/>
        <v>800</v>
      </c>
      <c r="L86" s="54">
        <f>IFERROR(H86*VLOOKUP(C86,الوارد!$D$3:$L$5000,7,0),"")</f>
        <v>513.59</v>
      </c>
    </row>
    <row r="87" spans="3:12" ht="21" thickBot="1" x14ac:dyDescent="0.25">
      <c r="C87" s="18">
        <v>123</v>
      </c>
      <c r="D87" s="17">
        <v>44080</v>
      </c>
      <c r="E87" s="7" t="str">
        <f t="shared" si="4"/>
        <v>صنفرة ناعم</v>
      </c>
      <c r="F87" s="3" t="str">
        <f t="shared" si="5"/>
        <v>حبة</v>
      </c>
      <c r="G87" s="3" t="str">
        <f t="shared" si="6"/>
        <v>مواد بناء</v>
      </c>
      <c r="H87" s="18">
        <v>1</v>
      </c>
      <c r="I87" s="28">
        <f>LOOKUP(2,1/(الوارد!$F$3:$F$5000=الصادر!E87),الوارد!$L$3:$L$5000)</f>
        <v>200</v>
      </c>
      <c r="J87" s="18">
        <v>50</v>
      </c>
      <c r="K87" s="3">
        <f t="shared" si="7"/>
        <v>50</v>
      </c>
      <c r="L87" s="54">
        <f>IFERROR(H87*VLOOKUP(C87,الوارد!$D$3:$L$5000,7,0),"")</f>
        <v>156</v>
      </c>
    </row>
    <row r="88" spans="3:12" ht="21" thickBot="1" x14ac:dyDescent="0.25">
      <c r="C88" s="18">
        <v>20</v>
      </c>
      <c r="D88" s="17">
        <v>44081</v>
      </c>
      <c r="E88" s="7" t="str">
        <f t="shared" si="4"/>
        <v>دسميس كهرباء جهتين كبير</v>
      </c>
      <c r="F88" s="3" t="str">
        <f t="shared" si="5"/>
        <v>حبة</v>
      </c>
      <c r="G88" s="3" t="str">
        <f t="shared" si="6"/>
        <v>كهرباء</v>
      </c>
      <c r="H88" s="18">
        <v>1</v>
      </c>
      <c r="I88" s="28">
        <f>LOOKUP(2,1/(الوارد!$F$3:$F$5000=الصادر!E88),الوارد!$L$3:$L$5000)</f>
        <v>450</v>
      </c>
      <c r="J88" s="18">
        <v>450</v>
      </c>
      <c r="K88" s="3">
        <f t="shared" si="7"/>
        <v>450</v>
      </c>
      <c r="L88" s="54">
        <f>IFERROR(H88*VLOOKUP(C88,الوارد!$D$3:$L$5000,7,0),"")</f>
        <v>119.625</v>
      </c>
    </row>
    <row r="89" spans="3:12" ht="21" thickBot="1" x14ac:dyDescent="0.25">
      <c r="C89" s="18">
        <v>335</v>
      </c>
      <c r="D89" s="17">
        <v>44081</v>
      </c>
      <c r="E89" s="7" t="str">
        <f t="shared" si="4"/>
        <v>سمنت اسود</v>
      </c>
      <c r="F89" s="3" t="str">
        <f t="shared" si="5"/>
        <v>حبة</v>
      </c>
      <c r="G89" s="3" t="str">
        <f t="shared" si="6"/>
        <v>مواد بناء</v>
      </c>
      <c r="H89" s="18">
        <v>2</v>
      </c>
      <c r="I89" s="28">
        <f>LOOKUP(2,1/(الوارد!$F$3:$F$5000=الصادر!E89),الوارد!$L$3:$L$5000)</f>
        <v>200</v>
      </c>
      <c r="J89" s="18">
        <v>200</v>
      </c>
      <c r="K89" s="3">
        <f t="shared" si="7"/>
        <v>400</v>
      </c>
      <c r="L89" s="54">
        <f>IFERROR(H89*VLOOKUP(C89,الوارد!$D$3:$L$5000,7,0),"")</f>
        <v>160</v>
      </c>
    </row>
    <row r="90" spans="3:12" ht="21" thickBot="1" x14ac:dyDescent="0.25">
      <c r="C90" s="18">
        <v>100</v>
      </c>
      <c r="D90" s="17">
        <v>44081</v>
      </c>
      <c r="E90" s="7" t="str">
        <f t="shared" si="4"/>
        <v>كيس سمنت ابيض</v>
      </c>
      <c r="F90" s="3" t="str">
        <f t="shared" si="5"/>
        <v>كيلو</v>
      </c>
      <c r="G90" s="3" t="str">
        <f t="shared" si="6"/>
        <v>مواد بناء</v>
      </c>
      <c r="H90" s="18">
        <v>1</v>
      </c>
      <c r="I90" s="28">
        <f>LOOKUP(2,1/(الوارد!$F$3:$F$5000=الصادر!E90),الوارد!$L$3:$L$5000)</f>
        <v>250</v>
      </c>
      <c r="J90" s="18">
        <v>250</v>
      </c>
      <c r="K90" s="3">
        <f t="shared" si="7"/>
        <v>250</v>
      </c>
      <c r="L90" s="54">
        <f>IFERROR(H90*VLOOKUP(C90,الوارد!$D$3:$L$5000,7,0),"")</f>
        <v>75</v>
      </c>
    </row>
    <row r="91" spans="3:12" ht="21" thickBot="1" x14ac:dyDescent="0.25">
      <c r="C91" s="18">
        <v>42</v>
      </c>
      <c r="D91" s="17">
        <v>44081</v>
      </c>
      <c r="E91" s="7" t="str">
        <f t="shared" si="4"/>
        <v>برش رنج سعودي 3هنش</v>
      </c>
      <c r="F91" s="3" t="str">
        <f t="shared" si="5"/>
        <v>حبة</v>
      </c>
      <c r="G91" s="3" t="str">
        <f t="shared" si="6"/>
        <v>مواد بناء</v>
      </c>
      <c r="H91" s="18">
        <v>1</v>
      </c>
      <c r="I91" s="28">
        <f>LOOKUP(2,1/(الوارد!$F$3:$F$5000=الصادر!E91),الوارد!$L$3:$L$5000)</f>
        <v>500</v>
      </c>
      <c r="J91" s="18">
        <v>500</v>
      </c>
      <c r="K91" s="3">
        <f t="shared" si="7"/>
        <v>500</v>
      </c>
      <c r="L91" s="54">
        <f>IFERROR(H91*VLOOKUP(C91,الوارد!$D$3:$L$5000,7,0),"")</f>
        <v>258.39000000000004</v>
      </c>
    </row>
    <row r="92" spans="3:12" ht="21" thickBot="1" x14ac:dyDescent="0.25">
      <c r="C92" s="18">
        <v>58</v>
      </c>
      <c r="D92" s="17">
        <v>44082</v>
      </c>
      <c r="E92" s="7" t="str">
        <f t="shared" si="4"/>
        <v>كبس ذكر ابيض+اسود 191 ذكر ابو رجلين</v>
      </c>
      <c r="F92" s="3" t="str">
        <f t="shared" si="5"/>
        <v>حبة</v>
      </c>
      <c r="G92" s="3" t="str">
        <f t="shared" si="6"/>
        <v>مواد بناء</v>
      </c>
      <c r="H92" s="18">
        <v>1</v>
      </c>
      <c r="I92" s="28">
        <f>LOOKUP(2,1/(الوارد!$F$3:$F$5000=الصادر!E92),الوارد!$L$3:$L$5000)</f>
        <v>250</v>
      </c>
      <c r="J92" s="18">
        <v>250</v>
      </c>
      <c r="K92" s="3">
        <f t="shared" si="7"/>
        <v>250</v>
      </c>
      <c r="L92" s="54">
        <f>IFERROR(H92*VLOOKUP(C92,الوارد!$D$3:$L$5000,7,0),"")</f>
        <v>100</v>
      </c>
    </row>
    <row r="93" spans="3:12" ht="21" thickBot="1" x14ac:dyDescent="0.25">
      <c r="C93" s="18">
        <v>271</v>
      </c>
      <c r="D93" s="17">
        <v>44082</v>
      </c>
      <c r="E93" s="7" t="str">
        <f t="shared" si="4"/>
        <v>رنج كميكو ابيض زيتي جالون</v>
      </c>
      <c r="F93" s="3" t="str">
        <f t="shared" si="5"/>
        <v>جالون</v>
      </c>
      <c r="G93" s="3" t="str">
        <f t="shared" si="6"/>
        <v>مواد بناء</v>
      </c>
      <c r="H93" s="18">
        <v>2</v>
      </c>
      <c r="I93" s="28">
        <f>LOOKUP(2,1/(الوارد!$F$3:$F$5000=الصادر!E93),الوارد!$L$3:$L$5000)</f>
        <v>9500</v>
      </c>
      <c r="J93" s="18">
        <v>9500</v>
      </c>
      <c r="K93" s="3">
        <f t="shared" si="7"/>
        <v>19000</v>
      </c>
      <c r="L93" s="54">
        <f>IFERROR(H93*VLOOKUP(C93,الوارد!$D$3:$L$5000,7,0),"")</f>
        <v>18000</v>
      </c>
    </row>
    <row r="94" spans="3:12" ht="21" thickBot="1" x14ac:dyDescent="0.25">
      <c r="C94" s="18">
        <v>116</v>
      </c>
      <c r="D94" s="17">
        <v>44082</v>
      </c>
      <c r="E94" s="7" t="str">
        <f t="shared" si="4"/>
        <v>تينار بارد ابو مروحة</v>
      </c>
      <c r="F94" s="3" t="str">
        <f t="shared" si="5"/>
        <v>حبة</v>
      </c>
      <c r="G94" s="3" t="str">
        <f t="shared" si="6"/>
        <v>مواد بناء</v>
      </c>
      <c r="H94" s="18">
        <v>2</v>
      </c>
      <c r="I94" s="28">
        <f>LOOKUP(2,1/(الوارد!$F$3:$F$5000=الصادر!E94),الوارد!$L$3:$L$5000)</f>
        <v>1600</v>
      </c>
      <c r="J94" s="18">
        <v>1500</v>
      </c>
      <c r="K94" s="3">
        <f t="shared" si="7"/>
        <v>3000</v>
      </c>
      <c r="L94" s="54">
        <f>IFERROR(H94*VLOOKUP(C94,الوارد!$D$3:$L$5000,7,0),"")</f>
        <v>2800</v>
      </c>
    </row>
    <row r="95" spans="3:12" ht="21" thickBot="1" x14ac:dyDescent="0.25">
      <c r="C95" s="18">
        <v>100</v>
      </c>
      <c r="D95" s="17">
        <v>44082</v>
      </c>
      <c r="E95" s="7" t="str">
        <f t="shared" si="4"/>
        <v>كيس سمنت ابيض</v>
      </c>
      <c r="F95" s="3" t="str">
        <f t="shared" si="5"/>
        <v>كيلو</v>
      </c>
      <c r="G95" s="3" t="str">
        <f t="shared" si="6"/>
        <v>مواد بناء</v>
      </c>
      <c r="H95" s="18">
        <v>2</v>
      </c>
      <c r="I95" s="28">
        <f>LOOKUP(2,1/(الوارد!$F$3:$F$5000=الصادر!E95),الوارد!$L$3:$L$5000)</f>
        <v>250</v>
      </c>
      <c r="J95" s="18">
        <v>250</v>
      </c>
      <c r="K95" s="3">
        <f t="shared" si="7"/>
        <v>500</v>
      </c>
      <c r="L95" s="54">
        <f>IFERROR(H95*VLOOKUP(C95,الوارد!$D$3:$L$5000,7,0),"")</f>
        <v>150</v>
      </c>
    </row>
    <row r="96" spans="3:12" ht="21" thickBot="1" x14ac:dyDescent="0.25">
      <c r="C96" s="18">
        <v>3</v>
      </c>
      <c r="D96" s="17">
        <v>44082</v>
      </c>
      <c r="E96" s="7" t="str">
        <f t="shared" si="4"/>
        <v>شطاف وضؤ اس جي تي</v>
      </c>
      <c r="F96" s="3" t="str">
        <f t="shared" si="5"/>
        <v>حبة</v>
      </c>
      <c r="G96" s="3" t="str">
        <f t="shared" si="6"/>
        <v>مواد بناء</v>
      </c>
      <c r="H96" s="18">
        <v>1</v>
      </c>
      <c r="I96" s="28">
        <f>LOOKUP(2,1/(الوارد!$F$3:$F$5000=الصادر!E96),الوارد!$L$3:$L$5000)</f>
        <v>2500</v>
      </c>
      <c r="J96" s="18">
        <v>2500</v>
      </c>
      <c r="K96" s="3">
        <f t="shared" si="7"/>
        <v>2500</v>
      </c>
      <c r="L96" s="54">
        <f>IFERROR(H96*VLOOKUP(C96,الوارد!$D$3:$L$5000,7,0),"")</f>
        <v>1595</v>
      </c>
    </row>
    <row r="97" spans="3:12" ht="21" thickBot="1" x14ac:dyDescent="0.25">
      <c r="C97" s="18">
        <v>20</v>
      </c>
      <c r="D97" s="17">
        <v>44082</v>
      </c>
      <c r="E97" s="7" t="str">
        <f t="shared" si="4"/>
        <v>دسميس كهرباء جهتين كبير</v>
      </c>
      <c r="F97" s="3" t="str">
        <f t="shared" si="5"/>
        <v>حبة</v>
      </c>
      <c r="G97" s="3" t="str">
        <f t="shared" si="6"/>
        <v>كهرباء</v>
      </c>
      <c r="H97" s="18">
        <v>1</v>
      </c>
      <c r="I97" s="28">
        <f>LOOKUP(2,1/(الوارد!$F$3:$F$5000=الصادر!E97),الوارد!$L$3:$L$5000)</f>
        <v>450</v>
      </c>
      <c r="J97" s="18">
        <v>500</v>
      </c>
      <c r="K97" s="3">
        <f t="shared" si="7"/>
        <v>500</v>
      </c>
      <c r="L97" s="54">
        <f>IFERROR(H97*VLOOKUP(C97,الوارد!$D$3:$L$5000,7,0),"")</f>
        <v>119.625</v>
      </c>
    </row>
    <row r="98" spans="3:12" ht="21" thickBot="1" x14ac:dyDescent="0.25">
      <c r="C98" s="18">
        <v>17</v>
      </c>
      <c r="D98" s="17">
        <v>44083</v>
      </c>
      <c r="E98" s="7" t="str">
        <f t="shared" si="4"/>
        <v>متر زجاجي 5متر اس جي تي</v>
      </c>
      <c r="F98" s="3" t="str">
        <f t="shared" si="5"/>
        <v>حبة</v>
      </c>
      <c r="G98" s="3" t="str">
        <f t="shared" si="6"/>
        <v>مواد بناء</v>
      </c>
      <c r="H98" s="18">
        <v>1</v>
      </c>
      <c r="I98" s="28">
        <f>LOOKUP(2,1/(الوارد!$F$3:$F$5000=الصادر!E98),الوارد!$L$3:$L$5000)</f>
        <v>1000</v>
      </c>
      <c r="J98" s="18">
        <v>1000</v>
      </c>
      <c r="K98" s="3">
        <f t="shared" si="7"/>
        <v>1000</v>
      </c>
      <c r="L98" s="54">
        <f>IFERROR(H98*VLOOKUP(C98,الوارد!$D$3:$L$5000,7,0),"")</f>
        <v>558.25</v>
      </c>
    </row>
    <row r="99" spans="3:12" ht="21" thickBot="1" x14ac:dyDescent="0.25">
      <c r="C99" s="18">
        <v>36</v>
      </c>
      <c r="D99" s="17">
        <v>44083</v>
      </c>
      <c r="E99" s="7" t="str">
        <f t="shared" si="4"/>
        <v>سيلكون ابيض تركي</v>
      </c>
      <c r="F99" s="3" t="str">
        <f t="shared" si="5"/>
        <v>حبة</v>
      </c>
      <c r="G99" s="3" t="str">
        <f t="shared" si="6"/>
        <v>مواد بناء</v>
      </c>
      <c r="H99" s="18">
        <v>3</v>
      </c>
      <c r="I99" s="28">
        <f>LOOKUP(2,1/(الوارد!$F$3:$F$5000=الصادر!E99),الوارد!$L$3:$L$5000)</f>
        <v>800</v>
      </c>
      <c r="J99" s="18">
        <v>800</v>
      </c>
      <c r="K99" s="3">
        <f t="shared" si="7"/>
        <v>2400</v>
      </c>
      <c r="L99" s="54">
        <f>IFERROR(H99*VLOOKUP(C99,الوارد!$D$3:$L$5000,7,0),"")</f>
        <v>1116</v>
      </c>
    </row>
    <row r="100" spans="3:12" ht="21" thickBot="1" x14ac:dyDescent="0.25">
      <c r="C100" s="18">
        <v>1</v>
      </c>
      <c r="D100" s="17">
        <v>44085</v>
      </c>
      <c r="E100" s="7" t="str">
        <f t="shared" si="4"/>
        <v>زرادية 8هنش اس جي تي</v>
      </c>
      <c r="F100" s="3" t="str">
        <f t="shared" si="5"/>
        <v>حبة</v>
      </c>
      <c r="G100" s="3" t="str">
        <f t="shared" si="6"/>
        <v>مواد بناء</v>
      </c>
      <c r="H100" s="18">
        <v>1</v>
      </c>
      <c r="I100" s="28">
        <f>LOOKUP(2,1/(الوارد!$F$3:$F$5000=الصادر!E100),الوارد!$L$3:$L$5000)</f>
        <v>2000</v>
      </c>
      <c r="J100" s="18">
        <v>1500</v>
      </c>
      <c r="K100" s="3">
        <f t="shared" si="7"/>
        <v>1500</v>
      </c>
      <c r="L100" s="54">
        <f>IFERROR(H100*VLOOKUP(C100,الوارد!$D$3:$L$5000,7,0),"")</f>
        <v>1036.75</v>
      </c>
    </row>
    <row r="101" spans="3:12" ht="21" thickBot="1" x14ac:dyDescent="0.25">
      <c r="C101" s="18">
        <v>301</v>
      </c>
      <c r="D101" s="17">
        <v>44085</v>
      </c>
      <c r="E101" s="7" t="str">
        <f t="shared" si="4"/>
        <v>حنفية بلاستيك اخضر تركي</v>
      </c>
      <c r="F101" s="3" t="str">
        <f t="shared" si="5"/>
        <v>حبة</v>
      </c>
      <c r="G101" s="3" t="str">
        <f t="shared" si="6"/>
        <v>مواد بناء</v>
      </c>
      <c r="H101" s="18">
        <v>1</v>
      </c>
      <c r="I101" s="28">
        <f>LOOKUP(2,1/(الوارد!$F$3:$F$5000=الصادر!E101),الوارد!$L$3:$L$5000)</f>
        <v>800</v>
      </c>
      <c r="J101" s="18">
        <v>800</v>
      </c>
      <c r="K101" s="3">
        <f t="shared" si="7"/>
        <v>800</v>
      </c>
      <c r="L101" s="54">
        <f>IFERROR(H101*VLOOKUP(C101,الوارد!$D$3:$L$5000,7,0),"")</f>
        <v>391</v>
      </c>
    </row>
    <row r="102" spans="3:12" ht="21" thickBot="1" x14ac:dyDescent="0.25">
      <c r="C102" s="18">
        <v>270</v>
      </c>
      <c r="D102" s="17">
        <v>44086</v>
      </c>
      <c r="E102" s="7" t="str">
        <f t="shared" si="4"/>
        <v>رنج سنكوتا مائي برميل</v>
      </c>
      <c r="F102" s="3" t="str">
        <f t="shared" si="5"/>
        <v>برميل</v>
      </c>
      <c r="G102" s="3" t="str">
        <f t="shared" si="6"/>
        <v>مواد بناء</v>
      </c>
      <c r="H102" s="18">
        <v>1</v>
      </c>
      <c r="I102" s="28">
        <f>LOOKUP(2,1/(الوارد!$F$3:$F$5000=الصادر!E102),الوارد!$L$3:$L$5000)</f>
        <v>9500</v>
      </c>
      <c r="J102" s="18">
        <v>9500</v>
      </c>
      <c r="K102" s="3">
        <f t="shared" si="7"/>
        <v>9500</v>
      </c>
      <c r="L102" s="54">
        <f>IFERROR(H102*VLOOKUP(C102,الوارد!$D$3:$L$5000,7,0),"")</f>
        <v>7800</v>
      </c>
    </row>
    <row r="103" spans="3:12" ht="21" thickBot="1" x14ac:dyDescent="0.25">
      <c r="C103" s="18">
        <v>336</v>
      </c>
      <c r="D103" s="17">
        <v>44086</v>
      </c>
      <c r="E103" s="7" t="str">
        <f t="shared" si="4"/>
        <v>لصقة بيضاء</v>
      </c>
      <c r="F103" s="3" t="str">
        <f t="shared" si="5"/>
        <v>حبة</v>
      </c>
      <c r="G103" s="3" t="str">
        <f t="shared" si="6"/>
        <v>مواد بناء</v>
      </c>
      <c r="H103" s="18">
        <v>4</v>
      </c>
      <c r="I103" s="28">
        <f>LOOKUP(2,1/(الوارد!$F$3:$F$5000=الصادر!E103),الوارد!$L$3:$L$5000)</f>
        <v>600</v>
      </c>
      <c r="J103" s="18">
        <v>500</v>
      </c>
      <c r="K103" s="3">
        <f t="shared" si="7"/>
        <v>2000</v>
      </c>
      <c r="L103" s="54">
        <f>IFERROR(H103*VLOOKUP(C103,الوارد!$D$3:$L$5000,7,0),"")</f>
        <v>1200</v>
      </c>
    </row>
    <row r="104" spans="3:12" ht="21" thickBot="1" x14ac:dyDescent="0.25">
      <c r="C104" s="18">
        <v>123</v>
      </c>
      <c r="D104" s="17">
        <v>44086</v>
      </c>
      <c r="E104" s="7" t="str">
        <f t="shared" si="4"/>
        <v>صنفرة ناعم</v>
      </c>
      <c r="F104" s="3" t="str">
        <f t="shared" si="5"/>
        <v>حبة</v>
      </c>
      <c r="G104" s="3" t="str">
        <f t="shared" si="6"/>
        <v>مواد بناء</v>
      </c>
      <c r="H104" s="18">
        <v>1</v>
      </c>
      <c r="I104" s="28">
        <f>LOOKUP(2,1/(الوارد!$F$3:$F$5000=الصادر!E104),الوارد!$L$3:$L$5000)</f>
        <v>200</v>
      </c>
      <c r="J104" s="18">
        <v>200</v>
      </c>
      <c r="K104" s="3">
        <f t="shared" si="7"/>
        <v>200</v>
      </c>
      <c r="L104" s="54">
        <f>IFERROR(H104*VLOOKUP(C104,الوارد!$D$3:$L$5000,7,0),"")</f>
        <v>156</v>
      </c>
    </row>
    <row r="105" spans="3:12" ht="21" thickBot="1" x14ac:dyDescent="0.25">
      <c r="C105" s="18">
        <v>225</v>
      </c>
      <c r="D105" s="17">
        <v>44086</v>
      </c>
      <c r="E105" s="7" t="str">
        <f t="shared" si="4"/>
        <v>سلك لفة مبروم 2*4 سعودي طاقة شمسية</v>
      </c>
      <c r="F105" s="3" t="str">
        <f t="shared" si="5"/>
        <v>متر</v>
      </c>
      <c r="G105" s="3" t="str">
        <f t="shared" si="6"/>
        <v>مواد بناء</v>
      </c>
      <c r="H105" s="18">
        <v>3</v>
      </c>
      <c r="I105" s="28">
        <f>LOOKUP(2,1/(الوارد!$F$3:$F$5000=الصادر!E105),الوارد!$L$3:$L$5000)</f>
        <v>500</v>
      </c>
      <c r="J105" s="18">
        <v>500</v>
      </c>
      <c r="K105" s="3">
        <f t="shared" si="7"/>
        <v>1500</v>
      </c>
      <c r="L105" s="54">
        <f>IFERROR(H105*VLOOKUP(C105,الوارد!$D$3:$L$5000,7,0),"")</f>
        <v>1218</v>
      </c>
    </row>
    <row r="106" spans="3:12" ht="21" thickBot="1" x14ac:dyDescent="0.25">
      <c r="C106" s="18">
        <v>277</v>
      </c>
      <c r="D106" s="17">
        <v>44086</v>
      </c>
      <c r="E106" s="7" t="str">
        <f t="shared" si="4"/>
        <v>رنج القصر مائي جالون</v>
      </c>
      <c r="F106" s="3" t="str">
        <f t="shared" si="5"/>
        <v>جالون</v>
      </c>
      <c r="G106" s="3" t="str">
        <f t="shared" si="6"/>
        <v>مواد بناء</v>
      </c>
      <c r="H106" s="18">
        <v>1</v>
      </c>
      <c r="I106" s="28">
        <f>LOOKUP(2,1/(الوارد!$F$3:$F$5000=الصادر!E106),الوارد!$L$3:$L$5000)</f>
        <v>2500</v>
      </c>
      <c r="J106" s="18">
        <v>2500</v>
      </c>
      <c r="K106" s="3">
        <f t="shared" si="7"/>
        <v>2500</v>
      </c>
      <c r="L106" s="54">
        <f>IFERROR(H106*VLOOKUP(C106,الوارد!$D$3:$L$5000,7,0),"")</f>
        <v>1950</v>
      </c>
    </row>
    <row r="107" spans="3:12" ht="21" thickBot="1" x14ac:dyDescent="0.25">
      <c r="C107" s="18">
        <v>97</v>
      </c>
      <c r="D107" s="17">
        <v>44086</v>
      </c>
      <c r="E107" s="7" t="str">
        <f t="shared" si="4"/>
        <v>ويسر + مسامير</v>
      </c>
      <c r="F107" s="3" t="str">
        <f t="shared" si="5"/>
        <v>كيلو</v>
      </c>
      <c r="G107" s="3" t="str">
        <f t="shared" si="6"/>
        <v>مواد بناء</v>
      </c>
      <c r="H107" s="18">
        <v>2</v>
      </c>
      <c r="I107" s="28">
        <f>LOOKUP(2,1/(الوارد!$F$3:$F$5000=الصادر!E107),الوارد!$L$3:$L$5000)</f>
        <v>100</v>
      </c>
      <c r="J107" s="18">
        <v>50</v>
      </c>
      <c r="K107" s="3">
        <f t="shared" si="7"/>
        <v>100</v>
      </c>
      <c r="L107" s="54">
        <f>IFERROR(H107*VLOOKUP(C107,الوارد!$D$3:$L$5000,7,0),"")</f>
        <v>13.953488372093023</v>
      </c>
    </row>
    <row r="108" spans="3:12" ht="21" thickBot="1" x14ac:dyDescent="0.25">
      <c r="C108" s="18">
        <v>337</v>
      </c>
      <c r="D108" s="17">
        <v>44086</v>
      </c>
      <c r="E108" s="7" t="str">
        <f t="shared" si="4"/>
        <v>لمبة باصات بطارية لاصق ملون</v>
      </c>
      <c r="F108" s="3" t="str">
        <f t="shared" si="5"/>
        <v>حبة</v>
      </c>
      <c r="G108" s="3" t="str">
        <f t="shared" si="6"/>
        <v>مواد بناء</v>
      </c>
      <c r="H108" s="18">
        <v>2</v>
      </c>
      <c r="I108" s="28">
        <f>LOOKUP(2,1/(الوارد!$F$3:$F$5000=الصادر!E108),الوارد!$L$3:$L$5000)</f>
        <v>250</v>
      </c>
      <c r="J108" s="18">
        <v>250</v>
      </c>
      <c r="K108" s="3">
        <f t="shared" si="7"/>
        <v>500</v>
      </c>
      <c r="L108" s="54">
        <f>IFERROR(H108*VLOOKUP(C108,الوارد!$D$3:$L$5000,7,0),"")</f>
        <v>96</v>
      </c>
    </row>
    <row r="109" spans="3:12" ht="21" thickBot="1" x14ac:dyDescent="0.25">
      <c r="C109" s="18">
        <v>142</v>
      </c>
      <c r="D109" s="17">
        <v>44087</v>
      </c>
      <c r="E109" s="7" t="str">
        <f t="shared" si="4"/>
        <v>لمبة سهاري كهرباء</v>
      </c>
      <c r="F109" s="3" t="str">
        <f t="shared" si="5"/>
        <v>حبة</v>
      </c>
      <c r="G109" s="3" t="str">
        <f t="shared" si="6"/>
        <v>كهرباء</v>
      </c>
      <c r="H109" s="18">
        <v>1</v>
      </c>
      <c r="I109" s="28">
        <f>LOOKUP(2,1/(الوارد!$F$3:$F$5000=الصادر!E109),الوارد!$L$3:$L$5000)</f>
        <v>350</v>
      </c>
      <c r="J109" s="18">
        <v>400</v>
      </c>
      <c r="K109" s="3">
        <f t="shared" si="7"/>
        <v>400</v>
      </c>
      <c r="L109" s="54">
        <f>IFERROR(H109*VLOOKUP(C109,الوارد!$D$3:$L$5000,7,0),"")</f>
        <v>178.64000000000001</v>
      </c>
    </row>
    <row r="110" spans="3:12" ht="21" thickBot="1" x14ac:dyDescent="0.25">
      <c r="C110" s="18">
        <v>9</v>
      </c>
      <c r="D110" s="17">
        <v>44087</v>
      </c>
      <c r="E110" s="7" t="str">
        <f t="shared" si="4"/>
        <v>مقشطة بلاستيك 2هنش اس جي تي</v>
      </c>
      <c r="F110" s="3" t="str">
        <f t="shared" si="5"/>
        <v>حبة</v>
      </c>
      <c r="G110" s="3" t="str">
        <f t="shared" si="6"/>
        <v>مواد بناء</v>
      </c>
      <c r="H110" s="18">
        <v>1</v>
      </c>
      <c r="I110" s="28">
        <f>LOOKUP(2,1/(الوارد!$F$3:$F$5000=الصادر!E110),الوارد!$L$3:$L$5000)</f>
        <v>500</v>
      </c>
      <c r="J110" s="18">
        <v>500</v>
      </c>
      <c r="K110" s="3">
        <f t="shared" si="7"/>
        <v>500</v>
      </c>
      <c r="L110" s="54">
        <f>IFERROR(H110*VLOOKUP(C110,الوارد!$D$3:$L$5000,7,0),"")</f>
        <v>180.23499999999999</v>
      </c>
    </row>
    <row r="111" spans="3:12" ht="21" thickBot="1" x14ac:dyDescent="0.25">
      <c r="C111" s="18">
        <v>157</v>
      </c>
      <c r="D111" s="17">
        <v>44087</v>
      </c>
      <c r="E111" s="7" t="str">
        <f t="shared" si="4"/>
        <v>سلك فلكس 1.5ملي 40يارده نحاس لفة تركي</v>
      </c>
      <c r="F111" s="3" t="str">
        <f t="shared" si="5"/>
        <v>لفة</v>
      </c>
      <c r="G111" s="3" t="str">
        <f t="shared" si="6"/>
        <v>مواد بناء</v>
      </c>
      <c r="H111" s="18">
        <v>1</v>
      </c>
      <c r="I111" s="28">
        <f>LOOKUP(2,1/(الوارد!$F$3:$F$5000=الصادر!E111),الوارد!$L$3:$L$5000)</f>
        <v>5500</v>
      </c>
      <c r="J111" s="18">
        <v>5000</v>
      </c>
      <c r="K111" s="3">
        <f t="shared" si="7"/>
        <v>5000</v>
      </c>
      <c r="L111" s="54">
        <f>IFERROR(H111*VLOOKUP(C111,الوارد!$D$3:$L$5000,7,0),"")</f>
        <v>4466</v>
      </c>
    </row>
    <row r="112" spans="3:12" ht="21" thickBot="1" x14ac:dyDescent="0.25">
      <c r="C112" s="18">
        <v>335</v>
      </c>
      <c r="D112" s="17">
        <v>44087</v>
      </c>
      <c r="E112" s="7" t="str">
        <f t="shared" si="4"/>
        <v>سمنت اسود</v>
      </c>
      <c r="F112" s="3" t="str">
        <f t="shared" si="5"/>
        <v>حبة</v>
      </c>
      <c r="G112" s="3" t="str">
        <f t="shared" si="6"/>
        <v>مواد بناء</v>
      </c>
      <c r="H112" s="18">
        <v>5</v>
      </c>
      <c r="I112" s="28">
        <f>LOOKUP(2,1/(الوارد!$F$3:$F$5000=الصادر!E112),الوارد!$L$3:$L$5000)</f>
        <v>200</v>
      </c>
      <c r="J112" s="18">
        <v>200</v>
      </c>
      <c r="K112" s="3">
        <f t="shared" si="7"/>
        <v>1000</v>
      </c>
      <c r="L112" s="54">
        <f>IFERROR(H112*VLOOKUP(C112,الوارد!$D$3:$L$5000,7,0),"")</f>
        <v>400</v>
      </c>
    </row>
    <row r="113" spans="3:12" ht="21" thickBot="1" x14ac:dyDescent="0.25">
      <c r="C113" s="18">
        <v>203</v>
      </c>
      <c r="D113" s="17">
        <v>44087</v>
      </c>
      <c r="E113" s="7" t="str">
        <f t="shared" si="4"/>
        <v>لمبات ابو6وات تورش مربع</v>
      </c>
      <c r="F113" s="3" t="str">
        <f t="shared" si="5"/>
        <v>حبة</v>
      </c>
      <c r="G113" s="3" t="str">
        <f t="shared" si="6"/>
        <v>كهرباء</v>
      </c>
      <c r="H113" s="18">
        <v>1</v>
      </c>
      <c r="I113" s="28">
        <f>LOOKUP(2,1/(الوارد!$F$3:$F$5000=الصادر!E113),الوارد!$L$3:$L$5000)</f>
        <v>750</v>
      </c>
      <c r="J113" s="18">
        <v>800</v>
      </c>
      <c r="K113" s="3">
        <f t="shared" si="7"/>
        <v>800</v>
      </c>
      <c r="L113" s="54">
        <f>IFERROR(H113*VLOOKUP(C113,الوارد!$D$3:$L$5000,7,0),"")</f>
        <v>550</v>
      </c>
    </row>
    <row r="114" spans="3:12" ht="21" thickBot="1" x14ac:dyDescent="0.25">
      <c r="C114" s="18">
        <v>91</v>
      </c>
      <c r="D114" s="17">
        <v>44087</v>
      </c>
      <c r="E114" s="7" t="str">
        <f t="shared" si="4"/>
        <v>تلوينة مائية</v>
      </c>
      <c r="F114" s="3" t="str">
        <f t="shared" si="5"/>
        <v>حبة</v>
      </c>
      <c r="G114" s="3" t="str">
        <f t="shared" si="6"/>
        <v>مواد بناء</v>
      </c>
      <c r="H114" s="18">
        <v>1</v>
      </c>
      <c r="I114" s="28">
        <f>LOOKUP(2,1/(الوارد!$F$3:$F$5000=الصادر!E114),الوارد!$L$3:$L$5000)</f>
        <v>500</v>
      </c>
      <c r="J114" s="18">
        <v>500</v>
      </c>
      <c r="K114" s="3">
        <f t="shared" si="7"/>
        <v>500</v>
      </c>
      <c r="L114" s="54">
        <f>IFERROR(H114*VLOOKUP(C114,الوارد!$D$3:$L$5000,7,0),"")</f>
        <v>94.444444444444443</v>
      </c>
    </row>
    <row r="115" spans="3:12" ht="21" thickBot="1" x14ac:dyDescent="0.25">
      <c r="C115" s="18">
        <v>277</v>
      </c>
      <c r="D115" s="17">
        <v>44088</v>
      </c>
      <c r="E115" s="7" t="str">
        <f t="shared" si="4"/>
        <v>رنج القصر مائي جالون</v>
      </c>
      <c r="F115" s="3" t="str">
        <f t="shared" si="5"/>
        <v>جالون</v>
      </c>
      <c r="G115" s="3" t="str">
        <f t="shared" si="6"/>
        <v>مواد بناء</v>
      </c>
      <c r="H115" s="18">
        <v>1</v>
      </c>
      <c r="I115" s="28">
        <f>LOOKUP(2,1/(الوارد!$F$3:$F$5000=الصادر!E115),الوارد!$L$3:$L$5000)</f>
        <v>2500</v>
      </c>
      <c r="J115" s="18">
        <v>3000</v>
      </c>
      <c r="K115" s="3">
        <f t="shared" si="7"/>
        <v>3000</v>
      </c>
      <c r="L115" s="54">
        <f>IFERROR(H115*VLOOKUP(C115,الوارد!$D$3:$L$5000,7,0),"")</f>
        <v>1950</v>
      </c>
    </row>
    <row r="116" spans="3:12" ht="21" thickBot="1" x14ac:dyDescent="0.25">
      <c r="C116" s="18">
        <v>338</v>
      </c>
      <c r="D116" s="17">
        <v>44088</v>
      </c>
      <c r="E116" s="7" t="str">
        <f t="shared" si="4"/>
        <v>معجون جدران بالكيلو</v>
      </c>
      <c r="F116" s="3" t="str">
        <f t="shared" si="5"/>
        <v>كيلو</v>
      </c>
      <c r="G116" s="3" t="str">
        <f t="shared" si="6"/>
        <v>مواد بناء</v>
      </c>
      <c r="H116" s="18">
        <v>3</v>
      </c>
      <c r="I116" s="28">
        <f>LOOKUP(2,1/(الوارد!$F$3:$F$5000=الصادر!E116),الوارد!$L$3:$L$5000)</f>
        <v>300</v>
      </c>
      <c r="J116" s="18">
        <v>300</v>
      </c>
      <c r="K116" s="3">
        <f t="shared" si="7"/>
        <v>900</v>
      </c>
      <c r="L116" s="54">
        <f>IFERROR(H116*VLOOKUP(C116,الوارد!$D$3:$L$5000,7,0),"")</f>
        <v>735</v>
      </c>
    </row>
    <row r="117" spans="3:12" ht="21" thickBot="1" x14ac:dyDescent="0.25">
      <c r="C117" s="18">
        <v>240</v>
      </c>
      <c r="D117" s="17">
        <v>44088</v>
      </c>
      <c r="E117" s="7" t="str">
        <f t="shared" si="4"/>
        <v>كليب عواكس احمر واسود ابو تمساح</v>
      </c>
      <c r="F117" s="3" t="str">
        <f t="shared" si="5"/>
        <v>حبة</v>
      </c>
      <c r="G117" s="3" t="str">
        <f t="shared" si="6"/>
        <v>الكترونيات</v>
      </c>
      <c r="H117" s="18">
        <v>1</v>
      </c>
      <c r="I117" s="28">
        <f>LOOKUP(2,1/(الوارد!$F$3:$F$5000=الصادر!E117),الوارد!$L$3:$L$5000)</f>
        <v>150</v>
      </c>
      <c r="J117" s="18">
        <v>200</v>
      </c>
      <c r="K117" s="3">
        <f t="shared" si="7"/>
        <v>200</v>
      </c>
      <c r="L117" s="54">
        <f>IFERROR(H117*VLOOKUP(C117,الوارد!$D$3:$L$5000,7,0),"")</f>
        <v>80</v>
      </c>
    </row>
    <row r="118" spans="3:12" ht="21" thickBot="1" x14ac:dyDescent="0.25">
      <c r="C118" s="18">
        <v>271</v>
      </c>
      <c r="D118" s="17">
        <v>44088</v>
      </c>
      <c r="E118" s="7" t="str">
        <f t="shared" si="4"/>
        <v>رنج كميكو ابيض زيتي جالون</v>
      </c>
      <c r="F118" s="3" t="str">
        <f t="shared" si="5"/>
        <v>جالون</v>
      </c>
      <c r="G118" s="3" t="str">
        <f t="shared" si="6"/>
        <v>مواد بناء</v>
      </c>
      <c r="H118" s="18">
        <v>2</v>
      </c>
      <c r="I118" s="28">
        <f>LOOKUP(2,1/(الوارد!$F$3:$F$5000=الصادر!E118),الوارد!$L$3:$L$5000)</f>
        <v>9500</v>
      </c>
      <c r="J118" s="18">
        <v>9500</v>
      </c>
      <c r="K118" s="3">
        <f t="shared" si="7"/>
        <v>19000</v>
      </c>
      <c r="L118" s="54">
        <f>IFERROR(H118*VLOOKUP(C118,الوارد!$D$3:$L$5000,7,0),"")</f>
        <v>18000</v>
      </c>
    </row>
    <row r="119" spans="3:12" ht="21" thickBot="1" x14ac:dyDescent="0.25">
      <c r="C119" s="18">
        <v>277</v>
      </c>
      <c r="D119" s="17">
        <v>44088</v>
      </c>
      <c r="E119" s="7" t="str">
        <f t="shared" si="4"/>
        <v>رنج القصر مائي جالون</v>
      </c>
      <c r="F119" s="3" t="str">
        <f t="shared" si="5"/>
        <v>جالون</v>
      </c>
      <c r="G119" s="3" t="str">
        <f t="shared" si="6"/>
        <v>مواد بناء</v>
      </c>
      <c r="H119" s="18">
        <v>1</v>
      </c>
      <c r="I119" s="28">
        <f>LOOKUP(2,1/(الوارد!$F$3:$F$5000=الصادر!E119),الوارد!$L$3:$L$5000)</f>
        <v>2500</v>
      </c>
      <c r="J119" s="18">
        <v>2500</v>
      </c>
      <c r="K119" s="3">
        <f t="shared" si="7"/>
        <v>2500</v>
      </c>
      <c r="L119" s="54">
        <f>IFERROR(H119*VLOOKUP(C119,الوارد!$D$3:$L$5000,7,0),"")</f>
        <v>1950</v>
      </c>
    </row>
    <row r="120" spans="3:12" ht="21" thickBot="1" x14ac:dyDescent="0.25">
      <c r="C120" s="18">
        <v>338</v>
      </c>
      <c r="D120" s="17">
        <v>44088</v>
      </c>
      <c r="E120" s="7" t="str">
        <f t="shared" si="4"/>
        <v>معجون جدران بالكيلو</v>
      </c>
      <c r="F120" s="3" t="str">
        <f t="shared" si="5"/>
        <v>كيلو</v>
      </c>
      <c r="G120" s="3" t="str">
        <f t="shared" si="6"/>
        <v>مواد بناء</v>
      </c>
      <c r="H120" s="18">
        <v>2</v>
      </c>
      <c r="I120" s="28">
        <f>LOOKUP(2,1/(الوارد!$F$3:$F$5000=الصادر!E120),الوارد!$L$3:$L$5000)</f>
        <v>300</v>
      </c>
      <c r="J120" s="18">
        <v>300</v>
      </c>
      <c r="K120" s="3">
        <f t="shared" si="7"/>
        <v>600</v>
      </c>
      <c r="L120" s="54">
        <f>IFERROR(H120*VLOOKUP(C120,الوارد!$D$3:$L$5000,7,0),"")</f>
        <v>490</v>
      </c>
    </row>
    <row r="121" spans="3:12" ht="21" thickBot="1" x14ac:dyDescent="0.25">
      <c r="C121" s="18">
        <v>325</v>
      </c>
      <c r="D121" s="17">
        <v>44089</v>
      </c>
      <c r="E121" s="7" t="str">
        <f t="shared" si="4"/>
        <v>راس داش مخرج</v>
      </c>
      <c r="F121" s="3" t="str">
        <f t="shared" si="5"/>
        <v>حبة</v>
      </c>
      <c r="G121" s="3" t="str">
        <f t="shared" si="6"/>
        <v>مواد بناء</v>
      </c>
      <c r="H121" s="18">
        <v>1</v>
      </c>
      <c r="I121" s="28">
        <f>LOOKUP(2,1/(الوارد!$F$3:$F$5000=الصادر!E121),الوارد!$L$3:$L$5000)</f>
        <v>1000</v>
      </c>
      <c r="J121" s="18">
        <v>1000</v>
      </c>
      <c r="K121" s="3">
        <f t="shared" si="7"/>
        <v>1000</v>
      </c>
      <c r="L121" s="54">
        <f>IFERROR(H121*VLOOKUP(C121,الوارد!$D$3:$L$5000,7,0),"")</f>
        <v>700</v>
      </c>
    </row>
    <row r="122" spans="3:12" ht="21" thickBot="1" x14ac:dyDescent="0.25">
      <c r="C122" s="18">
        <v>325</v>
      </c>
      <c r="D122" s="17">
        <v>44089</v>
      </c>
      <c r="E122" s="7" t="str">
        <f t="shared" si="4"/>
        <v>راس داش مخرج</v>
      </c>
      <c r="F122" s="3" t="str">
        <f t="shared" si="5"/>
        <v>حبة</v>
      </c>
      <c r="G122" s="3" t="str">
        <f t="shared" si="6"/>
        <v>مواد بناء</v>
      </c>
      <c r="H122" s="18">
        <v>1</v>
      </c>
      <c r="I122" s="28">
        <f>LOOKUP(2,1/(الوارد!$F$3:$F$5000=الصادر!E122),الوارد!$L$3:$L$5000)</f>
        <v>1000</v>
      </c>
      <c r="J122" s="18">
        <v>1000</v>
      </c>
      <c r="K122" s="3">
        <f t="shared" si="7"/>
        <v>1000</v>
      </c>
      <c r="L122" s="54">
        <f>IFERROR(H122*VLOOKUP(C122,الوارد!$D$3:$L$5000,7,0),"")</f>
        <v>700</v>
      </c>
    </row>
    <row r="123" spans="3:12" ht="21" thickBot="1" x14ac:dyDescent="0.25">
      <c r="C123" s="18">
        <v>144</v>
      </c>
      <c r="D123" s="17">
        <v>44089</v>
      </c>
      <c r="E123" s="7" t="str">
        <f t="shared" si="4"/>
        <v>صحن دش 60سم</v>
      </c>
      <c r="F123" s="3" t="str">
        <f t="shared" si="5"/>
        <v>حبة</v>
      </c>
      <c r="G123" s="3" t="str">
        <f t="shared" si="6"/>
        <v>كهرباء</v>
      </c>
      <c r="H123" s="18">
        <v>1</v>
      </c>
      <c r="I123" s="28">
        <f>LOOKUP(2,1/(الوارد!$F$3:$F$5000=الصادر!E123),الوارد!$L$3:$L$5000)</f>
        <v>3000</v>
      </c>
      <c r="J123" s="18">
        <v>3000</v>
      </c>
      <c r="K123" s="3">
        <f t="shared" si="7"/>
        <v>3000</v>
      </c>
      <c r="L123" s="54">
        <f>IFERROR(H123*VLOOKUP(C123,الوارد!$D$3:$L$5000,7,0),"")</f>
        <v>2764.1349999999998</v>
      </c>
    </row>
    <row r="124" spans="3:12" ht="21" thickBot="1" x14ac:dyDescent="0.25">
      <c r="C124" s="18">
        <v>162</v>
      </c>
      <c r="D124" s="17">
        <v>44089</v>
      </c>
      <c r="E124" s="7" t="str">
        <f t="shared" si="4"/>
        <v>سلك دش 22.86متر لفة</v>
      </c>
      <c r="F124" s="3" t="str">
        <f t="shared" si="5"/>
        <v>لفة</v>
      </c>
      <c r="G124" s="3" t="str">
        <f t="shared" si="6"/>
        <v>مواد بناء</v>
      </c>
      <c r="H124" s="18">
        <v>1</v>
      </c>
      <c r="I124" s="28">
        <f>LOOKUP(2,1/(الوارد!$F$3:$F$5000=الصادر!E124),الوارد!$L$3:$L$5000)</f>
        <v>2400</v>
      </c>
      <c r="J124" s="18">
        <v>2400</v>
      </c>
      <c r="K124" s="3">
        <f t="shared" si="7"/>
        <v>2400</v>
      </c>
      <c r="L124" s="54">
        <f>IFERROR(H124*VLOOKUP(C124,الوارد!$D$3:$L$5000,7,0),"")</f>
        <v>1435.5</v>
      </c>
    </row>
    <row r="125" spans="3:12" ht="21" thickBot="1" x14ac:dyDescent="0.25">
      <c r="C125" s="18">
        <v>328</v>
      </c>
      <c r="D125" s="17">
        <v>44089</v>
      </c>
      <c r="E125" s="7" t="str">
        <f t="shared" si="4"/>
        <v>بوصة دش</v>
      </c>
      <c r="F125" s="3" t="str">
        <f t="shared" si="5"/>
        <v>حبة</v>
      </c>
      <c r="G125" s="3" t="str">
        <f t="shared" si="6"/>
        <v>مواد بناء</v>
      </c>
      <c r="H125" s="18">
        <v>2</v>
      </c>
      <c r="I125" s="28">
        <f>LOOKUP(2,1/(الوارد!$F$3:$F$5000=الصادر!E125),الوارد!$L$3:$L$5000)</f>
        <v>50</v>
      </c>
      <c r="J125" s="18">
        <v>50</v>
      </c>
      <c r="K125" s="3">
        <f t="shared" si="7"/>
        <v>100</v>
      </c>
      <c r="L125" s="54">
        <f>IFERROR(H125*VLOOKUP(C125,الوارد!$D$3:$L$5000,7,0),"")</f>
        <v>24</v>
      </c>
    </row>
    <row r="126" spans="3:12" ht="21" thickBot="1" x14ac:dyDescent="0.25">
      <c r="C126" s="18">
        <v>185</v>
      </c>
      <c r="D126" s="17">
        <v>44089</v>
      </c>
      <c r="E126" s="7" t="str">
        <f t="shared" si="4"/>
        <v>مفتاح طاقة</v>
      </c>
      <c r="F126" s="3" t="str">
        <f t="shared" si="5"/>
        <v>حبة</v>
      </c>
      <c r="G126" s="3" t="str">
        <f t="shared" si="6"/>
        <v>مواد بناء</v>
      </c>
      <c r="H126" s="18">
        <v>1</v>
      </c>
      <c r="I126" s="28">
        <f>LOOKUP(2,1/(الوارد!$F$3:$F$5000=الصادر!E126),الوارد!$L$3:$L$5000)</f>
        <v>195</v>
      </c>
      <c r="J126" s="18">
        <v>250</v>
      </c>
      <c r="K126" s="3">
        <f t="shared" si="7"/>
        <v>250</v>
      </c>
      <c r="L126" s="54">
        <f>IFERROR(H126*VLOOKUP(C126,الوارد!$D$3:$L$5000,7,0),"")</f>
        <v>48</v>
      </c>
    </row>
    <row r="127" spans="3:12" ht="21" thickBot="1" x14ac:dyDescent="0.25">
      <c r="C127" s="18">
        <v>216</v>
      </c>
      <c r="D127" s="17">
        <v>44089</v>
      </c>
      <c r="E127" s="7" t="str">
        <f t="shared" si="4"/>
        <v>لمبة ابو6وات طاقة شمسية تورش</v>
      </c>
      <c r="F127" s="3" t="str">
        <f t="shared" si="5"/>
        <v>حبة</v>
      </c>
      <c r="G127" s="3" t="str">
        <f t="shared" si="6"/>
        <v>كهرباء</v>
      </c>
      <c r="H127" s="18">
        <v>1</v>
      </c>
      <c r="I127" s="28">
        <f>LOOKUP(2,1/(الوارد!$F$3:$F$5000=الصادر!E127),الوارد!$L$3:$L$5000)</f>
        <v>800</v>
      </c>
      <c r="J127" s="18">
        <v>750</v>
      </c>
      <c r="K127" s="3">
        <f t="shared" si="7"/>
        <v>750</v>
      </c>
      <c r="L127" s="54">
        <f>IFERROR(H127*VLOOKUP(C127,الوارد!$D$3:$L$5000,7,0),"")</f>
        <v>550</v>
      </c>
    </row>
    <row r="128" spans="3:12" ht="21" thickBot="1" x14ac:dyDescent="0.25">
      <c r="C128" s="18">
        <v>318</v>
      </c>
      <c r="D128" s="17">
        <v>44089</v>
      </c>
      <c r="E128" s="7" t="str">
        <f t="shared" si="4"/>
        <v>تويل نظامين</v>
      </c>
      <c r="F128" s="3" t="str">
        <f t="shared" si="5"/>
        <v>حبة</v>
      </c>
      <c r="G128" s="3" t="str">
        <f t="shared" si="6"/>
        <v>مواد بناء</v>
      </c>
      <c r="H128" s="18">
        <v>1</v>
      </c>
      <c r="I128" s="28">
        <f>LOOKUP(2,1/(الوارد!$F$3:$F$5000=الصادر!E128),الوارد!$L$3:$L$5000)</f>
        <v>300</v>
      </c>
      <c r="J128" s="18">
        <v>250</v>
      </c>
      <c r="K128" s="3">
        <f t="shared" si="7"/>
        <v>250</v>
      </c>
      <c r="L128" s="54">
        <f>IFERROR(H128*VLOOKUP(C128,الوارد!$D$3:$L$5000,7,0),"")</f>
        <v>130</v>
      </c>
    </row>
    <row r="129" spans="3:12" ht="21" thickBot="1" x14ac:dyDescent="0.25">
      <c r="C129" s="18">
        <v>39</v>
      </c>
      <c r="D129" s="17">
        <v>44089</v>
      </c>
      <c r="E129" s="7" t="str">
        <f t="shared" si="4"/>
        <v>برش رنج سعودي 1هنش</v>
      </c>
      <c r="F129" s="3" t="str">
        <f t="shared" si="5"/>
        <v>حبة</v>
      </c>
      <c r="G129" s="3" t="str">
        <f t="shared" si="6"/>
        <v>مواد بناء</v>
      </c>
      <c r="H129" s="18">
        <v>1</v>
      </c>
      <c r="I129" s="28">
        <f>LOOKUP(2,1/(الوارد!$F$3:$F$5000=الصادر!E129),الوارد!$L$3:$L$5000)</f>
        <v>200</v>
      </c>
      <c r="J129" s="18">
        <v>200</v>
      </c>
      <c r="K129" s="3">
        <f t="shared" si="7"/>
        <v>200</v>
      </c>
      <c r="L129" s="54">
        <f>IFERROR(H129*VLOOKUP(C129,الوارد!$D$3:$L$5000,7,0),"")</f>
        <v>84.535000000000011</v>
      </c>
    </row>
    <row r="130" spans="3:12" ht="21" thickBot="1" x14ac:dyDescent="0.25">
      <c r="C130" s="18">
        <v>2</v>
      </c>
      <c r="D130" s="17">
        <v>44090</v>
      </c>
      <c r="E130" s="7" t="str">
        <f t="shared" si="4"/>
        <v>زرادية 6هنش اس جي تي</v>
      </c>
      <c r="F130" s="3" t="str">
        <f t="shared" si="5"/>
        <v>حبة</v>
      </c>
      <c r="G130" s="3" t="str">
        <f t="shared" si="6"/>
        <v>مواد بناء</v>
      </c>
      <c r="H130" s="18">
        <v>1</v>
      </c>
      <c r="I130" s="28">
        <f>LOOKUP(2,1/(الوارد!$F$3:$F$5000=الصادر!E130),الوارد!$L$3:$L$5000)</f>
        <v>1000</v>
      </c>
      <c r="J130" s="18">
        <v>1300</v>
      </c>
      <c r="K130" s="3">
        <f t="shared" si="7"/>
        <v>1300</v>
      </c>
      <c r="L130" s="54">
        <f>IFERROR(H130*VLOOKUP(C130,الوارد!$D$3:$L$5000,7,0),"")</f>
        <v>877.25</v>
      </c>
    </row>
    <row r="131" spans="3:12" ht="21" thickBot="1" x14ac:dyDescent="0.25">
      <c r="C131" s="18">
        <v>139</v>
      </c>
      <c r="D131" s="17">
        <v>44090</v>
      </c>
      <c r="E131" s="7" t="str">
        <f t="shared" ref="E131:E193" si="8">IFERROR(VLOOKUP(C131,sto_1,2,FALSE),"")</f>
        <v>لمبة 12وات كهرباء تورش</v>
      </c>
      <c r="F131" s="3" t="str">
        <f t="shared" ref="F131:F193" si="9">IFERROR(VLOOKUP(C131,sto_1,3,FALSE),"")</f>
        <v>حبة</v>
      </c>
      <c r="G131" s="3" t="str">
        <f t="shared" ref="G131:G193" si="10">IFERROR(VLOOKUP(C131,sto_1,4,FALSE),"")</f>
        <v>كهرباء</v>
      </c>
      <c r="H131" s="18">
        <v>8</v>
      </c>
      <c r="I131" s="28">
        <f>LOOKUP(2,1/(الوارد!$F$3:$F$5000=الصادر!E131),الوارد!$L$3:$L$5000)</f>
        <v>1000</v>
      </c>
      <c r="J131" s="18">
        <v>1000</v>
      </c>
      <c r="K131" s="3">
        <f t="shared" si="7"/>
        <v>8000</v>
      </c>
      <c r="L131" s="54">
        <f>IFERROR(H131*VLOOKUP(C131,الوارد!$D$3:$L$5000,7,0),"")</f>
        <v>5359.2</v>
      </c>
    </row>
    <row r="132" spans="3:12" ht="21" thickBot="1" x14ac:dyDescent="0.25">
      <c r="C132" s="18">
        <v>209</v>
      </c>
      <c r="D132" s="17">
        <v>44090</v>
      </c>
      <c r="E132" s="7" t="str">
        <f t="shared" si="8"/>
        <v>لصقة ثري ام</v>
      </c>
      <c r="F132" s="3" t="str">
        <f t="shared" si="9"/>
        <v>حبة</v>
      </c>
      <c r="G132" s="3" t="str">
        <f t="shared" si="10"/>
        <v>كهرباء</v>
      </c>
      <c r="H132" s="18">
        <v>1</v>
      </c>
      <c r="I132" s="28">
        <f>LOOKUP(2,1/(الوارد!$F$3:$F$5000=الصادر!E132),الوارد!$L$3:$L$5000)</f>
        <v>300</v>
      </c>
      <c r="J132" s="18">
        <v>300</v>
      </c>
      <c r="K132" s="3">
        <f t="shared" ref="K132:K194" si="11">J132*H132</f>
        <v>300</v>
      </c>
      <c r="L132" s="54">
        <f>IFERROR(H132*VLOOKUP(C132,الوارد!$D$3:$L$5000,7,0),"")</f>
        <v>150</v>
      </c>
    </row>
    <row r="133" spans="3:12" ht="21" thickBot="1" x14ac:dyDescent="0.25">
      <c r="C133" s="18">
        <v>210</v>
      </c>
      <c r="D133" s="17">
        <v>44090</v>
      </c>
      <c r="E133" s="7" t="str">
        <f t="shared" si="8"/>
        <v>شمعدان زينة</v>
      </c>
      <c r="F133" s="3" t="str">
        <f t="shared" si="9"/>
        <v>حبة</v>
      </c>
      <c r="G133" s="3" t="str">
        <f t="shared" si="10"/>
        <v>مواد بناء</v>
      </c>
      <c r="H133" s="18">
        <v>5</v>
      </c>
      <c r="I133" s="28">
        <f>LOOKUP(2,1/(الوارد!$F$3:$F$5000=الصادر!E133),الوارد!$L$3:$L$5000)</f>
        <v>700</v>
      </c>
      <c r="J133" s="18">
        <v>700</v>
      </c>
      <c r="K133" s="3">
        <f t="shared" si="11"/>
        <v>3500</v>
      </c>
      <c r="L133" s="54">
        <f>IFERROR(H133*VLOOKUP(C133,الوارد!$D$3:$L$5000,7,0),"")</f>
        <v>1665</v>
      </c>
    </row>
    <row r="134" spans="3:12" ht="21" thickBot="1" x14ac:dyDescent="0.25">
      <c r="C134" s="18">
        <v>318</v>
      </c>
      <c r="D134" s="17">
        <v>44090</v>
      </c>
      <c r="E134" s="7" t="str">
        <f t="shared" si="8"/>
        <v>تويل نظامين</v>
      </c>
      <c r="F134" s="3" t="str">
        <f t="shared" si="9"/>
        <v>حبة</v>
      </c>
      <c r="G134" s="3" t="str">
        <f t="shared" si="10"/>
        <v>مواد بناء</v>
      </c>
      <c r="H134" s="18">
        <v>3</v>
      </c>
      <c r="I134" s="28">
        <f>LOOKUP(2,1/(الوارد!$F$3:$F$5000=الصادر!E134),الوارد!$L$3:$L$5000)</f>
        <v>300</v>
      </c>
      <c r="J134" s="18">
        <v>400</v>
      </c>
      <c r="K134" s="3">
        <f t="shared" si="11"/>
        <v>1200</v>
      </c>
      <c r="L134" s="54">
        <f>IFERROR(H134*VLOOKUP(C134,الوارد!$D$3:$L$5000,7,0),"")</f>
        <v>390</v>
      </c>
    </row>
    <row r="135" spans="3:12" ht="21" thickBot="1" x14ac:dyDescent="0.25">
      <c r="C135" s="18">
        <v>155</v>
      </c>
      <c r="D135" s="17">
        <v>44090</v>
      </c>
      <c r="E135" s="7" t="str">
        <f t="shared" si="8"/>
        <v>ترنكي 16*25</v>
      </c>
      <c r="F135" s="3" t="str">
        <f t="shared" si="9"/>
        <v>حبة</v>
      </c>
      <c r="G135" s="3" t="str">
        <f t="shared" si="10"/>
        <v>كهرباء</v>
      </c>
      <c r="H135" s="18">
        <v>12</v>
      </c>
      <c r="I135" s="28">
        <f>LOOKUP(2,1/(الوارد!$F$3:$F$5000=الصادر!E135),الوارد!$L$3:$L$5000)</f>
        <v>800</v>
      </c>
      <c r="J135" s="18">
        <v>700</v>
      </c>
      <c r="K135" s="3">
        <f t="shared" si="11"/>
        <v>8400</v>
      </c>
      <c r="L135" s="54">
        <f>IFERROR(H135*VLOOKUP(C135,الوارد!$D$3:$L$5000,7,0),"")</f>
        <v>5837.7</v>
      </c>
    </row>
    <row r="136" spans="3:12" ht="21" thickBot="1" x14ac:dyDescent="0.25">
      <c r="C136" s="18">
        <v>208</v>
      </c>
      <c r="D136" s="17">
        <v>44090</v>
      </c>
      <c r="E136" s="7" t="str">
        <f t="shared" si="8"/>
        <v>شمعدان ساني</v>
      </c>
      <c r="F136" s="3" t="str">
        <f t="shared" si="9"/>
        <v>حبة</v>
      </c>
      <c r="G136" s="3" t="str">
        <f t="shared" si="10"/>
        <v>مواد بناء</v>
      </c>
      <c r="H136" s="18">
        <v>8</v>
      </c>
      <c r="I136" s="28">
        <f>LOOKUP(2,1/(الوارد!$F$3:$F$5000=الصادر!E136),الوارد!$L$3:$L$5000)</f>
        <v>400</v>
      </c>
      <c r="J136" s="18">
        <v>400</v>
      </c>
      <c r="K136" s="3">
        <f t="shared" si="11"/>
        <v>3200</v>
      </c>
      <c r="L136" s="54">
        <f>IFERROR(H136*VLOOKUP(C136,الوارد!$D$3:$L$5000,7,0),"")</f>
        <v>1440</v>
      </c>
    </row>
    <row r="137" spans="3:12" ht="21" thickBot="1" x14ac:dyDescent="0.25">
      <c r="C137" s="18">
        <v>138</v>
      </c>
      <c r="D137" s="17">
        <v>44090</v>
      </c>
      <c r="E137" s="7" t="str">
        <f t="shared" si="8"/>
        <v>لمبة 9وات كهرباء تورش</v>
      </c>
      <c r="F137" s="3" t="str">
        <f t="shared" si="9"/>
        <v>حبة</v>
      </c>
      <c r="G137" s="3" t="str">
        <f t="shared" si="10"/>
        <v>كهرباء</v>
      </c>
      <c r="H137" s="18">
        <v>9</v>
      </c>
      <c r="I137" s="28">
        <f>LOOKUP(2,1/(الوارد!$F$3:$F$5000=الصادر!E137),الوارد!$L$3:$L$5000)</f>
        <v>800</v>
      </c>
      <c r="J137" s="18">
        <v>1000</v>
      </c>
      <c r="K137" s="3">
        <f t="shared" si="11"/>
        <v>9000</v>
      </c>
      <c r="L137" s="54">
        <f>IFERROR(H137*VLOOKUP(C137,الوارد!$D$3:$L$5000,7,0),"")</f>
        <v>4808.9250000000002</v>
      </c>
    </row>
    <row r="138" spans="3:12" ht="21" thickBot="1" x14ac:dyDescent="0.25">
      <c r="C138" s="18">
        <v>209</v>
      </c>
      <c r="D138" s="17">
        <v>44090</v>
      </c>
      <c r="E138" s="7" t="str">
        <f t="shared" si="8"/>
        <v>لصقة ثري ام</v>
      </c>
      <c r="F138" s="3" t="str">
        <f t="shared" si="9"/>
        <v>حبة</v>
      </c>
      <c r="G138" s="3" t="str">
        <f t="shared" si="10"/>
        <v>كهرباء</v>
      </c>
      <c r="H138" s="18">
        <v>2</v>
      </c>
      <c r="I138" s="28">
        <f>LOOKUP(2,1/(الوارد!$F$3:$F$5000=الصادر!E138),الوارد!$L$3:$L$5000)</f>
        <v>300</v>
      </c>
      <c r="J138" s="18">
        <v>300</v>
      </c>
      <c r="K138" s="3">
        <f t="shared" si="11"/>
        <v>600</v>
      </c>
      <c r="L138" s="54">
        <f>IFERROR(H138*VLOOKUP(C138,الوارد!$D$3:$L$5000,7,0),"")</f>
        <v>300</v>
      </c>
    </row>
    <row r="139" spans="3:12" ht="21" thickBot="1" x14ac:dyDescent="0.25">
      <c r="C139" s="18">
        <v>85</v>
      </c>
      <c r="D139" s="17">
        <v>44090</v>
      </c>
      <c r="E139" s="7" t="str">
        <f t="shared" si="8"/>
        <v>كمبات شارع لمب اقتصادي 45وات</v>
      </c>
      <c r="F139" s="3" t="str">
        <f t="shared" si="9"/>
        <v>حبة</v>
      </c>
      <c r="G139" s="3" t="str">
        <f t="shared" si="10"/>
        <v>كهرباء</v>
      </c>
      <c r="H139" s="18">
        <v>1</v>
      </c>
      <c r="I139" s="28">
        <f>LOOKUP(2,1/(الوارد!$F$3:$F$5000=الصادر!E139),الوارد!$L$3:$L$5000)</f>
        <v>4900</v>
      </c>
      <c r="J139" s="18">
        <v>4800</v>
      </c>
      <c r="K139" s="3">
        <f t="shared" si="11"/>
        <v>4800</v>
      </c>
      <c r="L139" s="54">
        <f>IFERROR(H139*VLOOKUP(C139,الوارد!$D$3:$L$5000,7,0),"")</f>
        <v>3900</v>
      </c>
    </row>
    <row r="140" spans="3:12" ht="21" thickBot="1" x14ac:dyDescent="0.25">
      <c r="C140" s="18">
        <v>78</v>
      </c>
      <c r="D140" s="17">
        <v>44090</v>
      </c>
      <c r="E140" s="7" t="str">
        <f t="shared" si="8"/>
        <v>مسامير مع الخوابير 7مم نايس</v>
      </c>
      <c r="F140" s="3" t="str">
        <f t="shared" si="9"/>
        <v>باكت</v>
      </c>
      <c r="G140" s="3" t="str">
        <f t="shared" si="10"/>
        <v>مواد بناء</v>
      </c>
      <c r="H140" s="18">
        <v>1</v>
      </c>
      <c r="I140" s="28">
        <f>LOOKUP(2,1/(الوارد!$F$3:$F$5000=الصادر!E140),الوارد!$L$3:$L$5000)</f>
        <v>700</v>
      </c>
      <c r="J140" s="18">
        <v>700</v>
      </c>
      <c r="K140" s="3">
        <f t="shared" si="11"/>
        <v>700</v>
      </c>
      <c r="L140" s="54">
        <f>IFERROR(H140*VLOOKUP(C140,الوارد!$D$3:$L$5000,7,0),"")</f>
        <v>410</v>
      </c>
    </row>
    <row r="141" spans="3:12" ht="21" thickBot="1" x14ac:dyDescent="0.25">
      <c r="C141" s="18">
        <v>165</v>
      </c>
      <c r="D141" s="17">
        <v>44090</v>
      </c>
      <c r="E141" s="7" t="str">
        <f t="shared" si="8"/>
        <v>سلك 2.5 سعودي عادي لفة</v>
      </c>
      <c r="F141" s="3" t="str">
        <f t="shared" si="9"/>
        <v>لفة</v>
      </c>
      <c r="G141" s="3" t="str">
        <f t="shared" si="10"/>
        <v>مواد بناء</v>
      </c>
      <c r="H141" s="18">
        <v>1</v>
      </c>
      <c r="I141" s="28">
        <f>LOOKUP(2,1/(الوارد!$F$3:$F$5000=الصادر!E141),الوارد!$L$3:$L$5000)</f>
        <v>8200</v>
      </c>
      <c r="J141" s="18">
        <v>5500</v>
      </c>
      <c r="K141" s="3">
        <f t="shared" si="11"/>
        <v>5500</v>
      </c>
      <c r="L141" s="54">
        <f>IFERROR(H141*VLOOKUP(C141,الوارد!$D$3:$L$5000,7,0),"")</f>
        <v>7576.25</v>
      </c>
    </row>
    <row r="142" spans="3:12" ht="21" thickBot="1" x14ac:dyDescent="0.25">
      <c r="C142" s="18">
        <v>345</v>
      </c>
      <c r="D142" s="17">
        <v>44090</v>
      </c>
      <c r="E142" s="7" t="str">
        <f t="shared" si="8"/>
        <v>مروحة سقف باكستاني</v>
      </c>
      <c r="F142" s="3" t="str">
        <f t="shared" si="9"/>
        <v>حبة</v>
      </c>
      <c r="G142" s="3" t="str">
        <f t="shared" si="10"/>
        <v>مواد بناء</v>
      </c>
      <c r="H142" s="18">
        <v>2</v>
      </c>
      <c r="I142" s="28">
        <f>LOOKUP(2,1/(الوارد!$F$3:$F$5000=الصادر!E142),الوارد!$L$3:$L$5000)</f>
        <v>25000</v>
      </c>
      <c r="J142" s="18">
        <v>25000</v>
      </c>
      <c r="K142" s="3">
        <f t="shared" si="11"/>
        <v>50000</v>
      </c>
      <c r="L142" s="54">
        <f>IFERROR(H142*VLOOKUP(C142,الوارد!$D$3:$L$5000,7,0),"")</f>
        <v>36000</v>
      </c>
    </row>
    <row r="143" spans="3:12" ht="21" thickBot="1" x14ac:dyDescent="0.25">
      <c r="C143" s="18">
        <v>333</v>
      </c>
      <c r="D143" s="17">
        <v>44090</v>
      </c>
      <c r="E143" s="7" t="str">
        <f t="shared" si="8"/>
        <v>سلك فلكس نحاس لفات 1.5 سعودي</v>
      </c>
      <c r="F143" s="3" t="str">
        <f t="shared" si="9"/>
        <v>حبة</v>
      </c>
      <c r="G143" s="3" t="str">
        <f t="shared" si="10"/>
        <v>مواد بناء</v>
      </c>
      <c r="H143" s="18">
        <v>2</v>
      </c>
      <c r="I143" s="28">
        <f>LOOKUP(2,1/(الوارد!$F$3:$F$5000=الصادر!E143),الوارد!$L$3:$L$5000)</f>
        <v>5000</v>
      </c>
      <c r="J143" s="18">
        <v>5000</v>
      </c>
      <c r="K143" s="3">
        <f t="shared" si="11"/>
        <v>10000</v>
      </c>
      <c r="L143" s="54">
        <f>IFERROR(H143*VLOOKUP(C143,الوارد!$D$3:$L$5000,7,0),"")</f>
        <v>8400</v>
      </c>
    </row>
    <row r="144" spans="3:12" ht="21" thickBot="1" x14ac:dyDescent="0.25">
      <c r="C144" s="18">
        <v>166</v>
      </c>
      <c r="D144" s="17">
        <v>44090</v>
      </c>
      <c r="E144" s="7" t="str">
        <f t="shared" si="8"/>
        <v>سلك حراري 14ملي لفة</v>
      </c>
      <c r="F144" s="3" t="str">
        <f t="shared" si="9"/>
        <v>لفة</v>
      </c>
      <c r="G144" s="3" t="str">
        <f t="shared" si="10"/>
        <v>مواد بناء</v>
      </c>
      <c r="H144" s="18">
        <v>1</v>
      </c>
      <c r="I144" s="28">
        <f>LOOKUP(2,1/(الوارد!$F$3:$F$5000=الصادر!E144),الوارد!$L$3:$L$5000)</f>
        <v>7500</v>
      </c>
      <c r="J144" s="18">
        <v>7500</v>
      </c>
      <c r="K144" s="3">
        <f t="shared" si="11"/>
        <v>7500</v>
      </c>
      <c r="L144" s="54">
        <f>IFERROR(H144*VLOOKUP(C144,الوارد!$D$3:$L$5000,7,0),"")</f>
        <v>6699</v>
      </c>
    </row>
    <row r="145" spans="3:12" ht="21" thickBot="1" x14ac:dyDescent="0.25">
      <c r="C145" s="18">
        <v>229</v>
      </c>
      <c r="D145" s="17">
        <v>44090</v>
      </c>
      <c r="E145" s="7" t="str">
        <f t="shared" si="8"/>
        <v>بلاك يو اس بي</v>
      </c>
      <c r="F145" s="3" t="str">
        <f t="shared" si="9"/>
        <v>حبة</v>
      </c>
      <c r="G145" s="3" t="str">
        <f t="shared" si="10"/>
        <v>مواد بناء</v>
      </c>
      <c r="H145" s="18">
        <v>7</v>
      </c>
      <c r="I145" s="28">
        <f>LOOKUP(2,1/(الوارد!$F$3:$F$5000=الصادر!E145),الوارد!$L$3:$L$5000)</f>
        <v>1500</v>
      </c>
      <c r="J145" s="18">
        <v>1400</v>
      </c>
      <c r="K145" s="3">
        <f t="shared" si="11"/>
        <v>9800</v>
      </c>
      <c r="L145" s="54">
        <f>IFERROR(H145*VLOOKUP(C145,الوارد!$D$3:$L$5000,7,0),"")</f>
        <v>6650</v>
      </c>
    </row>
    <row r="146" spans="3:12" ht="21" thickBot="1" x14ac:dyDescent="0.25">
      <c r="C146" s="18">
        <v>228</v>
      </c>
      <c r="D146" s="17">
        <v>44090</v>
      </c>
      <c r="E146" s="7" t="str">
        <f t="shared" si="8"/>
        <v>بلاك متعدد اميكو</v>
      </c>
      <c r="F146" s="3" t="str">
        <f t="shared" si="9"/>
        <v>حبة</v>
      </c>
      <c r="G146" s="3" t="str">
        <f t="shared" si="10"/>
        <v>مواد بناء</v>
      </c>
      <c r="H146" s="18">
        <v>5</v>
      </c>
      <c r="I146" s="28">
        <f>LOOKUP(2,1/(الوارد!$F$3:$F$5000=الصادر!E146),الوارد!$L$3:$L$5000)</f>
        <v>1300</v>
      </c>
      <c r="J146" s="18">
        <v>1100</v>
      </c>
      <c r="K146" s="3">
        <f t="shared" si="11"/>
        <v>5500</v>
      </c>
      <c r="L146" s="54">
        <f>IFERROR(H146*VLOOKUP(C146,الوارد!$D$3:$L$5000,7,0),"")</f>
        <v>4250</v>
      </c>
    </row>
    <row r="147" spans="3:12" ht="21" thickBot="1" x14ac:dyDescent="0.25">
      <c r="C147" s="18">
        <v>331</v>
      </c>
      <c r="D147" s="17">
        <v>44090</v>
      </c>
      <c r="E147" s="7" t="str">
        <f t="shared" si="8"/>
        <v>مفتاح دريكسون ابو واحد ابيض</v>
      </c>
      <c r="F147" s="3" t="str">
        <f t="shared" si="9"/>
        <v>حبة</v>
      </c>
      <c r="G147" s="3" t="str">
        <f t="shared" si="10"/>
        <v>مواد بناء</v>
      </c>
      <c r="H147" s="18">
        <v>3</v>
      </c>
      <c r="I147" s="28">
        <f>LOOKUP(2,1/(الوارد!$F$3:$F$5000=الصادر!E147),الوارد!$L$3:$L$5000)</f>
        <v>1000</v>
      </c>
      <c r="J147" s="18">
        <v>1000</v>
      </c>
      <c r="K147" s="3">
        <f t="shared" si="11"/>
        <v>3000</v>
      </c>
      <c r="L147" s="54">
        <f>IFERROR(H147*VLOOKUP(C147,الوارد!$D$3:$L$5000,7,0),"")</f>
        <v>1500</v>
      </c>
    </row>
    <row r="148" spans="3:12" ht="21" thickBot="1" x14ac:dyDescent="0.25">
      <c r="C148" s="18">
        <v>212</v>
      </c>
      <c r="D148" s="17">
        <v>44090</v>
      </c>
      <c r="E148" s="7" t="str">
        <f t="shared" si="8"/>
        <v>سلك مبطن 2.5سعودي 70متر لفة</v>
      </c>
      <c r="F148" s="3" t="str">
        <f t="shared" si="9"/>
        <v>متر</v>
      </c>
      <c r="G148" s="3" t="str">
        <f t="shared" si="10"/>
        <v>مواد بناء</v>
      </c>
      <c r="H148" s="18">
        <v>4</v>
      </c>
      <c r="I148" s="28">
        <f>LOOKUP(2,1/(الوارد!$F$3:$F$5000=الصادر!E148),الوارد!$L$3:$L$5000)</f>
        <v>300</v>
      </c>
      <c r="J148" s="18">
        <v>300</v>
      </c>
      <c r="K148" s="3">
        <f t="shared" si="11"/>
        <v>1200</v>
      </c>
      <c r="L148" s="54">
        <f>IFERROR(H148*VLOOKUP(C148,الوارد!$D$3:$L$5000,7,0),"")</f>
        <v>1046.32</v>
      </c>
    </row>
    <row r="149" spans="3:12" ht="21" thickBot="1" x14ac:dyDescent="0.25">
      <c r="C149" s="18">
        <v>77</v>
      </c>
      <c r="D149" s="17">
        <v>44090</v>
      </c>
      <c r="E149" s="7" t="str">
        <f t="shared" si="8"/>
        <v>مسامير مع الخوابير 6مم نايس</v>
      </c>
      <c r="F149" s="3" t="str">
        <f t="shared" si="9"/>
        <v>باكت</v>
      </c>
      <c r="G149" s="3" t="str">
        <f t="shared" si="10"/>
        <v>مواد بناء</v>
      </c>
      <c r="H149" s="18">
        <v>1</v>
      </c>
      <c r="I149" s="28">
        <f>LOOKUP(2,1/(الوارد!$F$3:$F$5000=الصادر!E149),الوارد!$L$3:$L$5000)</f>
        <v>600</v>
      </c>
      <c r="J149" s="18">
        <v>700</v>
      </c>
      <c r="K149" s="3">
        <f t="shared" si="11"/>
        <v>700</v>
      </c>
      <c r="L149" s="54">
        <f>IFERROR(H149*VLOOKUP(C149,الوارد!$D$3:$L$5000,7,0),"")</f>
        <v>270</v>
      </c>
    </row>
    <row r="150" spans="3:12" ht="21" thickBot="1" x14ac:dyDescent="0.25">
      <c r="C150" s="18">
        <v>155</v>
      </c>
      <c r="D150" s="17">
        <v>44090</v>
      </c>
      <c r="E150" s="7" t="str">
        <f t="shared" si="8"/>
        <v>ترنكي 16*25</v>
      </c>
      <c r="F150" s="3" t="str">
        <f t="shared" si="9"/>
        <v>حبة</v>
      </c>
      <c r="G150" s="3" t="str">
        <f t="shared" si="10"/>
        <v>كهرباء</v>
      </c>
      <c r="H150" s="18">
        <v>6</v>
      </c>
      <c r="I150" s="28">
        <f>LOOKUP(2,1/(الوارد!$F$3:$F$5000=الصادر!E150),الوارد!$L$3:$L$5000)</f>
        <v>800</v>
      </c>
      <c r="J150" s="18">
        <v>700</v>
      </c>
      <c r="K150" s="3">
        <f t="shared" si="11"/>
        <v>4200</v>
      </c>
      <c r="L150" s="54">
        <f>IFERROR(H150*VLOOKUP(C150,الوارد!$D$3:$L$5000,7,0),"")</f>
        <v>2918.85</v>
      </c>
    </row>
    <row r="151" spans="3:12" ht="21" thickBot="1" x14ac:dyDescent="0.25">
      <c r="C151" s="18">
        <v>197</v>
      </c>
      <c r="D151" s="17">
        <v>44090</v>
      </c>
      <c r="E151" s="7" t="str">
        <f t="shared" si="8"/>
        <v>شريط ربط ابو250مل شدات</v>
      </c>
      <c r="F151" s="3" t="str">
        <f t="shared" si="9"/>
        <v>شدات</v>
      </c>
      <c r="G151" s="3" t="str">
        <f t="shared" si="10"/>
        <v>مواد بناء</v>
      </c>
      <c r="H151" s="18">
        <v>1</v>
      </c>
      <c r="I151" s="28">
        <f>LOOKUP(2,1/(الوارد!$F$3:$F$5000=الصادر!E151),الوارد!$L$3:$L$5000)</f>
        <v>25</v>
      </c>
      <c r="J151" s="18">
        <v>1200</v>
      </c>
      <c r="K151" s="3">
        <f t="shared" si="11"/>
        <v>1200</v>
      </c>
      <c r="L151" s="54">
        <f>IFERROR(H151*VLOOKUP(C151,الوارد!$D$3:$L$5000,7,0),"")</f>
        <v>8.4210526315789469</v>
      </c>
    </row>
    <row r="152" spans="3:12" ht="21" thickBot="1" x14ac:dyDescent="0.25">
      <c r="C152" s="18">
        <v>182</v>
      </c>
      <c r="D152" s="17">
        <v>44090</v>
      </c>
      <c r="E152" s="7" t="str">
        <f t="shared" si="8"/>
        <v>علبة بلاستيك ابو2</v>
      </c>
      <c r="F152" s="3" t="str">
        <f t="shared" si="9"/>
        <v>حبة</v>
      </c>
      <c r="G152" s="3" t="str">
        <f t="shared" si="10"/>
        <v>مواد بناء</v>
      </c>
      <c r="H152" s="18">
        <v>5</v>
      </c>
      <c r="I152" s="28">
        <f>LOOKUP(2,1/(الوارد!$F$3:$F$5000=الصادر!E152),الوارد!$L$3:$L$5000)</f>
        <v>500</v>
      </c>
      <c r="J152" s="18">
        <v>500</v>
      </c>
      <c r="K152" s="3">
        <f t="shared" si="11"/>
        <v>2500</v>
      </c>
      <c r="L152" s="54">
        <f>IFERROR(H152*VLOOKUP(C152,الوارد!$D$3:$L$5000,7,0),"")</f>
        <v>560</v>
      </c>
    </row>
    <row r="153" spans="3:12" ht="21" thickBot="1" x14ac:dyDescent="0.25">
      <c r="C153" s="18">
        <v>181</v>
      </c>
      <c r="D153" s="17">
        <v>44090</v>
      </c>
      <c r="E153" s="7" t="str">
        <f t="shared" si="8"/>
        <v>علبة بلاستيك ابو1</v>
      </c>
      <c r="F153" s="3" t="str">
        <f t="shared" si="9"/>
        <v>حبة</v>
      </c>
      <c r="G153" s="3" t="str">
        <f t="shared" si="10"/>
        <v>مواد بناء</v>
      </c>
      <c r="H153" s="18">
        <v>6</v>
      </c>
      <c r="I153" s="28">
        <f>LOOKUP(2,1/(الوارد!$F$3:$F$5000=الصادر!E153),الوارد!$L$3:$L$5000)</f>
        <v>300</v>
      </c>
      <c r="J153" s="18">
        <v>300</v>
      </c>
      <c r="K153" s="3">
        <f t="shared" si="11"/>
        <v>1800</v>
      </c>
      <c r="L153" s="54">
        <f>IFERROR(H153*VLOOKUP(C153,الوارد!$D$3:$L$5000,7,0),"")</f>
        <v>570</v>
      </c>
    </row>
    <row r="154" spans="3:12" ht="21" thickBot="1" x14ac:dyDescent="0.25">
      <c r="C154" s="18">
        <v>63</v>
      </c>
      <c r="D154" s="17">
        <v>44090</v>
      </c>
      <c r="E154" s="7" t="str">
        <f t="shared" si="8"/>
        <v>مفتاح طبلون مفرد 20أمبير كنويل</v>
      </c>
      <c r="F154" s="3" t="str">
        <f t="shared" si="9"/>
        <v>حبة</v>
      </c>
      <c r="G154" s="3" t="str">
        <f t="shared" si="10"/>
        <v>مواد بناء</v>
      </c>
      <c r="H154" s="18">
        <v>1</v>
      </c>
      <c r="I154" s="28">
        <f>LOOKUP(2,1/(الوارد!$F$3:$F$5000=الصادر!E154),الوارد!$L$3:$L$5000)</f>
        <v>1500</v>
      </c>
      <c r="J154" s="18">
        <v>1500</v>
      </c>
      <c r="K154" s="3">
        <f t="shared" si="11"/>
        <v>1500</v>
      </c>
      <c r="L154" s="54">
        <f>IFERROR(H154*VLOOKUP(C154,الوارد!$D$3:$L$5000,7,0),"")</f>
        <v>1050</v>
      </c>
    </row>
    <row r="155" spans="3:12" ht="21" thickBot="1" x14ac:dyDescent="0.25">
      <c r="C155" s="18">
        <v>319</v>
      </c>
      <c r="D155" s="17">
        <v>44090</v>
      </c>
      <c r="E155" s="7" t="str">
        <f t="shared" si="8"/>
        <v>سلك تلفون 2بير داخلي لفات</v>
      </c>
      <c r="F155" s="3" t="str">
        <f t="shared" si="9"/>
        <v>لفة</v>
      </c>
      <c r="G155" s="3" t="str">
        <f t="shared" si="10"/>
        <v>مواد بناء</v>
      </c>
      <c r="H155" s="18">
        <v>1</v>
      </c>
      <c r="I155" s="28">
        <f>LOOKUP(2,1/(الوارد!$F$3:$F$5000=الصادر!E155),الوارد!$L$3:$L$5000)</f>
        <v>3500</v>
      </c>
      <c r="J155" s="18">
        <v>3500</v>
      </c>
      <c r="K155" s="3">
        <f t="shared" si="11"/>
        <v>3500</v>
      </c>
      <c r="L155" s="54">
        <f>IFERROR(H155*VLOOKUP(C155,الوارد!$D$3:$L$5000,7,0),"")</f>
        <v>2400</v>
      </c>
    </row>
    <row r="156" spans="3:12" ht="21" thickBot="1" x14ac:dyDescent="0.25">
      <c r="C156" s="18">
        <v>163</v>
      </c>
      <c r="D156" s="17">
        <v>44090</v>
      </c>
      <c r="E156" s="7" t="str">
        <f t="shared" si="8"/>
        <v>سلك مفرد 1.5 سعودي عادي لفة</v>
      </c>
      <c r="F156" s="3" t="str">
        <f t="shared" si="9"/>
        <v>لفة</v>
      </c>
      <c r="G156" s="3" t="str">
        <f t="shared" si="10"/>
        <v>مواد بناء</v>
      </c>
      <c r="H156" s="18">
        <v>2</v>
      </c>
      <c r="I156" s="28">
        <f>LOOKUP(2,1/(الوارد!$F$3:$F$5000=الصادر!E156),الوارد!$L$3:$L$5000)</f>
        <v>5500</v>
      </c>
      <c r="J156" s="18">
        <v>6000</v>
      </c>
      <c r="K156" s="3">
        <f t="shared" si="11"/>
        <v>12000</v>
      </c>
      <c r="L156" s="54">
        <f>IFERROR(H156*VLOOKUP(C156,الوارد!$D$3:$L$5000,7,0),"")</f>
        <v>10208</v>
      </c>
    </row>
    <row r="157" spans="3:12" ht="21" thickBot="1" x14ac:dyDescent="0.25">
      <c r="C157" s="18">
        <v>209</v>
      </c>
      <c r="D157" s="17">
        <v>44090</v>
      </c>
      <c r="E157" s="7" t="str">
        <f t="shared" si="8"/>
        <v>لصقة ثري ام</v>
      </c>
      <c r="F157" s="3" t="str">
        <f t="shared" si="9"/>
        <v>حبة</v>
      </c>
      <c r="G157" s="3" t="str">
        <f t="shared" si="10"/>
        <v>كهرباء</v>
      </c>
      <c r="H157" s="18">
        <v>2</v>
      </c>
      <c r="I157" s="28">
        <f>LOOKUP(2,1/(الوارد!$F$3:$F$5000=الصادر!E157),الوارد!$L$3:$L$5000)</f>
        <v>300</v>
      </c>
      <c r="J157" s="18">
        <v>300</v>
      </c>
      <c r="K157" s="3">
        <f t="shared" si="11"/>
        <v>600</v>
      </c>
      <c r="L157" s="54">
        <f>IFERROR(H157*VLOOKUP(C157,الوارد!$D$3:$L$5000,7,0),"")</f>
        <v>300</v>
      </c>
    </row>
    <row r="158" spans="3:12" ht="21" thickBot="1" x14ac:dyDescent="0.25">
      <c r="C158" s="18">
        <v>155</v>
      </c>
      <c r="D158" s="17">
        <v>44090</v>
      </c>
      <c r="E158" s="7" t="str">
        <f t="shared" si="8"/>
        <v>ترنكي 16*25</v>
      </c>
      <c r="F158" s="3" t="str">
        <f t="shared" si="9"/>
        <v>حبة</v>
      </c>
      <c r="G158" s="3" t="str">
        <f t="shared" si="10"/>
        <v>كهرباء</v>
      </c>
      <c r="H158" s="18">
        <v>1</v>
      </c>
      <c r="I158" s="28">
        <f>LOOKUP(2,1/(الوارد!$F$3:$F$5000=الصادر!E158),الوارد!$L$3:$L$5000)</f>
        <v>800</v>
      </c>
      <c r="J158" s="18">
        <v>700</v>
      </c>
      <c r="K158" s="3">
        <f t="shared" si="11"/>
        <v>700</v>
      </c>
      <c r="L158" s="54">
        <f>IFERROR(H158*VLOOKUP(C158,الوارد!$D$3:$L$5000,7,0),"")</f>
        <v>486.47499999999997</v>
      </c>
    </row>
    <row r="159" spans="3:12" ht="21" thickBot="1" x14ac:dyDescent="0.25">
      <c r="C159" s="18">
        <v>181</v>
      </c>
      <c r="D159" s="17">
        <v>44090</v>
      </c>
      <c r="E159" s="7" t="str">
        <f t="shared" si="8"/>
        <v>علبة بلاستيك ابو1</v>
      </c>
      <c r="F159" s="3" t="str">
        <f t="shared" si="9"/>
        <v>حبة</v>
      </c>
      <c r="G159" s="3" t="str">
        <f t="shared" si="10"/>
        <v>مواد بناء</v>
      </c>
      <c r="H159" s="18">
        <v>6</v>
      </c>
      <c r="I159" s="28">
        <f>LOOKUP(2,1/(الوارد!$F$3:$F$5000=الصادر!E159),الوارد!$L$3:$L$5000)</f>
        <v>300</v>
      </c>
      <c r="J159" s="18">
        <v>300</v>
      </c>
      <c r="K159" s="3">
        <f t="shared" si="11"/>
        <v>1800</v>
      </c>
      <c r="L159" s="54">
        <f>IFERROR(H159*VLOOKUP(C159,الوارد!$D$3:$L$5000,7,0),"")</f>
        <v>570</v>
      </c>
    </row>
    <row r="160" spans="3:12" ht="21" thickBot="1" x14ac:dyDescent="0.25">
      <c r="C160" s="18">
        <v>331</v>
      </c>
      <c r="D160" s="17">
        <v>44090</v>
      </c>
      <c r="E160" s="7" t="str">
        <f t="shared" si="8"/>
        <v>مفتاح دريكسون ابو واحد ابيض</v>
      </c>
      <c r="F160" s="3" t="str">
        <f t="shared" si="9"/>
        <v>حبة</v>
      </c>
      <c r="G160" s="3" t="str">
        <f t="shared" si="10"/>
        <v>مواد بناء</v>
      </c>
      <c r="H160" s="18">
        <v>2</v>
      </c>
      <c r="I160" s="28">
        <f>LOOKUP(2,1/(الوارد!$F$3:$F$5000=الصادر!E160),الوارد!$L$3:$L$5000)</f>
        <v>1000</v>
      </c>
      <c r="J160" s="18">
        <v>1100</v>
      </c>
      <c r="K160" s="3">
        <f t="shared" si="11"/>
        <v>2200</v>
      </c>
      <c r="L160" s="54">
        <f>IFERROR(H160*VLOOKUP(C160,الوارد!$D$3:$L$5000,7,0),"")</f>
        <v>1000</v>
      </c>
    </row>
    <row r="161" spans="3:12" ht="21" thickBot="1" x14ac:dyDescent="0.25">
      <c r="C161" s="18">
        <v>154</v>
      </c>
      <c r="D161" s="17">
        <v>44090</v>
      </c>
      <c r="E161" s="7" t="str">
        <f t="shared" si="8"/>
        <v>ترنكي 16*16</v>
      </c>
      <c r="F161" s="3" t="str">
        <f t="shared" si="9"/>
        <v>حبة</v>
      </c>
      <c r="G161" s="3" t="str">
        <f t="shared" si="10"/>
        <v>مواد بناء</v>
      </c>
      <c r="H161" s="18">
        <v>2</v>
      </c>
      <c r="I161" s="28">
        <f>LOOKUP(2,1/(الوارد!$F$3:$F$5000=الصادر!E161),الوارد!$L$3:$L$5000)</f>
        <v>600</v>
      </c>
      <c r="J161" s="18">
        <v>600</v>
      </c>
      <c r="K161" s="3">
        <f t="shared" si="11"/>
        <v>1200</v>
      </c>
      <c r="L161" s="54">
        <f>IFERROR(H161*VLOOKUP(C161,الوارد!$D$3:$L$5000,7,0),"")</f>
        <v>781.55000000000007</v>
      </c>
    </row>
    <row r="162" spans="3:12" ht="21" thickBot="1" x14ac:dyDescent="0.25">
      <c r="C162" s="18">
        <v>330</v>
      </c>
      <c r="D162" s="17">
        <v>44090</v>
      </c>
      <c r="E162" s="7" t="str">
        <f t="shared" si="8"/>
        <v>لمبة قاعدة ديكور 12وات لطش</v>
      </c>
      <c r="F162" s="3" t="str">
        <f t="shared" si="9"/>
        <v>حبة</v>
      </c>
      <c r="G162" s="3" t="str">
        <f t="shared" si="10"/>
        <v>مواد بناء</v>
      </c>
      <c r="H162" s="18">
        <v>6</v>
      </c>
      <c r="I162" s="28">
        <f>LOOKUP(2,1/(الوارد!$F$3:$F$5000=الصادر!E162),الوارد!$L$3:$L$5000)</f>
        <v>2000</v>
      </c>
      <c r="J162" s="18">
        <v>2000</v>
      </c>
      <c r="K162" s="3">
        <f t="shared" si="11"/>
        <v>12000</v>
      </c>
      <c r="L162" s="54">
        <f>IFERROR(H162*VLOOKUP(C162,الوارد!$D$3:$L$5000,7,0),"")</f>
        <v>8100</v>
      </c>
    </row>
    <row r="163" spans="3:12" ht="21" thickBot="1" x14ac:dyDescent="0.25">
      <c r="C163" s="18">
        <v>329</v>
      </c>
      <c r="D163" s="17">
        <v>44090</v>
      </c>
      <c r="E163" s="7" t="str">
        <f t="shared" si="8"/>
        <v>لمبة قاعدة ديكور 18وات لطش</v>
      </c>
      <c r="F163" s="3" t="str">
        <f t="shared" si="9"/>
        <v>حبة</v>
      </c>
      <c r="G163" s="3" t="str">
        <f t="shared" si="10"/>
        <v>مواد بناء</v>
      </c>
      <c r="H163" s="18">
        <v>1</v>
      </c>
      <c r="I163" s="28">
        <f>LOOKUP(2,1/(الوارد!$F$3:$F$5000=الصادر!E163),الوارد!$L$3:$L$5000)</f>
        <v>3000</v>
      </c>
      <c r="J163" s="18">
        <v>3000</v>
      </c>
      <c r="K163" s="3">
        <f t="shared" si="11"/>
        <v>3000</v>
      </c>
      <c r="L163" s="54">
        <f>IFERROR(H163*VLOOKUP(C163,الوارد!$D$3:$L$5000,7,0),"")</f>
        <v>1850</v>
      </c>
    </row>
    <row r="164" spans="3:12" ht="21" thickBot="1" x14ac:dyDescent="0.25">
      <c r="C164" s="18">
        <v>126</v>
      </c>
      <c r="D164" s="17">
        <v>44090</v>
      </c>
      <c r="E164" s="7" t="str">
        <f t="shared" si="8"/>
        <v>منشار ريشة</v>
      </c>
      <c r="F164" s="3" t="str">
        <f t="shared" si="9"/>
        <v>حبة</v>
      </c>
      <c r="G164" s="3" t="str">
        <f t="shared" si="10"/>
        <v>مواد بناء</v>
      </c>
      <c r="H164" s="18">
        <v>2</v>
      </c>
      <c r="I164" s="28">
        <f>LOOKUP(2,1/(الوارد!$F$3:$F$5000=الصادر!E164),الوارد!$L$3:$L$5000)</f>
        <v>200</v>
      </c>
      <c r="J164" s="18">
        <v>250</v>
      </c>
      <c r="K164" s="3">
        <f t="shared" si="11"/>
        <v>500</v>
      </c>
      <c r="L164" s="54">
        <f>IFERROR(H164*VLOOKUP(C164,الوارد!$D$3:$L$5000,7,0),"")</f>
        <v>233.33333333333334</v>
      </c>
    </row>
    <row r="165" spans="3:12" ht="21" thickBot="1" x14ac:dyDescent="0.25">
      <c r="C165" s="18">
        <v>176</v>
      </c>
      <c r="D165" s="17">
        <v>44090</v>
      </c>
      <c r="E165" s="7" t="str">
        <f t="shared" si="8"/>
        <v>حجور ربع هنش</v>
      </c>
      <c r="F165" s="3" t="str">
        <f t="shared" si="9"/>
        <v>حبة</v>
      </c>
      <c r="G165" s="3" t="str">
        <f t="shared" si="10"/>
        <v>مواد بناء</v>
      </c>
      <c r="H165" s="18">
        <v>1</v>
      </c>
      <c r="I165" s="28">
        <f>LOOKUP(2,1/(الوارد!$F$3:$F$5000=الصادر!E165),الوارد!$L$3:$L$5000)</f>
        <v>2500</v>
      </c>
      <c r="J165" s="18">
        <v>1900</v>
      </c>
      <c r="K165" s="3">
        <f t="shared" si="11"/>
        <v>1900</v>
      </c>
      <c r="L165" s="54">
        <f>IFERROR(H165*VLOOKUP(C165,الوارد!$D$3:$L$5000,7,0),"")</f>
        <v>1595</v>
      </c>
    </row>
    <row r="166" spans="3:12" ht="21" thickBot="1" x14ac:dyDescent="0.25">
      <c r="C166" s="18">
        <v>82</v>
      </c>
      <c r="D166" s="17">
        <v>44090</v>
      </c>
      <c r="E166" s="7" t="str">
        <f t="shared" si="8"/>
        <v>طبلون 4-6 خط كنول جديد</v>
      </c>
      <c r="F166" s="3" t="str">
        <f t="shared" si="9"/>
        <v>حبة</v>
      </c>
      <c r="G166" s="3" t="str">
        <f t="shared" si="10"/>
        <v>مواد بناء</v>
      </c>
      <c r="H166" s="18">
        <v>1</v>
      </c>
      <c r="I166" s="28">
        <f>LOOKUP(2,1/(الوارد!$F$3:$F$5000=الصادر!E166),الوارد!$L$3:$L$5000)</f>
        <v>5000</v>
      </c>
      <c r="J166" s="18">
        <v>4000</v>
      </c>
      <c r="K166" s="3">
        <f t="shared" si="11"/>
        <v>4000</v>
      </c>
      <c r="L166" s="54">
        <f>IFERROR(H166*VLOOKUP(C166,الوارد!$D$3:$L$5000,7,0),"")</f>
        <v>3250</v>
      </c>
    </row>
    <row r="167" spans="3:12" ht="21" thickBot="1" x14ac:dyDescent="0.25">
      <c r="C167" s="18">
        <v>178</v>
      </c>
      <c r="D167" s="17">
        <v>44090</v>
      </c>
      <c r="E167" s="7" t="str">
        <f t="shared" si="8"/>
        <v>علبة حديد ابو1</v>
      </c>
      <c r="F167" s="3" t="str">
        <f t="shared" si="9"/>
        <v>حبة</v>
      </c>
      <c r="G167" s="3" t="str">
        <f t="shared" si="10"/>
        <v>مواد بناء</v>
      </c>
      <c r="H167" s="18">
        <v>3</v>
      </c>
      <c r="I167" s="28">
        <f>LOOKUP(2,1/(الوارد!$F$3:$F$5000=الصادر!E167),الوارد!$L$3:$L$5000)</f>
        <v>200</v>
      </c>
      <c r="J167" s="18">
        <v>200</v>
      </c>
      <c r="K167" s="3">
        <f t="shared" si="11"/>
        <v>600</v>
      </c>
      <c r="L167" s="54">
        <f>IFERROR(H167*VLOOKUP(C167,الوارد!$D$3:$L$5000,7,0),"")</f>
        <v>287.10000000000002</v>
      </c>
    </row>
    <row r="168" spans="3:12" ht="21" thickBot="1" x14ac:dyDescent="0.25">
      <c r="C168" s="18">
        <v>328</v>
      </c>
      <c r="D168" s="17">
        <v>44090</v>
      </c>
      <c r="E168" s="7" t="str">
        <f t="shared" si="8"/>
        <v>بوصة دش</v>
      </c>
      <c r="F168" s="3" t="str">
        <f t="shared" si="9"/>
        <v>حبة</v>
      </c>
      <c r="G168" s="3" t="str">
        <f t="shared" si="10"/>
        <v>مواد بناء</v>
      </c>
      <c r="H168" s="18">
        <v>2</v>
      </c>
      <c r="I168" s="28">
        <f>LOOKUP(2,1/(الوارد!$F$3:$F$5000=الصادر!E168),الوارد!$L$3:$L$5000)</f>
        <v>50</v>
      </c>
      <c r="J168" s="18">
        <v>50</v>
      </c>
      <c r="K168" s="3">
        <f t="shared" si="11"/>
        <v>100</v>
      </c>
      <c r="L168" s="54">
        <f>IFERROR(H168*VLOOKUP(C168,الوارد!$D$3:$L$5000,7,0),"")</f>
        <v>24</v>
      </c>
    </row>
    <row r="169" spans="3:12" ht="21" thickBot="1" x14ac:dyDescent="0.25">
      <c r="C169" s="18">
        <v>47</v>
      </c>
      <c r="D169" s="17">
        <v>44090</v>
      </c>
      <c r="E169" s="7" t="str">
        <f t="shared" si="8"/>
        <v>شلك ابو اسدين 500مل اس جي تي</v>
      </c>
      <c r="F169" s="3" t="str">
        <f t="shared" si="9"/>
        <v>حبة</v>
      </c>
      <c r="G169" s="3" t="str">
        <f t="shared" si="10"/>
        <v>مواد بناء</v>
      </c>
      <c r="H169" s="18">
        <v>1</v>
      </c>
      <c r="I169" s="28">
        <f>LOOKUP(2,1/(الوارد!$F$3:$F$5000=الصادر!E169),الوارد!$L$3:$L$5000)</f>
        <v>1500</v>
      </c>
      <c r="J169" s="18">
        <v>1300</v>
      </c>
      <c r="K169" s="3">
        <f t="shared" si="11"/>
        <v>1300</v>
      </c>
      <c r="L169" s="54">
        <f>IFERROR(H169*VLOOKUP(C169,الوارد!$D$3:$L$5000,7,0),"")</f>
        <v>1116.5</v>
      </c>
    </row>
    <row r="170" spans="3:12" ht="21" thickBot="1" x14ac:dyDescent="0.25">
      <c r="C170" s="18">
        <v>123</v>
      </c>
      <c r="D170" s="17">
        <v>44090</v>
      </c>
      <c r="E170" s="7" t="str">
        <f t="shared" si="8"/>
        <v>صنفرة ناعم</v>
      </c>
      <c r="F170" s="3" t="str">
        <f t="shared" si="9"/>
        <v>حبة</v>
      </c>
      <c r="G170" s="3" t="str">
        <f t="shared" si="10"/>
        <v>مواد بناء</v>
      </c>
      <c r="H170" s="18">
        <v>1</v>
      </c>
      <c r="I170" s="28">
        <f>LOOKUP(2,1/(الوارد!$F$3:$F$5000=الصادر!E170),الوارد!$L$3:$L$5000)</f>
        <v>200</v>
      </c>
      <c r="J170" s="18">
        <v>150</v>
      </c>
      <c r="K170" s="3">
        <f t="shared" si="11"/>
        <v>150</v>
      </c>
      <c r="L170" s="54">
        <f>IFERROR(H170*VLOOKUP(C170,الوارد!$D$3:$L$5000,7,0),"")</f>
        <v>156</v>
      </c>
    </row>
    <row r="171" spans="3:12" ht="21" thickBot="1" x14ac:dyDescent="0.25">
      <c r="C171" s="18">
        <v>120</v>
      </c>
      <c r="D171" s="17">
        <v>44090</v>
      </c>
      <c r="E171" s="7" t="str">
        <f t="shared" si="8"/>
        <v>كميكو صغير رطل</v>
      </c>
      <c r="F171" s="3" t="str">
        <f t="shared" si="9"/>
        <v>حبة</v>
      </c>
      <c r="G171" s="3" t="str">
        <f t="shared" si="10"/>
        <v>مواد بناء</v>
      </c>
      <c r="H171" s="18">
        <v>1</v>
      </c>
      <c r="I171" s="28">
        <f>LOOKUP(2,1/(الوارد!$F$3:$F$5000=الصادر!E171),الوارد!$L$3:$L$5000)</f>
        <v>1200</v>
      </c>
      <c r="J171" s="18">
        <v>1200</v>
      </c>
      <c r="K171" s="3">
        <f t="shared" si="11"/>
        <v>1200</v>
      </c>
      <c r="L171" s="54">
        <f>IFERROR(H171*VLOOKUP(C171,الوارد!$D$3:$L$5000,7,0),"")</f>
        <v>933</v>
      </c>
    </row>
    <row r="172" spans="3:12" ht="21" thickBot="1" x14ac:dyDescent="0.25">
      <c r="C172" s="18">
        <v>39</v>
      </c>
      <c r="D172" s="17">
        <v>44090</v>
      </c>
      <c r="E172" s="7" t="str">
        <f t="shared" si="8"/>
        <v>برش رنج سعودي 1هنش</v>
      </c>
      <c r="F172" s="3" t="str">
        <f t="shared" si="9"/>
        <v>حبة</v>
      </c>
      <c r="G172" s="3" t="str">
        <f t="shared" si="10"/>
        <v>مواد بناء</v>
      </c>
      <c r="H172" s="18">
        <v>1</v>
      </c>
      <c r="I172" s="28">
        <f>LOOKUP(2,1/(الوارد!$F$3:$F$5000=الصادر!E172),الوارد!$L$3:$L$5000)</f>
        <v>200</v>
      </c>
      <c r="J172" s="18">
        <v>200</v>
      </c>
      <c r="K172" s="3">
        <f t="shared" si="11"/>
        <v>200</v>
      </c>
      <c r="L172" s="54">
        <f>IFERROR(H172*VLOOKUP(C172,الوارد!$D$3:$L$5000,7,0),"")</f>
        <v>84.535000000000011</v>
      </c>
    </row>
    <row r="173" spans="3:12" ht="21" thickBot="1" x14ac:dyDescent="0.25">
      <c r="C173" s="18">
        <v>91</v>
      </c>
      <c r="D173" s="17">
        <v>44090</v>
      </c>
      <c r="E173" s="7" t="str">
        <f t="shared" si="8"/>
        <v>تلوينة مائية</v>
      </c>
      <c r="F173" s="3" t="str">
        <f t="shared" si="9"/>
        <v>حبة</v>
      </c>
      <c r="G173" s="3" t="str">
        <f t="shared" si="10"/>
        <v>مواد بناء</v>
      </c>
      <c r="H173" s="18">
        <v>1</v>
      </c>
      <c r="I173" s="28">
        <f>LOOKUP(2,1/(الوارد!$F$3:$F$5000=الصادر!E173),الوارد!$L$3:$L$5000)</f>
        <v>500</v>
      </c>
      <c r="J173" s="18">
        <v>500</v>
      </c>
      <c r="K173" s="3">
        <f t="shared" si="11"/>
        <v>500</v>
      </c>
      <c r="L173" s="54">
        <f>IFERROR(H173*VLOOKUP(C173,الوارد!$D$3:$L$5000,7,0),"")</f>
        <v>94.444444444444443</v>
      </c>
    </row>
    <row r="174" spans="3:12" ht="21" thickBot="1" x14ac:dyDescent="0.25">
      <c r="C174" s="18">
        <v>140</v>
      </c>
      <c r="D174" s="17">
        <v>44090</v>
      </c>
      <c r="E174" s="7" t="str">
        <f t="shared" si="8"/>
        <v>لمبة 15وات كهرباء تورش</v>
      </c>
      <c r="F174" s="3" t="str">
        <f t="shared" si="9"/>
        <v>حبة</v>
      </c>
      <c r="G174" s="3" t="str">
        <f t="shared" si="10"/>
        <v>كهرباء</v>
      </c>
      <c r="H174" s="18">
        <v>1</v>
      </c>
      <c r="I174" s="28">
        <f>LOOKUP(2,1/(الوارد!$F$3:$F$5000=الصادر!E174),الوارد!$L$3:$L$5000)</f>
        <v>1200</v>
      </c>
      <c r="J174" s="18">
        <v>1200</v>
      </c>
      <c r="K174" s="3">
        <f t="shared" si="11"/>
        <v>1200</v>
      </c>
      <c r="L174" s="54">
        <f>IFERROR(H174*VLOOKUP(C174,الوارد!$D$3:$L$5000,7,0),"")</f>
        <v>837.375</v>
      </c>
    </row>
    <row r="175" spans="3:12" ht="21" thickBot="1" x14ac:dyDescent="0.25">
      <c r="C175" s="18">
        <v>318</v>
      </c>
      <c r="D175" s="17">
        <v>44090</v>
      </c>
      <c r="E175" s="7" t="str">
        <f t="shared" si="8"/>
        <v>تويل نظامين</v>
      </c>
      <c r="F175" s="3" t="str">
        <f t="shared" si="9"/>
        <v>حبة</v>
      </c>
      <c r="G175" s="3" t="str">
        <f t="shared" si="10"/>
        <v>مواد بناء</v>
      </c>
      <c r="H175" s="18">
        <v>1</v>
      </c>
      <c r="I175" s="28">
        <f>LOOKUP(2,1/(الوارد!$F$3:$F$5000=الصادر!E175),الوارد!$L$3:$L$5000)</f>
        <v>300</v>
      </c>
      <c r="J175" s="18">
        <v>450</v>
      </c>
      <c r="K175" s="3">
        <f t="shared" si="11"/>
        <v>450</v>
      </c>
      <c r="L175" s="54">
        <f>IFERROR(H175*VLOOKUP(C175,الوارد!$D$3:$L$5000,7,0),"")</f>
        <v>130</v>
      </c>
    </row>
    <row r="176" spans="3:12" ht="21" thickBot="1" x14ac:dyDescent="0.25">
      <c r="C176" s="18">
        <v>159</v>
      </c>
      <c r="D176" s="17">
        <v>44090</v>
      </c>
      <c r="E176" s="7" t="str">
        <f t="shared" si="8"/>
        <v>سلك فلكس 2.5ملي 300يارده نحاس</v>
      </c>
      <c r="F176" s="3" t="str">
        <f t="shared" si="9"/>
        <v>متر</v>
      </c>
      <c r="G176" s="3" t="str">
        <f t="shared" si="10"/>
        <v>مواد بناء</v>
      </c>
      <c r="H176" s="18">
        <v>3</v>
      </c>
      <c r="I176" s="28">
        <f>LOOKUP(2,1/(الوارد!$F$3:$F$5000=الصادر!E176),الوارد!$L$3:$L$5000)</f>
        <v>200</v>
      </c>
      <c r="J176" s="18">
        <v>200</v>
      </c>
      <c r="K176" s="3">
        <f t="shared" si="11"/>
        <v>600</v>
      </c>
      <c r="L176" s="54">
        <f>IFERROR(H176*VLOOKUP(C176,الوارد!$D$3:$L$5000,7,0),"")</f>
        <v>228</v>
      </c>
    </row>
    <row r="177" spans="3:12" ht="21" thickBot="1" x14ac:dyDescent="0.25">
      <c r="C177" s="18">
        <v>5</v>
      </c>
      <c r="D177" s="17">
        <v>44091</v>
      </c>
      <c r="E177" s="7" t="str">
        <f t="shared" si="8"/>
        <v>مغلقة ابوب ابو3 طرقات اس جي تي</v>
      </c>
      <c r="F177" s="3" t="str">
        <f t="shared" si="9"/>
        <v>حبة</v>
      </c>
      <c r="G177" s="3" t="str">
        <f t="shared" si="10"/>
        <v>كهرباء</v>
      </c>
      <c r="H177" s="18">
        <v>1</v>
      </c>
      <c r="I177" s="28">
        <f>LOOKUP(2,1/(الوارد!$F$3:$F$5000=الصادر!E177),الوارد!$L$3:$L$5000)</f>
        <v>4500</v>
      </c>
      <c r="J177" s="18">
        <v>4500</v>
      </c>
      <c r="K177" s="3">
        <f t="shared" si="11"/>
        <v>4500</v>
      </c>
      <c r="L177" s="54">
        <f>IFERROR(H177*VLOOKUP(C177,الوارد!$D$3:$L$5000,7,0),"")</f>
        <v>3349.5</v>
      </c>
    </row>
    <row r="178" spans="3:12" ht="21" thickBot="1" x14ac:dyDescent="0.25">
      <c r="C178" s="18">
        <v>342</v>
      </c>
      <c r="D178" s="17">
        <v>44091</v>
      </c>
      <c r="E178" s="7" t="str">
        <f t="shared" si="8"/>
        <v>لمبات ابو3وات تورش مربع مسمار كهرباء</v>
      </c>
      <c r="F178" s="3" t="str">
        <f t="shared" si="9"/>
        <v>حبة</v>
      </c>
      <c r="G178" s="3" t="str">
        <f t="shared" si="10"/>
        <v>مواد بناء</v>
      </c>
      <c r="H178" s="18">
        <v>1</v>
      </c>
      <c r="I178" s="28">
        <f>LOOKUP(2,1/(الوارد!$F$3:$F$5000=الصادر!E178),الوارد!$L$3:$L$5000)</f>
        <v>700</v>
      </c>
      <c r="J178" s="18">
        <v>600</v>
      </c>
      <c r="K178" s="3">
        <f t="shared" si="11"/>
        <v>600</v>
      </c>
      <c r="L178" s="54">
        <f>IFERROR(H178*VLOOKUP(C178,الوارد!$D$3:$L$5000,7,0),"")</f>
        <v>480</v>
      </c>
    </row>
    <row r="179" spans="3:12" ht="21" thickBot="1" x14ac:dyDescent="0.25">
      <c r="C179" s="18">
        <v>341</v>
      </c>
      <c r="D179" s="17">
        <v>44091</v>
      </c>
      <c r="E179" s="7" t="str">
        <f t="shared" si="8"/>
        <v>لمبات ابو6وات تورش مربع مسمار كهرباء</v>
      </c>
      <c r="F179" s="3" t="str">
        <f t="shared" si="9"/>
        <v>حبة</v>
      </c>
      <c r="G179" s="3" t="str">
        <f t="shared" si="10"/>
        <v>مواد بناء</v>
      </c>
      <c r="H179" s="18">
        <v>1</v>
      </c>
      <c r="I179" s="28">
        <f>LOOKUP(2,1/(الوارد!$F$3:$F$5000=الصادر!E179),الوارد!$L$3:$L$5000)</f>
        <v>800</v>
      </c>
      <c r="J179" s="18">
        <v>750</v>
      </c>
      <c r="K179" s="3">
        <f t="shared" si="11"/>
        <v>750</v>
      </c>
      <c r="L179" s="54">
        <f>IFERROR(H179*VLOOKUP(C179,الوارد!$D$3:$L$5000,7,0),"")</f>
        <v>560</v>
      </c>
    </row>
    <row r="180" spans="3:12" ht="21" thickBot="1" x14ac:dyDescent="0.25">
      <c r="C180" s="18">
        <v>40</v>
      </c>
      <c r="D180" s="17">
        <v>44091</v>
      </c>
      <c r="E180" s="7" t="str">
        <f t="shared" si="8"/>
        <v>برش رنج سعودي 1.5هنش</v>
      </c>
      <c r="F180" s="3" t="str">
        <f t="shared" si="9"/>
        <v>حبة</v>
      </c>
      <c r="G180" s="3" t="str">
        <f t="shared" si="10"/>
        <v>مواد بناء</v>
      </c>
      <c r="H180" s="18">
        <v>1</v>
      </c>
      <c r="I180" s="28">
        <f>LOOKUP(2,1/(الوارد!$F$3:$F$5000=الصادر!E180),الوارد!$L$3:$L$5000)</f>
        <v>300</v>
      </c>
      <c r="J180" s="18">
        <v>200</v>
      </c>
      <c r="K180" s="3">
        <f t="shared" si="11"/>
        <v>200</v>
      </c>
      <c r="L180" s="54">
        <f>IFERROR(H180*VLOOKUP(C180,الوارد!$D$3:$L$5000,7,0),"")</f>
        <v>130.79</v>
      </c>
    </row>
    <row r="181" spans="3:12" ht="21" thickBot="1" x14ac:dyDescent="0.25">
      <c r="C181" s="18">
        <v>96</v>
      </c>
      <c r="D181" s="17">
        <v>44091</v>
      </c>
      <c r="E181" s="7" t="str">
        <f t="shared" si="8"/>
        <v>رنج كميكو زيتي لماع رصاصي صغير</v>
      </c>
      <c r="F181" s="3" t="str">
        <f t="shared" si="9"/>
        <v>رطل</v>
      </c>
      <c r="G181" s="3" t="str">
        <f t="shared" si="10"/>
        <v>مواد بناء</v>
      </c>
      <c r="H181" s="18">
        <v>1</v>
      </c>
      <c r="I181" s="28">
        <f>LOOKUP(2,1/(الوارد!$F$3:$F$5000=الصادر!E181),الوارد!$L$3:$L$5000)</f>
        <v>1800</v>
      </c>
      <c r="J181" s="18">
        <v>1800</v>
      </c>
      <c r="K181" s="3">
        <f t="shared" si="11"/>
        <v>1800</v>
      </c>
      <c r="L181" s="54">
        <f>IFERROR(H181*VLOOKUP(C181,الوارد!$D$3:$L$5000,7,0),"")</f>
        <v>1500</v>
      </c>
    </row>
    <row r="182" spans="3:12" ht="21" thickBot="1" x14ac:dyDescent="0.25">
      <c r="C182" s="18">
        <v>356</v>
      </c>
      <c r="D182" s="17">
        <v>44091</v>
      </c>
      <c r="E182" s="7" t="str">
        <f t="shared" si="8"/>
        <v>لمبة 40وات ليد بلب</v>
      </c>
      <c r="F182" s="3" t="str">
        <f t="shared" si="9"/>
        <v>حبة</v>
      </c>
      <c r="G182" s="3" t="str">
        <f t="shared" si="10"/>
        <v>لمبة</v>
      </c>
      <c r="H182" s="18">
        <v>1</v>
      </c>
      <c r="I182" s="28">
        <f>LOOKUP(2,1/(الوارد!$F$3:$F$5000=الصادر!E182),الوارد!$L$3:$L$5000)</f>
        <v>2900</v>
      </c>
      <c r="J182" s="18">
        <v>2900</v>
      </c>
      <c r="K182" s="3">
        <f t="shared" si="11"/>
        <v>2900</v>
      </c>
      <c r="L182" s="54">
        <f>IFERROR(H182*VLOOKUP(C182,الوارد!$D$3:$L$5000,7,0),"")</f>
        <v>1900</v>
      </c>
    </row>
    <row r="183" spans="3:12" ht="21" thickBot="1" x14ac:dyDescent="0.25">
      <c r="C183" s="18">
        <v>318</v>
      </c>
      <c r="D183" s="17">
        <v>44091</v>
      </c>
      <c r="E183" s="7" t="str">
        <f t="shared" si="8"/>
        <v>تويل نظامين</v>
      </c>
      <c r="F183" s="3" t="str">
        <f t="shared" si="9"/>
        <v>حبة</v>
      </c>
      <c r="G183" s="3" t="str">
        <f t="shared" si="10"/>
        <v>مواد بناء</v>
      </c>
      <c r="H183" s="18">
        <v>1</v>
      </c>
      <c r="I183" s="28">
        <f>LOOKUP(2,1/(الوارد!$F$3:$F$5000=الصادر!E183),الوارد!$L$3:$L$5000)</f>
        <v>300</v>
      </c>
      <c r="J183" s="18">
        <v>500</v>
      </c>
      <c r="K183" s="3">
        <f t="shared" si="11"/>
        <v>500</v>
      </c>
      <c r="L183" s="54">
        <f>IFERROR(H183*VLOOKUP(C183,الوارد!$D$3:$L$5000,7,0),"")</f>
        <v>130</v>
      </c>
    </row>
    <row r="184" spans="3:12" ht="21" thickBot="1" x14ac:dyDescent="0.25">
      <c r="C184" s="18">
        <v>8</v>
      </c>
      <c r="D184" s="17">
        <v>44091</v>
      </c>
      <c r="E184" s="7" t="str">
        <f t="shared" si="8"/>
        <v>بروش حديد اصفر بلاستيك اس جي تي</v>
      </c>
      <c r="F184" s="3" t="str">
        <f t="shared" si="9"/>
        <v>حبة</v>
      </c>
      <c r="G184" s="3" t="str">
        <f t="shared" si="10"/>
        <v>مواد بناء</v>
      </c>
      <c r="H184" s="18">
        <v>1</v>
      </c>
      <c r="I184" s="28">
        <f>LOOKUP(2,1/(الوارد!$F$3:$F$5000=الصادر!E184),الوارد!$L$3:$L$5000)</f>
        <v>700</v>
      </c>
      <c r="J184" s="18">
        <v>500</v>
      </c>
      <c r="K184" s="3">
        <f t="shared" si="11"/>
        <v>500</v>
      </c>
      <c r="L184" s="54">
        <f>IFERROR(H184*VLOOKUP(C184,الوارد!$D$3:$L$5000,7,0),"")</f>
        <v>279.125</v>
      </c>
    </row>
    <row r="185" spans="3:12" ht="21" thickBot="1" x14ac:dyDescent="0.25">
      <c r="C185" s="18">
        <v>28</v>
      </c>
      <c r="D185" s="17">
        <v>44091</v>
      </c>
      <c r="E185" s="7" t="str">
        <f t="shared" si="8"/>
        <v>بخاخ لون فضي</v>
      </c>
      <c r="F185" s="3" t="str">
        <f t="shared" si="9"/>
        <v>حبة</v>
      </c>
      <c r="G185" s="3" t="str">
        <f t="shared" si="10"/>
        <v>مواد بناء</v>
      </c>
      <c r="H185" s="18">
        <v>1</v>
      </c>
      <c r="I185" s="28">
        <f>LOOKUP(2,1/(الوارد!$F$3:$F$5000=الصادر!E185),الوارد!$L$3:$L$5000)</f>
        <v>600</v>
      </c>
      <c r="J185" s="18">
        <v>600</v>
      </c>
      <c r="K185" s="3">
        <f t="shared" si="11"/>
        <v>600</v>
      </c>
      <c r="L185" s="54">
        <f>IFERROR(H185*VLOOKUP(C185,الوارد!$D$3:$L$5000,7,0),"")</f>
        <v>365.255</v>
      </c>
    </row>
    <row r="186" spans="3:12" ht="21" thickBot="1" x14ac:dyDescent="0.25">
      <c r="C186" s="18">
        <v>198</v>
      </c>
      <c r="D186" s="17">
        <v>44091</v>
      </c>
      <c r="E186" s="7" t="str">
        <f t="shared" si="8"/>
        <v>شريط ربط ابو300مل شدات</v>
      </c>
      <c r="F186" s="3" t="str">
        <f t="shared" si="9"/>
        <v>شدات</v>
      </c>
      <c r="G186" s="3" t="str">
        <f t="shared" si="10"/>
        <v>مواد بناء</v>
      </c>
      <c r="H186" s="18">
        <v>4</v>
      </c>
      <c r="I186" s="28">
        <f>LOOKUP(2,1/(الوارد!$F$3:$F$5000=الصادر!E186),الوارد!$L$3:$L$5000)</f>
        <v>30</v>
      </c>
      <c r="J186" s="18">
        <v>200</v>
      </c>
      <c r="K186" s="3">
        <f t="shared" si="11"/>
        <v>800</v>
      </c>
      <c r="L186" s="54">
        <f>IFERROR(H186*VLOOKUP(C186,الوارد!$D$3:$L$5000,7,0),"")</f>
        <v>40.421052631578945</v>
      </c>
    </row>
    <row r="187" spans="3:12" ht="21" thickBot="1" x14ac:dyDescent="0.25">
      <c r="C187" s="18">
        <v>91</v>
      </c>
      <c r="D187" s="17">
        <v>44091</v>
      </c>
      <c r="E187" s="7" t="str">
        <f t="shared" si="8"/>
        <v>تلوينة مائية</v>
      </c>
      <c r="F187" s="3" t="str">
        <f t="shared" si="9"/>
        <v>حبة</v>
      </c>
      <c r="G187" s="3" t="str">
        <f t="shared" si="10"/>
        <v>مواد بناء</v>
      </c>
      <c r="H187" s="18">
        <v>1</v>
      </c>
      <c r="I187" s="28">
        <f>LOOKUP(2,1/(الوارد!$F$3:$F$5000=الصادر!E187),الوارد!$L$3:$L$5000)</f>
        <v>500</v>
      </c>
      <c r="J187" s="18">
        <v>500</v>
      </c>
      <c r="K187" s="3">
        <f t="shared" si="11"/>
        <v>500</v>
      </c>
      <c r="L187" s="54">
        <f>IFERROR(H187*VLOOKUP(C187,الوارد!$D$3:$L$5000,7,0),"")</f>
        <v>94.444444444444443</v>
      </c>
    </row>
    <row r="188" spans="3:12" ht="21" thickBot="1" x14ac:dyDescent="0.25">
      <c r="C188" s="18">
        <v>120</v>
      </c>
      <c r="D188" s="17">
        <v>44091</v>
      </c>
      <c r="E188" s="7" t="str">
        <f t="shared" si="8"/>
        <v>كميكو صغير رطل</v>
      </c>
      <c r="F188" s="3" t="str">
        <f t="shared" si="9"/>
        <v>حبة</v>
      </c>
      <c r="G188" s="3" t="str">
        <f t="shared" si="10"/>
        <v>مواد بناء</v>
      </c>
      <c r="H188" s="18">
        <v>1</v>
      </c>
      <c r="I188" s="28">
        <f>LOOKUP(2,1/(الوارد!$F$3:$F$5000=الصادر!E188),الوارد!$L$3:$L$5000)</f>
        <v>1200</v>
      </c>
      <c r="J188" s="18">
        <v>1200</v>
      </c>
      <c r="K188" s="3">
        <f t="shared" si="11"/>
        <v>1200</v>
      </c>
      <c r="L188" s="54">
        <f>IFERROR(H188*VLOOKUP(C188,الوارد!$D$3:$L$5000,7,0),"")</f>
        <v>933</v>
      </c>
    </row>
    <row r="189" spans="3:12" ht="21" thickBot="1" x14ac:dyDescent="0.25">
      <c r="C189" s="18">
        <v>108</v>
      </c>
      <c r="D189" s="17">
        <v>44092</v>
      </c>
      <c r="E189" s="7" t="str">
        <f t="shared" si="8"/>
        <v>شليشن مواصير</v>
      </c>
      <c r="F189" s="3" t="str">
        <f t="shared" si="9"/>
        <v>حبة</v>
      </c>
      <c r="G189" s="3" t="str">
        <f t="shared" si="10"/>
        <v>مواد بناء</v>
      </c>
      <c r="H189" s="18">
        <v>1</v>
      </c>
      <c r="I189" s="28">
        <f>LOOKUP(2,1/(الوارد!$F$3:$F$5000=الصادر!E189),الوارد!$L$3:$L$5000)</f>
        <v>300</v>
      </c>
      <c r="J189" s="18">
        <v>300</v>
      </c>
      <c r="K189" s="3">
        <f t="shared" si="11"/>
        <v>300</v>
      </c>
      <c r="L189" s="54">
        <f>IFERROR(H189*VLOOKUP(C189,الوارد!$D$3:$L$5000,7,0),"")</f>
        <v>120</v>
      </c>
    </row>
    <row r="190" spans="3:12" ht="21" thickBot="1" x14ac:dyDescent="0.25">
      <c r="C190" s="18">
        <v>4</v>
      </c>
      <c r="D190" s="17">
        <v>44093</v>
      </c>
      <c r="E190" s="7" t="str">
        <f t="shared" si="8"/>
        <v>لصقة كهرباء عادي جلوبل</v>
      </c>
      <c r="F190" s="3" t="str">
        <f t="shared" si="9"/>
        <v>حبة</v>
      </c>
      <c r="G190" s="3" t="str">
        <f t="shared" si="10"/>
        <v>كهرباء</v>
      </c>
      <c r="H190" s="18">
        <v>1</v>
      </c>
      <c r="I190" s="28">
        <f>LOOKUP(2,1/(الوارد!$F$3:$F$5000=الصادر!E190),الوارد!$L$3:$L$5000)</f>
        <v>100</v>
      </c>
      <c r="J190" s="18">
        <v>100</v>
      </c>
      <c r="K190" s="3">
        <f t="shared" si="11"/>
        <v>100</v>
      </c>
      <c r="L190" s="54">
        <f>IFERROR(H190*VLOOKUP(C190,الوارد!$D$3:$L$5000,7,0),"")</f>
        <v>51.04</v>
      </c>
    </row>
    <row r="191" spans="3:12" ht="21" thickBot="1" x14ac:dyDescent="0.25">
      <c r="C191" s="18">
        <v>200</v>
      </c>
      <c r="D191" s="17">
        <v>44094</v>
      </c>
      <c r="E191" s="7" t="str">
        <f t="shared" si="8"/>
        <v>شريط ربط ابو550مل شدات</v>
      </c>
      <c r="F191" s="3" t="str">
        <f t="shared" si="9"/>
        <v>شدات</v>
      </c>
      <c r="G191" s="3" t="str">
        <f t="shared" si="10"/>
        <v>مواد بناء</v>
      </c>
      <c r="H191" s="18">
        <v>1</v>
      </c>
      <c r="I191" s="28">
        <f>LOOKUP(2,1/(الوارد!$F$3:$F$5000=الصادر!E191),الوارد!$L$3:$L$5000)</f>
        <v>50</v>
      </c>
      <c r="J191" s="18">
        <v>50</v>
      </c>
      <c r="K191" s="3">
        <f t="shared" si="11"/>
        <v>50</v>
      </c>
      <c r="L191" s="54">
        <f>IFERROR(H191*VLOOKUP(C191,الوارد!$D$3:$L$5000,7,0),"")</f>
        <v>35.444444444444443</v>
      </c>
    </row>
    <row r="192" spans="3:12" ht="21" thickBot="1" x14ac:dyDescent="0.25">
      <c r="C192" s="18">
        <v>242</v>
      </c>
      <c r="D192" s="17">
        <v>44095</v>
      </c>
      <c r="E192" s="7" t="str">
        <f t="shared" si="8"/>
        <v>بطارية ريمونت زوج Maxday</v>
      </c>
      <c r="F192" s="3" t="str">
        <f t="shared" si="9"/>
        <v>حبة</v>
      </c>
      <c r="G192" s="3" t="str">
        <f t="shared" si="10"/>
        <v>الكترونيات</v>
      </c>
      <c r="H192" s="18">
        <v>1</v>
      </c>
      <c r="I192" s="28">
        <f>LOOKUP(2,1/(الوارد!$F$3:$F$5000=الصادر!E192),الوارد!$L$3:$L$5000)</f>
        <v>100</v>
      </c>
      <c r="J192" s="18">
        <v>150</v>
      </c>
      <c r="K192" s="3">
        <f t="shared" si="11"/>
        <v>150</v>
      </c>
      <c r="L192" s="54">
        <f>IFERROR(H192*VLOOKUP(C192,الوارد!$D$3:$L$5000,7,0),"")</f>
        <v>70</v>
      </c>
    </row>
    <row r="193" spans="3:16" ht="21" thickBot="1" x14ac:dyDescent="0.25">
      <c r="C193" s="18">
        <v>243</v>
      </c>
      <c r="D193" s="17">
        <v>44096</v>
      </c>
      <c r="E193" s="7" t="str">
        <f t="shared" si="8"/>
        <v>طقم دساميس 6008</v>
      </c>
      <c r="F193" s="3" t="str">
        <f t="shared" si="9"/>
        <v>حبة</v>
      </c>
      <c r="G193" s="3" t="str">
        <f t="shared" si="10"/>
        <v>الكترونيات</v>
      </c>
      <c r="H193" s="18">
        <v>1</v>
      </c>
      <c r="I193" s="28">
        <f>LOOKUP(2,1/(الوارد!$F$3:$F$5000=الصادر!E193),الوارد!$L$3:$L$5000)</f>
        <v>2500</v>
      </c>
      <c r="J193" s="18">
        <v>2500</v>
      </c>
      <c r="K193" s="3">
        <f t="shared" si="11"/>
        <v>2500</v>
      </c>
      <c r="L193" s="54">
        <f>IFERROR(H193*VLOOKUP(C193,الوارد!$D$3:$L$5000,7,0),"")</f>
        <v>2000</v>
      </c>
    </row>
    <row r="194" spans="3:16" ht="21" thickBot="1" x14ac:dyDescent="0.25">
      <c r="C194" s="18">
        <v>206</v>
      </c>
      <c r="D194" s="17">
        <v>44097</v>
      </c>
      <c r="E194" s="7" t="str">
        <f t="shared" ref="E194:E257" si="12">IFERROR(VLOOKUP(C194,sto_1,2,FALSE),"")</f>
        <v>لمبات ابو16وات تورش مربع</v>
      </c>
      <c r="F194" s="3" t="str">
        <f t="shared" ref="F194:F257" si="13">IFERROR(VLOOKUP(C194,sto_1,3,FALSE),"")</f>
        <v>حبة</v>
      </c>
      <c r="G194" s="3" t="str">
        <f t="shared" ref="G194:G257" si="14">IFERROR(VLOOKUP(C194,sto_1,4,FALSE),"")</f>
        <v>كهرباء</v>
      </c>
      <c r="H194" s="18">
        <v>1</v>
      </c>
      <c r="I194" s="28">
        <f>LOOKUP(2,1/(الوارد!$F$3:$F$5000=الصادر!E194),الوارد!$L$3:$L$5000)</f>
        <v>1300</v>
      </c>
      <c r="J194" s="18">
        <v>1200</v>
      </c>
      <c r="K194" s="3">
        <f t="shared" si="11"/>
        <v>1200</v>
      </c>
      <c r="L194" s="54">
        <f>IFERROR(H194*VLOOKUP(C194,الوارد!$D$3:$L$5000,7,0),"")</f>
        <v>850</v>
      </c>
    </row>
    <row r="195" spans="3:16" ht="21" thickBot="1" x14ac:dyDescent="0.25">
      <c r="C195" s="18">
        <v>58</v>
      </c>
      <c r="D195" s="17">
        <v>44098</v>
      </c>
      <c r="E195" s="7" t="str">
        <f t="shared" si="12"/>
        <v>كبس ذكر ابيض+اسود 191 ذكر ابو رجلين</v>
      </c>
      <c r="F195" s="3" t="str">
        <f t="shared" si="13"/>
        <v>حبة</v>
      </c>
      <c r="G195" s="3" t="str">
        <f t="shared" si="14"/>
        <v>مواد بناء</v>
      </c>
      <c r="H195" s="18">
        <v>1</v>
      </c>
      <c r="I195" s="28">
        <f>LOOKUP(2,1/(الوارد!$F$3:$F$5000=الصادر!E195),الوارد!$L$3:$L$5000)</f>
        <v>250</v>
      </c>
      <c r="J195" s="18">
        <v>250</v>
      </c>
      <c r="K195" s="3">
        <f t="shared" ref="K195:K258" si="15">J195*H195</f>
        <v>250</v>
      </c>
      <c r="L195" s="54">
        <f>IFERROR(H195*VLOOKUP(C195,الوارد!$D$3:$L$5000,7,0),"")</f>
        <v>100</v>
      </c>
    </row>
    <row r="196" spans="3:16" ht="21" thickBot="1" x14ac:dyDescent="0.25">
      <c r="C196" s="18">
        <v>328</v>
      </c>
      <c r="D196" s="17">
        <v>44098</v>
      </c>
      <c r="E196" s="7" t="str">
        <f t="shared" si="12"/>
        <v>بوصة دش</v>
      </c>
      <c r="F196" s="3" t="str">
        <f t="shared" si="13"/>
        <v>حبة</v>
      </c>
      <c r="G196" s="3" t="str">
        <f t="shared" si="14"/>
        <v>مواد بناء</v>
      </c>
      <c r="H196" s="18">
        <v>1</v>
      </c>
      <c r="I196" s="28">
        <f>LOOKUP(2,1/(الوارد!$F$3:$F$5000=الصادر!E196),الوارد!$L$3:$L$5000)</f>
        <v>50</v>
      </c>
      <c r="J196" s="18">
        <v>50</v>
      </c>
      <c r="K196" s="3">
        <f t="shared" si="15"/>
        <v>50</v>
      </c>
      <c r="L196" s="54">
        <f>IFERROR(H196*VLOOKUP(C196,الوارد!$D$3:$L$5000,7,0),"")</f>
        <v>12</v>
      </c>
    </row>
    <row r="197" spans="3:16" ht="21" thickBot="1" x14ac:dyDescent="0.25">
      <c r="C197" s="18">
        <v>250</v>
      </c>
      <c r="D197" s="17">
        <v>44098</v>
      </c>
      <c r="E197" s="7" t="str">
        <f t="shared" si="12"/>
        <v>ريموت خطين</v>
      </c>
      <c r="F197" s="3" t="str">
        <f t="shared" si="13"/>
        <v>حبة</v>
      </c>
      <c r="G197" s="3" t="str">
        <f t="shared" si="14"/>
        <v>الكترونيات</v>
      </c>
      <c r="H197" s="18">
        <v>1</v>
      </c>
      <c r="I197" s="28">
        <f>LOOKUP(2,1/(الوارد!$F$3:$F$5000=الصادر!E197),الوارد!$L$3:$L$5000)</f>
        <v>500</v>
      </c>
      <c r="J197" s="18">
        <v>500</v>
      </c>
      <c r="K197" s="3">
        <f t="shared" si="15"/>
        <v>500</v>
      </c>
      <c r="L197" s="54">
        <f>IFERROR(H197*VLOOKUP(C197,الوارد!$D$3:$L$5000,7,0),"")</f>
        <v>220</v>
      </c>
    </row>
    <row r="198" spans="3:16" ht="21" thickBot="1" x14ac:dyDescent="0.25">
      <c r="C198" s="18">
        <v>100</v>
      </c>
      <c r="D198" s="17">
        <v>44099</v>
      </c>
      <c r="E198" s="7" t="str">
        <f t="shared" si="12"/>
        <v>كيس سمنت ابيض</v>
      </c>
      <c r="F198" s="3" t="str">
        <f t="shared" si="13"/>
        <v>كيلو</v>
      </c>
      <c r="G198" s="3" t="str">
        <f t="shared" si="14"/>
        <v>مواد بناء</v>
      </c>
      <c r="H198" s="18">
        <v>1</v>
      </c>
      <c r="I198" s="28">
        <f>LOOKUP(2,1/(الوارد!$F$3:$F$5000=الصادر!E198),الوارد!$L$3:$L$5000)</f>
        <v>250</v>
      </c>
      <c r="J198" s="18">
        <v>250</v>
      </c>
      <c r="K198" s="3">
        <f t="shared" si="15"/>
        <v>250</v>
      </c>
      <c r="L198" s="54">
        <f>IFERROR(H198*VLOOKUP(C198,الوارد!$D$3:$L$5000,7,0),"")</f>
        <v>75</v>
      </c>
    </row>
    <row r="199" spans="3:16" ht="21" thickBot="1" x14ac:dyDescent="0.25">
      <c r="C199" s="18">
        <v>108</v>
      </c>
      <c r="D199" s="17">
        <v>44100</v>
      </c>
      <c r="E199" s="7" t="str">
        <f t="shared" si="12"/>
        <v>شليشن مواصير</v>
      </c>
      <c r="F199" s="3" t="str">
        <f t="shared" si="13"/>
        <v>حبة</v>
      </c>
      <c r="G199" s="3" t="str">
        <f t="shared" si="14"/>
        <v>مواد بناء</v>
      </c>
      <c r="H199" s="18">
        <v>2</v>
      </c>
      <c r="I199" s="28">
        <f>LOOKUP(2,1/(الوارد!$F$3:$F$5000=الصادر!E199),الوارد!$L$3:$L$5000)</f>
        <v>300</v>
      </c>
      <c r="J199" s="18">
        <v>300</v>
      </c>
      <c r="K199" s="3">
        <f t="shared" si="15"/>
        <v>600</v>
      </c>
      <c r="L199" s="54">
        <f>IFERROR(H199*VLOOKUP(C199,الوارد!$D$3:$L$5000,7,0),"")</f>
        <v>240</v>
      </c>
    </row>
    <row r="200" spans="3:16" ht="21" thickBot="1" x14ac:dyDescent="0.25">
      <c r="C200" s="18">
        <v>200</v>
      </c>
      <c r="D200" s="17">
        <v>44101</v>
      </c>
      <c r="E200" s="7" t="str">
        <f t="shared" si="12"/>
        <v>شريط ربط ابو550مل شدات</v>
      </c>
      <c r="F200" s="3" t="str">
        <f t="shared" si="13"/>
        <v>شدات</v>
      </c>
      <c r="G200" s="3" t="str">
        <f t="shared" si="14"/>
        <v>مواد بناء</v>
      </c>
      <c r="H200" s="18">
        <v>2</v>
      </c>
      <c r="I200" s="28">
        <f>LOOKUP(2,1/(الوارد!$F$3:$F$5000=الصادر!E200),الوارد!$L$3:$L$5000)</f>
        <v>50</v>
      </c>
      <c r="J200" s="18">
        <v>50</v>
      </c>
      <c r="K200" s="3">
        <f t="shared" si="15"/>
        <v>100</v>
      </c>
      <c r="L200" s="54">
        <f>IFERROR(H200*VLOOKUP(C200,الوارد!$D$3:$L$5000,7,0),"")</f>
        <v>70.888888888888886</v>
      </c>
    </row>
    <row r="201" spans="3:16" ht="21" thickBot="1" x14ac:dyDescent="0.25">
      <c r="C201" s="18">
        <v>238</v>
      </c>
      <c r="D201" s="17">
        <v>44102</v>
      </c>
      <c r="E201" s="7" t="str">
        <f t="shared" si="12"/>
        <v>6*25-13A</v>
      </c>
      <c r="F201" s="3" t="str">
        <f t="shared" si="13"/>
        <v>حبة</v>
      </c>
      <c r="G201" s="3" t="str">
        <f t="shared" si="14"/>
        <v>الكترونيات</v>
      </c>
      <c r="H201" s="18">
        <v>1</v>
      </c>
      <c r="I201" s="28">
        <f>LOOKUP(2,1/(الوارد!$F$3:$F$5000=الصادر!E201),الوارد!$L$3:$L$5000)</f>
        <v>100</v>
      </c>
      <c r="J201" s="18">
        <v>100</v>
      </c>
      <c r="K201" s="3">
        <f t="shared" si="15"/>
        <v>100</v>
      </c>
      <c r="L201" s="54">
        <f>IFERROR(H201*VLOOKUP(C201,الوارد!$D$3:$L$5000,7,0),"")</f>
        <v>30</v>
      </c>
    </row>
    <row r="202" spans="3:16" ht="21" customHeight="1" thickBot="1" x14ac:dyDescent="0.25">
      <c r="C202" s="18">
        <v>1</v>
      </c>
      <c r="D202" s="17">
        <v>44103</v>
      </c>
      <c r="E202" s="7" t="str">
        <f t="shared" si="12"/>
        <v>زرادية 8هنش اس جي تي</v>
      </c>
      <c r="F202" s="3" t="str">
        <f t="shared" si="13"/>
        <v>حبة</v>
      </c>
      <c r="G202" s="3" t="str">
        <f t="shared" si="14"/>
        <v>مواد بناء</v>
      </c>
      <c r="H202" s="18">
        <v>1</v>
      </c>
      <c r="I202" s="28">
        <f>LOOKUP(2,1/(الوارد!$F$3:$F$5000=الصادر!E202),الوارد!$L$3:$L$5000)</f>
        <v>2000</v>
      </c>
      <c r="J202" s="18">
        <v>2000</v>
      </c>
      <c r="K202" s="3">
        <f t="shared" si="15"/>
        <v>2000</v>
      </c>
      <c r="L202" s="54">
        <f>IFERROR(H202*VLOOKUP(C202,الوارد!$D$3:$L$5000,7,0),"")</f>
        <v>1036.75</v>
      </c>
      <c r="N202" s="58"/>
      <c r="O202" s="58"/>
      <c r="P202" s="58"/>
    </row>
    <row r="203" spans="3:16" ht="21" thickBot="1" x14ac:dyDescent="0.25">
      <c r="C203" s="18"/>
      <c r="D203" s="17"/>
      <c r="E203" s="7" t="str">
        <f t="shared" si="12"/>
        <v/>
      </c>
      <c r="F203" s="3" t="str">
        <f t="shared" si="13"/>
        <v/>
      </c>
      <c r="G203" s="3" t="str">
        <f t="shared" si="14"/>
        <v/>
      </c>
      <c r="H203" s="18"/>
      <c r="I203" s="28">
        <f>LOOKUP(2,1/(الوارد!$F$3:$F$5000=الصادر!E203),الوارد!$L$3:$L$5000)</f>
        <v>0</v>
      </c>
      <c r="J203" s="18"/>
      <c r="K203" s="3">
        <f t="shared" si="15"/>
        <v>0</v>
      </c>
      <c r="L203" s="54" t="str">
        <f>IFERROR(H203*VLOOKUP(C203,الوارد!$D$3:$L$5000,7,0),"")</f>
        <v/>
      </c>
      <c r="N203" s="58"/>
      <c r="O203" s="58"/>
      <c r="P203" s="58"/>
    </row>
    <row r="204" spans="3:16" ht="21" thickBot="1" x14ac:dyDescent="0.25">
      <c r="C204" s="18"/>
      <c r="D204" s="17"/>
      <c r="E204" s="7" t="str">
        <f t="shared" si="12"/>
        <v/>
      </c>
      <c r="F204" s="3" t="str">
        <f t="shared" si="13"/>
        <v/>
      </c>
      <c r="G204" s="3" t="str">
        <f t="shared" si="14"/>
        <v/>
      </c>
      <c r="H204" s="18"/>
      <c r="I204" s="28">
        <f>LOOKUP(2,1/(الوارد!$F$3:$F$5000=الصادر!E204),الوارد!$L$3:$L$5000)</f>
        <v>0</v>
      </c>
      <c r="J204" s="18"/>
      <c r="K204" s="3">
        <f t="shared" si="15"/>
        <v>0</v>
      </c>
      <c r="L204" s="54" t="str">
        <f>IFERROR(H204*VLOOKUP(C204,الوارد!$D$3:$L$5000,7,0),"")</f>
        <v/>
      </c>
      <c r="N204" s="58"/>
      <c r="O204" s="58"/>
      <c r="P204" s="58"/>
    </row>
    <row r="205" spans="3:16" ht="21" thickBot="1" x14ac:dyDescent="0.25">
      <c r="C205" s="18"/>
      <c r="D205" s="17"/>
      <c r="E205" s="7" t="str">
        <f t="shared" si="12"/>
        <v/>
      </c>
      <c r="F205" s="3" t="str">
        <f t="shared" si="13"/>
        <v/>
      </c>
      <c r="G205" s="3" t="str">
        <f t="shared" si="14"/>
        <v/>
      </c>
      <c r="H205" s="18"/>
      <c r="I205" s="28">
        <f>LOOKUP(2,1/(الوارد!$F$3:$F$5000=الصادر!E205),الوارد!$L$3:$L$5000)</f>
        <v>0</v>
      </c>
      <c r="J205" s="18"/>
      <c r="K205" s="3">
        <f t="shared" si="15"/>
        <v>0</v>
      </c>
      <c r="L205" s="54" t="str">
        <f>IFERROR(H205*VLOOKUP(C205,الوارد!$D$3:$L$5000,7,0),"")</f>
        <v/>
      </c>
    </row>
    <row r="206" spans="3:16" ht="21" thickBot="1" x14ac:dyDescent="0.25">
      <c r="C206" s="18"/>
      <c r="D206" s="17"/>
      <c r="E206" s="7" t="str">
        <f t="shared" si="12"/>
        <v/>
      </c>
      <c r="F206" s="3" t="str">
        <f t="shared" si="13"/>
        <v/>
      </c>
      <c r="G206" s="3" t="str">
        <f t="shared" si="14"/>
        <v/>
      </c>
      <c r="H206" s="18"/>
      <c r="I206" s="28">
        <f>LOOKUP(2,1/(الوارد!$F$3:$F$5000=الصادر!E206),الوارد!$L$3:$L$5000)</f>
        <v>0</v>
      </c>
      <c r="J206" s="18"/>
      <c r="K206" s="3">
        <f t="shared" si="15"/>
        <v>0</v>
      </c>
      <c r="L206" s="54" t="str">
        <f>IFERROR(H206*VLOOKUP(C206,الوارد!$D$3:$L$5000,7,0),"")</f>
        <v/>
      </c>
    </row>
    <row r="207" spans="3:16" ht="21" thickBot="1" x14ac:dyDescent="0.25">
      <c r="C207" s="18"/>
      <c r="D207" s="17"/>
      <c r="E207" s="7" t="str">
        <f t="shared" si="12"/>
        <v/>
      </c>
      <c r="F207" s="3" t="str">
        <f t="shared" si="13"/>
        <v/>
      </c>
      <c r="G207" s="3" t="str">
        <f t="shared" si="14"/>
        <v/>
      </c>
      <c r="H207" s="18"/>
      <c r="I207" s="28">
        <f>LOOKUP(2,1/(الوارد!$F$3:$F$5000=الصادر!E207),الوارد!$L$3:$L$5000)</f>
        <v>0</v>
      </c>
      <c r="J207" s="18"/>
      <c r="K207" s="3">
        <f t="shared" si="15"/>
        <v>0</v>
      </c>
      <c r="L207" s="54" t="str">
        <f>IFERROR(H207*VLOOKUP(C207,الوارد!$D$3:$L$5000,7,0),"")</f>
        <v/>
      </c>
    </row>
    <row r="208" spans="3:16" ht="21" thickBot="1" x14ac:dyDescent="0.25">
      <c r="C208" s="18"/>
      <c r="D208" s="17"/>
      <c r="E208" s="7" t="str">
        <f t="shared" si="12"/>
        <v/>
      </c>
      <c r="F208" s="3" t="str">
        <f t="shared" si="13"/>
        <v/>
      </c>
      <c r="G208" s="3" t="str">
        <f t="shared" si="14"/>
        <v/>
      </c>
      <c r="H208" s="18"/>
      <c r="I208" s="28">
        <f>LOOKUP(2,1/(الوارد!$F$3:$F$5000=الصادر!E208),الوارد!$L$3:$L$5000)</f>
        <v>0</v>
      </c>
      <c r="J208" s="18"/>
      <c r="K208" s="3">
        <f t="shared" si="15"/>
        <v>0</v>
      </c>
      <c r="L208" s="54" t="str">
        <f>IFERROR(H208*VLOOKUP(C208,الوارد!$D$3:$L$5000,7,0),"")</f>
        <v/>
      </c>
    </row>
    <row r="209" spans="3:12" ht="21" thickBot="1" x14ac:dyDescent="0.25">
      <c r="C209" s="18"/>
      <c r="D209" s="17"/>
      <c r="E209" s="7" t="str">
        <f t="shared" si="12"/>
        <v/>
      </c>
      <c r="F209" s="3" t="str">
        <f t="shared" si="13"/>
        <v/>
      </c>
      <c r="G209" s="3" t="str">
        <f t="shared" si="14"/>
        <v/>
      </c>
      <c r="H209" s="18"/>
      <c r="I209" s="28">
        <f>LOOKUP(2,1/(الوارد!$F$3:$F$5000=الصادر!E209),الوارد!$L$3:$L$5000)</f>
        <v>0</v>
      </c>
      <c r="J209" s="18"/>
      <c r="K209" s="3">
        <f t="shared" si="15"/>
        <v>0</v>
      </c>
      <c r="L209" s="54" t="str">
        <f>IFERROR(H209*VLOOKUP(C209,الوارد!$D$3:$L$5000,7,0),"")</f>
        <v/>
      </c>
    </row>
    <row r="210" spans="3:12" ht="21" thickBot="1" x14ac:dyDescent="0.25">
      <c r="C210" s="18"/>
      <c r="D210" s="17"/>
      <c r="E210" s="7" t="str">
        <f t="shared" si="12"/>
        <v/>
      </c>
      <c r="F210" s="3" t="str">
        <f t="shared" si="13"/>
        <v/>
      </c>
      <c r="G210" s="3" t="str">
        <f t="shared" si="14"/>
        <v/>
      </c>
      <c r="H210" s="18"/>
      <c r="I210" s="28">
        <f>LOOKUP(2,1/(الوارد!$F$3:$F$5000=الصادر!E210),الوارد!$L$3:$L$5000)</f>
        <v>0</v>
      </c>
      <c r="J210" s="18"/>
      <c r="K210" s="3">
        <f t="shared" si="15"/>
        <v>0</v>
      </c>
      <c r="L210" s="54" t="str">
        <f>IFERROR(H210*VLOOKUP(C210,الوارد!$D$3:$L$5000,7,0),"")</f>
        <v/>
      </c>
    </row>
    <row r="211" spans="3:12" ht="21" thickBot="1" x14ac:dyDescent="0.25">
      <c r="C211" s="18"/>
      <c r="D211" s="17"/>
      <c r="E211" s="7" t="str">
        <f t="shared" si="12"/>
        <v/>
      </c>
      <c r="F211" s="3" t="str">
        <f t="shared" si="13"/>
        <v/>
      </c>
      <c r="G211" s="3" t="str">
        <f t="shared" si="14"/>
        <v/>
      </c>
      <c r="H211" s="18"/>
      <c r="I211" s="28">
        <f>LOOKUP(2,1/(الوارد!$F$3:$F$5000=الصادر!E211),الوارد!$L$3:$L$5000)</f>
        <v>0</v>
      </c>
      <c r="J211" s="18"/>
      <c r="K211" s="3">
        <f t="shared" si="15"/>
        <v>0</v>
      </c>
      <c r="L211" s="54" t="str">
        <f>IFERROR(H211*VLOOKUP(C211,الوارد!$D$3:$L$5000,7,0),"")</f>
        <v/>
      </c>
    </row>
    <row r="212" spans="3:12" ht="21" thickBot="1" x14ac:dyDescent="0.25">
      <c r="C212" s="18"/>
      <c r="D212" s="17"/>
      <c r="E212" s="7" t="str">
        <f t="shared" si="12"/>
        <v/>
      </c>
      <c r="F212" s="3" t="str">
        <f t="shared" si="13"/>
        <v/>
      </c>
      <c r="G212" s="3" t="str">
        <f t="shared" si="14"/>
        <v/>
      </c>
      <c r="H212" s="18"/>
      <c r="I212" s="28">
        <f>LOOKUP(2,1/(الوارد!$F$3:$F$5000=الصادر!E212),الوارد!$L$3:$L$5000)</f>
        <v>0</v>
      </c>
      <c r="J212" s="18"/>
      <c r="K212" s="3">
        <f t="shared" si="15"/>
        <v>0</v>
      </c>
      <c r="L212" s="54" t="str">
        <f>IFERROR(H212*VLOOKUP(C212,الوارد!$D$3:$L$5000,7,0),"")</f>
        <v/>
      </c>
    </row>
    <row r="213" spans="3:12" ht="21" thickBot="1" x14ac:dyDescent="0.25">
      <c r="C213" s="18"/>
      <c r="D213" s="17"/>
      <c r="E213" s="7" t="str">
        <f t="shared" si="12"/>
        <v/>
      </c>
      <c r="F213" s="3" t="str">
        <f t="shared" si="13"/>
        <v/>
      </c>
      <c r="G213" s="3" t="str">
        <f t="shared" si="14"/>
        <v/>
      </c>
      <c r="H213" s="18"/>
      <c r="I213" s="28">
        <f>LOOKUP(2,1/(الوارد!$F$3:$F$5000=الصادر!E213),الوارد!$L$3:$L$5000)</f>
        <v>0</v>
      </c>
      <c r="J213" s="18"/>
      <c r="K213" s="3">
        <f t="shared" si="15"/>
        <v>0</v>
      </c>
      <c r="L213" s="54" t="str">
        <f>IFERROR(H213*VLOOKUP(C213,الوارد!$D$3:$L$5000,7,0),"")</f>
        <v/>
      </c>
    </row>
    <row r="214" spans="3:12" ht="21" thickBot="1" x14ac:dyDescent="0.25">
      <c r="C214" s="18"/>
      <c r="D214" s="17"/>
      <c r="E214" s="7" t="str">
        <f t="shared" si="12"/>
        <v/>
      </c>
      <c r="F214" s="3" t="str">
        <f t="shared" si="13"/>
        <v/>
      </c>
      <c r="G214" s="3" t="str">
        <f t="shared" si="14"/>
        <v/>
      </c>
      <c r="H214" s="18"/>
      <c r="I214" s="28">
        <f>LOOKUP(2,1/(الوارد!$F$3:$F$5000=الصادر!E214),الوارد!$L$3:$L$5000)</f>
        <v>0</v>
      </c>
      <c r="J214" s="18"/>
      <c r="K214" s="3">
        <f t="shared" si="15"/>
        <v>0</v>
      </c>
      <c r="L214" s="54" t="str">
        <f>IFERROR(H214*VLOOKUP(C214,الوارد!$D$3:$L$5000,7,0),"")</f>
        <v/>
      </c>
    </row>
    <row r="215" spans="3:12" ht="21" thickBot="1" x14ac:dyDescent="0.25">
      <c r="C215" s="18"/>
      <c r="D215" s="17"/>
      <c r="E215" s="7" t="str">
        <f t="shared" si="12"/>
        <v/>
      </c>
      <c r="F215" s="3" t="str">
        <f t="shared" si="13"/>
        <v/>
      </c>
      <c r="G215" s="3" t="str">
        <f t="shared" si="14"/>
        <v/>
      </c>
      <c r="H215" s="18"/>
      <c r="I215" s="28">
        <f>LOOKUP(2,1/(الوارد!$F$3:$F$5000=الصادر!E215),الوارد!$L$3:$L$5000)</f>
        <v>0</v>
      </c>
      <c r="J215" s="18"/>
      <c r="K215" s="3">
        <f t="shared" si="15"/>
        <v>0</v>
      </c>
      <c r="L215" s="54" t="str">
        <f>IFERROR(H215*VLOOKUP(C215,الوارد!$D$3:$L$5000,7,0),"")</f>
        <v/>
      </c>
    </row>
    <row r="216" spans="3:12" ht="21" thickBot="1" x14ac:dyDescent="0.25">
      <c r="C216" s="18"/>
      <c r="D216" s="17"/>
      <c r="E216" s="7" t="str">
        <f t="shared" si="12"/>
        <v/>
      </c>
      <c r="F216" s="3" t="str">
        <f t="shared" si="13"/>
        <v/>
      </c>
      <c r="G216" s="3" t="str">
        <f t="shared" si="14"/>
        <v/>
      </c>
      <c r="H216" s="18"/>
      <c r="I216" s="28">
        <f>LOOKUP(2,1/(الوارد!$F$3:$F$5000=الصادر!E216),الوارد!$L$3:$L$5000)</f>
        <v>0</v>
      </c>
      <c r="J216" s="18"/>
      <c r="K216" s="3">
        <f t="shared" si="15"/>
        <v>0</v>
      </c>
      <c r="L216" s="54" t="str">
        <f>IFERROR(H216*VLOOKUP(C216,الوارد!$D$3:$L$5000,7,0),"")</f>
        <v/>
      </c>
    </row>
    <row r="217" spans="3:12" ht="21" thickBot="1" x14ac:dyDescent="0.25">
      <c r="C217" s="18"/>
      <c r="D217" s="17"/>
      <c r="E217" s="7" t="str">
        <f t="shared" si="12"/>
        <v/>
      </c>
      <c r="F217" s="3" t="str">
        <f t="shared" si="13"/>
        <v/>
      </c>
      <c r="G217" s="3" t="str">
        <f t="shared" si="14"/>
        <v/>
      </c>
      <c r="H217" s="18"/>
      <c r="I217" s="28">
        <f>LOOKUP(2,1/(الوارد!$F$3:$F$5000=الصادر!E217),الوارد!$L$3:$L$5000)</f>
        <v>0</v>
      </c>
      <c r="J217" s="18"/>
      <c r="K217" s="3">
        <f t="shared" si="15"/>
        <v>0</v>
      </c>
      <c r="L217" s="54" t="str">
        <f>IFERROR(H217*VLOOKUP(C217,الوارد!$D$3:$L$5000,7,0),"")</f>
        <v/>
      </c>
    </row>
    <row r="218" spans="3:12" ht="21" thickBot="1" x14ac:dyDescent="0.25">
      <c r="C218" s="18"/>
      <c r="D218" s="17"/>
      <c r="E218" s="7" t="str">
        <f t="shared" si="12"/>
        <v/>
      </c>
      <c r="F218" s="3" t="str">
        <f t="shared" si="13"/>
        <v/>
      </c>
      <c r="G218" s="3" t="str">
        <f t="shared" si="14"/>
        <v/>
      </c>
      <c r="H218" s="18"/>
      <c r="I218" s="28">
        <f>LOOKUP(2,1/(الوارد!$F$3:$F$5000=الصادر!E218),الوارد!$L$3:$L$5000)</f>
        <v>0</v>
      </c>
      <c r="J218" s="18"/>
      <c r="K218" s="3">
        <f t="shared" si="15"/>
        <v>0</v>
      </c>
      <c r="L218" s="54" t="str">
        <f>IFERROR(H218*VLOOKUP(C218,الوارد!$D$3:$L$5000,7,0),"")</f>
        <v/>
      </c>
    </row>
    <row r="219" spans="3:12" ht="21" thickBot="1" x14ac:dyDescent="0.25">
      <c r="C219" s="18"/>
      <c r="D219" s="17"/>
      <c r="E219" s="7" t="str">
        <f t="shared" si="12"/>
        <v/>
      </c>
      <c r="F219" s="3" t="str">
        <f t="shared" si="13"/>
        <v/>
      </c>
      <c r="G219" s="3" t="str">
        <f t="shared" si="14"/>
        <v/>
      </c>
      <c r="H219" s="18"/>
      <c r="I219" s="28">
        <f>LOOKUP(2,1/(الوارد!$F$3:$F$5000=الصادر!E219),الوارد!$L$3:$L$5000)</f>
        <v>0</v>
      </c>
      <c r="J219" s="18"/>
      <c r="K219" s="3">
        <f t="shared" si="15"/>
        <v>0</v>
      </c>
      <c r="L219" s="54" t="str">
        <f>IFERROR(H219*VLOOKUP(C219,الوارد!$D$3:$L$5000,7,0),"")</f>
        <v/>
      </c>
    </row>
    <row r="220" spans="3:12" ht="21" thickBot="1" x14ac:dyDescent="0.25">
      <c r="C220" s="18"/>
      <c r="D220" s="17"/>
      <c r="E220" s="7" t="str">
        <f t="shared" si="12"/>
        <v/>
      </c>
      <c r="F220" s="3" t="str">
        <f t="shared" si="13"/>
        <v/>
      </c>
      <c r="G220" s="3" t="str">
        <f t="shared" si="14"/>
        <v/>
      </c>
      <c r="H220" s="18"/>
      <c r="I220" s="28">
        <f>LOOKUP(2,1/(الوارد!$F$3:$F$5000=الصادر!E220),الوارد!$L$3:$L$5000)</f>
        <v>0</v>
      </c>
      <c r="J220" s="18"/>
      <c r="K220" s="3">
        <f t="shared" si="15"/>
        <v>0</v>
      </c>
      <c r="L220" s="54" t="str">
        <f>IFERROR(H220*VLOOKUP(C220,الوارد!$D$3:$L$5000,7,0),"")</f>
        <v/>
      </c>
    </row>
    <row r="221" spans="3:12" ht="21" thickBot="1" x14ac:dyDescent="0.25">
      <c r="C221" s="18"/>
      <c r="D221" s="17"/>
      <c r="E221" s="7" t="str">
        <f t="shared" si="12"/>
        <v/>
      </c>
      <c r="F221" s="3" t="str">
        <f t="shared" si="13"/>
        <v/>
      </c>
      <c r="G221" s="3" t="str">
        <f t="shared" si="14"/>
        <v/>
      </c>
      <c r="H221" s="18"/>
      <c r="I221" s="28">
        <f>LOOKUP(2,1/(الوارد!$F$3:$F$5000=الصادر!E221),الوارد!$L$3:$L$5000)</f>
        <v>0</v>
      </c>
      <c r="J221" s="18"/>
      <c r="K221" s="3">
        <f t="shared" si="15"/>
        <v>0</v>
      </c>
      <c r="L221" s="54" t="str">
        <f>IFERROR(H221*VLOOKUP(C221,الوارد!$D$3:$L$5000,7,0),"")</f>
        <v/>
      </c>
    </row>
    <row r="222" spans="3:12" ht="21" thickBot="1" x14ac:dyDescent="0.25">
      <c r="C222" s="18"/>
      <c r="D222" s="17"/>
      <c r="E222" s="7" t="str">
        <f t="shared" si="12"/>
        <v/>
      </c>
      <c r="F222" s="3" t="str">
        <f t="shared" si="13"/>
        <v/>
      </c>
      <c r="G222" s="3" t="str">
        <f t="shared" si="14"/>
        <v/>
      </c>
      <c r="H222" s="18"/>
      <c r="I222" s="28">
        <f>LOOKUP(2,1/(الوارد!$F$3:$F$5000=الصادر!E222),الوارد!$L$3:$L$5000)</f>
        <v>0</v>
      </c>
      <c r="J222" s="18"/>
      <c r="K222" s="3">
        <f t="shared" si="15"/>
        <v>0</v>
      </c>
      <c r="L222" s="54" t="str">
        <f>IFERROR(H222*VLOOKUP(C222,الوارد!$D$3:$L$5000,7,0),"")</f>
        <v/>
      </c>
    </row>
    <row r="223" spans="3:12" ht="21" thickBot="1" x14ac:dyDescent="0.25">
      <c r="C223" s="18"/>
      <c r="D223" s="17"/>
      <c r="E223" s="7" t="str">
        <f t="shared" si="12"/>
        <v/>
      </c>
      <c r="F223" s="3" t="str">
        <f t="shared" si="13"/>
        <v/>
      </c>
      <c r="G223" s="3" t="str">
        <f t="shared" si="14"/>
        <v/>
      </c>
      <c r="H223" s="18"/>
      <c r="I223" s="28">
        <f>LOOKUP(2,1/(الوارد!$F$3:$F$5000=الصادر!E223),الوارد!$L$3:$L$5000)</f>
        <v>0</v>
      </c>
      <c r="J223" s="18"/>
      <c r="K223" s="3">
        <f t="shared" si="15"/>
        <v>0</v>
      </c>
      <c r="L223" s="54" t="str">
        <f>IFERROR(H223*VLOOKUP(C223,الوارد!$D$3:$L$5000,7,0),"")</f>
        <v/>
      </c>
    </row>
    <row r="224" spans="3:12" ht="21" thickBot="1" x14ac:dyDescent="0.25">
      <c r="C224" s="18"/>
      <c r="D224" s="17"/>
      <c r="E224" s="7" t="str">
        <f t="shared" si="12"/>
        <v/>
      </c>
      <c r="F224" s="3" t="str">
        <f t="shared" si="13"/>
        <v/>
      </c>
      <c r="G224" s="3" t="str">
        <f t="shared" si="14"/>
        <v/>
      </c>
      <c r="H224" s="18"/>
      <c r="I224" s="28">
        <f>LOOKUP(2,1/(الوارد!$F$3:$F$5000=الصادر!E224),الوارد!$L$3:$L$5000)</f>
        <v>0</v>
      </c>
      <c r="J224" s="18"/>
      <c r="K224" s="3">
        <f t="shared" si="15"/>
        <v>0</v>
      </c>
      <c r="L224" s="54" t="str">
        <f>IFERROR(H224*VLOOKUP(C224,الوارد!$D$3:$L$5000,7,0),"")</f>
        <v/>
      </c>
    </row>
    <row r="225" spans="3:12" ht="21" thickBot="1" x14ac:dyDescent="0.25">
      <c r="C225" s="18"/>
      <c r="D225" s="17"/>
      <c r="E225" s="7" t="str">
        <f t="shared" si="12"/>
        <v/>
      </c>
      <c r="F225" s="3" t="str">
        <f t="shared" si="13"/>
        <v/>
      </c>
      <c r="G225" s="3" t="str">
        <f t="shared" si="14"/>
        <v/>
      </c>
      <c r="H225" s="18"/>
      <c r="I225" s="28">
        <f>LOOKUP(2,1/(الوارد!$F$3:$F$5000=الصادر!E225),الوارد!$L$3:$L$5000)</f>
        <v>0</v>
      </c>
      <c r="J225" s="18"/>
      <c r="K225" s="3">
        <f t="shared" si="15"/>
        <v>0</v>
      </c>
      <c r="L225" s="54" t="str">
        <f>IFERROR(H225*VLOOKUP(C225,الوارد!$D$3:$L$5000,7,0),"")</f>
        <v/>
      </c>
    </row>
    <row r="226" spans="3:12" ht="21" thickBot="1" x14ac:dyDescent="0.25">
      <c r="C226" s="18"/>
      <c r="D226" s="17"/>
      <c r="E226" s="7" t="str">
        <f t="shared" si="12"/>
        <v/>
      </c>
      <c r="F226" s="3" t="str">
        <f t="shared" si="13"/>
        <v/>
      </c>
      <c r="G226" s="3" t="str">
        <f t="shared" si="14"/>
        <v/>
      </c>
      <c r="H226" s="18"/>
      <c r="I226" s="28">
        <f>LOOKUP(2,1/(الوارد!$F$3:$F$5000=الصادر!E226),الوارد!$L$3:$L$5000)</f>
        <v>0</v>
      </c>
      <c r="J226" s="18"/>
      <c r="K226" s="3">
        <f t="shared" si="15"/>
        <v>0</v>
      </c>
      <c r="L226" s="54" t="str">
        <f>IFERROR(H226*VLOOKUP(C226,الوارد!$D$3:$L$5000,7,0),"")</f>
        <v/>
      </c>
    </row>
    <row r="227" spans="3:12" ht="21" thickBot="1" x14ac:dyDescent="0.25">
      <c r="C227" s="18"/>
      <c r="D227" s="17"/>
      <c r="E227" s="7" t="str">
        <f t="shared" si="12"/>
        <v/>
      </c>
      <c r="F227" s="3" t="str">
        <f t="shared" si="13"/>
        <v/>
      </c>
      <c r="G227" s="3" t="str">
        <f t="shared" si="14"/>
        <v/>
      </c>
      <c r="H227" s="18"/>
      <c r="I227" s="28">
        <f>LOOKUP(2,1/(الوارد!$F$3:$F$5000=الصادر!E227),الوارد!$L$3:$L$5000)</f>
        <v>0</v>
      </c>
      <c r="J227" s="18"/>
      <c r="K227" s="3">
        <f t="shared" si="15"/>
        <v>0</v>
      </c>
      <c r="L227" s="54" t="str">
        <f>IFERROR(H227*VLOOKUP(C227,الوارد!$D$3:$L$5000,7,0),"")</f>
        <v/>
      </c>
    </row>
    <row r="228" spans="3:12" ht="21" thickBot="1" x14ac:dyDescent="0.25">
      <c r="C228" s="18"/>
      <c r="D228" s="17"/>
      <c r="E228" s="7" t="str">
        <f t="shared" si="12"/>
        <v/>
      </c>
      <c r="F228" s="3" t="str">
        <f t="shared" si="13"/>
        <v/>
      </c>
      <c r="G228" s="3" t="str">
        <f t="shared" si="14"/>
        <v/>
      </c>
      <c r="H228" s="18"/>
      <c r="I228" s="28">
        <f>LOOKUP(2,1/(الوارد!$F$3:$F$5000=الصادر!E228),الوارد!$L$3:$L$5000)</f>
        <v>0</v>
      </c>
      <c r="J228" s="18"/>
      <c r="K228" s="3">
        <f t="shared" si="15"/>
        <v>0</v>
      </c>
      <c r="L228" s="54" t="str">
        <f>IFERROR(H228*VLOOKUP(C228,الوارد!$D$3:$L$5000,7,0),"")</f>
        <v/>
      </c>
    </row>
    <row r="229" spans="3:12" ht="21" thickBot="1" x14ac:dyDescent="0.25">
      <c r="C229" s="18"/>
      <c r="D229" s="17"/>
      <c r="E229" s="7" t="str">
        <f t="shared" si="12"/>
        <v/>
      </c>
      <c r="F229" s="3" t="str">
        <f t="shared" si="13"/>
        <v/>
      </c>
      <c r="G229" s="3" t="str">
        <f t="shared" si="14"/>
        <v/>
      </c>
      <c r="H229" s="18"/>
      <c r="I229" s="28">
        <f>LOOKUP(2,1/(الوارد!$F$3:$F$5000=الصادر!E229),الوارد!$L$3:$L$5000)</f>
        <v>0</v>
      </c>
      <c r="J229" s="18"/>
      <c r="K229" s="3">
        <f t="shared" si="15"/>
        <v>0</v>
      </c>
      <c r="L229" s="54" t="str">
        <f>IFERROR(H229*VLOOKUP(C229,الوارد!$D$3:$L$5000,7,0),"")</f>
        <v/>
      </c>
    </row>
    <row r="230" spans="3:12" ht="21" thickBot="1" x14ac:dyDescent="0.25">
      <c r="C230" s="18"/>
      <c r="D230" s="17"/>
      <c r="E230" s="7" t="str">
        <f t="shared" si="12"/>
        <v/>
      </c>
      <c r="F230" s="3" t="str">
        <f t="shared" si="13"/>
        <v/>
      </c>
      <c r="G230" s="3" t="str">
        <f t="shared" si="14"/>
        <v/>
      </c>
      <c r="H230" s="18"/>
      <c r="I230" s="28">
        <f>LOOKUP(2,1/(الوارد!$F$3:$F$5000=الصادر!E230),الوارد!$L$3:$L$5000)</f>
        <v>0</v>
      </c>
      <c r="J230" s="18"/>
      <c r="K230" s="3">
        <f t="shared" si="15"/>
        <v>0</v>
      </c>
      <c r="L230" s="54" t="str">
        <f>IFERROR(H230*VLOOKUP(C230,الوارد!$D$3:$L$5000,7,0),"")</f>
        <v/>
      </c>
    </row>
    <row r="231" spans="3:12" ht="21" thickBot="1" x14ac:dyDescent="0.25">
      <c r="C231" s="18"/>
      <c r="D231" s="17"/>
      <c r="E231" s="7" t="str">
        <f t="shared" si="12"/>
        <v/>
      </c>
      <c r="F231" s="3" t="str">
        <f t="shared" si="13"/>
        <v/>
      </c>
      <c r="G231" s="3" t="str">
        <f t="shared" si="14"/>
        <v/>
      </c>
      <c r="H231" s="18"/>
      <c r="I231" s="28">
        <f>LOOKUP(2,1/(الوارد!$F$3:$F$5000=الصادر!E231),الوارد!$L$3:$L$5000)</f>
        <v>0</v>
      </c>
      <c r="J231" s="18"/>
      <c r="K231" s="3">
        <f t="shared" si="15"/>
        <v>0</v>
      </c>
      <c r="L231" s="54" t="str">
        <f>IFERROR(H231*VLOOKUP(C231,الوارد!$D$3:$L$5000,7,0),"")</f>
        <v/>
      </c>
    </row>
    <row r="232" spans="3:12" ht="21" thickBot="1" x14ac:dyDescent="0.25">
      <c r="C232" s="18"/>
      <c r="D232" s="17"/>
      <c r="E232" s="7" t="str">
        <f t="shared" si="12"/>
        <v/>
      </c>
      <c r="F232" s="3" t="str">
        <f t="shared" si="13"/>
        <v/>
      </c>
      <c r="G232" s="3" t="str">
        <f t="shared" si="14"/>
        <v/>
      </c>
      <c r="H232" s="18"/>
      <c r="I232" s="28">
        <f>LOOKUP(2,1/(الوارد!$F$3:$F$5000=الصادر!E232),الوارد!$L$3:$L$5000)</f>
        <v>0</v>
      </c>
      <c r="J232" s="18"/>
      <c r="K232" s="3">
        <f t="shared" si="15"/>
        <v>0</v>
      </c>
      <c r="L232" s="54" t="str">
        <f>IFERROR(H232*VLOOKUP(C232,الوارد!$D$3:$L$5000,7,0),"")</f>
        <v/>
      </c>
    </row>
    <row r="233" spans="3:12" ht="21" thickBot="1" x14ac:dyDescent="0.25">
      <c r="C233" s="18"/>
      <c r="D233" s="17"/>
      <c r="E233" s="7" t="str">
        <f t="shared" si="12"/>
        <v/>
      </c>
      <c r="F233" s="3" t="str">
        <f t="shared" si="13"/>
        <v/>
      </c>
      <c r="G233" s="3" t="str">
        <f t="shared" si="14"/>
        <v/>
      </c>
      <c r="H233" s="18"/>
      <c r="I233" s="28">
        <f>LOOKUP(2,1/(الوارد!$F$3:$F$5000=الصادر!E233),الوارد!$L$3:$L$5000)</f>
        <v>0</v>
      </c>
      <c r="J233" s="18"/>
      <c r="K233" s="3">
        <f t="shared" si="15"/>
        <v>0</v>
      </c>
      <c r="L233" s="54" t="str">
        <f>IFERROR(H233*VLOOKUP(C233,الوارد!$D$3:$L$5000,7,0),"")</f>
        <v/>
      </c>
    </row>
    <row r="234" spans="3:12" ht="21" thickBot="1" x14ac:dyDescent="0.25">
      <c r="C234" s="18"/>
      <c r="D234" s="17"/>
      <c r="E234" s="7" t="str">
        <f t="shared" si="12"/>
        <v/>
      </c>
      <c r="F234" s="3" t="str">
        <f t="shared" si="13"/>
        <v/>
      </c>
      <c r="G234" s="3" t="str">
        <f t="shared" si="14"/>
        <v/>
      </c>
      <c r="H234" s="18"/>
      <c r="I234" s="28">
        <f>LOOKUP(2,1/(الوارد!$F$3:$F$5000=الصادر!E234),الوارد!$L$3:$L$5000)</f>
        <v>0</v>
      </c>
      <c r="J234" s="18"/>
      <c r="K234" s="3">
        <f t="shared" si="15"/>
        <v>0</v>
      </c>
      <c r="L234" s="54" t="str">
        <f>IFERROR(H234*VLOOKUP(C234,الوارد!$D$3:$L$5000,7,0),"")</f>
        <v/>
      </c>
    </row>
    <row r="235" spans="3:12" ht="21" thickBot="1" x14ac:dyDescent="0.25">
      <c r="C235" s="18"/>
      <c r="D235" s="17"/>
      <c r="E235" s="7" t="str">
        <f t="shared" si="12"/>
        <v/>
      </c>
      <c r="F235" s="3" t="str">
        <f t="shared" si="13"/>
        <v/>
      </c>
      <c r="G235" s="3" t="str">
        <f t="shared" si="14"/>
        <v/>
      </c>
      <c r="H235" s="18"/>
      <c r="I235" s="28">
        <f>LOOKUP(2,1/(الوارد!$F$3:$F$5000=الصادر!E235),الوارد!$L$3:$L$5000)</f>
        <v>0</v>
      </c>
      <c r="J235" s="18"/>
      <c r="K235" s="3">
        <f t="shared" si="15"/>
        <v>0</v>
      </c>
      <c r="L235" s="54" t="str">
        <f>IFERROR(H235*VLOOKUP(C235,الوارد!$D$3:$L$5000,7,0),"")</f>
        <v/>
      </c>
    </row>
    <row r="236" spans="3:12" ht="21" thickBot="1" x14ac:dyDescent="0.25">
      <c r="C236" s="18"/>
      <c r="D236" s="17"/>
      <c r="E236" s="7" t="str">
        <f t="shared" si="12"/>
        <v/>
      </c>
      <c r="F236" s="3" t="str">
        <f t="shared" si="13"/>
        <v/>
      </c>
      <c r="G236" s="3" t="str">
        <f t="shared" si="14"/>
        <v/>
      </c>
      <c r="H236" s="18"/>
      <c r="I236" s="28">
        <f>LOOKUP(2,1/(الوارد!$F$3:$F$5000=الصادر!E236),الوارد!$L$3:$L$5000)</f>
        <v>0</v>
      </c>
      <c r="J236" s="18"/>
      <c r="K236" s="3">
        <f t="shared" si="15"/>
        <v>0</v>
      </c>
      <c r="L236" s="54" t="str">
        <f>IFERROR(H236*VLOOKUP(C236,الوارد!$D$3:$L$5000,7,0),"")</f>
        <v/>
      </c>
    </row>
    <row r="237" spans="3:12" ht="21" thickBot="1" x14ac:dyDescent="0.25">
      <c r="C237" s="18"/>
      <c r="D237" s="17"/>
      <c r="E237" s="7" t="str">
        <f t="shared" si="12"/>
        <v/>
      </c>
      <c r="F237" s="3" t="str">
        <f t="shared" si="13"/>
        <v/>
      </c>
      <c r="G237" s="3" t="str">
        <f t="shared" si="14"/>
        <v/>
      </c>
      <c r="H237" s="18"/>
      <c r="I237" s="28">
        <f>LOOKUP(2,1/(الوارد!$F$3:$F$5000=الصادر!E237),الوارد!$L$3:$L$5000)</f>
        <v>0</v>
      </c>
      <c r="J237" s="18"/>
      <c r="K237" s="3">
        <f t="shared" si="15"/>
        <v>0</v>
      </c>
      <c r="L237" s="54" t="str">
        <f>IFERROR(H237*VLOOKUP(C237,الوارد!$D$3:$L$5000,7,0),"")</f>
        <v/>
      </c>
    </row>
    <row r="238" spans="3:12" ht="21" thickBot="1" x14ac:dyDescent="0.25">
      <c r="C238" s="18"/>
      <c r="D238" s="17"/>
      <c r="E238" s="7" t="str">
        <f t="shared" si="12"/>
        <v/>
      </c>
      <c r="F238" s="3" t="str">
        <f t="shared" si="13"/>
        <v/>
      </c>
      <c r="G238" s="3" t="str">
        <f t="shared" si="14"/>
        <v/>
      </c>
      <c r="H238" s="18"/>
      <c r="I238" s="28">
        <f>LOOKUP(2,1/(الوارد!$F$3:$F$5000=الصادر!E238),الوارد!$L$3:$L$5000)</f>
        <v>0</v>
      </c>
      <c r="J238" s="18"/>
      <c r="K238" s="3">
        <f t="shared" si="15"/>
        <v>0</v>
      </c>
      <c r="L238" s="54" t="str">
        <f>IFERROR(H238*VLOOKUP(C238,الوارد!$D$3:$L$5000,7,0),"")</f>
        <v/>
      </c>
    </row>
    <row r="239" spans="3:12" ht="21" thickBot="1" x14ac:dyDescent="0.25">
      <c r="C239" s="18"/>
      <c r="D239" s="17"/>
      <c r="E239" s="7" t="str">
        <f t="shared" si="12"/>
        <v/>
      </c>
      <c r="F239" s="3" t="str">
        <f t="shared" si="13"/>
        <v/>
      </c>
      <c r="G239" s="3" t="str">
        <f t="shared" si="14"/>
        <v/>
      </c>
      <c r="H239" s="18"/>
      <c r="I239" s="28">
        <f>LOOKUP(2,1/(الوارد!$F$3:$F$5000=الصادر!E239),الوارد!$L$3:$L$5000)</f>
        <v>0</v>
      </c>
      <c r="J239" s="18"/>
      <c r="K239" s="3">
        <f t="shared" si="15"/>
        <v>0</v>
      </c>
      <c r="L239" s="54" t="str">
        <f>IFERROR(H239*VLOOKUP(C239,الوارد!$D$3:$L$5000,7,0),"")</f>
        <v/>
      </c>
    </row>
    <row r="240" spans="3:12" ht="21" thickBot="1" x14ac:dyDescent="0.25">
      <c r="C240" s="18"/>
      <c r="D240" s="17"/>
      <c r="E240" s="7" t="str">
        <f t="shared" si="12"/>
        <v/>
      </c>
      <c r="F240" s="3" t="str">
        <f t="shared" si="13"/>
        <v/>
      </c>
      <c r="G240" s="3" t="str">
        <f t="shared" si="14"/>
        <v/>
      </c>
      <c r="H240" s="18"/>
      <c r="I240" s="28">
        <f>LOOKUP(2,1/(الوارد!$F$3:$F$5000=الصادر!E240),الوارد!$L$3:$L$5000)</f>
        <v>0</v>
      </c>
      <c r="J240" s="18"/>
      <c r="K240" s="3">
        <f t="shared" si="15"/>
        <v>0</v>
      </c>
      <c r="L240" s="54" t="str">
        <f>IFERROR(H240*VLOOKUP(C240,الوارد!$D$3:$L$5000,7,0),"")</f>
        <v/>
      </c>
    </row>
    <row r="241" spans="3:12" ht="21" thickBot="1" x14ac:dyDescent="0.25">
      <c r="C241" s="18"/>
      <c r="D241" s="17"/>
      <c r="E241" s="7" t="str">
        <f t="shared" si="12"/>
        <v/>
      </c>
      <c r="F241" s="3" t="str">
        <f t="shared" si="13"/>
        <v/>
      </c>
      <c r="G241" s="3" t="str">
        <f t="shared" si="14"/>
        <v/>
      </c>
      <c r="H241" s="18"/>
      <c r="I241" s="28">
        <f>LOOKUP(2,1/(الوارد!$F$3:$F$5000=الصادر!E241),الوارد!$L$3:$L$5000)</f>
        <v>0</v>
      </c>
      <c r="J241" s="18"/>
      <c r="K241" s="3">
        <f t="shared" si="15"/>
        <v>0</v>
      </c>
      <c r="L241" s="54" t="str">
        <f>IFERROR(H241*VLOOKUP(C241,الوارد!$D$3:$L$5000,7,0),"")</f>
        <v/>
      </c>
    </row>
    <row r="242" spans="3:12" ht="21" thickBot="1" x14ac:dyDescent="0.25">
      <c r="C242" s="18"/>
      <c r="D242" s="17"/>
      <c r="E242" s="7" t="str">
        <f t="shared" si="12"/>
        <v/>
      </c>
      <c r="F242" s="3" t="str">
        <f t="shared" si="13"/>
        <v/>
      </c>
      <c r="G242" s="3" t="str">
        <f t="shared" si="14"/>
        <v/>
      </c>
      <c r="H242" s="18"/>
      <c r="I242" s="28">
        <f>LOOKUP(2,1/(الوارد!$F$3:$F$5000=الصادر!E242),الوارد!$L$3:$L$5000)</f>
        <v>0</v>
      </c>
      <c r="J242" s="18"/>
      <c r="K242" s="3">
        <f t="shared" si="15"/>
        <v>0</v>
      </c>
      <c r="L242" s="54" t="str">
        <f>IFERROR(H242*VLOOKUP(C242,الوارد!$D$3:$L$5000,7,0),"")</f>
        <v/>
      </c>
    </row>
    <row r="243" spans="3:12" ht="21" thickBot="1" x14ac:dyDescent="0.25">
      <c r="C243" s="18"/>
      <c r="D243" s="17"/>
      <c r="E243" s="7" t="str">
        <f t="shared" si="12"/>
        <v/>
      </c>
      <c r="F243" s="3" t="str">
        <f t="shared" si="13"/>
        <v/>
      </c>
      <c r="G243" s="3" t="str">
        <f t="shared" si="14"/>
        <v/>
      </c>
      <c r="H243" s="18"/>
      <c r="I243" s="28">
        <f>LOOKUP(2,1/(الوارد!$F$3:$F$5000=الصادر!E243),الوارد!$L$3:$L$5000)</f>
        <v>0</v>
      </c>
      <c r="J243" s="18"/>
      <c r="K243" s="3">
        <f t="shared" si="15"/>
        <v>0</v>
      </c>
      <c r="L243" s="54" t="str">
        <f>IFERROR(H243*VLOOKUP(C243,الوارد!$D$3:$L$5000,7,0),"")</f>
        <v/>
      </c>
    </row>
    <row r="244" spans="3:12" ht="21" thickBot="1" x14ac:dyDescent="0.25">
      <c r="C244" s="18"/>
      <c r="D244" s="17"/>
      <c r="E244" s="7" t="str">
        <f t="shared" si="12"/>
        <v/>
      </c>
      <c r="F244" s="3" t="str">
        <f t="shared" si="13"/>
        <v/>
      </c>
      <c r="G244" s="3" t="str">
        <f t="shared" si="14"/>
        <v/>
      </c>
      <c r="H244" s="18"/>
      <c r="I244" s="28">
        <f>LOOKUP(2,1/(الوارد!$F$3:$F$5000=الصادر!E244),الوارد!$L$3:$L$5000)</f>
        <v>0</v>
      </c>
      <c r="J244" s="18"/>
      <c r="K244" s="3">
        <f t="shared" si="15"/>
        <v>0</v>
      </c>
      <c r="L244" s="54" t="str">
        <f>IFERROR(H244*VLOOKUP(C244,الوارد!$D$3:$L$5000,7,0),"")</f>
        <v/>
      </c>
    </row>
    <row r="245" spans="3:12" ht="21" thickBot="1" x14ac:dyDescent="0.25">
      <c r="C245" s="18"/>
      <c r="D245" s="17"/>
      <c r="E245" s="7" t="str">
        <f t="shared" si="12"/>
        <v/>
      </c>
      <c r="F245" s="3" t="str">
        <f t="shared" si="13"/>
        <v/>
      </c>
      <c r="G245" s="3" t="str">
        <f t="shared" si="14"/>
        <v/>
      </c>
      <c r="H245" s="18"/>
      <c r="I245" s="28">
        <f>LOOKUP(2,1/(الوارد!$F$3:$F$5000=الصادر!E245),الوارد!$L$3:$L$5000)</f>
        <v>0</v>
      </c>
      <c r="J245" s="18"/>
      <c r="K245" s="3">
        <f t="shared" si="15"/>
        <v>0</v>
      </c>
      <c r="L245" s="54" t="str">
        <f>IFERROR(H245*VLOOKUP(C245,الوارد!$D$3:$L$5000,7,0),"")</f>
        <v/>
      </c>
    </row>
    <row r="246" spans="3:12" ht="21" thickBot="1" x14ac:dyDescent="0.25">
      <c r="C246" s="18"/>
      <c r="D246" s="17"/>
      <c r="E246" s="7" t="str">
        <f t="shared" si="12"/>
        <v/>
      </c>
      <c r="F246" s="3" t="str">
        <f t="shared" si="13"/>
        <v/>
      </c>
      <c r="G246" s="3" t="str">
        <f t="shared" si="14"/>
        <v/>
      </c>
      <c r="H246" s="18"/>
      <c r="I246" s="28">
        <f>LOOKUP(2,1/(الوارد!$F$3:$F$5000=الصادر!E246),الوارد!$L$3:$L$5000)</f>
        <v>0</v>
      </c>
      <c r="J246" s="18"/>
      <c r="K246" s="3">
        <f t="shared" si="15"/>
        <v>0</v>
      </c>
      <c r="L246" s="54" t="str">
        <f>IFERROR(H246*VLOOKUP(C246,الوارد!$D$3:$L$5000,7,0),"")</f>
        <v/>
      </c>
    </row>
    <row r="247" spans="3:12" ht="21" thickBot="1" x14ac:dyDescent="0.25">
      <c r="C247" s="18"/>
      <c r="D247" s="17"/>
      <c r="E247" s="7" t="str">
        <f t="shared" si="12"/>
        <v/>
      </c>
      <c r="F247" s="3" t="str">
        <f t="shared" si="13"/>
        <v/>
      </c>
      <c r="G247" s="3" t="str">
        <f t="shared" si="14"/>
        <v/>
      </c>
      <c r="H247" s="18"/>
      <c r="I247" s="28">
        <f>LOOKUP(2,1/(الوارد!$F$3:$F$5000=الصادر!E247),الوارد!$L$3:$L$5000)</f>
        <v>0</v>
      </c>
      <c r="J247" s="18"/>
      <c r="K247" s="3">
        <f t="shared" si="15"/>
        <v>0</v>
      </c>
      <c r="L247" s="54" t="str">
        <f>IFERROR(H247*VLOOKUP(C247,الوارد!$D$3:$L$5000,7,0),"")</f>
        <v/>
      </c>
    </row>
    <row r="248" spans="3:12" ht="21" thickBot="1" x14ac:dyDescent="0.25">
      <c r="C248" s="18"/>
      <c r="D248" s="17"/>
      <c r="E248" s="7" t="str">
        <f t="shared" si="12"/>
        <v/>
      </c>
      <c r="F248" s="3" t="str">
        <f t="shared" si="13"/>
        <v/>
      </c>
      <c r="G248" s="3" t="str">
        <f t="shared" si="14"/>
        <v/>
      </c>
      <c r="H248" s="18"/>
      <c r="I248" s="28">
        <f>LOOKUP(2,1/(الوارد!$F$3:$F$5000=الصادر!E248),الوارد!$L$3:$L$5000)</f>
        <v>0</v>
      </c>
      <c r="J248" s="18"/>
      <c r="K248" s="3">
        <f t="shared" si="15"/>
        <v>0</v>
      </c>
      <c r="L248" s="54" t="str">
        <f>IFERROR(H248*VLOOKUP(C248,الوارد!$D$3:$L$5000,7,0),"")</f>
        <v/>
      </c>
    </row>
    <row r="249" spans="3:12" ht="21" thickBot="1" x14ac:dyDescent="0.25">
      <c r="C249" s="18"/>
      <c r="D249" s="17"/>
      <c r="E249" s="7" t="str">
        <f t="shared" si="12"/>
        <v/>
      </c>
      <c r="F249" s="3" t="str">
        <f t="shared" si="13"/>
        <v/>
      </c>
      <c r="G249" s="3" t="str">
        <f t="shared" si="14"/>
        <v/>
      </c>
      <c r="H249" s="18"/>
      <c r="I249" s="28">
        <f>LOOKUP(2,1/(الوارد!$F$3:$F$5000=الصادر!E249),الوارد!$L$3:$L$5000)</f>
        <v>0</v>
      </c>
      <c r="J249" s="18"/>
      <c r="K249" s="3">
        <f t="shared" si="15"/>
        <v>0</v>
      </c>
      <c r="L249" s="54" t="str">
        <f>IFERROR(H249*VLOOKUP(C249,الوارد!$D$3:$L$5000,7,0),"")</f>
        <v/>
      </c>
    </row>
    <row r="250" spans="3:12" ht="21" thickBot="1" x14ac:dyDescent="0.25">
      <c r="C250" s="18"/>
      <c r="D250" s="17"/>
      <c r="E250" s="7" t="str">
        <f t="shared" si="12"/>
        <v/>
      </c>
      <c r="F250" s="3" t="str">
        <f t="shared" si="13"/>
        <v/>
      </c>
      <c r="G250" s="3" t="str">
        <f t="shared" si="14"/>
        <v/>
      </c>
      <c r="H250" s="18"/>
      <c r="I250" s="28">
        <f>LOOKUP(2,1/(الوارد!$F$3:$F$5000=الصادر!E250),الوارد!$L$3:$L$5000)</f>
        <v>0</v>
      </c>
      <c r="J250" s="18"/>
      <c r="K250" s="3">
        <f t="shared" si="15"/>
        <v>0</v>
      </c>
      <c r="L250" s="54" t="str">
        <f>IFERROR(H250*VLOOKUP(C250,الوارد!$D$3:$L$5000,7,0),"")</f>
        <v/>
      </c>
    </row>
    <row r="251" spans="3:12" ht="21" thickBot="1" x14ac:dyDescent="0.25">
      <c r="C251" s="18"/>
      <c r="D251" s="17"/>
      <c r="E251" s="7" t="str">
        <f t="shared" si="12"/>
        <v/>
      </c>
      <c r="F251" s="3" t="str">
        <f t="shared" si="13"/>
        <v/>
      </c>
      <c r="G251" s="3" t="str">
        <f t="shared" si="14"/>
        <v/>
      </c>
      <c r="H251" s="18"/>
      <c r="I251" s="28">
        <f>LOOKUP(2,1/(الوارد!$F$3:$F$5000=الصادر!E251),الوارد!$L$3:$L$5000)</f>
        <v>0</v>
      </c>
      <c r="J251" s="18"/>
      <c r="K251" s="3">
        <f t="shared" si="15"/>
        <v>0</v>
      </c>
      <c r="L251" s="54" t="str">
        <f>IFERROR(H251*VLOOKUP(C251,الوارد!$D$3:$L$5000,7,0),"")</f>
        <v/>
      </c>
    </row>
    <row r="252" spans="3:12" ht="21" thickBot="1" x14ac:dyDescent="0.25">
      <c r="C252" s="18"/>
      <c r="D252" s="17"/>
      <c r="E252" s="7" t="str">
        <f t="shared" si="12"/>
        <v/>
      </c>
      <c r="F252" s="3" t="str">
        <f t="shared" si="13"/>
        <v/>
      </c>
      <c r="G252" s="3" t="str">
        <f t="shared" si="14"/>
        <v/>
      </c>
      <c r="H252" s="18"/>
      <c r="I252" s="28">
        <f>LOOKUP(2,1/(الوارد!$F$3:$F$5000=الصادر!E252),الوارد!$L$3:$L$5000)</f>
        <v>0</v>
      </c>
      <c r="J252" s="18"/>
      <c r="K252" s="3">
        <f t="shared" si="15"/>
        <v>0</v>
      </c>
      <c r="L252" s="54" t="str">
        <f>IFERROR(H252*VLOOKUP(C252,الوارد!$D$3:$L$5000,7,0),"")</f>
        <v/>
      </c>
    </row>
    <row r="253" spans="3:12" ht="21" thickBot="1" x14ac:dyDescent="0.25">
      <c r="C253" s="18"/>
      <c r="D253" s="17"/>
      <c r="E253" s="7" t="str">
        <f t="shared" si="12"/>
        <v/>
      </c>
      <c r="F253" s="3" t="str">
        <f t="shared" si="13"/>
        <v/>
      </c>
      <c r="G253" s="3" t="str">
        <f t="shared" si="14"/>
        <v/>
      </c>
      <c r="H253" s="18"/>
      <c r="I253" s="28">
        <f>LOOKUP(2,1/(الوارد!$F$3:$F$5000=الصادر!E253),الوارد!$L$3:$L$5000)</f>
        <v>0</v>
      </c>
      <c r="J253" s="18"/>
      <c r="K253" s="3">
        <f t="shared" si="15"/>
        <v>0</v>
      </c>
      <c r="L253" s="54" t="str">
        <f>IFERROR(H253*VLOOKUP(C253,الوارد!$D$3:$L$5000,7,0),"")</f>
        <v/>
      </c>
    </row>
    <row r="254" spans="3:12" ht="21" thickBot="1" x14ac:dyDescent="0.25">
      <c r="C254" s="18"/>
      <c r="D254" s="17"/>
      <c r="E254" s="7" t="str">
        <f t="shared" si="12"/>
        <v/>
      </c>
      <c r="F254" s="3" t="str">
        <f t="shared" si="13"/>
        <v/>
      </c>
      <c r="G254" s="3" t="str">
        <f t="shared" si="14"/>
        <v/>
      </c>
      <c r="H254" s="18"/>
      <c r="I254" s="28">
        <f>LOOKUP(2,1/(الوارد!$F$3:$F$5000=الصادر!E254),الوارد!$L$3:$L$5000)</f>
        <v>0</v>
      </c>
      <c r="J254" s="18"/>
      <c r="K254" s="3">
        <f t="shared" si="15"/>
        <v>0</v>
      </c>
      <c r="L254" s="54" t="str">
        <f>IFERROR(H254*VLOOKUP(C254,الوارد!$D$3:$L$5000,7,0),"")</f>
        <v/>
      </c>
    </row>
    <row r="255" spans="3:12" ht="21" thickBot="1" x14ac:dyDescent="0.25">
      <c r="C255" s="18"/>
      <c r="D255" s="17"/>
      <c r="E255" s="7" t="str">
        <f t="shared" si="12"/>
        <v/>
      </c>
      <c r="F255" s="3" t="str">
        <f t="shared" si="13"/>
        <v/>
      </c>
      <c r="G255" s="3" t="str">
        <f t="shared" si="14"/>
        <v/>
      </c>
      <c r="H255" s="18"/>
      <c r="I255" s="28">
        <f>LOOKUP(2,1/(الوارد!$F$3:$F$5000=الصادر!E255),الوارد!$L$3:$L$5000)</f>
        <v>0</v>
      </c>
      <c r="J255" s="18"/>
      <c r="K255" s="3">
        <f t="shared" si="15"/>
        <v>0</v>
      </c>
      <c r="L255" s="54" t="str">
        <f>IFERROR(H255*VLOOKUP(C255,الوارد!$D$3:$L$5000,7,0),"")</f>
        <v/>
      </c>
    </row>
    <row r="256" spans="3:12" ht="21" thickBot="1" x14ac:dyDescent="0.25">
      <c r="C256" s="18"/>
      <c r="D256" s="17"/>
      <c r="E256" s="7" t="str">
        <f t="shared" si="12"/>
        <v/>
      </c>
      <c r="F256" s="3" t="str">
        <f t="shared" si="13"/>
        <v/>
      </c>
      <c r="G256" s="3" t="str">
        <f t="shared" si="14"/>
        <v/>
      </c>
      <c r="H256" s="18"/>
      <c r="I256" s="28">
        <f>LOOKUP(2,1/(الوارد!$F$3:$F$5000=الصادر!E256),الوارد!$L$3:$L$5000)</f>
        <v>0</v>
      </c>
      <c r="J256" s="18"/>
      <c r="K256" s="3">
        <f t="shared" si="15"/>
        <v>0</v>
      </c>
      <c r="L256" s="54" t="str">
        <f>IFERROR(H256*VLOOKUP(C256,الوارد!$D$3:$L$5000,7,0),"")</f>
        <v/>
      </c>
    </row>
    <row r="257" spans="3:12" ht="21" thickBot="1" x14ac:dyDescent="0.25">
      <c r="C257" s="18"/>
      <c r="D257" s="17"/>
      <c r="E257" s="7" t="str">
        <f t="shared" si="12"/>
        <v/>
      </c>
      <c r="F257" s="3" t="str">
        <f t="shared" si="13"/>
        <v/>
      </c>
      <c r="G257" s="3" t="str">
        <f t="shared" si="14"/>
        <v/>
      </c>
      <c r="H257" s="18"/>
      <c r="I257" s="28">
        <f>LOOKUP(2,1/(الوارد!$F$3:$F$5000=الصادر!E257),الوارد!$L$3:$L$5000)</f>
        <v>0</v>
      </c>
      <c r="J257" s="18"/>
      <c r="K257" s="3">
        <f t="shared" si="15"/>
        <v>0</v>
      </c>
      <c r="L257" s="54" t="str">
        <f>IFERROR(H257*VLOOKUP(C257,الوارد!$D$3:$L$5000,7,0),"")</f>
        <v/>
      </c>
    </row>
    <row r="258" spans="3:12" ht="21" thickBot="1" x14ac:dyDescent="0.25">
      <c r="C258" s="18"/>
      <c r="D258" s="17"/>
      <c r="E258" s="7" t="str">
        <f t="shared" ref="E258:E321" si="16">IFERROR(VLOOKUP(C258,sto_1,2,FALSE),"")</f>
        <v/>
      </c>
      <c r="F258" s="3" t="str">
        <f t="shared" ref="F258:F321" si="17">IFERROR(VLOOKUP(C258,sto_1,3,FALSE),"")</f>
        <v/>
      </c>
      <c r="G258" s="3" t="str">
        <f t="shared" ref="G258:G321" si="18">IFERROR(VLOOKUP(C258,sto_1,4,FALSE),"")</f>
        <v/>
      </c>
      <c r="H258" s="18"/>
      <c r="I258" s="28">
        <f>LOOKUP(2,1/(الوارد!$F$3:$F$5000=الصادر!E258),الوارد!$L$3:$L$5000)</f>
        <v>0</v>
      </c>
      <c r="J258" s="18"/>
      <c r="K258" s="3">
        <f t="shared" si="15"/>
        <v>0</v>
      </c>
      <c r="L258" s="54" t="str">
        <f>IFERROR(H258*VLOOKUP(C258,الوارد!$D$3:$L$5000,7,0),"")</f>
        <v/>
      </c>
    </row>
    <row r="259" spans="3:12" ht="21" thickBot="1" x14ac:dyDescent="0.25">
      <c r="C259" s="18"/>
      <c r="D259" s="17"/>
      <c r="E259" s="7" t="str">
        <f t="shared" si="16"/>
        <v/>
      </c>
      <c r="F259" s="3" t="str">
        <f t="shared" si="17"/>
        <v/>
      </c>
      <c r="G259" s="3" t="str">
        <f t="shared" si="18"/>
        <v/>
      </c>
      <c r="H259" s="18"/>
      <c r="I259" s="28">
        <f>LOOKUP(2,1/(الوارد!$F$3:$F$5000=الصادر!E259),الوارد!$L$3:$L$5000)</f>
        <v>0</v>
      </c>
      <c r="J259" s="18"/>
      <c r="K259" s="3">
        <f t="shared" ref="K259:K322" si="19">J259*H259</f>
        <v>0</v>
      </c>
      <c r="L259" s="54" t="str">
        <f>IFERROR(H259*VLOOKUP(C259,الوارد!$D$3:$L$5000,7,0),"")</f>
        <v/>
      </c>
    </row>
    <row r="260" spans="3:12" ht="21" thickBot="1" x14ac:dyDescent="0.25">
      <c r="C260" s="18"/>
      <c r="D260" s="17"/>
      <c r="E260" s="7" t="str">
        <f t="shared" si="16"/>
        <v/>
      </c>
      <c r="F260" s="3" t="str">
        <f t="shared" si="17"/>
        <v/>
      </c>
      <c r="G260" s="3" t="str">
        <f t="shared" si="18"/>
        <v/>
      </c>
      <c r="H260" s="18"/>
      <c r="I260" s="28">
        <f>LOOKUP(2,1/(الوارد!$F$3:$F$5000=الصادر!E260),الوارد!$L$3:$L$5000)</f>
        <v>0</v>
      </c>
      <c r="J260" s="18"/>
      <c r="K260" s="3">
        <f t="shared" si="19"/>
        <v>0</v>
      </c>
      <c r="L260" s="54" t="str">
        <f>IFERROR(H260*VLOOKUP(C260,الوارد!$D$3:$L$5000,7,0),"")</f>
        <v/>
      </c>
    </row>
    <row r="261" spans="3:12" ht="21" thickBot="1" x14ac:dyDescent="0.25">
      <c r="C261" s="18"/>
      <c r="D261" s="17"/>
      <c r="E261" s="7" t="str">
        <f t="shared" si="16"/>
        <v/>
      </c>
      <c r="F261" s="3" t="str">
        <f t="shared" si="17"/>
        <v/>
      </c>
      <c r="G261" s="3" t="str">
        <f t="shared" si="18"/>
        <v/>
      </c>
      <c r="H261" s="18"/>
      <c r="I261" s="28">
        <f>LOOKUP(2,1/(الوارد!$F$3:$F$5000=الصادر!E261),الوارد!$L$3:$L$5000)</f>
        <v>0</v>
      </c>
      <c r="J261" s="18"/>
      <c r="K261" s="3">
        <f t="shared" si="19"/>
        <v>0</v>
      </c>
      <c r="L261" s="54" t="str">
        <f>IFERROR(H261*VLOOKUP(C261,الوارد!$D$3:$L$5000,7,0),"")</f>
        <v/>
      </c>
    </row>
    <row r="262" spans="3:12" ht="21" thickBot="1" x14ac:dyDescent="0.25">
      <c r="C262" s="18"/>
      <c r="D262" s="17"/>
      <c r="E262" s="7" t="str">
        <f t="shared" si="16"/>
        <v/>
      </c>
      <c r="F262" s="3" t="str">
        <f t="shared" si="17"/>
        <v/>
      </c>
      <c r="G262" s="3" t="str">
        <f t="shared" si="18"/>
        <v/>
      </c>
      <c r="H262" s="18"/>
      <c r="I262" s="28">
        <f>LOOKUP(2,1/(الوارد!$F$3:$F$5000=الصادر!E262),الوارد!$L$3:$L$5000)</f>
        <v>0</v>
      </c>
      <c r="J262" s="18"/>
      <c r="K262" s="3">
        <f t="shared" si="19"/>
        <v>0</v>
      </c>
      <c r="L262" s="54" t="str">
        <f>IFERROR(H262*VLOOKUP(C262,الوارد!$D$3:$L$5000,7,0),"")</f>
        <v/>
      </c>
    </row>
    <row r="263" spans="3:12" ht="21" thickBot="1" x14ac:dyDescent="0.25">
      <c r="C263" s="18"/>
      <c r="D263" s="17"/>
      <c r="E263" s="7" t="str">
        <f t="shared" si="16"/>
        <v/>
      </c>
      <c r="F263" s="3" t="str">
        <f t="shared" si="17"/>
        <v/>
      </c>
      <c r="G263" s="3" t="str">
        <f t="shared" si="18"/>
        <v/>
      </c>
      <c r="H263" s="18"/>
      <c r="I263" s="28">
        <f>LOOKUP(2,1/(الوارد!$F$3:$F$5000=الصادر!E263),الوارد!$L$3:$L$5000)</f>
        <v>0</v>
      </c>
      <c r="J263" s="18"/>
      <c r="K263" s="3">
        <f t="shared" si="19"/>
        <v>0</v>
      </c>
      <c r="L263" s="54" t="str">
        <f>IFERROR(H263*VLOOKUP(C263,الوارد!$D$3:$L$5000,7,0),"")</f>
        <v/>
      </c>
    </row>
    <row r="264" spans="3:12" ht="21" thickBot="1" x14ac:dyDescent="0.25">
      <c r="C264" s="18"/>
      <c r="D264" s="17"/>
      <c r="E264" s="7" t="str">
        <f t="shared" si="16"/>
        <v/>
      </c>
      <c r="F264" s="3" t="str">
        <f t="shared" si="17"/>
        <v/>
      </c>
      <c r="G264" s="3" t="str">
        <f t="shared" si="18"/>
        <v/>
      </c>
      <c r="H264" s="18"/>
      <c r="I264" s="28">
        <f>LOOKUP(2,1/(الوارد!$F$3:$F$5000=الصادر!E264),الوارد!$L$3:$L$5000)</f>
        <v>0</v>
      </c>
      <c r="J264" s="18"/>
      <c r="K264" s="3">
        <f t="shared" si="19"/>
        <v>0</v>
      </c>
      <c r="L264" s="54" t="str">
        <f>IFERROR(H264*VLOOKUP(C264,الوارد!$D$3:$L$5000,7,0),"")</f>
        <v/>
      </c>
    </row>
    <row r="265" spans="3:12" ht="21" thickBot="1" x14ac:dyDescent="0.25">
      <c r="C265" s="18"/>
      <c r="D265" s="17"/>
      <c r="E265" s="7" t="str">
        <f t="shared" si="16"/>
        <v/>
      </c>
      <c r="F265" s="3" t="str">
        <f t="shared" si="17"/>
        <v/>
      </c>
      <c r="G265" s="3" t="str">
        <f t="shared" si="18"/>
        <v/>
      </c>
      <c r="H265" s="18"/>
      <c r="I265" s="28">
        <f>LOOKUP(2,1/(الوارد!$F$3:$F$5000=الصادر!E265),الوارد!$L$3:$L$5000)</f>
        <v>0</v>
      </c>
      <c r="J265" s="18"/>
      <c r="K265" s="3">
        <f t="shared" si="19"/>
        <v>0</v>
      </c>
      <c r="L265" s="54" t="str">
        <f>IFERROR(H265*VLOOKUP(C265,الوارد!$D$3:$L$5000,7,0),"")</f>
        <v/>
      </c>
    </row>
    <row r="266" spans="3:12" ht="21" thickBot="1" x14ac:dyDescent="0.25">
      <c r="C266" s="18"/>
      <c r="D266" s="17"/>
      <c r="E266" s="7" t="str">
        <f t="shared" si="16"/>
        <v/>
      </c>
      <c r="F266" s="3" t="str">
        <f t="shared" si="17"/>
        <v/>
      </c>
      <c r="G266" s="3" t="str">
        <f t="shared" si="18"/>
        <v/>
      </c>
      <c r="H266" s="18"/>
      <c r="I266" s="28">
        <f>LOOKUP(2,1/(الوارد!$F$3:$F$5000=الصادر!E266),الوارد!$L$3:$L$5000)</f>
        <v>0</v>
      </c>
      <c r="J266" s="18"/>
      <c r="K266" s="3">
        <f t="shared" si="19"/>
        <v>0</v>
      </c>
      <c r="L266" s="54" t="str">
        <f>IFERROR(H266*VLOOKUP(C266,الوارد!$D$3:$L$5000,7,0),"")</f>
        <v/>
      </c>
    </row>
    <row r="267" spans="3:12" ht="21" thickBot="1" x14ac:dyDescent="0.25">
      <c r="C267" s="18"/>
      <c r="D267" s="17"/>
      <c r="E267" s="7" t="str">
        <f t="shared" si="16"/>
        <v/>
      </c>
      <c r="F267" s="3" t="str">
        <f t="shared" si="17"/>
        <v/>
      </c>
      <c r="G267" s="3" t="str">
        <f t="shared" si="18"/>
        <v/>
      </c>
      <c r="H267" s="18"/>
      <c r="I267" s="28">
        <f>LOOKUP(2,1/(الوارد!$F$3:$F$5000=الصادر!E267),الوارد!$L$3:$L$5000)</f>
        <v>0</v>
      </c>
      <c r="J267" s="18"/>
      <c r="K267" s="3">
        <f t="shared" si="19"/>
        <v>0</v>
      </c>
      <c r="L267" s="54" t="str">
        <f>IFERROR(H267*VLOOKUP(C267,الوارد!$D$3:$L$5000,7,0),"")</f>
        <v/>
      </c>
    </row>
    <row r="268" spans="3:12" ht="21" thickBot="1" x14ac:dyDescent="0.25">
      <c r="C268" s="18"/>
      <c r="D268" s="17"/>
      <c r="E268" s="7" t="str">
        <f t="shared" si="16"/>
        <v/>
      </c>
      <c r="F268" s="3" t="str">
        <f t="shared" si="17"/>
        <v/>
      </c>
      <c r="G268" s="3" t="str">
        <f t="shared" si="18"/>
        <v/>
      </c>
      <c r="H268" s="18"/>
      <c r="I268" s="28">
        <f>LOOKUP(2,1/(الوارد!$F$3:$F$5000=الصادر!E268),الوارد!$L$3:$L$5000)</f>
        <v>0</v>
      </c>
      <c r="J268" s="18"/>
      <c r="K268" s="3">
        <f t="shared" si="19"/>
        <v>0</v>
      </c>
      <c r="L268" s="54" t="str">
        <f>IFERROR(H268*VLOOKUP(C268,الوارد!$D$3:$L$5000,7,0),"")</f>
        <v/>
      </c>
    </row>
    <row r="269" spans="3:12" ht="21" thickBot="1" x14ac:dyDescent="0.25">
      <c r="C269" s="18"/>
      <c r="D269" s="17"/>
      <c r="E269" s="7" t="str">
        <f t="shared" si="16"/>
        <v/>
      </c>
      <c r="F269" s="3" t="str">
        <f t="shared" si="17"/>
        <v/>
      </c>
      <c r="G269" s="3" t="str">
        <f t="shared" si="18"/>
        <v/>
      </c>
      <c r="H269" s="18"/>
      <c r="I269" s="28">
        <f>LOOKUP(2,1/(الوارد!$F$3:$F$5000=الصادر!E269),الوارد!$L$3:$L$5000)</f>
        <v>0</v>
      </c>
      <c r="J269" s="18"/>
      <c r="K269" s="3">
        <f t="shared" si="19"/>
        <v>0</v>
      </c>
      <c r="L269" s="54" t="str">
        <f>IFERROR(H269*VLOOKUP(C269,الوارد!$D$3:$L$5000,7,0),"")</f>
        <v/>
      </c>
    </row>
    <row r="270" spans="3:12" ht="21" thickBot="1" x14ac:dyDescent="0.25">
      <c r="C270" s="18"/>
      <c r="D270" s="17"/>
      <c r="E270" s="7" t="str">
        <f t="shared" si="16"/>
        <v/>
      </c>
      <c r="F270" s="3" t="str">
        <f t="shared" si="17"/>
        <v/>
      </c>
      <c r="G270" s="3" t="str">
        <f t="shared" si="18"/>
        <v/>
      </c>
      <c r="H270" s="18"/>
      <c r="I270" s="28">
        <f>LOOKUP(2,1/(الوارد!$F$3:$F$5000=الصادر!E270),الوارد!$L$3:$L$5000)</f>
        <v>0</v>
      </c>
      <c r="J270" s="18"/>
      <c r="K270" s="3">
        <f t="shared" si="19"/>
        <v>0</v>
      </c>
      <c r="L270" s="54" t="str">
        <f>IFERROR(H270*VLOOKUP(C270,الوارد!$D$3:$L$5000,7,0),"")</f>
        <v/>
      </c>
    </row>
    <row r="271" spans="3:12" ht="21" thickBot="1" x14ac:dyDescent="0.25">
      <c r="C271" s="18"/>
      <c r="D271" s="17"/>
      <c r="E271" s="7" t="str">
        <f t="shared" si="16"/>
        <v/>
      </c>
      <c r="F271" s="3" t="str">
        <f t="shared" si="17"/>
        <v/>
      </c>
      <c r="G271" s="3" t="str">
        <f t="shared" si="18"/>
        <v/>
      </c>
      <c r="H271" s="18"/>
      <c r="I271" s="28">
        <f>LOOKUP(2,1/(الوارد!$F$3:$F$5000=الصادر!E271),الوارد!$L$3:$L$5000)</f>
        <v>0</v>
      </c>
      <c r="J271" s="18"/>
      <c r="K271" s="3">
        <f t="shared" si="19"/>
        <v>0</v>
      </c>
      <c r="L271" s="54" t="str">
        <f>IFERROR(H271*VLOOKUP(C271,الوارد!$D$3:$L$5000,7,0),"")</f>
        <v/>
      </c>
    </row>
    <row r="272" spans="3:12" ht="21" thickBot="1" x14ac:dyDescent="0.25">
      <c r="C272" s="18"/>
      <c r="D272" s="17"/>
      <c r="E272" s="7" t="str">
        <f t="shared" si="16"/>
        <v/>
      </c>
      <c r="F272" s="3" t="str">
        <f t="shared" si="17"/>
        <v/>
      </c>
      <c r="G272" s="3" t="str">
        <f t="shared" si="18"/>
        <v/>
      </c>
      <c r="H272" s="18"/>
      <c r="I272" s="28">
        <f>LOOKUP(2,1/(الوارد!$F$3:$F$5000=الصادر!E272),الوارد!$L$3:$L$5000)</f>
        <v>0</v>
      </c>
      <c r="J272" s="18"/>
      <c r="K272" s="3">
        <f t="shared" si="19"/>
        <v>0</v>
      </c>
      <c r="L272" s="54" t="str">
        <f>IFERROR(H272*VLOOKUP(C272,الوارد!$D$3:$L$5000,7,0),"")</f>
        <v/>
      </c>
    </row>
    <row r="273" spans="3:12" ht="21" thickBot="1" x14ac:dyDescent="0.25">
      <c r="C273" s="18"/>
      <c r="D273" s="17"/>
      <c r="E273" s="7" t="str">
        <f t="shared" si="16"/>
        <v/>
      </c>
      <c r="F273" s="3" t="str">
        <f t="shared" si="17"/>
        <v/>
      </c>
      <c r="G273" s="3" t="str">
        <f t="shared" si="18"/>
        <v/>
      </c>
      <c r="H273" s="18"/>
      <c r="I273" s="28">
        <f>LOOKUP(2,1/(الوارد!$F$3:$F$5000=الصادر!E273),الوارد!$L$3:$L$5000)</f>
        <v>0</v>
      </c>
      <c r="J273" s="18"/>
      <c r="K273" s="3">
        <f t="shared" si="19"/>
        <v>0</v>
      </c>
      <c r="L273" s="54" t="str">
        <f>IFERROR(H273*VLOOKUP(C273,الوارد!$D$3:$L$5000,7,0),"")</f>
        <v/>
      </c>
    </row>
    <row r="274" spans="3:12" ht="21" thickBot="1" x14ac:dyDescent="0.25">
      <c r="C274" s="18"/>
      <c r="D274" s="17"/>
      <c r="E274" s="7" t="str">
        <f t="shared" si="16"/>
        <v/>
      </c>
      <c r="F274" s="3" t="str">
        <f t="shared" si="17"/>
        <v/>
      </c>
      <c r="G274" s="3" t="str">
        <f t="shared" si="18"/>
        <v/>
      </c>
      <c r="H274" s="18"/>
      <c r="I274" s="28">
        <f>LOOKUP(2,1/(الوارد!$F$3:$F$5000=الصادر!E274),الوارد!$L$3:$L$5000)</f>
        <v>0</v>
      </c>
      <c r="J274" s="18"/>
      <c r="K274" s="3">
        <f t="shared" si="19"/>
        <v>0</v>
      </c>
      <c r="L274" s="54" t="str">
        <f>IFERROR(H274*VLOOKUP(C274,الوارد!$D$3:$L$5000,7,0),"")</f>
        <v/>
      </c>
    </row>
    <row r="275" spans="3:12" ht="21" thickBot="1" x14ac:dyDescent="0.25">
      <c r="C275" s="18"/>
      <c r="D275" s="17"/>
      <c r="E275" s="7" t="str">
        <f t="shared" si="16"/>
        <v/>
      </c>
      <c r="F275" s="3" t="str">
        <f t="shared" si="17"/>
        <v/>
      </c>
      <c r="G275" s="3" t="str">
        <f t="shared" si="18"/>
        <v/>
      </c>
      <c r="H275" s="18"/>
      <c r="I275" s="28">
        <f>LOOKUP(2,1/(الوارد!$F$3:$F$5000=الصادر!E275),الوارد!$L$3:$L$5000)</f>
        <v>0</v>
      </c>
      <c r="J275" s="18"/>
      <c r="K275" s="3">
        <f t="shared" si="19"/>
        <v>0</v>
      </c>
      <c r="L275" s="54" t="str">
        <f>IFERROR(H275*VLOOKUP(C275,الوارد!$D$3:$L$5000,7,0),"")</f>
        <v/>
      </c>
    </row>
    <row r="276" spans="3:12" ht="21" thickBot="1" x14ac:dyDescent="0.25">
      <c r="C276" s="18"/>
      <c r="D276" s="17"/>
      <c r="E276" s="7" t="str">
        <f t="shared" si="16"/>
        <v/>
      </c>
      <c r="F276" s="3" t="str">
        <f t="shared" si="17"/>
        <v/>
      </c>
      <c r="G276" s="3" t="str">
        <f t="shared" si="18"/>
        <v/>
      </c>
      <c r="H276" s="18"/>
      <c r="I276" s="28">
        <f>LOOKUP(2,1/(الوارد!$F$3:$F$5000=الصادر!E276),الوارد!$L$3:$L$5000)</f>
        <v>0</v>
      </c>
      <c r="J276" s="18"/>
      <c r="K276" s="3">
        <f t="shared" si="19"/>
        <v>0</v>
      </c>
      <c r="L276" s="54" t="str">
        <f>IFERROR(H276*VLOOKUP(C276,الوارد!$D$3:$L$5000,7,0),"")</f>
        <v/>
      </c>
    </row>
    <row r="277" spans="3:12" ht="21" thickBot="1" x14ac:dyDescent="0.25">
      <c r="C277" s="18"/>
      <c r="D277" s="17"/>
      <c r="E277" s="7" t="str">
        <f t="shared" si="16"/>
        <v/>
      </c>
      <c r="F277" s="3" t="str">
        <f t="shared" si="17"/>
        <v/>
      </c>
      <c r="G277" s="3" t="str">
        <f t="shared" si="18"/>
        <v/>
      </c>
      <c r="H277" s="18"/>
      <c r="I277" s="28">
        <f>LOOKUP(2,1/(الوارد!$F$3:$F$5000=الصادر!E277),الوارد!$L$3:$L$5000)</f>
        <v>0</v>
      </c>
      <c r="J277" s="18"/>
      <c r="K277" s="3">
        <f t="shared" si="19"/>
        <v>0</v>
      </c>
      <c r="L277" s="54" t="str">
        <f>IFERROR(H277*VLOOKUP(C277,الوارد!$D$3:$L$5000,7,0),"")</f>
        <v/>
      </c>
    </row>
    <row r="278" spans="3:12" ht="21" thickBot="1" x14ac:dyDescent="0.25">
      <c r="C278" s="18"/>
      <c r="D278" s="17"/>
      <c r="E278" s="7" t="str">
        <f t="shared" si="16"/>
        <v/>
      </c>
      <c r="F278" s="3" t="str">
        <f t="shared" si="17"/>
        <v/>
      </c>
      <c r="G278" s="3" t="str">
        <f t="shared" si="18"/>
        <v/>
      </c>
      <c r="H278" s="18"/>
      <c r="I278" s="28">
        <f>LOOKUP(2,1/(الوارد!$F$3:$F$5000=الصادر!E278),الوارد!$L$3:$L$5000)</f>
        <v>0</v>
      </c>
      <c r="J278" s="18"/>
      <c r="K278" s="3">
        <f t="shared" si="19"/>
        <v>0</v>
      </c>
      <c r="L278" s="54" t="str">
        <f>IFERROR(H278*VLOOKUP(C278,الوارد!$D$3:$L$5000,7,0),"")</f>
        <v/>
      </c>
    </row>
    <row r="279" spans="3:12" ht="21" thickBot="1" x14ac:dyDescent="0.25">
      <c r="C279" s="18"/>
      <c r="D279" s="17"/>
      <c r="E279" s="7" t="str">
        <f t="shared" si="16"/>
        <v/>
      </c>
      <c r="F279" s="3" t="str">
        <f t="shared" si="17"/>
        <v/>
      </c>
      <c r="G279" s="3" t="str">
        <f t="shared" si="18"/>
        <v/>
      </c>
      <c r="H279" s="18"/>
      <c r="I279" s="28">
        <f>LOOKUP(2,1/(الوارد!$F$3:$F$5000=الصادر!E279),الوارد!$L$3:$L$5000)</f>
        <v>0</v>
      </c>
      <c r="J279" s="18"/>
      <c r="K279" s="3">
        <f t="shared" si="19"/>
        <v>0</v>
      </c>
      <c r="L279" s="54" t="str">
        <f>IFERROR(H279*VLOOKUP(C279,الوارد!$D$3:$L$5000,7,0),"")</f>
        <v/>
      </c>
    </row>
    <row r="280" spans="3:12" ht="21" thickBot="1" x14ac:dyDescent="0.25">
      <c r="C280" s="18"/>
      <c r="D280" s="17"/>
      <c r="E280" s="7" t="str">
        <f t="shared" si="16"/>
        <v/>
      </c>
      <c r="F280" s="3" t="str">
        <f t="shared" si="17"/>
        <v/>
      </c>
      <c r="G280" s="3" t="str">
        <f t="shared" si="18"/>
        <v/>
      </c>
      <c r="H280" s="18"/>
      <c r="I280" s="28">
        <f>LOOKUP(2,1/(الوارد!$F$3:$F$5000=الصادر!E280),الوارد!$L$3:$L$5000)</f>
        <v>0</v>
      </c>
      <c r="J280" s="18"/>
      <c r="K280" s="3">
        <f t="shared" si="19"/>
        <v>0</v>
      </c>
      <c r="L280" s="54" t="str">
        <f>IFERROR(H280*VLOOKUP(C280,الوارد!$D$3:$L$5000,7,0),"")</f>
        <v/>
      </c>
    </row>
    <row r="281" spans="3:12" ht="21" thickBot="1" x14ac:dyDescent="0.25">
      <c r="C281" s="18"/>
      <c r="D281" s="17"/>
      <c r="E281" s="7" t="str">
        <f t="shared" si="16"/>
        <v/>
      </c>
      <c r="F281" s="3" t="str">
        <f t="shared" si="17"/>
        <v/>
      </c>
      <c r="G281" s="3" t="str">
        <f t="shared" si="18"/>
        <v/>
      </c>
      <c r="H281" s="18"/>
      <c r="I281" s="28">
        <f>LOOKUP(2,1/(الوارد!$F$3:$F$5000=الصادر!E281),الوارد!$L$3:$L$5000)</f>
        <v>0</v>
      </c>
      <c r="J281" s="18"/>
      <c r="K281" s="3">
        <f t="shared" si="19"/>
        <v>0</v>
      </c>
      <c r="L281" s="54" t="str">
        <f>IFERROR(H281*VLOOKUP(C281,الوارد!$D$3:$L$5000,7,0),"")</f>
        <v/>
      </c>
    </row>
    <row r="282" spans="3:12" ht="21" thickBot="1" x14ac:dyDescent="0.25">
      <c r="C282" s="18"/>
      <c r="D282" s="17"/>
      <c r="E282" s="7" t="str">
        <f t="shared" si="16"/>
        <v/>
      </c>
      <c r="F282" s="3" t="str">
        <f t="shared" si="17"/>
        <v/>
      </c>
      <c r="G282" s="3" t="str">
        <f t="shared" si="18"/>
        <v/>
      </c>
      <c r="H282" s="18"/>
      <c r="I282" s="28">
        <f>LOOKUP(2,1/(الوارد!$F$3:$F$5000=الصادر!E282),الوارد!$L$3:$L$5000)</f>
        <v>0</v>
      </c>
      <c r="J282" s="18"/>
      <c r="K282" s="3">
        <f t="shared" si="19"/>
        <v>0</v>
      </c>
      <c r="L282" s="54" t="str">
        <f>IFERROR(H282*VLOOKUP(C282,الوارد!$D$3:$L$5000,7,0),"")</f>
        <v/>
      </c>
    </row>
    <row r="283" spans="3:12" ht="21" thickBot="1" x14ac:dyDescent="0.25">
      <c r="C283" s="18"/>
      <c r="D283" s="17"/>
      <c r="E283" s="7" t="str">
        <f t="shared" si="16"/>
        <v/>
      </c>
      <c r="F283" s="3" t="str">
        <f t="shared" si="17"/>
        <v/>
      </c>
      <c r="G283" s="3" t="str">
        <f t="shared" si="18"/>
        <v/>
      </c>
      <c r="H283" s="18"/>
      <c r="I283" s="28">
        <f>LOOKUP(2,1/(الوارد!$F$3:$F$5000=الصادر!E283),الوارد!$L$3:$L$5000)</f>
        <v>0</v>
      </c>
      <c r="J283" s="18"/>
      <c r="K283" s="3">
        <f t="shared" si="19"/>
        <v>0</v>
      </c>
      <c r="L283" s="54" t="str">
        <f>IFERROR(H283*VLOOKUP(C283,الوارد!$D$3:$L$5000,7,0),"")</f>
        <v/>
      </c>
    </row>
    <row r="284" spans="3:12" ht="21" thickBot="1" x14ac:dyDescent="0.25">
      <c r="C284" s="18"/>
      <c r="D284" s="17"/>
      <c r="E284" s="7" t="str">
        <f t="shared" si="16"/>
        <v/>
      </c>
      <c r="F284" s="3" t="str">
        <f t="shared" si="17"/>
        <v/>
      </c>
      <c r="G284" s="3" t="str">
        <f t="shared" si="18"/>
        <v/>
      </c>
      <c r="H284" s="18"/>
      <c r="I284" s="28">
        <f>LOOKUP(2,1/(الوارد!$F$3:$F$5000=الصادر!E284),الوارد!$L$3:$L$5000)</f>
        <v>0</v>
      </c>
      <c r="J284" s="18"/>
      <c r="K284" s="3">
        <f t="shared" si="19"/>
        <v>0</v>
      </c>
      <c r="L284" s="54" t="str">
        <f>IFERROR(H284*VLOOKUP(C284,الوارد!$D$3:$L$5000,7,0),"")</f>
        <v/>
      </c>
    </row>
    <row r="285" spans="3:12" ht="21" thickBot="1" x14ac:dyDescent="0.25">
      <c r="C285" s="18"/>
      <c r="D285" s="17"/>
      <c r="E285" s="7" t="str">
        <f t="shared" si="16"/>
        <v/>
      </c>
      <c r="F285" s="3" t="str">
        <f t="shared" si="17"/>
        <v/>
      </c>
      <c r="G285" s="3" t="str">
        <f t="shared" si="18"/>
        <v/>
      </c>
      <c r="H285" s="18"/>
      <c r="I285" s="28">
        <f>LOOKUP(2,1/(الوارد!$F$3:$F$5000=الصادر!E285),الوارد!$L$3:$L$5000)</f>
        <v>0</v>
      </c>
      <c r="J285" s="18"/>
      <c r="K285" s="3">
        <f t="shared" si="19"/>
        <v>0</v>
      </c>
      <c r="L285" s="54" t="str">
        <f>IFERROR(H285*VLOOKUP(C285,الوارد!$D$3:$L$5000,7,0),"")</f>
        <v/>
      </c>
    </row>
    <row r="286" spans="3:12" ht="21" thickBot="1" x14ac:dyDescent="0.25">
      <c r="C286" s="18"/>
      <c r="D286" s="17"/>
      <c r="E286" s="7" t="str">
        <f t="shared" si="16"/>
        <v/>
      </c>
      <c r="F286" s="3" t="str">
        <f t="shared" si="17"/>
        <v/>
      </c>
      <c r="G286" s="3" t="str">
        <f t="shared" si="18"/>
        <v/>
      </c>
      <c r="H286" s="18"/>
      <c r="I286" s="28">
        <f>LOOKUP(2,1/(الوارد!$F$3:$F$5000=الصادر!E286),الوارد!$L$3:$L$5000)</f>
        <v>0</v>
      </c>
      <c r="J286" s="18"/>
      <c r="K286" s="3">
        <f t="shared" si="19"/>
        <v>0</v>
      </c>
      <c r="L286" s="54" t="str">
        <f>IFERROR(H286*VLOOKUP(C286,الوارد!$D$3:$L$5000,7,0),"")</f>
        <v/>
      </c>
    </row>
    <row r="287" spans="3:12" ht="21" thickBot="1" x14ac:dyDescent="0.25">
      <c r="C287" s="18"/>
      <c r="D287" s="17"/>
      <c r="E287" s="7" t="str">
        <f t="shared" si="16"/>
        <v/>
      </c>
      <c r="F287" s="3" t="str">
        <f t="shared" si="17"/>
        <v/>
      </c>
      <c r="G287" s="3" t="str">
        <f t="shared" si="18"/>
        <v/>
      </c>
      <c r="H287" s="18"/>
      <c r="I287" s="28">
        <f>LOOKUP(2,1/(الوارد!$F$3:$F$5000=الصادر!E287),الوارد!$L$3:$L$5000)</f>
        <v>0</v>
      </c>
      <c r="J287" s="18"/>
      <c r="K287" s="3">
        <f t="shared" si="19"/>
        <v>0</v>
      </c>
      <c r="L287" s="54" t="str">
        <f>IFERROR(H287*VLOOKUP(C287,الوارد!$D$3:$L$5000,7,0),"")</f>
        <v/>
      </c>
    </row>
    <row r="288" spans="3:12" ht="21" thickBot="1" x14ac:dyDescent="0.25">
      <c r="C288" s="18"/>
      <c r="D288" s="17"/>
      <c r="E288" s="7" t="str">
        <f t="shared" si="16"/>
        <v/>
      </c>
      <c r="F288" s="3" t="str">
        <f t="shared" si="17"/>
        <v/>
      </c>
      <c r="G288" s="3" t="str">
        <f t="shared" si="18"/>
        <v/>
      </c>
      <c r="H288" s="18"/>
      <c r="I288" s="28">
        <f>LOOKUP(2,1/(الوارد!$F$3:$F$5000=الصادر!E288),الوارد!$L$3:$L$5000)</f>
        <v>0</v>
      </c>
      <c r="J288" s="18"/>
      <c r="K288" s="3">
        <f t="shared" si="19"/>
        <v>0</v>
      </c>
      <c r="L288" s="54" t="str">
        <f>IFERROR(H288*VLOOKUP(C288,الوارد!$D$3:$L$5000,7,0),"")</f>
        <v/>
      </c>
    </row>
    <row r="289" spans="3:12" ht="21" thickBot="1" x14ac:dyDescent="0.25">
      <c r="C289" s="18"/>
      <c r="D289" s="17"/>
      <c r="E289" s="7" t="str">
        <f t="shared" si="16"/>
        <v/>
      </c>
      <c r="F289" s="3" t="str">
        <f t="shared" si="17"/>
        <v/>
      </c>
      <c r="G289" s="3" t="str">
        <f t="shared" si="18"/>
        <v/>
      </c>
      <c r="H289" s="18"/>
      <c r="I289" s="28">
        <f>LOOKUP(2,1/(الوارد!$F$3:$F$5000=الصادر!E289),الوارد!$L$3:$L$5000)</f>
        <v>0</v>
      </c>
      <c r="J289" s="18"/>
      <c r="K289" s="3">
        <f t="shared" si="19"/>
        <v>0</v>
      </c>
      <c r="L289" s="54" t="str">
        <f>IFERROR(H289*VLOOKUP(C289,الوارد!$D$3:$L$5000,7,0),"")</f>
        <v/>
      </c>
    </row>
    <row r="290" spans="3:12" ht="21" thickBot="1" x14ac:dyDescent="0.25">
      <c r="C290" s="18"/>
      <c r="D290" s="17"/>
      <c r="E290" s="7" t="str">
        <f t="shared" si="16"/>
        <v/>
      </c>
      <c r="F290" s="3" t="str">
        <f t="shared" si="17"/>
        <v/>
      </c>
      <c r="G290" s="3" t="str">
        <f t="shared" si="18"/>
        <v/>
      </c>
      <c r="H290" s="18"/>
      <c r="I290" s="28">
        <f>LOOKUP(2,1/(الوارد!$F$3:$F$5000=الصادر!E290),الوارد!$L$3:$L$5000)</f>
        <v>0</v>
      </c>
      <c r="J290" s="18"/>
      <c r="K290" s="3">
        <f t="shared" si="19"/>
        <v>0</v>
      </c>
      <c r="L290" s="54" t="str">
        <f>IFERROR(H290*VLOOKUP(C290,الوارد!$D$3:$L$5000,7,0),"")</f>
        <v/>
      </c>
    </row>
    <row r="291" spans="3:12" ht="21" thickBot="1" x14ac:dyDescent="0.25">
      <c r="C291" s="18"/>
      <c r="D291" s="17"/>
      <c r="E291" s="7" t="str">
        <f t="shared" si="16"/>
        <v/>
      </c>
      <c r="F291" s="3" t="str">
        <f t="shared" si="17"/>
        <v/>
      </c>
      <c r="G291" s="3" t="str">
        <f t="shared" si="18"/>
        <v/>
      </c>
      <c r="H291" s="18"/>
      <c r="I291" s="28">
        <f>LOOKUP(2,1/(الوارد!$F$3:$F$5000=الصادر!E291),الوارد!$L$3:$L$5000)</f>
        <v>0</v>
      </c>
      <c r="J291" s="18"/>
      <c r="K291" s="3">
        <f t="shared" si="19"/>
        <v>0</v>
      </c>
      <c r="L291" s="54" t="str">
        <f>IFERROR(H291*VLOOKUP(C291,الوارد!$D$3:$L$5000,7,0),"")</f>
        <v/>
      </c>
    </row>
    <row r="292" spans="3:12" ht="21" thickBot="1" x14ac:dyDescent="0.25">
      <c r="C292" s="18"/>
      <c r="D292" s="17"/>
      <c r="E292" s="7" t="str">
        <f t="shared" si="16"/>
        <v/>
      </c>
      <c r="F292" s="3" t="str">
        <f t="shared" si="17"/>
        <v/>
      </c>
      <c r="G292" s="3" t="str">
        <f t="shared" si="18"/>
        <v/>
      </c>
      <c r="H292" s="18"/>
      <c r="I292" s="28">
        <f>LOOKUP(2,1/(الوارد!$F$3:$F$5000=الصادر!E292),الوارد!$L$3:$L$5000)</f>
        <v>0</v>
      </c>
      <c r="J292" s="18"/>
      <c r="K292" s="3">
        <f t="shared" si="19"/>
        <v>0</v>
      </c>
      <c r="L292" s="54" t="str">
        <f>IFERROR(H292*VLOOKUP(C292,الوارد!$D$3:$L$5000,7,0),"")</f>
        <v/>
      </c>
    </row>
    <row r="293" spans="3:12" ht="21" thickBot="1" x14ac:dyDescent="0.25">
      <c r="C293" s="18"/>
      <c r="D293" s="17"/>
      <c r="E293" s="7" t="str">
        <f t="shared" si="16"/>
        <v/>
      </c>
      <c r="F293" s="3" t="str">
        <f t="shared" si="17"/>
        <v/>
      </c>
      <c r="G293" s="3" t="str">
        <f t="shared" si="18"/>
        <v/>
      </c>
      <c r="H293" s="18"/>
      <c r="I293" s="28">
        <f>LOOKUP(2,1/(الوارد!$F$3:$F$5000=الصادر!E293),الوارد!$L$3:$L$5000)</f>
        <v>0</v>
      </c>
      <c r="J293" s="18"/>
      <c r="K293" s="3">
        <f t="shared" si="19"/>
        <v>0</v>
      </c>
      <c r="L293" s="54" t="str">
        <f>IFERROR(H293*VLOOKUP(C293,الوارد!$D$3:$L$5000,7,0),"")</f>
        <v/>
      </c>
    </row>
    <row r="294" spans="3:12" ht="21" thickBot="1" x14ac:dyDescent="0.25">
      <c r="C294" s="18"/>
      <c r="D294" s="17"/>
      <c r="E294" s="7" t="str">
        <f t="shared" si="16"/>
        <v/>
      </c>
      <c r="F294" s="3" t="str">
        <f t="shared" si="17"/>
        <v/>
      </c>
      <c r="G294" s="3" t="str">
        <f t="shared" si="18"/>
        <v/>
      </c>
      <c r="H294" s="18"/>
      <c r="I294" s="28">
        <f>LOOKUP(2,1/(الوارد!$F$3:$F$5000=الصادر!E294),الوارد!$L$3:$L$5000)</f>
        <v>0</v>
      </c>
      <c r="J294" s="18"/>
      <c r="K294" s="3">
        <f t="shared" si="19"/>
        <v>0</v>
      </c>
      <c r="L294" s="54" t="str">
        <f>IFERROR(H294*VLOOKUP(C294,الوارد!$D$3:$L$5000,7,0),"")</f>
        <v/>
      </c>
    </row>
    <row r="295" spans="3:12" ht="21" thickBot="1" x14ac:dyDescent="0.25">
      <c r="C295" s="18"/>
      <c r="D295" s="17"/>
      <c r="E295" s="7" t="str">
        <f t="shared" si="16"/>
        <v/>
      </c>
      <c r="F295" s="3" t="str">
        <f t="shared" si="17"/>
        <v/>
      </c>
      <c r="G295" s="3" t="str">
        <f t="shared" si="18"/>
        <v/>
      </c>
      <c r="H295" s="18"/>
      <c r="I295" s="28">
        <f>LOOKUP(2,1/(الوارد!$F$3:$F$5000=الصادر!E295),الوارد!$L$3:$L$5000)</f>
        <v>0</v>
      </c>
      <c r="J295" s="18"/>
      <c r="K295" s="3">
        <f t="shared" si="19"/>
        <v>0</v>
      </c>
      <c r="L295" s="54" t="str">
        <f>IFERROR(H295*VLOOKUP(C295,الوارد!$D$3:$L$5000,7,0),"")</f>
        <v/>
      </c>
    </row>
    <row r="296" spans="3:12" ht="21" thickBot="1" x14ac:dyDescent="0.25">
      <c r="C296" s="18"/>
      <c r="D296" s="17"/>
      <c r="E296" s="7" t="str">
        <f t="shared" si="16"/>
        <v/>
      </c>
      <c r="F296" s="3" t="str">
        <f t="shared" si="17"/>
        <v/>
      </c>
      <c r="G296" s="3" t="str">
        <f t="shared" si="18"/>
        <v/>
      </c>
      <c r="H296" s="18"/>
      <c r="I296" s="28">
        <f>LOOKUP(2,1/(الوارد!$F$3:$F$5000=الصادر!E296),الوارد!$L$3:$L$5000)</f>
        <v>0</v>
      </c>
      <c r="J296" s="18"/>
      <c r="K296" s="3">
        <f t="shared" si="19"/>
        <v>0</v>
      </c>
      <c r="L296" s="54" t="str">
        <f>IFERROR(H296*VLOOKUP(C296,الوارد!$D$3:$L$5000,7,0),"")</f>
        <v/>
      </c>
    </row>
    <row r="297" spans="3:12" ht="21" thickBot="1" x14ac:dyDescent="0.25">
      <c r="C297" s="18"/>
      <c r="D297" s="17"/>
      <c r="E297" s="7" t="str">
        <f t="shared" si="16"/>
        <v/>
      </c>
      <c r="F297" s="3" t="str">
        <f t="shared" si="17"/>
        <v/>
      </c>
      <c r="G297" s="3" t="str">
        <f t="shared" si="18"/>
        <v/>
      </c>
      <c r="H297" s="18"/>
      <c r="I297" s="28">
        <f>LOOKUP(2,1/(الوارد!$F$3:$F$5000=الصادر!E297),الوارد!$L$3:$L$5000)</f>
        <v>0</v>
      </c>
      <c r="J297" s="18"/>
      <c r="K297" s="3">
        <f t="shared" si="19"/>
        <v>0</v>
      </c>
      <c r="L297" s="54" t="str">
        <f>IFERROR(H297*VLOOKUP(C297,الوارد!$D$3:$L$5000,7,0),"")</f>
        <v/>
      </c>
    </row>
    <row r="298" spans="3:12" ht="21" thickBot="1" x14ac:dyDescent="0.25">
      <c r="C298" s="18"/>
      <c r="D298" s="17"/>
      <c r="E298" s="7" t="str">
        <f t="shared" si="16"/>
        <v/>
      </c>
      <c r="F298" s="3" t="str">
        <f t="shared" si="17"/>
        <v/>
      </c>
      <c r="G298" s="3" t="str">
        <f t="shared" si="18"/>
        <v/>
      </c>
      <c r="H298" s="18"/>
      <c r="I298" s="28">
        <f>LOOKUP(2,1/(الوارد!$F$3:$F$5000=الصادر!E298),الوارد!$L$3:$L$5000)</f>
        <v>0</v>
      </c>
      <c r="J298" s="18"/>
      <c r="K298" s="3">
        <f t="shared" si="19"/>
        <v>0</v>
      </c>
      <c r="L298" s="54" t="str">
        <f>IFERROR(H298*VLOOKUP(C298,الوارد!$D$3:$L$5000,7,0),"")</f>
        <v/>
      </c>
    </row>
    <row r="299" spans="3:12" ht="21" thickBot="1" x14ac:dyDescent="0.25">
      <c r="C299" s="18"/>
      <c r="D299" s="17"/>
      <c r="E299" s="7" t="str">
        <f t="shared" si="16"/>
        <v/>
      </c>
      <c r="F299" s="3" t="str">
        <f t="shared" si="17"/>
        <v/>
      </c>
      <c r="G299" s="3" t="str">
        <f t="shared" si="18"/>
        <v/>
      </c>
      <c r="H299" s="18"/>
      <c r="I299" s="28">
        <f>LOOKUP(2,1/(الوارد!$F$3:$F$5000=الصادر!E299),الوارد!$L$3:$L$5000)</f>
        <v>0</v>
      </c>
      <c r="J299" s="18"/>
      <c r="K299" s="3">
        <f t="shared" si="19"/>
        <v>0</v>
      </c>
      <c r="L299" s="54" t="str">
        <f>IFERROR(H299*VLOOKUP(C299,الوارد!$D$3:$L$5000,7,0),"")</f>
        <v/>
      </c>
    </row>
    <row r="300" spans="3:12" ht="21" thickBot="1" x14ac:dyDescent="0.25">
      <c r="C300" s="18"/>
      <c r="D300" s="17"/>
      <c r="E300" s="7" t="str">
        <f t="shared" si="16"/>
        <v/>
      </c>
      <c r="F300" s="3" t="str">
        <f t="shared" si="17"/>
        <v/>
      </c>
      <c r="G300" s="3" t="str">
        <f t="shared" si="18"/>
        <v/>
      </c>
      <c r="H300" s="18"/>
      <c r="I300" s="28">
        <f>LOOKUP(2,1/(الوارد!$F$3:$F$5000=الصادر!E300),الوارد!$L$3:$L$5000)</f>
        <v>0</v>
      </c>
      <c r="J300" s="18"/>
      <c r="K300" s="3">
        <f t="shared" si="19"/>
        <v>0</v>
      </c>
      <c r="L300" s="54" t="str">
        <f>IFERROR(H300*VLOOKUP(C300,الوارد!$D$3:$L$5000,7,0),"")</f>
        <v/>
      </c>
    </row>
    <row r="301" spans="3:12" ht="21" thickBot="1" x14ac:dyDescent="0.25">
      <c r="C301" s="18"/>
      <c r="D301" s="17"/>
      <c r="E301" s="7" t="str">
        <f t="shared" si="16"/>
        <v/>
      </c>
      <c r="F301" s="3" t="str">
        <f t="shared" si="17"/>
        <v/>
      </c>
      <c r="G301" s="3" t="str">
        <f t="shared" si="18"/>
        <v/>
      </c>
      <c r="H301" s="18"/>
      <c r="I301" s="28">
        <f>LOOKUP(2,1/(الوارد!$F$3:$F$5000=الصادر!E301),الوارد!$L$3:$L$5000)</f>
        <v>0</v>
      </c>
      <c r="J301" s="18"/>
      <c r="K301" s="3">
        <f t="shared" si="19"/>
        <v>0</v>
      </c>
      <c r="L301" s="54" t="str">
        <f>IFERROR(H301*VLOOKUP(C301,الوارد!$D$3:$L$5000,7,0),"")</f>
        <v/>
      </c>
    </row>
    <row r="302" spans="3:12" ht="21" thickBot="1" x14ac:dyDescent="0.25">
      <c r="C302" s="18"/>
      <c r="D302" s="17"/>
      <c r="E302" s="7" t="str">
        <f t="shared" si="16"/>
        <v/>
      </c>
      <c r="F302" s="3" t="str">
        <f t="shared" si="17"/>
        <v/>
      </c>
      <c r="G302" s="3" t="str">
        <f t="shared" si="18"/>
        <v/>
      </c>
      <c r="H302" s="18"/>
      <c r="I302" s="28">
        <f>LOOKUP(2,1/(الوارد!$F$3:$F$5000=الصادر!E302),الوارد!$L$3:$L$5000)</f>
        <v>0</v>
      </c>
      <c r="J302" s="18"/>
      <c r="K302" s="3">
        <f t="shared" si="19"/>
        <v>0</v>
      </c>
      <c r="L302" s="54" t="str">
        <f>IFERROR(H302*VLOOKUP(C302,الوارد!$D$3:$L$5000,7,0),"")</f>
        <v/>
      </c>
    </row>
    <row r="303" spans="3:12" ht="21" thickBot="1" x14ac:dyDescent="0.25">
      <c r="C303" s="18"/>
      <c r="D303" s="17"/>
      <c r="E303" s="7" t="str">
        <f t="shared" si="16"/>
        <v/>
      </c>
      <c r="F303" s="3" t="str">
        <f t="shared" si="17"/>
        <v/>
      </c>
      <c r="G303" s="3" t="str">
        <f t="shared" si="18"/>
        <v/>
      </c>
      <c r="H303" s="18"/>
      <c r="I303" s="28">
        <f>LOOKUP(2,1/(الوارد!$F$3:$F$5000=الصادر!E303),الوارد!$L$3:$L$5000)</f>
        <v>0</v>
      </c>
      <c r="J303" s="18"/>
      <c r="K303" s="3">
        <f t="shared" si="19"/>
        <v>0</v>
      </c>
      <c r="L303" s="54" t="str">
        <f>IFERROR(H303*VLOOKUP(C303,الوارد!$D$3:$L$5000,7,0),"")</f>
        <v/>
      </c>
    </row>
    <row r="304" spans="3:12" ht="21" thickBot="1" x14ac:dyDescent="0.25">
      <c r="C304" s="18"/>
      <c r="D304" s="17"/>
      <c r="E304" s="7" t="str">
        <f t="shared" si="16"/>
        <v/>
      </c>
      <c r="F304" s="3" t="str">
        <f t="shared" si="17"/>
        <v/>
      </c>
      <c r="G304" s="3" t="str">
        <f t="shared" si="18"/>
        <v/>
      </c>
      <c r="H304" s="18"/>
      <c r="I304" s="28">
        <f>LOOKUP(2,1/(الوارد!$F$3:$F$5000=الصادر!E304),الوارد!$L$3:$L$5000)</f>
        <v>0</v>
      </c>
      <c r="J304" s="18"/>
      <c r="K304" s="3">
        <f t="shared" si="19"/>
        <v>0</v>
      </c>
      <c r="L304" s="54" t="str">
        <f>IFERROR(H304*VLOOKUP(C304,الوارد!$D$3:$L$5000,7,0),"")</f>
        <v/>
      </c>
    </row>
    <row r="305" spans="3:12" ht="21" thickBot="1" x14ac:dyDescent="0.25">
      <c r="C305" s="18"/>
      <c r="D305" s="17"/>
      <c r="E305" s="7" t="str">
        <f t="shared" si="16"/>
        <v/>
      </c>
      <c r="F305" s="3" t="str">
        <f t="shared" si="17"/>
        <v/>
      </c>
      <c r="G305" s="3" t="str">
        <f t="shared" si="18"/>
        <v/>
      </c>
      <c r="H305" s="18"/>
      <c r="I305" s="28">
        <f>LOOKUP(2,1/(الوارد!$F$3:$F$5000=الصادر!E305),الوارد!$L$3:$L$5000)</f>
        <v>0</v>
      </c>
      <c r="J305" s="18"/>
      <c r="K305" s="3">
        <f t="shared" si="19"/>
        <v>0</v>
      </c>
      <c r="L305" s="54" t="str">
        <f>IFERROR(H305*VLOOKUP(C305,الوارد!$D$3:$L$5000,7,0),"")</f>
        <v/>
      </c>
    </row>
    <row r="306" spans="3:12" ht="21" thickBot="1" x14ac:dyDescent="0.25">
      <c r="C306" s="18"/>
      <c r="D306" s="17"/>
      <c r="E306" s="7" t="str">
        <f t="shared" si="16"/>
        <v/>
      </c>
      <c r="F306" s="3" t="str">
        <f t="shared" si="17"/>
        <v/>
      </c>
      <c r="G306" s="3" t="str">
        <f t="shared" si="18"/>
        <v/>
      </c>
      <c r="H306" s="18"/>
      <c r="I306" s="28">
        <f>LOOKUP(2,1/(الوارد!$F$3:$F$5000=الصادر!E306),الوارد!$L$3:$L$5000)</f>
        <v>0</v>
      </c>
      <c r="J306" s="18"/>
      <c r="K306" s="3">
        <f t="shared" si="19"/>
        <v>0</v>
      </c>
      <c r="L306" s="54" t="str">
        <f>IFERROR(H306*VLOOKUP(C306,الوارد!$D$3:$L$5000,7,0),"")</f>
        <v/>
      </c>
    </row>
    <row r="307" spans="3:12" ht="21" thickBot="1" x14ac:dyDescent="0.25">
      <c r="C307" s="18"/>
      <c r="D307" s="17"/>
      <c r="E307" s="7" t="str">
        <f t="shared" si="16"/>
        <v/>
      </c>
      <c r="F307" s="3" t="str">
        <f t="shared" si="17"/>
        <v/>
      </c>
      <c r="G307" s="3" t="str">
        <f t="shared" si="18"/>
        <v/>
      </c>
      <c r="H307" s="18"/>
      <c r="I307" s="28">
        <f>LOOKUP(2,1/(الوارد!$F$3:$F$5000=الصادر!E307),الوارد!$L$3:$L$5000)</f>
        <v>0</v>
      </c>
      <c r="J307" s="18"/>
      <c r="K307" s="3">
        <f t="shared" si="19"/>
        <v>0</v>
      </c>
      <c r="L307" s="54" t="str">
        <f>IFERROR(H307*VLOOKUP(C307,الوارد!$D$3:$L$5000,7,0),"")</f>
        <v/>
      </c>
    </row>
    <row r="308" spans="3:12" ht="21" thickBot="1" x14ac:dyDescent="0.25">
      <c r="C308" s="18"/>
      <c r="D308" s="17"/>
      <c r="E308" s="7" t="str">
        <f t="shared" si="16"/>
        <v/>
      </c>
      <c r="F308" s="3" t="str">
        <f t="shared" si="17"/>
        <v/>
      </c>
      <c r="G308" s="3" t="str">
        <f t="shared" si="18"/>
        <v/>
      </c>
      <c r="H308" s="18"/>
      <c r="I308" s="28">
        <f>LOOKUP(2,1/(الوارد!$F$3:$F$5000=الصادر!E308),الوارد!$L$3:$L$5000)</f>
        <v>0</v>
      </c>
      <c r="J308" s="18"/>
      <c r="K308" s="3">
        <f t="shared" si="19"/>
        <v>0</v>
      </c>
      <c r="L308" s="54" t="str">
        <f>IFERROR(H308*VLOOKUP(C308,الوارد!$D$3:$L$5000,7,0),"")</f>
        <v/>
      </c>
    </row>
    <row r="309" spans="3:12" ht="21" thickBot="1" x14ac:dyDescent="0.25">
      <c r="C309" s="18"/>
      <c r="D309" s="17"/>
      <c r="E309" s="7" t="str">
        <f t="shared" si="16"/>
        <v/>
      </c>
      <c r="F309" s="3" t="str">
        <f t="shared" si="17"/>
        <v/>
      </c>
      <c r="G309" s="3" t="str">
        <f t="shared" si="18"/>
        <v/>
      </c>
      <c r="H309" s="18"/>
      <c r="I309" s="28">
        <f>LOOKUP(2,1/(الوارد!$F$3:$F$5000=الصادر!E309),الوارد!$L$3:$L$5000)</f>
        <v>0</v>
      </c>
      <c r="J309" s="18"/>
      <c r="K309" s="3">
        <f t="shared" si="19"/>
        <v>0</v>
      </c>
      <c r="L309" s="54" t="str">
        <f>IFERROR(H309*VLOOKUP(C309,الوارد!$D$3:$L$5000,7,0),"")</f>
        <v/>
      </c>
    </row>
    <row r="310" spans="3:12" ht="21" thickBot="1" x14ac:dyDescent="0.25">
      <c r="C310" s="18"/>
      <c r="D310" s="17"/>
      <c r="E310" s="7" t="str">
        <f t="shared" si="16"/>
        <v/>
      </c>
      <c r="F310" s="3" t="str">
        <f t="shared" si="17"/>
        <v/>
      </c>
      <c r="G310" s="3" t="str">
        <f t="shared" si="18"/>
        <v/>
      </c>
      <c r="H310" s="18"/>
      <c r="I310" s="28">
        <f>LOOKUP(2,1/(الوارد!$F$3:$F$5000=الصادر!E310),الوارد!$L$3:$L$5000)</f>
        <v>0</v>
      </c>
      <c r="J310" s="18"/>
      <c r="K310" s="3">
        <f t="shared" si="19"/>
        <v>0</v>
      </c>
      <c r="L310" s="54" t="str">
        <f>IFERROR(H310*VLOOKUP(C310,الوارد!$D$3:$L$5000,7,0),"")</f>
        <v/>
      </c>
    </row>
    <row r="311" spans="3:12" ht="21" thickBot="1" x14ac:dyDescent="0.25">
      <c r="C311" s="18"/>
      <c r="D311" s="17"/>
      <c r="E311" s="7" t="str">
        <f t="shared" si="16"/>
        <v/>
      </c>
      <c r="F311" s="3" t="str">
        <f t="shared" si="17"/>
        <v/>
      </c>
      <c r="G311" s="3" t="str">
        <f t="shared" si="18"/>
        <v/>
      </c>
      <c r="H311" s="18"/>
      <c r="I311" s="28">
        <f>LOOKUP(2,1/(الوارد!$F$3:$F$5000=الصادر!E311),الوارد!$L$3:$L$5000)</f>
        <v>0</v>
      </c>
      <c r="J311" s="18"/>
      <c r="K311" s="3">
        <f t="shared" si="19"/>
        <v>0</v>
      </c>
      <c r="L311" s="54" t="str">
        <f>IFERROR(H311*VLOOKUP(C311,الوارد!$D$3:$L$5000,7,0),"")</f>
        <v/>
      </c>
    </row>
    <row r="312" spans="3:12" ht="21" thickBot="1" x14ac:dyDescent="0.25">
      <c r="C312" s="18"/>
      <c r="D312" s="17"/>
      <c r="E312" s="7" t="str">
        <f t="shared" si="16"/>
        <v/>
      </c>
      <c r="F312" s="3" t="str">
        <f t="shared" si="17"/>
        <v/>
      </c>
      <c r="G312" s="3" t="str">
        <f t="shared" si="18"/>
        <v/>
      </c>
      <c r="H312" s="18"/>
      <c r="I312" s="28">
        <f>LOOKUP(2,1/(الوارد!$F$3:$F$5000=الصادر!E312),الوارد!$L$3:$L$5000)</f>
        <v>0</v>
      </c>
      <c r="J312" s="18"/>
      <c r="K312" s="3">
        <f t="shared" si="19"/>
        <v>0</v>
      </c>
      <c r="L312" s="54" t="str">
        <f>IFERROR(H312*VLOOKUP(C312,الوارد!$D$3:$L$5000,7,0),"")</f>
        <v/>
      </c>
    </row>
    <row r="313" spans="3:12" ht="21" thickBot="1" x14ac:dyDescent="0.25">
      <c r="C313" s="18"/>
      <c r="D313" s="17"/>
      <c r="E313" s="7" t="str">
        <f t="shared" si="16"/>
        <v/>
      </c>
      <c r="F313" s="3" t="str">
        <f t="shared" si="17"/>
        <v/>
      </c>
      <c r="G313" s="3" t="str">
        <f t="shared" si="18"/>
        <v/>
      </c>
      <c r="H313" s="18"/>
      <c r="I313" s="28">
        <f>LOOKUP(2,1/(الوارد!$F$3:$F$5000=الصادر!E313),الوارد!$L$3:$L$5000)</f>
        <v>0</v>
      </c>
      <c r="J313" s="18"/>
      <c r="K313" s="3">
        <f t="shared" si="19"/>
        <v>0</v>
      </c>
      <c r="L313" s="54" t="str">
        <f>IFERROR(H313*VLOOKUP(C313,الوارد!$D$3:$L$5000,7,0),"")</f>
        <v/>
      </c>
    </row>
    <row r="314" spans="3:12" ht="21" thickBot="1" x14ac:dyDescent="0.25">
      <c r="C314" s="18"/>
      <c r="D314" s="17"/>
      <c r="E314" s="7" t="str">
        <f t="shared" si="16"/>
        <v/>
      </c>
      <c r="F314" s="3" t="str">
        <f t="shared" si="17"/>
        <v/>
      </c>
      <c r="G314" s="3" t="str">
        <f t="shared" si="18"/>
        <v/>
      </c>
      <c r="H314" s="18"/>
      <c r="I314" s="28">
        <f>LOOKUP(2,1/(الوارد!$F$3:$F$5000=الصادر!E314),الوارد!$L$3:$L$5000)</f>
        <v>0</v>
      </c>
      <c r="J314" s="18"/>
      <c r="K314" s="3">
        <f t="shared" si="19"/>
        <v>0</v>
      </c>
      <c r="L314" s="54" t="str">
        <f>IFERROR(H314*VLOOKUP(C314,الوارد!$D$3:$L$5000,7,0),"")</f>
        <v/>
      </c>
    </row>
    <row r="315" spans="3:12" ht="21" thickBot="1" x14ac:dyDescent="0.25">
      <c r="C315" s="18"/>
      <c r="D315" s="17"/>
      <c r="E315" s="7" t="str">
        <f t="shared" si="16"/>
        <v/>
      </c>
      <c r="F315" s="3" t="str">
        <f t="shared" si="17"/>
        <v/>
      </c>
      <c r="G315" s="3" t="str">
        <f t="shared" si="18"/>
        <v/>
      </c>
      <c r="H315" s="18"/>
      <c r="I315" s="28">
        <f>LOOKUP(2,1/(الوارد!$F$3:$F$5000=الصادر!E315),الوارد!$L$3:$L$5000)</f>
        <v>0</v>
      </c>
      <c r="J315" s="18"/>
      <c r="K315" s="3">
        <f t="shared" si="19"/>
        <v>0</v>
      </c>
      <c r="L315" s="54" t="str">
        <f>IFERROR(H315*VLOOKUP(C315,الوارد!$D$3:$L$5000,7,0),"")</f>
        <v/>
      </c>
    </row>
    <row r="316" spans="3:12" ht="21" thickBot="1" x14ac:dyDescent="0.25">
      <c r="C316" s="18"/>
      <c r="D316" s="17"/>
      <c r="E316" s="7" t="str">
        <f t="shared" si="16"/>
        <v/>
      </c>
      <c r="F316" s="3" t="str">
        <f t="shared" si="17"/>
        <v/>
      </c>
      <c r="G316" s="3" t="str">
        <f t="shared" si="18"/>
        <v/>
      </c>
      <c r="H316" s="18"/>
      <c r="I316" s="28">
        <f>LOOKUP(2,1/(الوارد!$F$3:$F$5000=الصادر!E316),الوارد!$L$3:$L$5000)</f>
        <v>0</v>
      </c>
      <c r="J316" s="18"/>
      <c r="K316" s="3">
        <f t="shared" si="19"/>
        <v>0</v>
      </c>
      <c r="L316" s="54" t="str">
        <f>IFERROR(H316*VLOOKUP(C316,الوارد!$D$3:$L$5000,7,0),"")</f>
        <v/>
      </c>
    </row>
    <row r="317" spans="3:12" ht="21" thickBot="1" x14ac:dyDescent="0.25">
      <c r="C317" s="18"/>
      <c r="D317" s="17"/>
      <c r="E317" s="7" t="str">
        <f t="shared" si="16"/>
        <v/>
      </c>
      <c r="F317" s="3" t="str">
        <f t="shared" si="17"/>
        <v/>
      </c>
      <c r="G317" s="3" t="str">
        <f t="shared" si="18"/>
        <v/>
      </c>
      <c r="H317" s="18"/>
      <c r="I317" s="28">
        <f>LOOKUP(2,1/(الوارد!$F$3:$F$5000=الصادر!E317),الوارد!$L$3:$L$5000)</f>
        <v>0</v>
      </c>
      <c r="J317" s="18"/>
      <c r="K317" s="3">
        <f t="shared" si="19"/>
        <v>0</v>
      </c>
      <c r="L317" s="54" t="str">
        <f>IFERROR(H317*VLOOKUP(C317,الوارد!$D$3:$L$5000,7,0),"")</f>
        <v/>
      </c>
    </row>
    <row r="318" spans="3:12" ht="21" thickBot="1" x14ac:dyDescent="0.25">
      <c r="C318" s="18"/>
      <c r="D318" s="17"/>
      <c r="E318" s="7" t="str">
        <f t="shared" si="16"/>
        <v/>
      </c>
      <c r="F318" s="3" t="str">
        <f t="shared" si="17"/>
        <v/>
      </c>
      <c r="G318" s="3" t="str">
        <f t="shared" si="18"/>
        <v/>
      </c>
      <c r="H318" s="18"/>
      <c r="I318" s="28">
        <f>LOOKUP(2,1/(الوارد!$F$3:$F$5000=الصادر!E318),الوارد!$L$3:$L$5000)</f>
        <v>0</v>
      </c>
      <c r="J318" s="18"/>
      <c r="K318" s="3">
        <f t="shared" si="19"/>
        <v>0</v>
      </c>
      <c r="L318" s="54" t="str">
        <f>IFERROR(H318*VLOOKUP(C318,الوارد!$D$3:$L$5000,7,0),"")</f>
        <v/>
      </c>
    </row>
    <row r="319" spans="3:12" ht="21" thickBot="1" x14ac:dyDescent="0.25">
      <c r="C319" s="18"/>
      <c r="D319" s="17"/>
      <c r="E319" s="7" t="str">
        <f t="shared" si="16"/>
        <v/>
      </c>
      <c r="F319" s="3" t="str">
        <f t="shared" si="17"/>
        <v/>
      </c>
      <c r="G319" s="3" t="str">
        <f t="shared" si="18"/>
        <v/>
      </c>
      <c r="H319" s="18"/>
      <c r="I319" s="28">
        <f>LOOKUP(2,1/(الوارد!$F$3:$F$5000=الصادر!E319),الوارد!$L$3:$L$5000)</f>
        <v>0</v>
      </c>
      <c r="J319" s="18"/>
      <c r="K319" s="3">
        <f t="shared" si="19"/>
        <v>0</v>
      </c>
      <c r="L319" s="54" t="str">
        <f>IFERROR(H319*VLOOKUP(C319,الوارد!$D$3:$L$5000,7,0),"")</f>
        <v/>
      </c>
    </row>
    <row r="320" spans="3:12" ht="21" thickBot="1" x14ac:dyDescent="0.25">
      <c r="C320" s="18"/>
      <c r="D320" s="17"/>
      <c r="E320" s="7" t="str">
        <f t="shared" si="16"/>
        <v/>
      </c>
      <c r="F320" s="3" t="str">
        <f t="shared" si="17"/>
        <v/>
      </c>
      <c r="G320" s="3" t="str">
        <f t="shared" si="18"/>
        <v/>
      </c>
      <c r="H320" s="18"/>
      <c r="I320" s="28">
        <f>LOOKUP(2,1/(الوارد!$F$3:$F$5000=الصادر!E320),الوارد!$L$3:$L$5000)</f>
        <v>0</v>
      </c>
      <c r="J320" s="18"/>
      <c r="K320" s="3">
        <f t="shared" si="19"/>
        <v>0</v>
      </c>
      <c r="L320" s="54" t="str">
        <f>IFERROR(H320*VLOOKUP(C320,الوارد!$D$3:$L$5000,7,0),"")</f>
        <v/>
      </c>
    </row>
    <row r="321" spans="3:12" ht="21" thickBot="1" x14ac:dyDescent="0.25">
      <c r="C321" s="18"/>
      <c r="D321" s="17"/>
      <c r="E321" s="7" t="str">
        <f t="shared" si="16"/>
        <v/>
      </c>
      <c r="F321" s="3" t="str">
        <f t="shared" si="17"/>
        <v/>
      </c>
      <c r="G321" s="3" t="str">
        <f t="shared" si="18"/>
        <v/>
      </c>
      <c r="H321" s="18"/>
      <c r="I321" s="28">
        <f>LOOKUP(2,1/(الوارد!$F$3:$F$5000=الصادر!E321),الوارد!$L$3:$L$5000)</f>
        <v>0</v>
      </c>
      <c r="J321" s="18"/>
      <c r="K321" s="3">
        <f t="shared" si="19"/>
        <v>0</v>
      </c>
      <c r="L321" s="54" t="str">
        <f>IFERROR(H321*VLOOKUP(C321,الوارد!$D$3:$L$5000,7,0),"")</f>
        <v/>
      </c>
    </row>
    <row r="322" spans="3:12" ht="21" thickBot="1" x14ac:dyDescent="0.25">
      <c r="C322" s="18"/>
      <c r="D322" s="17"/>
      <c r="E322" s="7" t="str">
        <f t="shared" ref="E322:E385" si="20">IFERROR(VLOOKUP(C322,sto_1,2,FALSE),"")</f>
        <v/>
      </c>
      <c r="F322" s="3" t="str">
        <f t="shared" ref="F322:F385" si="21">IFERROR(VLOOKUP(C322,sto_1,3,FALSE),"")</f>
        <v/>
      </c>
      <c r="G322" s="3" t="str">
        <f t="shared" ref="G322:G385" si="22">IFERROR(VLOOKUP(C322,sto_1,4,FALSE),"")</f>
        <v/>
      </c>
      <c r="H322" s="18"/>
      <c r="I322" s="28">
        <f>LOOKUP(2,1/(الوارد!$F$3:$F$5000=الصادر!E322),الوارد!$L$3:$L$5000)</f>
        <v>0</v>
      </c>
      <c r="J322" s="18"/>
      <c r="K322" s="3">
        <f t="shared" si="19"/>
        <v>0</v>
      </c>
      <c r="L322" s="54" t="str">
        <f>IFERROR(H322*VLOOKUP(C322,الوارد!$D$3:$L$5000,7,0),"")</f>
        <v/>
      </c>
    </row>
    <row r="323" spans="3:12" ht="21" thickBot="1" x14ac:dyDescent="0.25">
      <c r="C323" s="18"/>
      <c r="D323" s="17"/>
      <c r="E323" s="7" t="str">
        <f t="shared" si="20"/>
        <v/>
      </c>
      <c r="F323" s="3" t="str">
        <f t="shared" si="21"/>
        <v/>
      </c>
      <c r="G323" s="3" t="str">
        <f t="shared" si="22"/>
        <v/>
      </c>
      <c r="H323" s="18"/>
      <c r="I323" s="28">
        <f>LOOKUP(2,1/(الوارد!$F$3:$F$5000=الصادر!E323),الوارد!$L$3:$L$5000)</f>
        <v>0</v>
      </c>
      <c r="J323" s="18"/>
      <c r="K323" s="3">
        <f t="shared" ref="K323:K386" si="23">J323*H323</f>
        <v>0</v>
      </c>
      <c r="L323" s="54" t="str">
        <f>IFERROR(H323*VLOOKUP(C323,الوارد!$D$3:$L$5000,7,0),"")</f>
        <v/>
      </c>
    </row>
    <row r="324" spans="3:12" ht="21" thickBot="1" x14ac:dyDescent="0.25">
      <c r="C324" s="18"/>
      <c r="D324" s="17"/>
      <c r="E324" s="7" t="str">
        <f t="shared" si="20"/>
        <v/>
      </c>
      <c r="F324" s="3" t="str">
        <f t="shared" si="21"/>
        <v/>
      </c>
      <c r="G324" s="3" t="str">
        <f t="shared" si="22"/>
        <v/>
      </c>
      <c r="H324" s="18"/>
      <c r="I324" s="28">
        <f>LOOKUP(2,1/(الوارد!$F$3:$F$5000=الصادر!E324),الوارد!$L$3:$L$5000)</f>
        <v>0</v>
      </c>
      <c r="J324" s="18"/>
      <c r="K324" s="3">
        <f t="shared" si="23"/>
        <v>0</v>
      </c>
      <c r="L324" s="54" t="str">
        <f>IFERROR(H324*VLOOKUP(C324,الوارد!$D$3:$L$5000,7,0),"")</f>
        <v/>
      </c>
    </row>
    <row r="325" spans="3:12" ht="21" thickBot="1" x14ac:dyDescent="0.25">
      <c r="C325" s="18"/>
      <c r="D325" s="17"/>
      <c r="E325" s="7" t="str">
        <f t="shared" si="20"/>
        <v/>
      </c>
      <c r="F325" s="3" t="str">
        <f t="shared" si="21"/>
        <v/>
      </c>
      <c r="G325" s="3" t="str">
        <f t="shared" si="22"/>
        <v/>
      </c>
      <c r="H325" s="18"/>
      <c r="I325" s="28">
        <f>LOOKUP(2,1/(الوارد!$F$3:$F$5000=الصادر!E325),الوارد!$L$3:$L$5000)</f>
        <v>0</v>
      </c>
      <c r="J325" s="18"/>
      <c r="K325" s="3">
        <f t="shared" si="23"/>
        <v>0</v>
      </c>
      <c r="L325" s="54" t="str">
        <f>IFERROR(H325*VLOOKUP(C325,الوارد!$D$3:$L$5000,7,0),"")</f>
        <v/>
      </c>
    </row>
    <row r="326" spans="3:12" ht="21" thickBot="1" x14ac:dyDescent="0.25">
      <c r="C326" s="18"/>
      <c r="D326" s="17"/>
      <c r="E326" s="7" t="str">
        <f t="shared" si="20"/>
        <v/>
      </c>
      <c r="F326" s="3" t="str">
        <f t="shared" si="21"/>
        <v/>
      </c>
      <c r="G326" s="3" t="str">
        <f t="shared" si="22"/>
        <v/>
      </c>
      <c r="H326" s="18"/>
      <c r="I326" s="28">
        <f>LOOKUP(2,1/(الوارد!$F$3:$F$5000=الصادر!E326),الوارد!$L$3:$L$5000)</f>
        <v>0</v>
      </c>
      <c r="J326" s="18"/>
      <c r="K326" s="3">
        <f t="shared" si="23"/>
        <v>0</v>
      </c>
      <c r="L326" s="54" t="str">
        <f>IFERROR(H326*VLOOKUP(C326,الوارد!$D$3:$L$5000,7,0),"")</f>
        <v/>
      </c>
    </row>
    <row r="327" spans="3:12" ht="21" thickBot="1" x14ac:dyDescent="0.25">
      <c r="C327" s="18"/>
      <c r="D327" s="17"/>
      <c r="E327" s="7" t="str">
        <f t="shared" si="20"/>
        <v/>
      </c>
      <c r="F327" s="3" t="str">
        <f t="shared" si="21"/>
        <v/>
      </c>
      <c r="G327" s="3" t="str">
        <f t="shared" si="22"/>
        <v/>
      </c>
      <c r="H327" s="18"/>
      <c r="I327" s="28">
        <f>LOOKUP(2,1/(الوارد!$F$3:$F$5000=الصادر!E327),الوارد!$L$3:$L$5000)</f>
        <v>0</v>
      </c>
      <c r="J327" s="18"/>
      <c r="K327" s="3">
        <f t="shared" si="23"/>
        <v>0</v>
      </c>
      <c r="L327" s="54" t="str">
        <f>IFERROR(H327*VLOOKUP(C327,الوارد!$D$3:$L$5000,7,0),"")</f>
        <v/>
      </c>
    </row>
    <row r="328" spans="3:12" ht="21" thickBot="1" x14ac:dyDescent="0.25">
      <c r="C328" s="18"/>
      <c r="D328" s="17"/>
      <c r="E328" s="7" t="str">
        <f t="shared" si="20"/>
        <v/>
      </c>
      <c r="F328" s="3" t="str">
        <f t="shared" si="21"/>
        <v/>
      </c>
      <c r="G328" s="3" t="str">
        <f t="shared" si="22"/>
        <v/>
      </c>
      <c r="H328" s="18"/>
      <c r="I328" s="28">
        <f>LOOKUP(2,1/(الوارد!$F$3:$F$5000=الصادر!E328),الوارد!$L$3:$L$5000)</f>
        <v>0</v>
      </c>
      <c r="J328" s="18"/>
      <c r="K328" s="3">
        <f t="shared" si="23"/>
        <v>0</v>
      </c>
      <c r="L328" s="54" t="str">
        <f>IFERROR(H328*VLOOKUP(C328,الوارد!$D$3:$L$5000,7,0),"")</f>
        <v/>
      </c>
    </row>
    <row r="329" spans="3:12" ht="21" thickBot="1" x14ac:dyDescent="0.25">
      <c r="C329" s="18"/>
      <c r="D329" s="17"/>
      <c r="E329" s="7" t="str">
        <f t="shared" si="20"/>
        <v/>
      </c>
      <c r="F329" s="3" t="str">
        <f t="shared" si="21"/>
        <v/>
      </c>
      <c r="G329" s="3" t="str">
        <f t="shared" si="22"/>
        <v/>
      </c>
      <c r="H329" s="18"/>
      <c r="I329" s="28">
        <f>LOOKUP(2,1/(الوارد!$F$3:$F$5000=الصادر!E329),الوارد!$L$3:$L$5000)</f>
        <v>0</v>
      </c>
      <c r="J329" s="18"/>
      <c r="K329" s="3">
        <f t="shared" si="23"/>
        <v>0</v>
      </c>
      <c r="L329" s="54" t="str">
        <f>IFERROR(H329*VLOOKUP(C329,الوارد!$D$3:$L$5000,7,0),"")</f>
        <v/>
      </c>
    </row>
    <row r="330" spans="3:12" ht="21" thickBot="1" x14ac:dyDescent="0.25">
      <c r="C330" s="18"/>
      <c r="D330" s="17"/>
      <c r="E330" s="7" t="str">
        <f t="shared" si="20"/>
        <v/>
      </c>
      <c r="F330" s="3" t="str">
        <f t="shared" si="21"/>
        <v/>
      </c>
      <c r="G330" s="3" t="str">
        <f t="shared" si="22"/>
        <v/>
      </c>
      <c r="H330" s="18"/>
      <c r="I330" s="28">
        <f>LOOKUP(2,1/(الوارد!$F$3:$F$5000=الصادر!E330),الوارد!$L$3:$L$5000)</f>
        <v>0</v>
      </c>
      <c r="J330" s="18"/>
      <c r="K330" s="3">
        <f t="shared" si="23"/>
        <v>0</v>
      </c>
      <c r="L330" s="54" t="str">
        <f>IFERROR(H330*VLOOKUP(C330,الوارد!$D$3:$L$5000,7,0),"")</f>
        <v/>
      </c>
    </row>
    <row r="331" spans="3:12" ht="21" thickBot="1" x14ac:dyDescent="0.25">
      <c r="C331" s="18"/>
      <c r="D331" s="17"/>
      <c r="E331" s="7" t="str">
        <f t="shared" si="20"/>
        <v/>
      </c>
      <c r="F331" s="3" t="str">
        <f t="shared" si="21"/>
        <v/>
      </c>
      <c r="G331" s="3" t="str">
        <f t="shared" si="22"/>
        <v/>
      </c>
      <c r="H331" s="18"/>
      <c r="I331" s="28">
        <f>LOOKUP(2,1/(الوارد!$F$3:$F$5000=الصادر!E331),الوارد!$L$3:$L$5000)</f>
        <v>0</v>
      </c>
      <c r="J331" s="18"/>
      <c r="K331" s="3">
        <f t="shared" si="23"/>
        <v>0</v>
      </c>
      <c r="L331" s="54" t="str">
        <f>IFERROR(H331*VLOOKUP(C331,الوارد!$D$3:$L$5000,7,0),"")</f>
        <v/>
      </c>
    </row>
    <row r="332" spans="3:12" ht="21" thickBot="1" x14ac:dyDescent="0.25">
      <c r="C332" s="18"/>
      <c r="D332" s="17"/>
      <c r="E332" s="7" t="str">
        <f t="shared" si="20"/>
        <v/>
      </c>
      <c r="F332" s="3" t="str">
        <f t="shared" si="21"/>
        <v/>
      </c>
      <c r="G332" s="3" t="str">
        <f t="shared" si="22"/>
        <v/>
      </c>
      <c r="H332" s="18"/>
      <c r="I332" s="28">
        <f>LOOKUP(2,1/(الوارد!$F$3:$F$5000=الصادر!E332),الوارد!$L$3:$L$5000)</f>
        <v>0</v>
      </c>
      <c r="J332" s="18"/>
      <c r="K332" s="3">
        <f t="shared" si="23"/>
        <v>0</v>
      </c>
      <c r="L332" s="54" t="str">
        <f>IFERROR(H332*VLOOKUP(C332,الوارد!$D$3:$L$5000,7,0),"")</f>
        <v/>
      </c>
    </row>
    <row r="333" spans="3:12" ht="21" thickBot="1" x14ac:dyDescent="0.25">
      <c r="C333" s="18"/>
      <c r="D333" s="17"/>
      <c r="E333" s="7" t="str">
        <f t="shared" si="20"/>
        <v/>
      </c>
      <c r="F333" s="3" t="str">
        <f t="shared" si="21"/>
        <v/>
      </c>
      <c r="G333" s="3" t="str">
        <f t="shared" si="22"/>
        <v/>
      </c>
      <c r="H333" s="18"/>
      <c r="I333" s="28">
        <f>LOOKUP(2,1/(الوارد!$F$3:$F$5000=الصادر!E333),الوارد!$L$3:$L$5000)</f>
        <v>0</v>
      </c>
      <c r="J333" s="18"/>
      <c r="K333" s="3">
        <f t="shared" si="23"/>
        <v>0</v>
      </c>
      <c r="L333" s="54" t="str">
        <f>IFERROR(H333*VLOOKUP(C333,الوارد!$D$3:$L$5000,7,0),"")</f>
        <v/>
      </c>
    </row>
    <row r="334" spans="3:12" ht="21" thickBot="1" x14ac:dyDescent="0.25">
      <c r="C334" s="18"/>
      <c r="D334" s="17"/>
      <c r="E334" s="7" t="str">
        <f t="shared" si="20"/>
        <v/>
      </c>
      <c r="F334" s="3" t="str">
        <f t="shared" si="21"/>
        <v/>
      </c>
      <c r="G334" s="3" t="str">
        <f t="shared" si="22"/>
        <v/>
      </c>
      <c r="H334" s="18"/>
      <c r="I334" s="28">
        <f>LOOKUP(2,1/(الوارد!$F$3:$F$5000=الصادر!E334),الوارد!$L$3:$L$5000)</f>
        <v>0</v>
      </c>
      <c r="J334" s="18"/>
      <c r="K334" s="3">
        <f t="shared" si="23"/>
        <v>0</v>
      </c>
      <c r="L334" s="54" t="str">
        <f>IFERROR(H334*VLOOKUP(C334,الوارد!$D$3:$L$5000,7,0),"")</f>
        <v/>
      </c>
    </row>
    <row r="335" spans="3:12" ht="21" thickBot="1" x14ac:dyDescent="0.25">
      <c r="C335" s="18"/>
      <c r="D335" s="17"/>
      <c r="E335" s="7" t="str">
        <f t="shared" si="20"/>
        <v/>
      </c>
      <c r="F335" s="3" t="str">
        <f t="shared" si="21"/>
        <v/>
      </c>
      <c r="G335" s="3" t="str">
        <f t="shared" si="22"/>
        <v/>
      </c>
      <c r="H335" s="18"/>
      <c r="I335" s="28">
        <f>LOOKUP(2,1/(الوارد!$F$3:$F$5000=الصادر!E335),الوارد!$L$3:$L$5000)</f>
        <v>0</v>
      </c>
      <c r="J335" s="18"/>
      <c r="K335" s="3">
        <f t="shared" si="23"/>
        <v>0</v>
      </c>
      <c r="L335" s="54" t="str">
        <f>IFERROR(H335*VLOOKUP(C335,الوارد!$D$3:$L$5000,7,0),"")</f>
        <v/>
      </c>
    </row>
    <row r="336" spans="3:12" ht="21" thickBot="1" x14ac:dyDescent="0.25">
      <c r="C336" s="18"/>
      <c r="D336" s="17"/>
      <c r="E336" s="7" t="str">
        <f t="shared" si="20"/>
        <v/>
      </c>
      <c r="F336" s="3" t="str">
        <f t="shared" si="21"/>
        <v/>
      </c>
      <c r="G336" s="3" t="str">
        <f t="shared" si="22"/>
        <v/>
      </c>
      <c r="H336" s="18"/>
      <c r="I336" s="28">
        <f>LOOKUP(2,1/(الوارد!$F$3:$F$5000=الصادر!E336),الوارد!$L$3:$L$5000)</f>
        <v>0</v>
      </c>
      <c r="J336" s="18"/>
      <c r="K336" s="3">
        <f t="shared" si="23"/>
        <v>0</v>
      </c>
      <c r="L336" s="54" t="str">
        <f>IFERROR(H336*VLOOKUP(C336,الوارد!$D$3:$L$5000,7,0),"")</f>
        <v/>
      </c>
    </row>
    <row r="337" spans="3:12" ht="21" thickBot="1" x14ac:dyDescent="0.25">
      <c r="C337" s="18"/>
      <c r="D337" s="17"/>
      <c r="E337" s="7" t="str">
        <f t="shared" si="20"/>
        <v/>
      </c>
      <c r="F337" s="3" t="str">
        <f t="shared" si="21"/>
        <v/>
      </c>
      <c r="G337" s="3" t="str">
        <f t="shared" si="22"/>
        <v/>
      </c>
      <c r="H337" s="18"/>
      <c r="I337" s="28">
        <f>LOOKUP(2,1/(الوارد!$F$3:$F$5000=الصادر!E337),الوارد!$L$3:$L$5000)</f>
        <v>0</v>
      </c>
      <c r="J337" s="18"/>
      <c r="K337" s="3">
        <f t="shared" si="23"/>
        <v>0</v>
      </c>
      <c r="L337" s="54" t="str">
        <f>IFERROR(H337*VLOOKUP(C337,الوارد!$D$3:$L$5000,7,0),"")</f>
        <v/>
      </c>
    </row>
    <row r="338" spans="3:12" ht="21" thickBot="1" x14ac:dyDescent="0.25">
      <c r="C338" s="18"/>
      <c r="D338" s="17"/>
      <c r="E338" s="7" t="str">
        <f t="shared" si="20"/>
        <v/>
      </c>
      <c r="F338" s="3" t="str">
        <f t="shared" si="21"/>
        <v/>
      </c>
      <c r="G338" s="3" t="str">
        <f t="shared" si="22"/>
        <v/>
      </c>
      <c r="H338" s="18"/>
      <c r="I338" s="28">
        <f>LOOKUP(2,1/(الوارد!$F$3:$F$5000=الصادر!E338),الوارد!$L$3:$L$5000)</f>
        <v>0</v>
      </c>
      <c r="J338" s="18"/>
      <c r="K338" s="3">
        <f t="shared" si="23"/>
        <v>0</v>
      </c>
      <c r="L338" s="54" t="str">
        <f>IFERROR(H338*VLOOKUP(C338,الوارد!$D$3:$L$5000,7,0),"")</f>
        <v/>
      </c>
    </row>
    <row r="339" spans="3:12" ht="21" thickBot="1" x14ac:dyDescent="0.25">
      <c r="C339" s="18"/>
      <c r="D339" s="17"/>
      <c r="E339" s="7" t="str">
        <f t="shared" si="20"/>
        <v/>
      </c>
      <c r="F339" s="3" t="str">
        <f t="shared" si="21"/>
        <v/>
      </c>
      <c r="G339" s="3" t="str">
        <f t="shared" si="22"/>
        <v/>
      </c>
      <c r="H339" s="18"/>
      <c r="I339" s="28">
        <f>LOOKUP(2,1/(الوارد!$F$3:$F$5000=الصادر!E339),الوارد!$L$3:$L$5000)</f>
        <v>0</v>
      </c>
      <c r="J339" s="18"/>
      <c r="K339" s="3">
        <f t="shared" si="23"/>
        <v>0</v>
      </c>
      <c r="L339" s="54" t="str">
        <f>IFERROR(H339*VLOOKUP(C339,الوارد!$D$3:$L$5000,7,0),"")</f>
        <v/>
      </c>
    </row>
    <row r="340" spans="3:12" ht="21" thickBot="1" x14ac:dyDescent="0.25">
      <c r="C340" s="18"/>
      <c r="D340" s="17"/>
      <c r="E340" s="7" t="str">
        <f t="shared" si="20"/>
        <v/>
      </c>
      <c r="F340" s="3" t="str">
        <f t="shared" si="21"/>
        <v/>
      </c>
      <c r="G340" s="3" t="str">
        <f t="shared" si="22"/>
        <v/>
      </c>
      <c r="H340" s="18"/>
      <c r="I340" s="28">
        <f>LOOKUP(2,1/(الوارد!$F$3:$F$5000=الصادر!E340),الوارد!$L$3:$L$5000)</f>
        <v>0</v>
      </c>
      <c r="J340" s="18"/>
      <c r="K340" s="3">
        <f t="shared" si="23"/>
        <v>0</v>
      </c>
      <c r="L340" s="54" t="str">
        <f>IFERROR(H340*VLOOKUP(C340,الوارد!$D$3:$L$5000,7,0),"")</f>
        <v/>
      </c>
    </row>
    <row r="341" spans="3:12" ht="21" thickBot="1" x14ac:dyDescent="0.25">
      <c r="C341" s="18"/>
      <c r="D341" s="17"/>
      <c r="E341" s="7" t="str">
        <f t="shared" si="20"/>
        <v/>
      </c>
      <c r="F341" s="3" t="str">
        <f t="shared" si="21"/>
        <v/>
      </c>
      <c r="G341" s="3" t="str">
        <f t="shared" si="22"/>
        <v/>
      </c>
      <c r="H341" s="18"/>
      <c r="I341" s="28">
        <f>LOOKUP(2,1/(الوارد!$F$3:$F$5000=الصادر!E341),الوارد!$L$3:$L$5000)</f>
        <v>0</v>
      </c>
      <c r="J341" s="18"/>
      <c r="K341" s="3">
        <f t="shared" si="23"/>
        <v>0</v>
      </c>
      <c r="L341" s="54" t="str">
        <f>IFERROR(H341*VLOOKUP(C341,الوارد!$D$3:$L$5000,7,0),"")</f>
        <v/>
      </c>
    </row>
    <row r="342" spans="3:12" ht="21" thickBot="1" x14ac:dyDescent="0.25">
      <c r="C342" s="18"/>
      <c r="D342" s="17"/>
      <c r="E342" s="7" t="str">
        <f t="shared" si="20"/>
        <v/>
      </c>
      <c r="F342" s="3" t="str">
        <f t="shared" si="21"/>
        <v/>
      </c>
      <c r="G342" s="3" t="str">
        <f t="shared" si="22"/>
        <v/>
      </c>
      <c r="H342" s="18"/>
      <c r="I342" s="28">
        <f>LOOKUP(2,1/(الوارد!$F$3:$F$5000=الصادر!E342),الوارد!$L$3:$L$5000)</f>
        <v>0</v>
      </c>
      <c r="J342" s="18"/>
      <c r="K342" s="3">
        <f t="shared" si="23"/>
        <v>0</v>
      </c>
      <c r="L342" s="54" t="str">
        <f>IFERROR(H342*VLOOKUP(C342,الوارد!$D$3:$L$5000,7,0),"")</f>
        <v/>
      </c>
    </row>
    <row r="343" spans="3:12" ht="21" thickBot="1" x14ac:dyDescent="0.25">
      <c r="C343" s="18"/>
      <c r="D343" s="17"/>
      <c r="E343" s="7" t="str">
        <f t="shared" si="20"/>
        <v/>
      </c>
      <c r="F343" s="3" t="str">
        <f t="shared" si="21"/>
        <v/>
      </c>
      <c r="G343" s="3" t="str">
        <f t="shared" si="22"/>
        <v/>
      </c>
      <c r="H343" s="18"/>
      <c r="I343" s="28">
        <f>LOOKUP(2,1/(الوارد!$F$3:$F$5000=الصادر!E343),الوارد!$L$3:$L$5000)</f>
        <v>0</v>
      </c>
      <c r="J343" s="18"/>
      <c r="K343" s="3">
        <f t="shared" si="23"/>
        <v>0</v>
      </c>
      <c r="L343" s="54" t="str">
        <f>IFERROR(H343*VLOOKUP(C343,الوارد!$D$3:$L$5000,7,0),"")</f>
        <v/>
      </c>
    </row>
    <row r="344" spans="3:12" ht="21" thickBot="1" x14ac:dyDescent="0.25">
      <c r="C344" s="18"/>
      <c r="D344" s="17"/>
      <c r="E344" s="7" t="str">
        <f t="shared" si="20"/>
        <v/>
      </c>
      <c r="F344" s="3" t="str">
        <f t="shared" si="21"/>
        <v/>
      </c>
      <c r="G344" s="3" t="str">
        <f t="shared" si="22"/>
        <v/>
      </c>
      <c r="H344" s="18"/>
      <c r="I344" s="28">
        <f>LOOKUP(2,1/(الوارد!$F$3:$F$5000=الصادر!E344),الوارد!$L$3:$L$5000)</f>
        <v>0</v>
      </c>
      <c r="J344" s="18"/>
      <c r="K344" s="3">
        <f t="shared" si="23"/>
        <v>0</v>
      </c>
      <c r="L344" s="54" t="str">
        <f>IFERROR(H344*VLOOKUP(C344,الوارد!$D$3:$L$5000,7,0),"")</f>
        <v/>
      </c>
    </row>
    <row r="345" spans="3:12" ht="21" thickBot="1" x14ac:dyDescent="0.25">
      <c r="C345" s="18"/>
      <c r="D345" s="17"/>
      <c r="E345" s="7" t="str">
        <f t="shared" si="20"/>
        <v/>
      </c>
      <c r="F345" s="3" t="str">
        <f t="shared" si="21"/>
        <v/>
      </c>
      <c r="G345" s="3" t="str">
        <f t="shared" si="22"/>
        <v/>
      </c>
      <c r="H345" s="18"/>
      <c r="I345" s="28">
        <f>LOOKUP(2,1/(الوارد!$F$3:$F$5000=الصادر!E345),الوارد!$L$3:$L$5000)</f>
        <v>0</v>
      </c>
      <c r="J345" s="18"/>
      <c r="K345" s="3">
        <f t="shared" si="23"/>
        <v>0</v>
      </c>
      <c r="L345" s="54" t="str">
        <f>IFERROR(H345*VLOOKUP(C345,الوارد!$D$3:$L$5000,7,0),"")</f>
        <v/>
      </c>
    </row>
    <row r="346" spans="3:12" ht="21" thickBot="1" x14ac:dyDescent="0.25">
      <c r="C346" s="18"/>
      <c r="D346" s="17"/>
      <c r="E346" s="7" t="str">
        <f t="shared" si="20"/>
        <v/>
      </c>
      <c r="F346" s="3" t="str">
        <f t="shared" si="21"/>
        <v/>
      </c>
      <c r="G346" s="3" t="str">
        <f t="shared" si="22"/>
        <v/>
      </c>
      <c r="H346" s="18"/>
      <c r="I346" s="28">
        <f>LOOKUP(2,1/(الوارد!$F$3:$F$5000=الصادر!E346),الوارد!$L$3:$L$5000)</f>
        <v>0</v>
      </c>
      <c r="J346" s="18"/>
      <c r="K346" s="3">
        <f t="shared" si="23"/>
        <v>0</v>
      </c>
      <c r="L346" s="54" t="str">
        <f>IFERROR(H346*VLOOKUP(C346,الوارد!$D$3:$L$5000,7,0),"")</f>
        <v/>
      </c>
    </row>
    <row r="347" spans="3:12" ht="21" thickBot="1" x14ac:dyDescent="0.25">
      <c r="C347" s="18"/>
      <c r="D347" s="17"/>
      <c r="E347" s="7" t="str">
        <f t="shared" si="20"/>
        <v/>
      </c>
      <c r="F347" s="3" t="str">
        <f t="shared" si="21"/>
        <v/>
      </c>
      <c r="G347" s="3" t="str">
        <f t="shared" si="22"/>
        <v/>
      </c>
      <c r="H347" s="18"/>
      <c r="I347" s="28">
        <f>LOOKUP(2,1/(الوارد!$F$3:$F$5000=الصادر!E347),الوارد!$L$3:$L$5000)</f>
        <v>0</v>
      </c>
      <c r="J347" s="18"/>
      <c r="K347" s="3">
        <f t="shared" si="23"/>
        <v>0</v>
      </c>
      <c r="L347" s="54" t="str">
        <f>IFERROR(H347*VLOOKUP(C347,الوارد!$D$3:$L$5000,7,0),"")</f>
        <v/>
      </c>
    </row>
    <row r="348" spans="3:12" ht="21" thickBot="1" x14ac:dyDescent="0.25">
      <c r="C348" s="18"/>
      <c r="D348" s="17"/>
      <c r="E348" s="7" t="str">
        <f t="shared" si="20"/>
        <v/>
      </c>
      <c r="F348" s="3" t="str">
        <f t="shared" si="21"/>
        <v/>
      </c>
      <c r="G348" s="3" t="str">
        <f t="shared" si="22"/>
        <v/>
      </c>
      <c r="H348" s="18"/>
      <c r="I348" s="28">
        <f>LOOKUP(2,1/(الوارد!$F$3:$F$5000=الصادر!E348),الوارد!$L$3:$L$5000)</f>
        <v>0</v>
      </c>
      <c r="J348" s="18"/>
      <c r="K348" s="3">
        <f t="shared" si="23"/>
        <v>0</v>
      </c>
      <c r="L348" s="54" t="str">
        <f>IFERROR(H348*VLOOKUP(C348,الوارد!$D$3:$L$5000,7,0),"")</f>
        <v/>
      </c>
    </row>
    <row r="349" spans="3:12" ht="21" thickBot="1" x14ac:dyDescent="0.25">
      <c r="C349" s="18"/>
      <c r="D349" s="17"/>
      <c r="E349" s="7" t="str">
        <f t="shared" si="20"/>
        <v/>
      </c>
      <c r="F349" s="3" t="str">
        <f t="shared" si="21"/>
        <v/>
      </c>
      <c r="G349" s="3" t="str">
        <f t="shared" si="22"/>
        <v/>
      </c>
      <c r="H349" s="18"/>
      <c r="I349" s="28">
        <f>LOOKUP(2,1/(الوارد!$F$3:$F$5000=الصادر!E349),الوارد!$L$3:$L$5000)</f>
        <v>0</v>
      </c>
      <c r="J349" s="18"/>
      <c r="K349" s="3">
        <f t="shared" si="23"/>
        <v>0</v>
      </c>
      <c r="L349" s="54" t="str">
        <f>IFERROR(H349*VLOOKUP(C349,الوارد!$D$3:$L$5000,7,0),"")</f>
        <v/>
      </c>
    </row>
    <row r="350" spans="3:12" ht="21" thickBot="1" x14ac:dyDescent="0.25">
      <c r="C350" s="18"/>
      <c r="D350" s="17"/>
      <c r="E350" s="7" t="str">
        <f t="shared" si="20"/>
        <v/>
      </c>
      <c r="F350" s="3" t="str">
        <f t="shared" si="21"/>
        <v/>
      </c>
      <c r="G350" s="3" t="str">
        <f t="shared" si="22"/>
        <v/>
      </c>
      <c r="H350" s="18"/>
      <c r="I350" s="28">
        <f>LOOKUP(2,1/(الوارد!$F$3:$F$5000=الصادر!E350),الوارد!$L$3:$L$5000)</f>
        <v>0</v>
      </c>
      <c r="J350" s="18"/>
      <c r="K350" s="3">
        <f t="shared" si="23"/>
        <v>0</v>
      </c>
      <c r="L350" s="54" t="str">
        <f>IFERROR(H350*VLOOKUP(C350,الوارد!$D$3:$L$5000,7,0),"")</f>
        <v/>
      </c>
    </row>
    <row r="351" spans="3:12" ht="21" thickBot="1" x14ac:dyDescent="0.25">
      <c r="C351" s="18"/>
      <c r="D351" s="17"/>
      <c r="E351" s="7" t="str">
        <f t="shared" si="20"/>
        <v/>
      </c>
      <c r="F351" s="3" t="str">
        <f t="shared" si="21"/>
        <v/>
      </c>
      <c r="G351" s="3" t="str">
        <f t="shared" si="22"/>
        <v/>
      </c>
      <c r="H351" s="18"/>
      <c r="I351" s="28">
        <f>LOOKUP(2,1/(الوارد!$F$3:$F$5000=الصادر!E351),الوارد!$L$3:$L$5000)</f>
        <v>0</v>
      </c>
      <c r="J351" s="18"/>
      <c r="K351" s="3">
        <f t="shared" si="23"/>
        <v>0</v>
      </c>
      <c r="L351" s="54" t="str">
        <f>IFERROR(H351*VLOOKUP(C351,الوارد!$D$3:$L$5000,7,0),"")</f>
        <v/>
      </c>
    </row>
    <row r="352" spans="3:12" ht="21" thickBot="1" x14ac:dyDescent="0.25">
      <c r="C352" s="18"/>
      <c r="D352" s="17"/>
      <c r="E352" s="7" t="str">
        <f t="shared" si="20"/>
        <v/>
      </c>
      <c r="F352" s="3" t="str">
        <f t="shared" si="21"/>
        <v/>
      </c>
      <c r="G352" s="3" t="str">
        <f t="shared" si="22"/>
        <v/>
      </c>
      <c r="H352" s="18"/>
      <c r="I352" s="28">
        <f>LOOKUP(2,1/(الوارد!$F$3:$F$5000=الصادر!E352),الوارد!$L$3:$L$5000)</f>
        <v>0</v>
      </c>
      <c r="J352" s="18"/>
      <c r="K352" s="3">
        <f t="shared" si="23"/>
        <v>0</v>
      </c>
      <c r="L352" s="54" t="str">
        <f>IFERROR(H352*VLOOKUP(C352,الوارد!$D$3:$L$5000,7,0),"")</f>
        <v/>
      </c>
    </row>
    <row r="353" spans="3:12" ht="21" thickBot="1" x14ac:dyDescent="0.25">
      <c r="C353" s="18"/>
      <c r="D353" s="17"/>
      <c r="E353" s="7" t="str">
        <f t="shared" si="20"/>
        <v/>
      </c>
      <c r="F353" s="3" t="str">
        <f t="shared" si="21"/>
        <v/>
      </c>
      <c r="G353" s="3" t="str">
        <f t="shared" si="22"/>
        <v/>
      </c>
      <c r="H353" s="18"/>
      <c r="I353" s="28">
        <f>LOOKUP(2,1/(الوارد!$F$3:$F$5000=الصادر!E353),الوارد!$L$3:$L$5000)</f>
        <v>0</v>
      </c>
      <c r="J353" s="18"/>
      <c r="K353" s="3">
        <f t="shared" si="23"/>
        <v>0</v>
      </c>
      <c r="L353" s="54" t="str">
        <f>IFERROR(H353*VLOOKUP(C353,الوارد!$D$3:$L$5000,7,0),"")</f>
        <v/>
      </c>
    </row>
    <row r="354" spans="3:12" ht="21" thickBot="1" x14ac:dyDescent="0.25">
      <c r="C354" s="18"/>
      <c r="D354" s="17"/>
      <c r="E354" s="7" t="str">
        <f t="shared" si="20"/>
        <v/>
      </c>
      <c r="F354" s="3" t="str">
        <f t="shared" si="21"/>
        <v/>
      </c>
      <c r="G354" s="3" t="str">
        <f t="shared" si="22"/>
        <v/>
      </c>
      <c r="H354" s="18"/>
      <c r="I354" s="28">
        <f>LOOKUP(2,1/(الوارد!$F$3:$F$5000=الصادر!E354),الوارد!$L$3:$L$5000)</f>
        <v>0</v>
      </c>
      <c r="J354" s="18"/>
      <c r="K354" s="3">
        <f t="shared" si="23"/>
        <v>0</v>
      </c>
      <c r="L354" s="54" t="str">
        <f>IFERROR(H354*VLOOKUP(C354,الوارد!$D$3:$L$5000,7,0),"")</f>
        <v/>
      </c>
    </row>
    <row r="355" spans="3:12" ht="21" thickBot="1" x14ac:dyDescent="0.25">
      <c r="C355" s="18"/>
      <c r="D355" s="17"/>
      <c r="E355" s="7" t="str">
        <f t="shared" si="20"/>
        <v/>
      </c>
      <c r="F355" s="3" t="str">
        <f t="shared" si="21"/>
        <v/>
      </c>
      <c r="G355" s="3" t="str">
        <f t="shared" si="22"/>
        <v/>
      </c>
      <c r="H355" s="18"/>
      <c r="I355" s="28">
        <f>LOOKUP(2,1/(الوارد!$F$3:$F$5000=الصادر!E355),الوارد!$L$3:$L$5000)</f>
        <v>0</v>
      </c>
      <c r="J355" s="18"/>
      <c r="K355" s="3">
        <f t="shared" si="23"/>
        <v>0</v>
      </c>
      <c r="L355" s="54" t="str">
        <f>IFERROR(H355*VLOOKUP(C355,الوارد!$D$3:$L$5000,7,0),"")</f>
        <v/>
      </c>
    </row>
    <row r="356" spans="3:12" ht="21" thickBot="1" x14ac:dyDescent="0.25">
      <c r="C356" s="18"/>
      <c r="D356" s="17"/>
      <c r="E356" s="7" t="str">
        <f t="shared" si="20"/>
        <v/>
      </c>
      <c r="F356" s="3" t="str">
        <f t="shared" si="21"/>
        <v/>
      </c>
      <c r="G356" s="3" t="str">
        <f t="shared" si="22"/>
        <v/>
      </c>
      <c r="H356" s="18"/>
      <c r="I356" s="28">
        <f>LOOKUP(2,1/(الوارد!$F$3:$F$5000=الصادر!E356),الوارد!$L$3:$L$5000)</f>
        <v>0</v>
      </c>
      <c r="J356" s="18"/>
      <c r="K356" s="3">
        <f t="shared" si="23"/>
        <v>0</v>
      </c>
      <c r="L356" s="54" t="str">
        <f>IFERROR(H356*VLOOKUP(C356,الوارد!$D$3:$L$5000,7,0),"")</f>
        <v/>
      </c>
    </row>
    <row r="357" spans="3:12" ht="21" thickBot="1" x14ac:dyDescent="0.25">
      <c r="C357" s="18"/>
      <c r="D357" s="17"/>
      <c r="E357" s="7" t="str">
        <f t="shared" si="20"/>
        <v/>
      </c>
      <c r="F357" s="3" t="str">
        <f t="shared" si="21"/>
        <v/>
      </c>
      <c r="G357" s="3" t="str">
        <f t="shared" si="22"/>
        <v/>
      </c>
      <c r="H357" s="18"/>
      <c r="I357" s="28">
        <f>LOOKUP(2,1/(الوارد!$F$3:$F$5000=الصادر!E357),الوارد!$L$3:$L$5000)</f>
        <v>0</v>
      </c>
      <c r="J357" s="18"/>
      <c r="K357" s="3">
        <f t="shared" si="23"/>
        <v>0</v>
      </c>
      <c r="L357" s="54" t="str">
        <f>IFERROR(H357*VLOOKUP(C357,الوارد!$D$3:$L$5000,7,0),"")</f>
        <v/>
      </c>
    </row>
    <row r="358" spans="3:12" ht="21" thickBot="1" x14ac:dyDescent="0.25">
      <c r="C358" s="18"/>
      <c r="D358" s="17"/>
      <c r="E358" s="7" t="str">
        <f t="shared" si="20"/>
        <v/>
      </c>
      <c r="F358" s="3" t="str">
        <f t="shared" si="21"/>
        <v/>
      </c>
      <c r="G358" s="3" t="str">
        <f t="shared" si="22"/>
        <v/>
      </c>
      <c r="H358" s="18"/>
      <c r="I358" s="28">
        <f>LOOKUP(2,1/(الوارد!$F$3:$F$5000=الصادر!E358),الوارد!$L$3:$L$5000)</f>
        <v>0</v>
      </c>
      <c r="J358" s="18"/>
      <c r="K358" s="3">
        <f t="shared" si="23"/>
        <v>0</v>
      </c>
      <c r="L358" s="54" t="str">
        <f>IFERROR(H358*VLOOKUP(C358,الوارد!$D$3:$L$5000,7,0),"")</f>
        <v/>
      </c>
    </row>
    <row r="359" spans="3:12" ht="21" thickBot="1" x14ac:dyDescent="0.25">
      <c r="C359" s="18"/>
      <c r="D359" s="17"/>
      <c r="E359" s="7" t="str">
        <f t="shared" si="20"/>
        <v/>
      </c>
      <c r="F359" s="3" t="str">
        <f t="shared" si="21"/>
        <v/>
      </c>
      <c r="G359" s="3" t="str">
        <f t="shared" si="22"/>
        <v/>
      </c>
      <c r="H359" s="18"/>
      <c r="I359" s="28">
        <f>LOOKUP(2,1/(الوارد!$F$3:$F$5000=الصادر!E359),الوارد!$L$3:$L$5000)</f>
        <v>0</v>
      </c>
      <c r="J359" s="18"/>
      <c r="K359" s="3">
        <f t="shared" si="23"/>
        <v>0</v>
      </c>
      <c r="L359" s="54" t="str">
        <f>IFERROR(H359*VLOOKUP(C359,الوارد!$D$3:$L$5000,7,0),"")</f>
        <v/>
      </c>
    </row>
    <row r="360" spans="3:12" ht="21" thickBot="1" x14ac:dyDescent="0.25">
      <c r="C360" s="18"/>
      <c r="D360" s="17"/>
      <c r="E360" s="7" t="str">
        <f t="shared" si="20"/>
        <v/>
      </c>
      <c r="F360" s="3" t="str">
        <f t="shared" si="21"/>
        <v/>
      </c>
      <c r="G360" s="3" t="str">
        <f t="shared" si="22"/>
        <v/>
      </c>
      <c r="H360" s="18"/>
      <c r="I360" s="28">
        <f>LOOKUP(2,1/(الوارد!$F$3:$F$5000=الصادر!E360),الوارد!$L$3:$L$5000)</f>
        <v>0</v>
      </c>
      <c r="J360" s="18"/>
      <c r="K360" s="3">
        <f t="shared" si="23"/>
        <v>0</v>
      </c>
      <c r="L360" s="54" t="str">
        <f>IFERROR(H360*VLOOKUP(C360,الوارد!$D$3:$L$5000,7,0),"")</f>
        <v/>
      </c>
    </row>
    <row r="361" spans="3:12" ht="21" thickBot="1" x14ac:dyDescent="0.25">
      <c r="C361" s="18"/>
      <c r="D361" s="17"/>
      <c r="E361" s="7" t="str">
        <f t="shared" si="20"/>
        <v/>
      </c>
      <c r="F361" s="3" t="str">
        <f t="shared" si="21"/>
        <v/>
      </c>
      <c r="G361" s="3" t="str">
        <f t="shared" si="22"/>
        <v/>
      </c>
      <c r="H361" s="18"/>
      <c r="I361" s="28">
        <f>LOOKUP(2,1/(الوارد!$F$3:$F$5000=الصادر!E361),الوارد!$L$3:$L$5000)</f>
        <v>0</v>
      </c>
      <c r="J361" s="18"/>
      <c r="K361" s="3">
        <f t="shared" si="23"/>
        <v>0</v>
      </c>
      <c r="L361" s="54" t="str">
        <f>IFERROR(H361*VLOOKUP(C361,الوارد!$D$3:$L$5000,7,0),"")</f>
        <v/>
      </c>
    </row>
    <row r="362" spans="3:12" ht="21" thickBot="1" x14ac:dyDescent="0.25">
      <c r="C362" s="18"/>
      <c r="D362" s="17"/>
      <c r="E362" s="7" t="str">
        <f t="shared" si="20"/>
        <v/>
      </c>
      <c r="F362" s="3" t="str">
        <f t="shared" si="21"/>
        <v/>
      </c>
      <c r="G362" s="3" t="str">
        <f t="shared" si="22"/>
        <v/>
      </c>
      <c r="H362" s="18"/>
      <c r="I362" s="28">
        <f>LOOKUP(2,1/(الوارد!$F$3:$F$5000=الصادر!E362),الوارد!$L$3:$L$5000)</f>
        <v>0</v>
      </c>
      <c r="J362" s="18"/>
      <c r="K362" s="3">
        <f t="shared" si="23"/>
        <v>0</v>
      </c>
      <c r="L362" s="54" t="str">
        <f>IFERROR(H362*VLOOKUP(C362,الوارد!$D$3:$L$5000,7,0),"")</f>
        <v/>
      </c>
    </row>
    <row r="363" spans="3:12" ht="21" thickBot="1" x14ac:dyDescent="0.25">
      <c r="C363" s="18"/>
      <c r="D363" s="17"/>
      <c r="E363" s="7" t="str">
        <f t="shared" si="20"/>
        <v/>
      </c>
      <c r="F363" s="3" t="str">
        <f t="shared" si="21"/>
        <v/>
      </c>
      <c r="G363" s="3" t="str">
        <f t="shared" si="22"/>
        <v/>
      </c>
      <c r="H363" s="18"/>
      <c r="I363" s="28">
        <f>LOOKUP(2,1/(الوارد!$F$3:$F$5000=الصادر!E363),الوارد!$L$3:$L$5000)</f>
        <v>0</v>
      </c>
      <c r="J363" s="18"/>
      <c r="K363" s="3">
        <f t="shared" si="23"/>
        <v>0</v>
      </c>
      <c r="L363" s="54" t="str">
        <f>IFERROR(H363*VLOOKUP(C363,الوارد!$D$3:$L$5000,7,0),"")</f>
        <v/>
      </c>
    </row>
    <row r="364" spans="3:12" ht="21" thickBot="1" x14ac:dyDescent="0.25">
      <c r="C364" s="18"/>
      <c r="D364" s="17"/>
      <c r="E364" s="7" t="str">
        <f t="shared" si="20"/>
        <v/>
      </c>
      <c r="F364" s="3" t="str">
        <f t="shared" si="21"/>
        <v/>
      </c>
      <c r="G364" s="3" t="str">
        <f t="shared" si="22"/>
        <v/>
      </c>
      <c r="H364" s="18"/>
      <c r="I364" s="28">
        <f>LOOKUP(2,1/(الوارد!$F$3:$F$5000=الصادر!E364),الوارد!$L$3:$L$5000)</f>
        <v>0</v>
      </c>
      <c r="J364" s="18"/>
      <c r="K364" s="3">
        <f t="shared" si="23"/>
        <v>0</v>
      </c>
      <c r="L364" s="54" t="str">
        <f>IFERROR(H364*VLOOKUP(C364,الوارد!$D$3:$L$5000,7,0),"")</f>
        <v/>
      </c>
    </row>
    <row r="365" spans="3:12" ht="21" thickBot="1" x14ac:dyDescent="0.25">
      <c r="C365" s="18"/>
      <c r="D365" s="17"/>
      <c r="E365" s="7" t="str">
        <f t="shared" si="20"/>
        <v/>
      </c>
      <c r="F365" s="3" t="str">
        <f t="shared" si="21"/>
        <v/>
      </c>
      <c r="G365" s="3" t="str">
        <f t="shared" si="22"/>
        <v/>
      </c>
      <c r="H365" s="18"/>
      <c r="I365" s="28">
        <f>LOOKUP(2,1/(الوارد!$F$3:$F$5000=الصادر!E365),الوارد!$L$3:$L$5000)</f>
        <v>0</v>
      </c>
      <c r="J365" s="18"/>
      <c r="K365" s="3">
        <f t="shared" si="23"/>
        <v>0</v>
      </c>
      <c r="L365" s="54" t="str">
        <f>IFERROR(H365*VLOOKUP(C365,الوارد!$D$3:$L$5000,7,0),"")</f>
        <v/>
      </c>
    </row>
    <row r="366" spans="3:12" ht="21" thickBot="1" x14ac:dyDescent="0.25">
      <c r="C366" s="18"/>
      <c r="D366" s="17"/>
      <c r="E366" s="7" t="str">
        <f t="shared" si="20"/>
        <v/>
      </c>
      <c r="F366" s="3" t="str">
        <f t="shared" si="21"/>
        <v/>
      </c>
      <c r="G366" s="3" t="str">
        <f t="shared" si="22"/>
        <v/>
      </c>
      <c r="H366" s="18"/>
      <c r="I366" s="28">
        <f>LOOKUP(2,1/(الوارد!$F$3:$F$5000=الصادر!E366),الوارد!$L$3:$L$5000)</f>
        <v>0</v>
      </c>
      <c r="J366" s="18"/>
      <c r="K366" s="3">
        <f t="shared" si="23"/>
        <v>0</v>
      </c>
      <c r="L366" s="54" t="str">
        <f>IFERROR(H366*VLOOKUP(C366,الوارد!$D$3:$L$5000,7,0),"")</f>
        <v/>
      </c>
    </row>
    <row r="367" spans="3:12" ht="21" thickBot="1" x14ac:dyDescent="0.25">
      <c r="C367" s="18"/>
      <c r="D367" s="17"/>
      <c r="E367" s="7" t="str">
        <f t="shared" si="20"/>
        <v/>
      </c>
      <c r="F367" s="3" t="str">
        <f t="shared" si="21"/>
        <v/>
      </c>
      <c r="G367" s="3" t="str">
        <f t="shared" si="22"/>
        <v/>
      </c>
      <c r="H367" s="18"/>
      <c r="I367" s="28">
        <f>LOOKUP(2,1/(الوارد!$F$3:$F$5000=الصادر!E367),الوارد!$L$3:$L$5000)</f>
        <v>0</v>
      </c>
      <c r="J367" s="18"/>
      <c r="K367" s="3">
        <f t="shared" si="23"/>
        <v>0</v>
      </c>
      <c r="L367" s="54" t="str">
        <f>IFERROR(H367*VLOOKUP(C367,الوارد!$D$3:$L$5000,7,0),"")</f>
        <v/>
      </c>
    </row>
    <row r="368" spans="3:12" ht="21" thickBot="1" x14ac:dyDescent="0.25">
      <c r="C368" s="18"/>
      <c r="D368" s="17"/>
      <c r="E368" s="7" t="str">
        <f t="shared" si="20"/>
        <v/>
      </c>
      <c r="F368" s="3" t="str">
        <f t="shared" si="21"/>
        <v/>
      </c>
      <c r="G368" s="3" t="str">
        <f t="shared" si="22"/>
        <v/>
      </c>
      <c r="H368" s="18"/>
      <c r="I368" s="28">
        <f>LOOKUP(2,1/(الوارد!$F$3:$F$5000=الصادر!E368),الوارد!$L$3:$L$5000)</f>
        <v>0</v>
      </c>
      <c r="J368" s="18"/>
      <c r="K368" s="3">
        <f t="shared" si="23"/>
        <v>0</v>
      </c>
      <c r="L368" s="54" t="str">
        <f>IFERROR(H368*VLOOKUP(C368,الوارد!$D$3:$L$5000,7,0),"")</f>
        <v/>
      </c>
    </row>
    <row r="369" spans="3:12" ht="21" thickBot="1" x14ac:dyDescent="0.25">
      <c r="C369" s="18"/>
      <c r="D369" s="17"/>
      <c r="E369" s="7" t="str">
        <f t="shared" si="20"/>
        <v/>
      </c>
      <c r="F369" s="3" t="str">
        <f t="shared" si="21"/>
        <v/>
      </c>
      <c r="G369" s="3" t="str">
        <f t="shared" si="22"/>
        <v/>
      </c>
      <c r="H369" s="18"/>
      <c r="I369" s="28">
        <f>LOOKUP(2,1/(الوارد!$F$3:$F$5000=الصادر!E369),الوارد!$L$3:$L$5000)</f>
        <v>0</v>
      </c>
      <c r="J369" s="18"/>
      <c r="K369" s="3">
        <f t="shared" si="23"/>
        <v>0</v>
      </c>
      <c r="L369" s="54" t="str">
        <f>IFERROR(H369*VLOOKUP(C369,الوارد!$D$3:$L$5000,7,0),"")</f>
        <v/>
      </c>
    </row>
    <row r="370" spans="3:12" ht="21" thickBot="1" x14ac:dyDescent="0.25">
      <c r="C370" s="18"/>
      <c r="D370" s="17"/>
      <c r="E370" s="7" t="str">
        <f t="shared" si="20"/>
        <v/>
      </c>
      <c r="F370" s="3" t="str">
        <f t="shared" si="21"/>
        <v/>
      </c>
      <c r="G370" s="3" t="str">
        <f t="shared" si="22"/>
        <v/>
      </c>
      <c r="H370" s="18"/>
      <c r="I370" s="28">
        <f>LOOKUP(2,1/(الوارد!$F$3:$F$5000=الصادر!E370),الوارد!$L$3:$L$5000)</f>
        <v>0</v>
      </c>
      <c r="J370" s="18"/>
      <c r="K370" s="3">
        <f t="shared" si="23"/>
        <v>0</v>
      </c>
      <c r="L370" s="54" t="str">
        <f>IFERROR(H370*VLOOKUP(C370,الوارد!$D$3:$L$5000,7,0),"")</f>
        <v/>
      </c>
    </row>
    <row r="371" spans="3:12" ht="21" thickBot="1" x14ac:dyDescent="0.25">
      <c r="C371" s="18"/>
      <c r="D371" s="17"/>
      <c r="E371" s="7" t="str">
        <f t="shared" si="20"/>
        <v/>
      </c>
      <c r="F371" s="3" t="str">
        <f t="shared" si="21"/>
        <v/>
      </c>
      <c r="G371" s="3" t="str">
        <f t="shared" si="22"/>
        <v/>
      </c>
      <c r="H371" s="18"/>
      <c r="I371" s="28">
        <f>LOOKUP(2,1/(الوارد!$F$3:$F$5000=الصادر!E371),الوارد!$L$3:$L$5000)</f>
        <v>0</v>
      </c>
      <c r="J371" s="18"/>
      <c r="K371" s="3">
        <f t="shared" si="23"/>
        <v>0</v>
      </c>
      <c r="L371" s="54" t="str">
        <f>IFERROR(H371*VLOOKUP(C371,الوارد!$D$3:$L$5000,7,0),"")</f>
        <v/>
      </c>
    </row>
    <row r="372" spans="3:12" ht="21" thickBot="1" x14ac:dyDescent="0.25">
      <c r="C372" s="18"/>
      <c r="D372" s="17"/>
      <c r="E372" s="7" t="str">
        <f t="shared" si="20"/>
        <v/>
      </c>
      <c r="F372" s="3" t="str">
        <f t="shared" si="21"/>
        <v/>
      </c>
      <c r="G372" s="3" t="str">
        <f t="shared" si="22"/>
        <v/>
      </c>
      <c r="H372" s="18"/>
      <c r="I372" s="28">
        <f>LOOKUP(2,1/(الوارد!$F$3:$F$5000=الصادر!E372),الوارد!$L$3:$L$5000)</f>
        <v>0</v>
      </c>
      <c r="J372" s="18"/>
      <c r="K372" s="3">
        <f t="shared" si="23"/>
        <v>0</v>
      </c>
      <c r="L372" s="54" t="str">
        <f>IFERROR(H372*VLOOKUP(C372,الوارد!$D$3:$L$5000,7,0),"")</f>
        <v/>
      </c>
    </row>
    <row r="373" spans="3:12" ht="21" thickBot="1" x14ac:dyDescent="0.25">
      <c r="C373" s="18"/>
      <c r="D373" s="17"/>
      <c r="E373" s="7" t="str">
        <f t="shared" si="20"/>
        <v/>
      </c>
      <c r="F373" s="3" t="str">
        <f t="shared" si="21"/>
        <v/>
      </c>
      <c r="G373" s="3" t="str">
        <f t="shared" si="22"/>
        <v/>
      </c>
      <c r="H373" s="18"/>
      <c r="I373" s="28">
        <f>LOOKUP(2,1/(الوارد!$F$3:$F$5000=الصادر!E373),الوارد!$L$3:$L$5000)</f>
        <v>0</v>
      </c>
      <c r="J373" s="18"/>
      <c r="K373" s="3">
        <f t="shared" si="23"/>
        <v>0</v>
      </c>
      <c r="L373" s="54" t="str">
        <f>IFERROR(H373*VLOOKUP(C373,الوارد!$D$3:$L$5000,7,0),"")</f>
        <v/>
      </c>
    </row>
    <row r="374" spans="3:12" ht="21" thickBot="1" x14ac:dyDescent="0.25">
      <c r="C374" s="18"/>
      <c r="D374" s="17"/>
      <c r="E374" s="7" t="str">
        <f t="shared" si="20"/>
        <v/>
      </c>
      <c r="F374" s="3" t="str">
        <f t="shared" si="21"/>
        <v/>
      </c>
      <c r="G374" s="3" t="str">
        <f t="shared" si="22"/>
        <v/>
      </c>
      <c r="H374" s="18"/>
      <c r="I374" s="28">
        <f>LOOKUP(2,1/(الوارد!$F$3:$F$5000=الصادر!E374),الوارد!$L$3:$L$5000)</f>
        <v>0</v>
      </c>
      <c r="J374" s="18"/>
      <c r="K374" s="3">
        <f t="shared" si="23"/>
        <v>0</v>
      </c>
      <c r="L374" s="54" t="str">
        <f>IFERROR(H374*VLOOKUP(C374,الوارد!$D$3:$L$5000,7,0),"")</f>
        <v/>
      </c>
    </row>
    <row r="375" spans="3:12" ht="21" thickBot="1" x14ac:dyDescent="0.25">
      <c r="C375" s="18"/>
      <c r="D375" s="17"/>
      <c r="E375" s="7" t="str">
        <f t="shared" si="20"/>
        <v/>
      </c>
      <c r="F375" s="3" t="str">
        <f t="shared" si="21"/>
        <v/>
      </c>
      <c r="G375" s="3" t="str">
        <f t="shared" si="22"/>
        <v/>
      </c>
      <c r="H375" s="18"/>
      <c r="I375" s="28">
        <f>LOOKUP(2,1/(الوارد!$F$3:$F$5000=الصادر!E375),الوارد!$L$3:$L$5000)</f>
        <v>0</v>
      </c>
      <c r="J375" s="18"/>
      <c r="K375" s="3">
        <f t="shared" si="23"/>
        <v>0</v>
      </c>
      <c r="L375" s="54" t="str">
        <f>IFERROR(H375*VLOOKUP(C375,الوارد!$D$3:$L$5000,7,0),"")</f>
        <v/>
      </c>
    </row>
    <row r="376" spans="3:12" ht="21" thickBot="1" x14ac:dyDescent="0.25">
      <c r="C376" s="18"/>
      <c r="D376" s="17"/>
      <c r="E376" s="7" t="str">
        <f t="shared" si="20"/>
        <v/>
      </c>
      <c r="F376" s="3" t="str">
        <f t="shared" si="21"/>
        <v/>
      </c>
      <c r="G376" s="3" t="str">
        <f t="shared" si="22"/>
        <v/>
      </c>
      <c r="H376" s="18"/>
      <c r="I376" s="28">
        <f>LOOKUP(2,1/(الوارد!$F$3:$F$5000=الصادر!E376),الوارد!$L$3:$L$5000)</f>
        <v>0</v>
      </c>
      <c r="J376" s="18"/>
      <c r="K376" s="3">
        <f t="shared" si="23"/>
        <v>0</v>
      </c>
      <c r="L376" s="54" t="str">
        <f>IFERROR(H376*VLOOKUP(C376,الوارد!$D$3:$L$5000,7,0),"")</f>
        <v/>
      </c>
    </row>
    <row r="377" spans="3:12" ht="21" thickBot="1" x14ac:dyDescent="0.25">
      <c r="C377" s="18"/>
      <c r="D377" s="17"/>
      <c r="E377" s="7" t="str">
        <f t="shared" si="20"/>
        <v/>
      </c>
      <c r="F377" s="3" t="str">
        <f t="shared" si="21"/>
        <v/>
      </c>
      <c r="G377" s="3" t="str">
        <f t="shared" si="22"/>
        <v/>
      </c>
      <c r="H377" s="18"/>
      <c r="I377" s="28">
        <f>LOOKUP(2,1/(الوارد!$F$3:$F$5000=الصادر!E377),الوارد!$L$3:$L$5000)</f>
        <v>0</v>
      </c>
      <c r="J377" s="18"/>
      <c r="K377" s="3">
        <f t="shared" si="23"/>
        <v>0</v>
      </c>
      <c r="L377" s="54" t="str">
        <f>IFERROR(H377*VLOOKUP(C377,الوارد!$D$3:$L$5000,7,0),"")</f>
        <v/>
      </c>
    </row>
    <row r="378" spans="3:12" ht="21" thickBot="1" x14ac:dyDescent="0.25">
      <c r="C378" s="18"/>
      <c r="D378" s="17"/>
      <c r="E378" s="7" t="str">
        <f t="shared" si="20"/>
        <v/>
      </c>
      <c r="F378" s="3" t="str">
        <f t="shared" si="21"/>
        <v/>
      </c>
      <c r="G378" s="3" t="str">
        <f t="shared" si="22"/>
        <v/>
      </c>
      <c r="H378" s="18"/>
      <c r="I378" s="28">
        <f>LOOKUP(2,1/(الوارد!$F$3:$F$5000=الصادر!E378),الوارد!$L$3:$L$5000)</f>
        <v>0</v>
      </c>
      <c r="J378" s="18"/>
      <c r="K378" s="3">
        <f t="shared" si="23"/>
        <v>0</v>
      </c>
      <c r="L378" s="54" t="str">
        <f>IFERROR(H378*VLOOKUP(C378,الوارد!$D$3:$L$5000,7,0),"")</f>
        <v/>
      </c>
    </row>
    <row r="379" spans="3:12" ht="21" thickBot="1" x14ac:dyDescent="0.25">
      <c r="C379" s="18"/>
      <c r="D379" s="17"/>
      <c r="E379" s="7" t="str">
        <f t="shared" si="20"/>
        <v/>
      </c>
      <c r="F379" s="3" t="str">
        <f t="shared" si="21"/>
        <v/>
      </c>
      <c r="G379" s="3" t="str">
        <f t="shared" si="22"/>
        <v/>
      </c>
      <c r="H379" s="18"/>
      <c r="I379" s="28">
        <f>LOOKUP(2,1/(الوارد!$F$3:$F$5000=الصادر!E379),الوارد!$L$3:$L$5000)</f>
        <v>0</v>
      </c>
      <c r="J379" s="18"/>
      <c r="K379" s="3">
        <f t="shared" si="23"/>
        <v>0</v>
      </c>
      <c r="L379" s="54" t="str">
        <f>IFERROR(H379*VLOOKUP(C379,الوارد!$D$3:$L$5000,7,0),"")</f>
        <v/>
      </c>
    </row>
    <row r="380" spans="3:12" ht="21" thickBot="1" x14ac:dyDescent="0.25">
      <c r="C380" s="18"/>
      <c r="D380" s="17"/>
      <c r="E380" s="7" t="str">
        <f t="shared" si="20"/>
        <v/>
      </c>
      <c r="F380" s="3" t="str">
        <f t="shared" si="21"/>
        <v/>
      </c>
      <c r="G380" s="3" t="str">
        <f t="shared" si="22"/>
        <v/>
      </c>
      <c r="H380" s="18"/>
      <c r="I380" s="28">
        <f>LOOKUP(2,1/(الوارد!$F$3:$F$5000=الصادر!E380),الوارد!$L$3:$L$5000)</f>
        <v>0</v>
      </c>
      <c r="J380" s="18"/>
      <c r="K380" s="3">
        <f t="shared" si="23"/>
        <v>0</v>
      </c>
      <c r="L380" s="54" t="str">
        <f>IFERROR(H380*VLOOKUP(C380,الوارد!$D$3:$L$5000,7,0),"")</f>
        <v/>
      </c>
    </row>
    <row r="381" spans="3:12" ht="21" thickBot="1" x14ac:dyDescent="0.25">
      <c r="C381" s="18"/>
      <c r="D381" s="17"/>
      <c r="E381" s="7" t="str">
        <f t="shared" si="20"/>
        <v/>
      </c>
      <c r="F381" s="3" t="str">
        <f t="shared" si="21"/>
        <v/>
      </c>
      <c r="G381" s="3" t="str">
        <f t="shared" si="22"/>
        <v/>
      </c>
      <c r="H381" s="18"/>
      <c r="I381" s="28">
        <f>LOOKUP(2,1/(الوارد!$F$3:$F$5000=الصادر!E381),الوارد!$L$3:$L$5000)</f>
        <v>0</v>
      </c>
      <c r="J381" s="18"/>
      <c r="K381" s="3">
        <f t="shared" si="23"/>
        <v>0</v>
      </c>
      <c r="L381" s="54" t="str">
        <f>IFERROR(H381*VLOOKUP(C381,الوارد!$D$3:$L$5000,7,0),"")</f>
        <v/>
      </c>
    </row>
    <row r="382" spans="3:12" ht="21" thickBot="1" x14ac:dyDescent="0.25">
      <c r="C382" s="18"/>
      <c r="D382" s="17"/>
      <c r="E382" s="7" t="str">
        <f t="shared" si="20"/>
        <v/>
      </c>
      <c r="F382" s="3" t="str">
        <f t="shared" si="21"/>
        <v/>
      </c>
      <c r="G382" s="3" t="str">
        <f t="shared" si="22"/>
        <v/>
      </c>
      <c r="H382" s="18"/>
      <c r="I382" s="28">
        <f>LOOKUP(2,1/(الوارد!$F$3:$F$5000=الصادر!E382),الوارد!$L$3:$L$5000)</f>
        <v>0</v>
      </c>
      <c r="J382" s="18"/>
      <c r="K382" s="3">
        <f t="shared" si="23"/>
        <v>0</v>
      </c>
      <c r="L382" s="54" t="str">
        <f>IFERROR(H382*VLOOKUP(C382,الوارد!$D$3:$L$5000,7,0),"")</f>
        <v/>
      </c>
    </row>
    <row r="383" spans="3:12" ht="21" thickBot="1" x14ac:dyDescent="0.25">
      <c r="C383" s="18"/>
      <c r="D383" s="17"/>
      <c r="E383" s="7" t="str">
        <f t="shared" si="20"/>
        <v/>
      </c>
      <c r="F383" s="3" t="str">
        <f t="shared" si="21"/>
        <v/>
      </c>
      <c r="G383" s="3" t="str">
        <f t="shared" si="22"/>
        <v/>
      </c>
      <c r="H383" s="18"/>
      <c r="I383" s="28">
        <f>LOOKUP(2,1/(الوارد!$F$3:$F$5000=الصادر!E383),الوارد!$L$3:$L$5000)</f>
        <v>0</v>
      </c>
      <c r="J383" s="18"/>
      <c r="K383" s="3">
        <f t="shared" si="23"/>
        <v>0</v>
      </c>
      <c r="L383" s="54" t="str">
        <f>IFERROR(H383*VLOOKUP(C383,الوارد!$D$3:$L$5000,7,0),"")</f>
        <v/>
      </c>
    </row>
    <row r="384" spans="3:12" ht="21" thickBot="1" x14ac:dyDescent="0.25">
      <c r="C384" s="18"/>
      <c r="D384" s="17"/>
      <c r="E384" s="7" t="str">
        <f t="shared" si="20"/>
        <v/>
      </c>
      <c r="F384" s="3" t="str">
        <f t="shared" si="21"/>
        <v/>
      </c>
      <c r="G384" s="3" t="str">
        <f t="shared" si="22"/>
        <v/>
      </c>
      <c r="H384" s="18"/>
      <c r="I384" s="28">
        <f>LOOKUP(2,1/(الوارد!$F$3:$F$5000=الصادر!E384),الوارد!$L$3:$L$5000)</f>
        <v>0</v>
      </c>
      <c r="J384" s="18"/>
      <c r="K384" s="3">
        <f t="shared" si="23"/>
        <v>0</v>
      </c>
      <c r="L384" s="54" t="str">
        <f>IFERROR(H384*VLOOKUP(C384,الوارد!$D$3:$L$5000,7,0),"")</f>
        <v/>
      </c>
    </row>
    <row r="385" spans="3:12" ht="21" thickBot="1" x14ac:dyDescent="0.25">
      <c r="C385" s="18"/>
      <c r="D385" s="17"/>
      <c r="E385" s="7" t="str">
        <f t="shared" si="20"/>
        <v/>
      </c>
      <c r="F385" s="3" t="str">
        <f t="shared" si="21"/>
        <v/>
      </c>
      <c r="G385" s="3" t="str">
        <f t="shared" si="22"/>
        <v/>
      </c>
      <c r="H385" s="18"/>
      <c r="I385" s="28">
        <f>LOOKUP(2,1/(الوارد!$F$3:$F$5000=الصادر!E385),الوارد!$L$3:$L$5000)</f>
        <v>0</v>
      </c>
      <c r="J385" s="18"/>
      <c r="K385" s="3">
        <f t="shared" si="23"/>
        <v>0</v>
      </c>
      <c r="L385" s="54" t="str">
        <f>IFERROR(H385*VLOOKUP(C385,الوارد!$D$3:$L$5000,7,0),"")</f>
        <v/>
      </c>
    </row>
    <row r="386" spans="3:12" ht="21" thickBot="1" x14ac:dyDescent="0.25">
      <c r="C386" s="18"/>
      <c r="D386" s="17"/>
      <c r="E386" s="7" t="str">
        <f t="shared" ref="E386:E449" si="24">IFERROR(VLOOKUP(C386,sto_1,2,FALSE),"")</f>
        <v/>
      </c>
      <c r="F386" s="3" t="str">
        <f t="shared" ref="F386:F449" si="25">IFERROR(VLOOKUP(C386,sto_1,3,FALSE),"")</f>
        <v/>
      </c>
      <c r="G386" s="3" t="str">
        <f t="shared" ref="G386:G449" si="26">IFERROR(VLOOKUP(C386,sto_1,4,FALSE),"")</f>
        <v/>
      </c>
      <c r="H386" s="18"/>
      <c r="I386" s="28">
        <f>LOOKUP(2,1/(الوارد!$F$3:$F$5000=الصادر!E386),الوارد!$L$3:$L$5000)</f>
        <v>0</v>
      </c>
      <c r="J386" s="18"/>
      <c r="K386" s="3">
        <f t="shared" si="23"/>
        <v>0</v>
      </c>
      <c r="L386" s="54" t="str">
        <f>IFERROR(H386*VLOOKUP(C386,الوارد!$D$3:$L$5000,7,0),"")</f>
        <v/>
      </c>
    </row>
    <row r="387" spans="3:12" ht="21" thickBot="1" x14ac:dyDescent="0.25">
      <c r="C387" s="18"/>
      <c r="D387" s="17"/>
      <c r="E387" s="7" t="str">
        <f t="shared" si="24"/>
        <v/>
      </c>
      <c r="F387" s="3" t="str">
        <f t="shared" si="25"/>
        <v/>
      </c>
      <c r="G387" s="3" t="str">
        <f t="shared" si="26"/>
        <v/>
      </c>
      <c r="H387" s="18"/>
      <c r="I387" s="28">
        <f>LOOKUP(2,1/(الوارد!$F$3:$F$5000=الصادر!E387),الوارد!$L$3:$L$5000)</f>
        <v>0</v>
      </c>
      <c r="J387" s="18"/>
      <c r="K387" s="3">
        <f t="shared" ref="K387:K450" si="27">J387*H387</f>
        <v>0</v>
      </c>
      <c r="L387" s="54" t="str">
        <f>IFERROR(H387*VLOOKUP(C387,الوارد!$D$3:$L$5000,7,0),"")</f>
        <v/>
      </c>
    </row>
    <row r="388" spans="3:12" ht="21" thickBot="1" x14ac:dyDescent="0.25">
      <c r="C388" s="18"/>
      <c r="D388" s="17"/>
      <c r="E388" s="7" t="str">
        <f t="shared" si="24"/>
        <v/>
      </c>
      <c r="F388" s="3" t="str">
        <f t="shared" si="25"/>
        <v/>
      </c>
      <c r="G388" s="3" t="str">
        <f t="shared" si="26"/>
        <v/>
      </c>
      <c r="H388" s="18"/>
      <c r="I388" s="28">
        <f>LOOKUP(2,1/(الوارد!$F$3:$F$5000=الصادر!E388),الوارد!$L$3:$L$5000)</f>
        <v>0</v>
      </c>
      <c r="J388" s="18"/>
      <c r="K388" s="3">
        <f t="shared" si="27"/>
        <v>0</v>
      </c>
      <c r="L388" s="54" t="str">
        <f>IFERROR(H388*VLOOKUP(C388,الوارد!$D$3:$L$5000,7,0),"")</f>
        <v/>
      </c>
    </row>
    <row r="389" spans="3:12" ht="21" thickBot="1" x14ac:dyDescent="0.25">
      <c r="C389" s="18"/>
      <c r="D389" s="17"/>
      <c r="E389" s="7" t="str">
        <f t="shared" si="24"/>
        <v/>
      </c>
      <c r="F389" s="3" t="str">
        <f t="shared" si="25"/>
        <v/>
      </c>
      <c r="G389" s="3" t="str">
        <f t="shared" si="26"/>
        <v/>
      </c>
      <c r="H389" s="18"/>
      <c r="I389" s="28">
        <f>LOOKUP(2,1/(الوارد!$F$3:$F$5000=الصادر!E389),الوارد!$L$3:$L$5000)</f>
        <v>0</v>
      </c>
      <c r="J389" s="18"/>
      <c r="K389" s="3">
        <f t="shared" si="27"/>
        <v>0</v>
      </c>
      <c r="L389" s="54" t="str">
        <f>IFERROR(H389*VLOOKUP(C389,الوارد!$D$3:$L$5000,7,0),"")</f>
        <v/>
      </c>
    </row>
    <row r="390" spans="3:12" ht="21" thickBot="1" x14ac:dyDescent="0.25">
      <c r="C390" s="18"/>
      <c r="D390" s="17"/>
      <c r="E390" s="7" t="str">
        <f t="shared" si="24"/>
        <v/>
      </c>
      <c r="F390" s="3" t="str">
        <f t="shared" si="25"/>
        <v/>
      </c>
      <c r="G390" s="3" t="str">
        <f t="shared" si="26"/>
        <v/>
      </c>
      <c r="H390" s="18"/>
      <c r="I390" s="28">
        <f>LOOKUP(2,1/(الوارد!$F$3:$F$5000=الصادر!E390),الوارد!$L$3:$L$5000)</f>
        <v>0</v>
      </c>
      <c r="J390" s="18"/>
      <c r="K390" s="3">
        <f t="shared" si="27"/>
        <v>0</v>
      </c>
      <c r="L390" s="54" t="str">
        <f>IFERROR(H390*VLOOKUP(C390,الوارد!$D$3:$L$5000,7,0),"")</f>
        <v/>
      </c>
    </row>
    <row r="391" spans="3:12" ht="21" thickBot="1" x14ac:dyDescent="0.25">
      <c r="C391" s="18"/>
      <c r="D391" s="17"/>
      <c r="E391" s="7" t="str">
        <f t="shared" si="24"/>
        <v/>
      </c>
      <c r="F391" s="3" t="str">
        <f t="shared" si="25"/>
        <v/>
      </c>
      <c r="G391" s="3" t="str">
        <f t="shared" si="26"/>
        <v/>
      </c>
      <c r="H391" s="18"/>
      <c r="I391" s="28">
        <f>LOOKUP(2,1/(الوارد!$F$3:$F$5000=الصادر!E391),الوارد!$L$3:$L$5000)</f>
        <v>0</v>
      </c>
      <c r="J391" s="18"/>
      <c r="K391" s="3">
        <f t="shared" si="27"/>
        <v>0</v>
      </c>
      <c r="L391" s="54" t="str">
        <f>IFERROR(H391*VLOOKUP(C391,الوارد!$D$3:$L$5000,7,0),"")</f>
        <v/>
      </c>
    </row>
    <row r="392" spans="3:12" ht="21" thickBot="1" x14ac:dyDescent="0.25">
      <c r="C392" s="18"/>
      <c r="D392" s="17"/>
      <c r="E392" s="7" t="str">
        <f t="shared" si="24"/>
        <v/>
      </c>
      <c r="F392" s="3" t="str">
        <f t="shared" si="25"/>
        <v/>
      </c>
      <c r="G392" s="3" t="str">
        <f t="shared" si="26"/>
        <v/>
      </c>
      <c r="H392" s="18"/>
      <c r="I392" s="28">
        <f>LOOKUP(2,1/(الوارد!$F$3:$F$5000=الصادر!E392),الوارد!$L$3:$L$5000)</f>
        <v>0</v>
      </c>
      <c r="J392" s="18"/>
      <c r="K392" s="3">
        <f t="shared" si="27"/>
        <v>0</v>
      </c>
      <c r="L392" s="54" t="str">
        <f>IFERROR(H392*VLOOKUP(C392,الوارد!$D$3:$L$5000,7,0),"")</f>
        <v/>
      </c>
    </row>
    <row r="393" spans="3:12" ht="21" thickBot="1" x14ac:dyDescent="0.25">
      <c r="C393" s="18"/>
      <c r="D393" s="17"/>
      <c r="E393" s="7" t="str">
        <f t="shared" si="24"/>
        <v/>
      </c>
      <c r="F393" s="3" t="str">
        <f t="shared" si="25"/>
        <v/>
      </c>
      <c r="G393" s="3" t="str">
        <f t="shared" si="26"/>
        <v/>
      </c>
      <c r="H393" s="18"/>
      <c r="I393" s="28">
        <f>LOOKUP(2,1/(الوارد!$F$3:$F$5000=الصادر!E393),الوارد!$L$3:$L$5000)</f>
        <v>0</v>
      </c>
      <c r="J393" s="18"/>
      <c r="K393" s="3">
        <f t="shared" si="27"/>
        <v>0</v>
      </c>
      <c r="L393" s="54" t="str">
        <f>IFERROR(H393*VLOOKUP(C393,الوارد!$D$3:$L$5000,7,0),"")</f>
        <v/>
      </c>
    </row>
    <row r="394" spans="3:12" ht="21" thickBot="1" x14ac:dyDescent="0.25">
      <c r="C394" s="18"/>
      <c r="D394" s="17"/>
      <c r="E394" s="7" t="str">
        <f t="shared" si="24"/>
        <v/>
      </c>
      <c r="F394" s="3" t="str">
        <f t="shared" si="25"/>
        <v/>
      </c>
      <c r="G394" s="3" t="str">
        <f t="shared" si="26"/>
        <v/>
      </c>
      <c r="H394" s="18"/>
      <c r="I394" s="28">
        <f>LOOKUP(2,1/(الوارد!$F$3:$F$5000=الصادر!E394),الوارد!$L$3:$L$5000)</f>
        <v>0</v>
      </c>
      <c r="J394" s="18"/>
      <c r="K394" s="3">
        <f t="shared" si="27"/>
        <v>0</v>
      </c>
      <c r="L394" s="54" t="str">
        <f>IFERROR(H394*VLOOKUP(C394,الوارد!$D$3:$L$5000,7,0),"")</f>
        <v/>
      </c>
    </row>
    <row r="395" spans="3:12" ht="21" thickBot="1" x14ac:dyDescent="0.25">
      <c r="C395" s="18"/>
      <c r="D395" s="17"/>
      <c r="E395" s="7" t="str">
        <f t="shared" si="24"/>
        <v/>
      </c>
      <c r="F395" s="3" t="str">
        <f t="shared" si="25"/>
        <v/>
      </c>
      <c r="G395" s="3" t="str">
        <f t="shared" si="26"/>
        <v/>
      </c>
      <c r="H395" s="18"/>
      <c r="I395" s="28">
        <f>LOOKUP(2,1/(الوارد!$F$3:$F$5000=الصادر!E395),الوارد!$L$3:$L$5000)</f>
        <v>0</v>
      </c>
      <c r="J395" s="18"/>
      <c r="K395" s="3">
        <f t="shared" si="27"/>
        <v>0</v>
      </c>
      <c r="L395" s="54" t="str">
        <f>IFERROR(H395*VLOOKUP(C395,الوارد!$D$3:$L$5000,7,0),"")</f>
        <v/>
      </c>
    </row>
    <row r="396" spans="3:12" ht="21" thickBot="1" x14ac:dyDescent="0.25">
      <c r="C396" s="18"/>
      <c r="D396" s="17"/>
      <c r="E396" s="7" t="str">
        <f t="shared" si="24"/>
        <v/>
      </c>
      <c r="F396" s="3" t="str">
        <f t="shared" si="25"/>
        <v/>
      </c>
      <c r="G396" s="3" t="str">
        <f t="shared" si="26"/>
        <v/>
      </c>
      <c r="H396" s="18"/>
      <c r="I396" s="28">
        <f>LOOKUP(2,1/(الوارد!$F$3:$F$5000=الصادر!E396),الوارد!$L$3:$L$5000)</f>
        <v>0</v>
      </c>
      <c r="J396" s="18"/>
      <c r="K396" s="3">
        <f t="shared" si="27"/>
        <v>0</v>
      </c>
      <c r="L396" s="54" t="str">
        <f>IFERROR(H396*VLOOKUP(C396,الوارد!$D$3:$L$5000,7,0),"")</f>
        <v/>
      </c>
    </row>
    <row r="397" spans="3:12" ht="21" thickBot="1" x14ac:dyDescent="0.25">
      <c r="C397" s="18"/>
      <c r="D397" s="17"/>
      <c r="E397" s="7" t="str">
        <f t="shared" si="24"/>
        <v/>
      </c>
      <c r="F397" s="3" t="str">
        <f t="shared" si="25"/>
        <v/>
      </c>
      <c r="G397" s="3" t="str">
        <f t="shared" si="26"/>
        <v/>
      </c>
      <c r="H397" s="18"/>
      <c r="I397" s="28">
        <f>LOOKUP(2,1/(الوارد!$F$3:$F$5000=الصادر!E397),الوارد!$L$3:$L$5000)</f>
        <v>0</v>
      </c>
      <c r="J397" s="18"/>
      <c r="K397" s="3">
        <f t="shared" si="27"/>
        <v>0</v>
      </c>
      <c r="L397" s="54" t="str">
        <f>IFERROR(H397*VLOOKUP(C397,الوارد!$D$3:$L$5000,7,0),"")</f>
        <v/>
      </c>
    </row>
    <row r="398" spans="3:12" ht="21" thickBot="1" x14ac:dyDescent="0.25">
      <c r="C398" s="18"/>
      <c r="D398" s="17"/>
      <c r="E398" s="7" t="str">
        <f t="shared" si="24"/>
        <v/>
      </c>
      <c r="F398" s="3" t="str">
        <f t="shared" si="25"/>
        <v/>
      </c>
      <c r="G398" s="3" t="str">
        <f t="shared" si="26"/>
        <v/>
      </c>
      <c r="H398" s="18"/>
      <c r="I398" s="28">
        <f>LOOKUP(2,1/(الوارد!$F$3:$F$5000=الصادر!E398),الوارد!$L$3:$L$5000)</f>
        <v>0</v>
      </c>
      <c r="J398" s="18"/>
      <c r="K398" s="3">
        <f t="shared" si="27"/>
        <v>0</v>
      </c>
      <c r="L398" s="54" t="str">
        <f>IFERROR(H398*VLOOKUP(C398,الوارد!$D$3:$L$5000,7,0),"")</f>
        <v/>
      </c>
    </row>
    <row r="399" spans="3:12" ht="21" thickBot="1" x14ac:dyDescent="0.25">
      <c r="C399" s="18"/>
      <c r="D399" s="17"/>
      <c r="E399" s="7" t="str">
        <f t="shared" si="24"/>
        <v/>
      </c>
      <c r="F399" s="3" t="str">
        <f t="shared" si="25"/>
        <v/>
      </c>
      <c r="G399" s="3" t="str">
        <f t="shared" si="26"/>
        <v/>
      </c>
      <c r="H399" s="18"/>
      <c r="I399" s="28">
        <f>LOOKUP(2,1/(الوارد!$F$3:$F$5000=الصادر!E399),الوارد!$L$3:$L$5000)</f>
        <v>0</v>
      </c>
      <c r="J399" s="18"/>
      <c r="K399" s="3">
        <f t="shared" si="27"/>
        <v>0</v>
      </c>
      <c r="L399" s="54" t="str">
        <f>IFERROR(H399*VLOOKUP(C399,الوارد!$D$3:$L$5000,7,0),"")</f>
        <v/>
      </c>
    </row>
    <row r="400" spans="3:12" ht="21" thickBot="1" x14ac:dyDescent="0.25">
      <c r="C400" s="18"/>
      <c r="D400" s="17"/>
      <c r="E400" s="7" t="str">
        <f t="shared" si="24"/>
        <v/>
      </c>
      <c r="F400" s="3" t="str">
        <f t="shared" si="25"/>
        <v/>
      </c>
      <c r="G400" s="3" t="str">
        <f t="shared" si="26"/>
        <v/>
      </c>
      <c r="H400" s="18"/>
      <c r="I400" s="28">
        <f>LOOKUP(2,1/(الوارد!$F$3:$F$5000=الصادر!E400),الوارد!$L$3:$L$5000)</f>
        <v>0</v>
      </c>
      <c r="J400" s="18"/>
      <c r="K400" s="3">
        <f t="shared" si="27"/>
        <v>0</v>
      </c>
      <c r="L400" s="54" t="str">
        <f>IFERROR(H400*VLOOKUP(C400,الوارد!$D$3:$L$5000,7,0),"")</f>
        <v/>
      </c>
    </row>
    <row r="401" spans="3:12" ht="21" thickBot="1" x14ac:dyDescent="0.25">
      <c r="C401" s="18"/>
      <c r="D401" s="17"/>
      <c r="E401" s="7" t="str">
        <f t="shared" si="24"/>
        <v/>
      </c>
      <c r="F401" s="3" t="str">
        <f t="shared" si="25"/>
        <v/>
      </c>
      <c r="G401" s="3" t="str">
        <f t="shared" si="26"/>
        <v/>
      </c>
      <c r="H401" s="18"/>
      <c r="I401" s="28">
        <f>LOOKUP(2,1/(الوارد!$F$3:$F$5000=الصادر!E401),الوارد!$L$3:$L$5000)</f>
        <v>0</v>
      </c>
      <c r="J401" s="18"/>
      <c r="K401" s="3">
        <f t="shared" si="27"/>
        <v>0</v>
      </c>
      <c r="L401" s="54" t="str">
        <f>IFERROR(H401*VLOOKUP(C401,الوارد!$D$3:$L$5000,7,0),"")</f>
        <v/>
      </c>
    </row>
    <row r="402" spans="3:12" ht="21" thickBot="1" x14ac:dyDescent="0.25">
      <c r="C402" s="18"/>
      <c r="D402" s="17"/>
      <c r="E402" s="7" t="str">
        <f t="shared" si="24"/>
        <v/>
      </c>
      <c r="F402" s="3" t="str">
        <f t="shared" si="25"/>
        <v/>
      </c>
      <c r="G402" s="3" t="str">
        <f t="shared" si="26"/>
        <v/>
      </c>
      <c r="H402" s="18"/>
      <c r="I402" s="28">
        <f>LOOKUP(2,1/(الوارد!$F$3:$F$5000=الصادر!E402),الوارد!$L$3:$L$5000)</f>
        <v>0</v>
      </c>
      <c r="J402" s="18"/>
      <c r="K402" s="3">
        <f t="shared" si="27"/>
        <v>0</v>
      </c>
      <c r="L402" s="54" t="str">
        <f>IFERROR(H402*VLOOKUP(C402,الوارد!$D$3:$L$5000,7,0),"")</f>
        <v/>
      </c>
    </row>
    <row r="403" spans="3:12" ht="21" thickBot="1" x14ac:dyDescent="0.25">
      <c r="C403" s="18"/>
      <c r="D403" s="17"/>
      <c r="E403" s="7" t="str">
        <f t="shared" si="24"/>
        <v/>
      </c>
      <c r="F403" s="3" t="str">
        <f t="shared" si="25"/>
        <v/>
      </c>
      <c r="G403" s="3" t="str">
        <f t="shared" si="26"/>
        <v/>
      </c>
      <c r="H403" s="18"/>
      <c r="I403" s="28">
        <f>LOOKUP(2,1/(الوارد!$F$3:$F$5000=الصادر!E403),الوارد!$L$3:$L$5000)</f>
        <v>0</v>
      </c>
      <c r="J403" s="18"/>
      <c r="K403" s="3">
        <f t="shared" si="27"/>
        <v>0</v>
      </c>
      <c r="L403" s="54" t="str">
        <f>IFERROR(H403*VLOOKUP(C403,الوارد!$D$3:$L$5000,7,0),"")</f>
        <v/>
      </c>
    </row>
    <row r="404" spans="3:12" ht="21" thickBot="1" x14ac:dyDescent="0.25">
      <c r="C404" s="18"/>
      <c r="D404" s="17"/>
      <c r="E404" s="7" t="str">
        <f t="shared" si="24"/>
        <v/>
      </c>
      <c r="F404" s="3" t="str">
        <f t="shared" si="25"/>
        <v/>
      </c>
      <c r="G404" s="3" t="str">
        <f t="shared" si="26"/>
        <v/>
      </c>
      <c r="H404" s="18"/>
      <c r="I404" s="28">
        <f>LOOKUP(2,1/(الوارد!$F$3:$F$5000=الصادر!E404),الوارد!$L$3:$L$5000)</f>
        <v>0</v>
      </c>
      <c r="J404" s="18"/>
      <c r="K404" s="3">
        <f t="shared" si="27"/>
        <v>0</v>
      </c>
      <c r="L404" s="54" t="str">
        <f>IFERROR(H404*VLOOKUP(C404,الوارد!$D$3:$L$5000,7,0),"")</f>
        <v/>
      </c>
    </row>
    <row r="405" spans="3:12" ht="21" thickBot="1" x14ac:dyDescent="0.25">
      <c r="C405" s="18"/>
      <c r="D405" s="17"/>
      <c r="E405" s="7" t="str">
        <f t="shared" si="24"/>
        <v/>
      </c>
      <c r="F405" s="3" t="str">
        <f t="shared" si="25"/>
        <v/>
      </c>
      <c r="G405" s="3" t="str">
        <f t="shared" si="26"/>
        <v/>
      </c>
      <c r="H405" s="18"/>
      <c r="I405" s="28">
        <f>LOOKUP(2,1/(الوارد!$F$3:$F$5000=الصادر!E405),الوارد!$L$3:$L$5000)</f>
        <v>0</v>
      </c>
      <c r="J405" s="18"/>
      <c r="K405" s="3">
        <f t="shared" si="27"/>
        <v>0</v>
      </c>
      <c r="L405" s="54" t="str">
        <f>IFERROR(H405*VLOOKUP(C405,الوارد!$D$3:$L$5000,7,0),"")</f>
        <v/>
      </c>
    </row>
    <row r="406" spans="3:12" ht="21" thickBot="1" x14ac:dyDescent="0.25">
      <c r="C406" s="18"/>
      <c r="D406" s="17"/>
      <c r="E406" s="7" t="str">
        <f t="shared" si="24"/>
        <v/>
      </c>
      <c r="F406" s="3" t="str">
        <f t="shared" si="25"/>
        <v/>
      </c>
      <c r="G406" s="3" t="str">
        <f t="shared" si="26"/>
        <v/>
      </c>
      <c r="H406" s="18"/>
      <c r="I406" s="28">
        <f>LOOKUP(2,1/(الوارد!$F$3:$F$5000=الصادر!E406),الوارد!$L$3:$L$5000)</f>
        <v>0</v>
      </c>
      <c r="J406" s="18"/>
      <c r="K406" s="3">
        <f t="shared" si="27"/>
        <v>0</v>
      </c>
      <c r="L406" s="54" t="str">
        <f>IFERROR(H406*VLOOKUP(C406,الوارد!$D$3:$L$5000,7,0),"")</f>
        <v/>
      </c>
    </row>
    <row r="407" spans="3:12" ht="21" thickBot="1" x14ac:dyDescent="0.25">
      <c r="C407" s="18"/>
      <c r="D407" s="17"/>
      <c r="E407" s="7" t="str">
        <f t="shared" si="24"/>
        <v/>
      </c>
      <c r="F407" s="3" t="str">
        <f t="shared" si="25"/>
        <v/>
      </c>
      <c r="G407" s="3" t="str">
        <f t="shared" si="26"/>
        <v/>
      </c>
      <c r="H407" s="18"/>
      <c r="I407" s="28">
        <f>LOOKUP(2,1/(الوارد!$F$3:$F$5000=الصادر!E407),الوارد!$L$3:$L$5000)</f>
        <v>0</v>
      </c>
      <c r="J407" s="18"/>
      <c r="K407" s="3">
        <f t="shared" si="27"/>
        <v>0</v>
      </c>
      <c r="L407" s="54" t="str">
        <f>IFERROR(H407*VLOOKUP(C407,الوارد!$D$3:$L$5000,7,0),"")</f>
        <v/>
      </c>
    </row>
    <row r="408" spans="3:12" ht="21" thickBot="1" x14ac:dyDescent="0.25">
      <c r="C408" s="18"/>
      <c r="D408" s="17"/>
      <c r="E408" s="7" t="str">
        <f t="shared" si="24"/>
        <v/>
      </c>
      <c r="F408" s="3" t="str">
        <f t="shared" si="25"/>
        <v/>
      </c>
      <c r="G408" s="3" t="str">
        <f t="shared" si="26"/>
        <v/>
      </c>
      <c r="H408" s="18"/>
      <c r="I408" s="28">
        <f>LOOKUP(2,1/(الوارد!$F$3:$F$5000=الصادر!E408),الوارد!$L$3:$L$5000)</f>
        <v>0</v>
      </c>
      <c r="J408" s="18"/>
      <c r="K408" s="3">
        <f t="shared" si="27"/>
        <v>0</v>
      </c>
      <c r="L408" s="54" t="str">
        <f>IFERROR(H408*VLOOKUP(C408,الوارد!$D$3:$L$5000,7,0),"")</f>
        <v/>
      </c>
    </row>
    <row r="409" spans="3:12" ht="21" thickBot="1" x14ac:dyDescent="0.25">
      <c r="C409" s="18"/>
      <c r="D409" s="17"/>
      <c r="E409" s="7" t="str">
        <f t="shared" si="24"/>
        <v/>
      </c>
      <c r="F409" s="3" t="str">
        <f t="shared" si="25"/>
        <v/>
      </c>
      <c r="G409" s="3" t="str">
        <f t="shared" si="26"/>
        <v/>
      </c>
      <c r="H409" s="18"/>
      <c r="I409" s="28">
        <f>LOOKUP(2,1/(الوارد!$F$3:$F$5000=الصادر!E409),الوارد!$L$3:$L$5000)</f>
        <v>0</v>
      </c>
      <c r="J409" s="18"/>
      <c r="K409" s="3">
        <f t="shared" si="27"/>
        <v>0</v>
      </c>
      <c r="L409" s="54" t="str">
        <f>IFERROR(H409*VLOOKUP(C409,الوارد!$D$3:$L$5000,7,0),"")</f>
        <v/>
      </c>
    </row>
    <row r="410" spans="3:12" ht="21" thickBot="1" x14ac:dyDescent="0.25">
      <c r="C410" s="18"/>
      <c r="D410" s="17"/>
      <c r="E410" s="7" t="str">
        <f t="shared" si="24"/>
        <v/>
      </c>
      <c r="F410" s="3" t="str">
        <f t="shared" si="25"/>
        <v/>
      </c>
      <c r="G410" s="3" t="str">
        <f t="shared" si="26"/>
        <v/>
      </c>
      <c r="H410" s="18"/>
      <c r="I410" s="28">
        <f>LOOKUP(2,1/(الوارد!$F$3:$F$5000=الصادر!E410),الوارد!$L$3:$L$5000)</f>
        <v>0</v>
      </c>
      <c r="J410" s="18"/>
      <c r="K410" s="3">
        <f t="shared" si="27"/>
        <v>0</v>
      </c>
      <c r="L410" s="54" t="str">
        <f>IFERROR(H410*VLOOKUP(C410,الوارد!$D$3:$L$5000,7,0),"")</f>
        <v/>
      </c>
    </row>
    <row r="411" spans="3:12" ht="21" thickBot="1" x14ac:dyDescent="0.25">
      <c r="C411" s="18"/>
      <c r="D411" s="17"/>
      <c r="E411" s="7" t="str">
        <f t="shared" si="24"/>
        <v/>
      </c>
      <c r="F411" s="3" t="str">
        <f t="shared" si="25"/>
        <v/>
      </c>
      <c r="G411" s="3" t="str">
        <f t="shared" si="26"/>
        <v/>
      </c>
      <c r="H411" s="18"/>
      <c r="I411" s="28">
        <f>LOOKUP(2,1/(الوارد!$F$3:$F$5000=الصادر!E411),الوارد!$L$3:$L$5000)</f>
        <v>0</v>
      </c>
      <c r="J411" s="18"/>
      <c r="K411" s="3">
        <f t="shared" si="27"/>
        <v>0</v>
      </c>
      <c r="L411" s="54" t="str">
        <f>IFERROR(H411*VLOOKUP(C411,الوارد!$D$3:$L$5000,7,0),"")</f>
        <v/>
      </c>
    </row>
    <row r="412" spans="3:12" ht="21" thickBot="1" x14ac:dyDescent="0.25">
      <c r="C412" s="18"/>
      <c r="D412" s="17"/>
      <c r="E412" s="7" t="str">
        <f t="shared" si="24"/>
        <v/>
      </c>
      <c r="F412" s="3" t="str">
        <f t="shared" si="25"/>
        <v/>
      </c>
      <c r="G412" s="3" t="str">
        <f t="shared" si="26"/>
        <v/>
      </c>
      <c r="H412" s="18"/>
      <c r="I412" s="28">
        <f>LOOKUP(2,1/(الوارد!$F$3:$F$5000=الصادر!E412),الوارد!$L$3:$L$5000)</f>
        <v>0</v>
      </c>
      <c r="J412" s="18"/>
      <c r="K412" s="3">
        <f t="shared" si="27"/>
        <v>0</v>
      </c>
      <c r="L412" s="54" t="str">
        <f>IFERROR(H412*VLOOKUP(C412,الوارد!$D$3:$L$5000,7,0),"")</f>
        <v/>
      </c>
    </row>
    <row r="413" spans="3:12" ht="21" thickBot="1" x14ac:dyDescent="0.25">
      <c r="C413" s="18"/>
      <c r="D413" s="17"/>
      <c r="E413" s="7" t="str">
        <f t="shared" si="24"/>
        <v/>
      </c>
      <c r="F413" s="3" t="str">
        <f t="shared" si="25"/>
        <v/>
      </c>
      <c r="G413" s="3" t="str">
        <f t="shared" si="26"/>
        <v/>
      </c>
      <c r="H413" s="18"/>
      <c r="I413" s="28">
        <f>LOOKUP(2,1/(الوارد!$F$3:$F$5000=الصادر!E413),الوارد!$L$3:$L$5000)</f>
        <v>0</v>
      </c>
      <c r="J413" s="18"/>
      <c r="K413" s="3">
        <f t="shared" si="27"/>
        <v>0</v>
      </c>
      <c r="L413" s="54" t="str">
        <f>IFERROR(H413*VLOOKUP(C413,الوارد!$D$3:$L$5000,7,0),"")</f>
        <v/>
      </c>
    </row>
    <row r="414" spans="3:12" ht="21" thickBot="1" x14ac:dyDescent="0.25">
      <c r="C414" s="18"/>
      <c r="D414" s="17"/>
      <c r="E414" s="7" t="str">
        <f t="shared" si="24"/>
        <v/>
      </c>
      <c r="F414" s="3" t="str">
        <f t="shared" si="25"/>
        <v/>
      </c>
      <c r="G414" s="3" t="str">
        <f t="shared" si="26"/>
        <v/>
      </c>
      <c r="H414" s="18"/>
      <c r="I414" s="28">
        <f>LOOKUP(2,1/(الوارد!$F$3:$F$5000=الصادر!E414),الوارد!$L$3:$L$5000)</f>
        <v>0</v>
      </c>
      <c r="J414" s="18"/>
      <c r="K414" s="3">
        <f t="shared" si="27"/>
        <v>0</v>
      </c>
      <c r="L414" s="54" t="str">
        <f>IFERROR(H414*VLOOKUP(C414,الوارد!$D$3:$L$5000,7,0),"")</f>
        <v/>
      </c>
    </row>
    <row r="415" spans="3:12" ht="21" thickBot="1" x14ac:dyDescent="0.25">
      <c r="C415" s="18"/>
      <c r="D415" s="17"/>
      <c r="E415" s="7" t="str">
        <f t="shared" si="24"/>
        <v/>
      </c>
      <c r="F415" s="3" t="str">
        <f t="shared" si="25"/>
        <v/>
      </c>
      <c r="G415" s="3" t="str">
        <f t="shared" si="26"/>
        <v/>
      </c>
      <c r="H415" s="18"/>
      <c r="I415" s="28">
        <f>LOOKUP(2,1/(الوارد!$F$3:$F$5000=الصادر!E415),الوارد!$L$3:$L$5000)</f>
        <v>0</v>
      </c>
      <c r="J415" s="18"/>
      <c r="K415" s="3">
        <f t="shared" si="27"/>
        <v>0</v>
      </c>
      <c r="L415" s="54" t="str">
        <f>IFERROR(H415*VLOOKUP(C415,الوارد!$D$3:$L$5000,7,0),"")</f>
        <v/>
      </c>
    </row>
    <row r="416" spans="3:12" ht="21" thickBot="1" x14ac:dyDescent="0.25">
      <c r="C416" s="18"/>
      <c r="D416" s="17"/>
      <c r="E416" s="7" t="str">
        <f t="shared" si="24"/>
        <v/>
      </c>
      <c r="F416" s="3" t="str">
        <f t="shared" si="25"/>
        <v/>
      </c>
      <c r="G416" s="3" t="str">
        <f t="shared" si="26"/>
        <v/>
      </c>
      <c r="H416" s="18"/>
      <c r="I416" s="28">
        <f>LOOKUP(2,1/(الوارد!$F$3:$F$5000=الصادر!E416),الوارد!$L$3:$L$5000)</f>
        <v>0</v>
      </c>
      <c r="J416" s="18"/>
      <c r="K416" s="3">
        <f t="shared" si="27"/>
        <v>0</v>
      </c>
      <c r="L416" s="54" t="str">
        <f>IFERROR(H416*VLOOKUP(C416,الوارد!$D$3:$L$5000,7,0),"")</f>
        <v/>
      </c>
    </row>
    <row r="417" spans="3:12" ht="21" thickBot="1" x14ac:dyDescent="0.25">
      <c r="C417" s="18"/>
      <c r="D417" s="17"/>
      <c r="E417" s="7" t="str">
        <f t="shared" si="24"/>
        <v/>
      </c>
      <c r="F417" s="3" t="str">
        <f t="shared" si="25"/>
        <v/>
      </c>
      <c r="G417" s="3" t="str">
        <f t="shared" si="26"/>
        <v/>
      </c>
      <c r="H417" s="18"/>
      <c r="I417" s="28">
        <f>LOOKUP(2,1/(الوارد!$F$3:$F$5000=الصادر!E417),الوارد!$L$3:$L$5000)</f>
        <v>0</v>
      </c>
      <c r="J417" s="18"/>
      <c r="K417" s="3">
        <f t="shared" si="27"/>
        <v>0</v>
      </c>
      <c r="L417" s="54" t="str">
        <f>IFERROR(H417*VLOOKUP(C417,الوارد!$D$3:$L$5000,7,0),"")</f>
        <v/>
      </c>
    </row>
    <row r="418" spans="3:12" ht="21" thickBot="1" x14ac:dyDescent="0.25">
      <c r="C418" s="18"/>
      <c r="D418" s="17"/>
      <c r="E418" s="7" t="str">
        <f t="shared" si="24"/>
        <v/>
      </c>
      <c r="F418" s="3" t="str">
        <f t="shared" si="25"/>
        <v/>
      </c>
      <c r="G418" s="3" t="str">
        <f t="shared" si="26"/>
        <v/>
      </c>
      <c r="H418" s="18"/>
      <c r="I418" s="28">
        <f>LOOKUP(2,1/(الوارد!$F$3:$F$5000=الصادر!E418),الوارد!$L$3:$L$5000)</f>
        <v>0</v>
      </c>
      <c r="J418" s="18"/>
      <c r="K418" s="3">
        <f t="shared" si="27"/>
        <v>0</v>
      </c>
      <c r="L418" s="54" t="str">
        <f>IFERROR(H418*VLOOKUP(C418,الوارد!$D$3:$L$5000,7,0),"")</f>
        <v/>
      </c>
    </row>
    <row r="419" spans="3:12" ht="21" thickBot="1" x14ac:dyDescent="0.25">
      <c r="C419" s="18"/>
      <c r="D419" s="17"/>
      <c r="E419" s="7" t="str">
        <f t="shared" si="24"/>
        <v/>
      </c>
      <c r="F419" s="3" t="str">
        <f t="shared" si="25"/>
        <v/>
      </c>
      <c r="G419" s="3" t="str">
        <f t="shared" si="26"/>
        <v/>
      </c>
      <c r="H419" s="18"/>
      <c r="I419" s="28">
        <f>LOOKUP(2,1/(الوارد!$F$3:$F$5000=الصادر!E419),الوارد!$L$3:$L$5000)</f>
        <v>0</v>
      </c>
      <c r="J419" s="18"/>
      <c r="K419" s="3">
        <f t="shared" si="27"/>
        <v>0</v>
      </c>
      <c r="L419" s="54" t="str">
        <f>IFERROR(H419*VLOOKUP(C419,الوارد!$D$3:$L$5000,7,0),"")</f>
        <v/>
      </c>
    </row>
    <row r="420" spans="3:12" ht="21" thickBot="1" x14ac:dyDescent="0.25">
      <c r="C420" s="18"/>
      <c r="D420" s="17"/>
      <c r="E420" s="7" t="str">
        <f t="shared" si="24"/>
        <v/>
      </c>
      <c r="F420" s="3" t="str">
        <f t="shared" si="25"/>
        <v/>
      </c>
      <c r="G420" s="3" t="str">
        <f t="shared" si="26"/>
        <v/>
      </c>
      <c r="H420" s="18"/>
      <c r="I420" s="28">
        <f>LOOKUP(2,1/(الوارد!$F$3:$F$5000=الصادر!E420),الوارد!$L$3:$L$5000)</f>
        <v>0</v>
      </c>
      <c r="J420" s="18"/>
      <c r="K420" s="3">
        <f t="shared" si="27"/>
        <v>0</v>
      </c>
      <c r="L420" s="54" t="str">
        <f>IFERROR(H420*VLOOKUP(C420,الوارد!$D$3:$L$5000,7,0),"")</f>
        <v/>
      </c>
    </row>
    <row r="421" spans="3:12" ht="21" thickBot="1" x14ac:dyDescent="0.25">
      <c r="C421" s="18"/>
      <c r="D421" s="17"/>
      <c r="E421" s="7" t="str">
        <f t="shared" si="24"/>
        <v/>
      </c>
      <c r="F421" s="3" t="str">
        <f t="shared" si="25"/>
        <v/>
      </c>
      <c r="G421" s="3" t="str">
        <f t="shared" si="26"/>
        <v/>
      </c>
      <c r="H421" s="18"/>
      <c r="I421" s="28">
        <f>LOOKUP(2,1/(الوارد!$F$3:$F$5000=الصادر!E421),الوارد!$L$3:$L$5000)</f>
        <v>0</v>
      </c>
      <c r="J421" s="18"/>
      <c r="K421" s="3">
        <f t="shared" si="27"/>
        <v>0</v>
      </c>
      <c r="L421" s="54" t="str">
        <f>IFERROR(H421*VLOOKUP(C421,الوارد!$D$3:$L$5000,7,0),"")</f>
        <v/>
      </c>
    </row>
    <row r="422" spans="3:12" ht="21" thickBot="1" x14ac:dyDescent="0.25">
      <c r="C422" s="18"/>
      <c r="D422" s="17"/>
      <c r="E422" s="7" t="str">
        <f t="shared" si="24"/>
        <v/>
      </c>
      <c r="F422" s="3" t="str">
        <f t="shared" si="25"/>
        <v/>
      </c>
      <c r="G422" s="3" t="str">
        <f t="shared" si="26"/>
        <v/>
      </c>
      <c r="H422" s="18"/>
      <c r="I422" s="28">
        <f>LOOKUP(2,1/(الوارد!$F$3:$F$5000=الصادر!E422),الوارد!$L$3:$L$5000)</f>
        <v>0</v>
      </c>
      <c r="J422" s="18"/>
      <c r="K422" s="3">
        <f t="shared" si="27"/>
        <v>0</v>
      </c>
      <c r="L422" s="54" t="str">
        <f>IFERROR(H422*VLOOKUP(C422,الوارد!$D$3:$L$5000,7,0),"")</f>
        <v/>
      </c>
    </row>
    <row r="423" spans="3:12" ht="21" thickBot="1" x14ac:dyDescent="0.25">
      <c r="C423" s="18"/>
      <c r="D423" s="17"/>
      <c r="E423" s="7" t="str">
        <f t="shared" si="24"/>
        <v/>
      </c>
      <c r="F423" s="3" t="str">
        <f t="shared" si="25"/>
        <v/>
      </c>
      <c r="G423" s="3" t="str">
        <f t="shared" si="26"/>
        <v/>
      </c>
      <c r="H423" s="18"/>
      <c r="I423" s="28">
        <f>LOOKUP(2,1/(الوارد!$F$3:$F$5000=الصادر!E423),الوارد!$L$3:$L$5000)</f>
        <v>0</v>
      </c>
      <c r="J423" s="18"/>
      <c r="K423" s="3">
        <f t="shared" si="27"/>
        <v>0</v>
      </c>
      <c r="L423" s="54" t="str">
        <f>IFERROR(H423*VLOOKUP(C423,الوارد!$D$3:$L$5000,7,0),"")</f>
        <v/>
      </c>
    </row>
    <row r="424" spans="3:12" ht="21" thickBot="1" x14ac:dyDescent="0.25">
      <c r="C424" s="18"/>
      <c r="D424" s="17"/>
      <c r="E424" s="7" t="str">
        <f t="shared" si="24"/>
        <v/>
      </c>
      <c r="F424" s="3" t="str">
        <f t="shared" si="25"/>
        <v/>
      </c>
      <c r="G424" s="3" t="str">
        <f t="shared" si="26"/>
        <v/>
      </c>
      <c r="H424" s="18"/>
      <c r="I424" s="28">
        <f>LOOKUP(2,1/(الوارد!$F$3:$F$5000=الصادر!E424),الوارد!$L$3:$L$5000)</f>
        <v>0</v>
      </c>
      <c r="J424" s="18"/>
      <c r="K424" s="3">
        <f t="shared" si="27"/>
        <v>0</v>
      </c>
      <c r="L424" s="54" t="str">
        <f>IFERROR(H424*VLOOKUP(C424,الوارد!$D$3:$L$5000,7,0),"")</f>
        <v/>
      </c>
    </row>
    <row r="425" spans="3:12" ht="21" thickBot="1" x14ac:dyDescent="0.25">
      <c r="C425" s="18"/>
      <c r="D425" s="17"/>
      <c r="E425" s="7" t="str">
        <f t="shared" si="24"/>
        <v/>
      </c>
      <c r="F425" s="3" t="str">
        <f t="shared" si="25"/>
        <v/>
      </c>
      <c r="G425" s="3" t="str">
        <f t="shared" si="26"/>
        <v/>
      </c>
      <c r="H425" s="18"/>
      <c r="I425" s="28">
        <f>LOOKUP(2,1/(الوارد!$F$3:$F$5000=الصادر!E425),الوارد!$L$3:$L$5000)</f>
        <v>0</v>
      </c>
      <c r="J425" s="18"/>
      <c r="K425" s="3">
        <f t="shared" si="27"/>
        <v>0</v>
      </c>
      <c r="L425" s="54" t="str">
        <f>IFERROR(H425*VLOOKUP(C425,الوارد!$D$3:$L$5000,7,0),"")</f>
        <v/>
      </c>
    </row>
    <row r="426" spans="3:12" ht="21" thickBot="1" x14ac:dyDescent="0.25">
      <c r="C426" s="18"/>
      <c r="D426" s="17"/>
      <c r="E426" s="7" t="str">
        <f t="shared" si="24"/>
        <v/>
      </c>
      <c r="F426" s="3" t="str">
        <f t="shared" si="25"/>
        <v/>
      </c>
      <c r="G426" s="3" t="str">
        <f t="shared" si="26"/>
        <v/>
      </c>
      <c r="H426" s="18"/>
      <c r="I426" s="28">
        <f>LOOKUP(2,1/(الوارد!$F$3:$F$5000=الصادر!E426),الوارد!$L$3:$L$5000)</f>
        <v>0</v>
      </c>
      <c r="J426" s="18"/>
      <c r="K426" s="3">
        <f t="shared" si="27"/>
        <v>0</v>
      </c>
      <c r="L426" s="54" t="str">
        <f>IFERROR(H426*VLOOKUP(C426,الوارد!$D$3:$L$5000,7,0),"")</f>
        <v/>
      </c>
    </row>
    <row r="427" spans="3:12" ht="21" thickBot="1" x14ac:dyDescent="0.25">
      <c r="C427" s="18"/>
      <c r="D427" s="17"/>
      <c r="E427" s="7" t="str">
        <f t="shared" si="24"/>
        <v/>
      </c>
      <c r="F427" s="3" t="str">
        <f t="shared" si="25"/>
        <v/>
      </c>
      <c r="G427" s="3" t="str">
        <f t="shared" si="26"/>
        <v/>
      </c>
      <c r="H427" s="18"/>
      <c r="I427" s="28">
        <f>LOOKUP(2,1/(الوارد!$F$3:$F$5000=الصادر!E427),الوارد!$L$3:$L$5000)</f>
        <v>0</v>
      </c>
      <c r="J427" s="18"/>
      <c r="K427" s="3">
        <f t="shared" si="27"/>
        <v>0</v>
      </c>
      <c r="L427" s="54" t="str">
        <f>IFERROR(H427*VLOOKUP(C427,الوارد!$D$3:$L$5000,7,0),"")</f>
        <v/>
      </c>
    </row>
    <row r="428" spans="3:12" ht="21" thickBot="1" x14ac:dyDescent="0.25">
      <c r="C428" s="18"/>
      <c r="D428" s="17"/>
      <c r="E428" s="7" t="str">
        <f t="shared" si="24"/>
        <v/>
      </c>
      <c r="F428" s="3" t="str">
        <f t="shared" si="25"/>
        <v/>
      </c>
      <c r="G428" s="3" t="str">
        <f t="shared" si="26"/>
        <v/>
      </c>
      <c r="H428" s="18"/>
      <c r="I428" s="28">
        <f>LOOKUP(2,1/(الوارد!$F$3:$F$5000=الصادر!E428),الوارد!$L$3:$L$5000)</f>
        <v>0</v>
      </c>
      <c r="J428" s="18"/>
      <c r="K428" s="3">
        <f t="shared" si="27"/>
        <v>0</v>
      </c>
      <c r="L428" s="54" t="str">
        <f>IFERROR(H428*VLOOKUP(C428,الوارد!$D$3:$L$5000,7,0),"")</f>
        <v/>
      </c>
    </row>
    <row r="429" spans="3:12" ht="21" thickBot="1" x14ac:dyDescent="0.25">
      <c r="C429" s="18"/>
      <c r="D429" s="17"/>
      <c r="E429" s="7" t="str">
        <f t="shared" si="24"/>
        <v/>
      </c>
      <c r="F429" s="3" t="str">
        <f t="shared" si="25"/>
        <v/>
      </c>
      <c r="G429" s="3" t="str">
        <f t="shared" si="26"/>
        <v/>
      </c>
      <c r="H429" s="18"/>
      <c r="I429" s="28">
        <f>LOOKUP(2,1/(الوارد!$F$3:$F$5000=الصادر!E429),الوارد!$L$3:$L$5000)</f>
        <v>0</v>
      </c>
      <c r="J429" s="18"/>
      <c r="K429" s="3">
        <f t="shared" si="27"/>
        <v>0</v>
      </c>
      <c r="L429" s="54" t="str">
        <f>IFERROR(H429*VLOOKUP(C429,الوارد!$D$3:$L$5000,7,0),"")</f>
        <v/>
      </c>
    </row>
    <row r="430" spans="3:12" ht="21" thickBot="1" x14ac:dyDescent="0.25">
      <c r="C430" s="18"/>
      <c r="D430" s="17"/>
      <c r="E430" s="7" t="str">
        <f t="shared" si="24"/>
        <v/>
      </c>
      <c r="F430" s="3" t="str">
        <f t="shared" si="25"/>
        <v/>
      </c>
      <c r="G430" s="3" t="str">
        <f t="shared" si="26"/>
        <v/>
      </c>
      <c r="H430" s="18"/>
      <c r="I430" s="28">
        <f>LOOKUP(2,1/(الوارد!$F$3:$F$5000=الصادر!E430),الوارد!$L$3:$L$5000)</f>
        <v>0</v>
      </c>
      <c r="J430" s="18"/>
      <c r="K430" s="3">
        <f t="shared" si="27"/>
        <v>0</v>
      </c>
      <c r="L430" s="54" t="str">
        <f>IFERROR(H430*VLOOKUP(C430,الوارد!$D$3:$L$5000,7,0),"")</f>
        <v/>
      </c>
    </row>
    <row r="431" spans="3:12" ht="21" thickBot="1" x14ac:dyDescent="0.25">
      <c r="C431" s="18"/>
      <c r="D431" s="17"/>
      <c r="E431" s="7" t="str">
        <f t="shared" si="24"/>
        <v/>
      </c>
      <c r="F431" s="3" t="str">
        <f t="shared" si="25"/>
        <v/>
      </c>
      <c r="G431" s="3" t="str">
        <f t="shared" si="26"/>
        <v/>
      </c>
      <c r="H431" s="18"/>
      <c r="I431" s="28">
        <f>LOOKUP(2,1/(الوارد!$F$3:$F$5000=الصادر!E431),الوارد!$L$3:$L$5000)</f>
        <v>0</v>
      </c>
      <c r="J431" s="18"/>
      <c r="K431" s="3">
        <f t="shared" si="27"/>
        <v>0</v>
      </c>
      <c r="L431" s="54" t="str">
        <f>IFERROR(H431*VLOOKUP(C431,الوارد!$D$3:$L$5000,7,0),"")</f>
        <v/>
      </c>
    </row>
    <row r="432" spans="3:12" ht="21" thickBot="1" x14ac:dyDescent="0.25">
      <c r="C432" s="18"/>
      <c r="D432" s="17"/>
      <c r="E432" s="7" t="str">
        <f t="shared" si="24"/>
        <v/>
      </c>
      <c r="F432" s="3" t="str">
        <f t="shared" si="25"/>
        <v/>
      </c>
      <c r="G432" s="3" t="str">
        <f t="shared" si="26"/>
        <v/>
      </c>
      <c r="H432" s="18"/>
      <c r="I432" s="28">
        <f>LOOKUP(2,1/(الوارد!$F$3:$F$5000=الصادر!E432),الوارد!$L$3:$L$5000)</f>
        <v>0</v>
      </c>
      <c r="J432" s="18"/>
      <c r="K432" s="3">
        <f t="shared" si="27"/>
        <v>0</v>
      </c>
      <c r="L432" s="54" t="str">
        <f>IFERROR(H432*VLOOKUP(C432,الوارد!$D$3:$L$5000,7,0),"")</f>
        <v/>
      </c>
    </row>
    <row r="433" spans="3:12" ht="21" thickBot="1" x14ac:dyDescent="0.25">
      <c r="C433" s="18"/>
      <c r="D433" s="17"/>
      <c r="E433" s="7" t="str">
        <f t="shared" si="24"/>
        <v/>
      </c>
      <c r="F433" s="3" t="str">
        <f t="shared" si="25"/>
        <v/>
      </c>
      <c r="G433" s="3" t="str">
        <f t="shared" si="26"/>
        <v/>
      </c>
      <c r="H433" s="18"/>
      <c r="I433" s="28">
        <f>LOOKUP(2,1/(الوارد!$F$3:$F$5000=الصادر!E433),الوارد!$L$3:$L$5000)</f>
        <v>0</v>
      </c>
      <c r="J433" s="18"/>
      <c r="K433" s="3">
        <f t="shared" si="27"/>
        <v>0</v>
      </c>
      <c r="L433" s="54" t="str">
        <f>IFERROR(H433*VLOOKUP(C433,الوارد!$D$3:$L$5000,7,0),"")</f>
        <v/>
      </c>
    </row>
    <row r="434" spans="3:12" ht="21" thickBot="1" x14ac:dyDescent="0.25">
      <c r="C434" s="18"/>
      <c r="D434" s="17"/>
      <c r="E434" s="7" t="str">
        <f t="shared" si="24"/>
        <v/>
      </c>
      <c r="F434" s="3" t="str">
        <f t="shared" si="25"/>
        <v/>
      </c>
      <c r="G434" s="3" t="str">
        <f t="shared" si="26"/>
        <v/>
      </c>
      <c r="H434" s="18"/>
      <c r="I434" s="28">
        <f>LOOKUP(2,1/(الوارد!$F$3:$F$5000=الصادر!E434),الوارد!$L$3:$L$5000)</f>
        <v>0</v>
      </c>
      <c r="J434" s="18"/>
      <c r="K434" s="3">
        <f t="shared" si="27"/>
        <v>0</v>
      </c>
      <c r="L434" s="54" t="str">
        <f>IFERROR(H434*VLOOKUP(C434,الوارد!$D$3:$L$5000,7,0),"")</f>
        <v/>
      </c>
    </row>
    <row r="435" spans="3:12" ht="21" thickBot="1" x14ac:dyDescent="0.25">
      <c r="C435" s="18"/>
      <c r="D435" s="17"/>
      <c r="E435" s="7" t="str">
        <f t="shared" si="24"/>
        <v/>
      </c>
      <c r="F435" s="3" t="str">
        <f t="shared" si="25"/>
        <v/>
      </c>
      <c r="G435" s="3" t="str">
        <f t="shared" si="26"/>
        <v/>
      </c>
      <c r="H435" s="18"/>
      <c r="I435" s="28">
        <f>LOOKUP(2,1/(الوارد!$F$3:$F$5000=الصادر!E435),الوارد!$L$3:$L$5000)</f>
        <v>0</v>
      </c>
      <c r="J435" s="18"/>
      <c r="K435" s="3">
        <f t="shared" si="27"/>
        <v>0</v>
      </c>
      <c r="L435" s="54" t="str">
        <f>IFERROR(H435*VLOOKUP(C435,الوارد!$D$3:$L$5000,7,0),"")</f>
        <v/>
      </c>
    </row>
    <row r="436" spans="3:12" ht="21" thickBot="1" x14ac:dyDescent="0.25">
      <c r="C436" s="18"/>
      <c r="D436" s="17"/>
      <c r="E436" s="7" t="str">
        <f t="shared" si="24"/>
        <v/>
      </c>
      <c r="F436" s="3" t="str">
        <f t="shared" si="25"/>
        <v/>
      </c>
      <c r="G436" s="3" t="str">
        <f t="shared" si="26"/>
        <v/>
      </c>
      <c r="H436" s="18"/>
      <c r="I436" s="28">
        <f>LOOKUP(2,1/(الوارد!$F$3:$F$5000=الصادر!E436),الوارد!$L$3:$L$5000)</f>
        <v>0</v>
      </c>
      <c r="J436" s="18"/>
      <c r="K436" s="3">
        <f t="shared" si="27"/>
        <v>0</v>
      </c>
      <c r="L436" s="54" t="str">
        <f>IFERROR(H436*VLOOKUP(C436,الوارد!$D$3:$L$5000,7,0),"")</f>
        <v/>
      </c>
    </row>
    <row r="437" spans="3:12" ht="21" thickBot="1" x14ac:dyDescent="0.25">
      <c r="C437" s="18"/>
      <c r="D437" s="17"/>
      <c r="E437" s="7" t="str">
        <f t="shared" si="24"/>
        <v/>
      </c>
      <c r="F437" s="3" t="str">
        <f t="shared" si="25"/>
        <v/>
      </c>
      <c r="G437" s="3" t="str">
        <f t="shared" si="26"/>
        <v/>
      </c>
      <c r="H437" s="18"/>
      <c r="I437" s="28">
        <f>LOOKUP(2,1/(الوارد!$F$3:$F$5000=الصادر!E437),الوارد!$L$3:$L$5000)</f>
        <v>0</v>
      </c>
      <c r="J437" s="18"/>
      <c r="K437" s="3">
        <f t="shared" si="27"/>
        <v>0</v>
      </c>
      <c r="L437" s="54" t="str">
        <f>IFERROR(H437*VLOOKUP(C437,الوارد!$D$3:$L$5000,7,0),"")</f>
        <v/>
      </c>
    </row>
    <row r="438" spans="3:12" ht="21" thickBot="1" x14ac:dyDescent="0.25">
      <c r="C438" s="18"/>
      <c r="D438" s="17"/>
      <c r="E438" s="7" t="str">
        <f t="shared" si="24"/>
        <v/>
      </c>
      <c r="F438" s="3" t="str">
        <f t="shared" si="25"/>
        <v/>
      </c>
      <c r="G438" s="3" t="str">
        <f t="shared" si="26"/>
        <v/>
      </c>
      <c r="H438" s="18"/>
      <c r="I438" s="28">
        <f>LOOKUP(2,1/(الوارد!$F$3:$F$5000=الصادر!E438),الوارد!$L$3:$L$5000)</f>
        <v>0</v>
      </c>
      <c r="J438" s="18"/>
      <c r="K438" s="3">
        <f t="shared" si="27"/>
        <v>0</v>
      </c>
      <c r="L438" s="54" t="str">
        <f>IFERROR(H438*VLOOKUP(C438,الوارد!$D$3:$L$5000,7,0),"")</f>
        <v/>
      </c>
    </row>
    <row r="439" spans="3:12" ht="21" thickBot="1" x14ac:dyDescent="0.25">
      <c r="C439" s="18"/>
      <c r="D439" s="17"/>
      <c r="E439" s="7" t="str">
        <f t="shared" si="24"/>
        <v/>
      </c>
      <c r="F439" s="3" t="str">
        <f t="shared" si="25"/>
        <v/>
      </c>
      <c r="G439" s="3" t="str">
        <f t="shared" si="26"/>
        <v/>
      </c>
      <c r="H439" s="18"/>
      <c r="I439" s="28">
        <f>LOOKUP(2,1/(الوارد!$F$3:$F$5000=الصادر!E439),الوارد!$L$3:$L$5000)</f>
        <v>0</v>
      </c>
      <c r="J439" s="18"/>
      <c r="K439" s="3">
        <f t="shared" si="27"/>
        <v>0</v>
      </c>
      <c r="L439" s="54" t="str">
        <f>IFERROR(H439*VLOOKUP(C439,الوارد!$D$3:$L$5000,7,0),"")</f>
        <v/>
      </c>
    </row>
    <row r="440" spans="3:12" ht="21" thickBot="1" x14ac:dyDescent="0.25">
      <c r="C440" s="18"/>
      <c r="D440" s="17"/>
      <c r="E440" s="7" t="str">
        <f t="shared" si="24"/>
        <v/>
      </c>
      <c r="F440" s="3" t="str">
        <f t="shared" si="25"/>
        <v/>
      </c>
      <c r="G440" s="3" t="str">
        <f t="shared" si="26"/>
        <v/>
      </c>
      <c r="H440" s="18"/>
      <c r="I440" s="28">
        <f>LOOKUP(2,1/(الوارد!$F$3:$F$5000=الصادر!E440),الوارد!$L$3:$L$5000)</f>
        <v>0</v>
      </c>
      <c r="J440" s="18"/>
      <c r="K440" s="3">
        <f t="shared" si="27"/>
        <v>0</v>
      </c>
      <c r="L440" s="54" t="str">
        <f>IFERROR(H440*VLOOKUP(C440,الوارد!$D$3:$L$5000,7,0),"")</f>
        <v/>
      </c>
    </row>
    <row r="441" spans="3:12" ht="21" thickBot="1" x14ac:dyDescent="0.25">
      <c r="C441" s="18"/>
      <c r="D441" s="17"/>
      <c r="E441" s="7" t="str">
        <f t="shared" si="24"/>
        <v/>
      </c>
      <c r="F441" s="3" t="str">
        <f t="shared" si="25"/>
        <v/>
      </c>
      <c r="G441" s="3" t="str">
        <f t="shared" si="26"/>
        <v/>
      </c>
      <c r="H441" s="18"/>
      <c r="I441" s="28">
        <f>LOOKUP(2,1/(الوارد!$F$3:$F$5000=الصادر!E441),الوارد!$L$3:$L$5000)</f>
        <v>0</v>
      </c>
      <c r="J441" s="18"/>
      <c r="K441" s="3">
        <f t="shared" si="27"/>
        <v>0</v>
      </c>
      <c r="L441" s="54" t="str">
        <f>IFERROR(H441*VLOOKUP(C441,الوارد!$D$3:$L$5000,7,0),"")</f>
        <v/>
      </c>
    </row>
    <row r="442" spans="3:12" ht="21" thickBot="1" x14ac:dyDescent="0.25">
      <c r="C442" s="18"/>
      <c r="D442" s="17"/>
      <c r="E442" s="7" t="str">
        <f t="shared" si="24"/>
        <v/>
      </c>
      <c r="F442" s="3" t="str">
        <f t="shared" si="25"/>
        <v/>
      </c>
      <c r="G442" s="3" t="str">
        <f t="shared" si="26"/>
        <v/>
      </c>
      <c r="H442" s="18"/>
      <c r="I442" s="28">
        <f>LOOKUP(2,1/(الوارد!$F$3:$F$5000=الصادر!E442),الوارد!$L$3:$L$5000)</f>
        <v>0</v>
      </c>
      <c r="J442" s="18"/>
      <c r="K442" s="3">
        <f t="shared" si="27"/>
        <v>0</v>
      </c>
      <c r="L442" s="54" t="str">
        <f>IFERROR(H442*VLOOKUP(C442,الوارد!$D$3:$L$5000,7,0),"")</f>
        <v/>
      </c>
    </row>
    <row r="443" spans="3:12" ht="21" thickBot="1" x14ac:dyDescent="0.25">
      <c r="C443" s="18"/>
      <c r="D443" s="17"/>
      <c r="E443" s="7" t="str">
        <f t="shared" si="24"/>
        <v/>
      </c>
      <c r="F443" s="3" t="str">
        <f t="shared" si="25"/>
        <v/>
      </c>
      <c r="G443" s="3" t="str">
        <f t="shared" si="26"/>
        <v/>
      </c>
      <c r="H443" s="18"/>
      <c r="I443" s="28">
        <f>LOOKUP(2,1/(الوارد!$F$3:$F$5000=الصادر!E443),الوارد!$L$3:$L$5000)</f>
        <v>0</v>
      </c>
      <c r="J443" s="18"/>
      <c r="K443" s="3">
        <f t="shared" si="27"/>
        <v>0</v>
      </c>
      <c r="L443" s="54" t="str">
        <f>IFERROR(H443*VLOOKUP(C443,الوارد!$D$3:$L$5000,7,0),"")</f>
        <v/>
      </c>
    </row>
    <row r="444" spans="3:12" ht="21" thickBot="1" x14ac:dyDescent="0.25">
      <c r="C444" s="18"/>
      <c r="D444" s="17"/>
      <c r="E444" s="7" t="str">
        <f t="shared" si="24"/>
        <v/>
      </c>
      <c r="F444" s="3" t="str">
        <f t="shared" si="25"/>
        <v/>
      </c>
      <c r="G444" s="3" t="str">
        <f t="shared" si="26"/>
        <v/>
      </c>
      <c r="H444" s="18"/>
      <c r="I444" s="28">
        <f>LOOKUP(2,1/(الوارد!$F$3:$F$5000=الصادر!E444),الوارد!$L$3:$L$5000)</f>
        <v>0</v>
      </c>
      <c r="J444" s="18"/>
      <c r="K444" s="3">
        <f t="shared" si="27"/>
        <v>0</v>
      </c>
      <c r="L444" s="54" t="str">
        <f>IFERROR(H444*VLOOKUP(C444,الوارد!$D$3:$L$5000,7,0),"")</f>
        <v/>
      </c>
    </row>
    <row r="445" spans="3:12" ht="21" thickBot="1" x14ac:dyDescent="0.25">
      <c r="C445" s="18"/>
      <c r="D445" s="17"/>
      <c r="E445" s="7" t="str">
        <f t="shared" si="24"/>
        <v/>
      </c>
      <c r="F445" s="3" t="str">
        <f t="shared" si="25"/>
        <v/>
      </c>
      <c r="G445" s="3" t="str">
        <f t="shared" si="26"/>
        <v/>
      </c>
      <c r="H445" s="18"/>
      <c r="I445" s="28">
        <f>LOOKUP(2,1/(الوارد!$F$3:$F$5000=الصادر!E445),الوارد!$L$3:$L$5000)</f>
        <v>0</v>
      </c>
      <c r="J445" s="18"/>
      <c r="K445" s="3">
        <f t="shared" si="27"/>
        <v>0</v>
      </c>
      <c r="L445" s="54" t="str">
        <f>IFERROR(H445*VLOOKUP(C445,الوارد!$D$3:$L$5000,7,0),"")</f>
        <v/>
      </c>
    </row>
    <row r="446" spans="3:12" ht="21" thickBot="1" x14ac:dyDescent="0.25">
      <c r="C446" s="18"/>
      <c r="D446" s="17"/>
      <c r="E446" s="7" t="str">
        <f t="shared" si="24"/>
        <v/>
      </c>
      <c r="F446" s="3" t="str">
        <f t="shared" si="25"/>
        <v/>
      </c>
      <c r="G446" s="3" t="str">
        <f t="shared" si="26"/>
        <v/>
      </c>
      <c r="H446" s="18"/>
      <c r="I446" s="28">
        <f>LOOKUP(2,1/(الوارد!$F$3:$F$5000=الصادر!E446),الوارد!$L$3:$L$5000)</f>
        <v>0</v>
      </c>
      <c r="J446" s="18"/>
      <c r="K446" s="3">
        <f t="shared" si="27"/>
        <v>0</v>
      </c>
      <c r="L446" s="54" t="str">
        <f>IFERROR(H446*VLOOKUP(C446,الوارد!$D$3:$L$5000,7,0),"")</f>
        <v/>
      </c>
    </row>
    <row r="447" spans="3:12" ht="21" thickBot="1" x14ac:dyDescent="0.25">
      <c r="C447" s="18"/>
      <c r="D447" s="17"/>
      <c r="E447" s="7" t="str">
        <f t="shared" si="24"/>
        <v/>
      </c>
      <c r="F447" s="3" t="str">
        <f t="shared" si="25"/>
        <v/>
      </c>
      <c r="G447" s="3" t="str">
        <f t="shared" si="26"/>
        <v/>
      </c>
      <c r="H447" s="18"/>
      <c r="I447" s="28">
        <f>LOOKUP(2,1/(الوارد!$F$3:$F$5000=الصادر!E447),الوارد!$L$3:$L$5000)</f>
        <v>0</v>
      </c>
      <c r="J447" s="18"/>
      <c r="K447" s="3">
        <f t="shared" si="27"/>
        <v>0</v>
      </c>
      <c r="L447" s="54" t="str">
        <f>IFERROR(H447*VLOOKUP(C447,الوارد!$D$3:$L$5000,7,0),"")</f>
        <v/>
      </c>
    </row>
    <row r="448" spans="3:12" ht="21" thickBot="1" x14ac:dyDescent="0.25">
      <c r="C448" s="18"/>
      <c r="D448" s="17"/>
      <c r="E448" s="7" t="str">
        <f t="shared" si="24"/>
        <v/>
      </c>
      <c r="F448" s="3" t="str">
        <f t="shared" si="25"/>
        <v/>
      </c>
      <c r="G448" s="3" t="str">
        <f t="shared" si="26"/>
        <v/>
      </c>
      <c r="H448" s="18"/>
      <c r="I448" s="28">
        <f>LOOKUP(2,1/(الوارد!$F$3:$F$5000=الصادر!E448),الوارد!$L$3:$L$5000)</f>
        <v>0</v>
      </c>
      <c r="J448" s="18"/>
      <c r="K448" s="3">
        <f t="shared" si="27"/>
        <v>0</v>
      </c>
      <c r="L448" s="54" t="str">
        <f>IFERROR(H448*VLOOKUP(C448,الوارد!$D$3:$L$5000,7,0),"")</f>
        <v/>
      </c>
    </row>
    <row r="449" spans="3:12" ht="21" thickBot="1" x14ac:dyDescent="0.25">
      <c r="C449" s="18"/>
      <c r="D449" s="17"/>
      <c r="E449" s="7" t="str">
        <f t="shared" si="24"/>
        <v/>
      </c>
      <c r="F449" s="3" t="str">
        <f t="shared" si="25"/>
        <v/>
      </c>
      <c r="G449" s="3" t="str">
        <f t="shared" si="26"/>
        <v/>
      </c>
      <c r="H449" s="18"/>
      <c r="I449" s="28">
        <f>LOOKUP(2,1/(الوارد!$F$3:$F$5000=الصادر!E449),الوارد!$L$3:$L$5000)</f>
        <v>0</v>
      </c>
      <c r="J449" s="18"/>
      <c r="K449" s="3">
        <f t="shared" si="27"/>
        <v>0</v>
      </c>
      <c r="L449" s="54" t="str">
        <f>IFERROR(H449*VLOOKUP(C449,الوارد!$D$3:$L$5000,7,0),"")</f>
        <v/>
      </c>
    </row>
    <row r="450" spans="3:12" ht="21" thickBot="1" x14ac:dyDescent="0.25">
      <c r="C450" s="18"/>
      <c r="D450" s="17"/>
      <c r="E450" s="7" t="str">
        <f t="shared" ref="E450:E513" si="28">IFERROR(VLOOKUP(C450,sto_1,2,FALSE),"")</f>
        <v/>
      </c>
      <c r="F450" s="3" t="str">
        <f t="shared" ref="F450:F513" si="29">IFERROR(VLOOKUP(C450,sto_1,3,FALSE),"")</f>
        <v/>
      </c>
      <c r="G450" s="3" t="str">
        <f t="shared" ref="G450:G513" si="30">IFERROR(VLOOKUP(C450,sto_1,4,FALSE),"")</f>
        <v/>
      </c>
      <c r="H450" s="18"/>
      <c r="I450" s="28">
        <f>LOOKUP(2,1/(الوارد!$F$3:$F$5000=الصادر!E450),الوارد!$L$3:$L$5000)</f>
        <v>0</v>
      </c>
      <c r="J450" s="18"/>
      <c r="K450" s="3">
        <f t="shared" si="27"/>
        <v>0</v>
      </c>
      <c r="L450" s="54" t="str">
        <f>IFERROR(H450*VLOOKUP(C450,الوارد!$D$3:$L$5000,7,0),"")</f>
        <v/>
      </c>
    </row>
    <row r="451" spans="3:12" ht="21" thickBot="1" x14ac:dyDescent="0.25">
      <c r="C451" s="18"/>
      <c r="D451" s="17"/>
      <c r="E451" s="7" t="str">
        <f t="shared" si="28"/>
        <v/>
      </c>
      <c r="F451" s="3" t="str">
        <f t="shared" si="29"/>
        <v/>
      </c>
      <c r="G451" s="3" t="str">
        <f t="shared" si="30"/>
        <v/>
      </c>
      <c r="H451" s="18"/>
      <c r="I451" s="28">
        <f>LOOKUP(2,1/(الوارد!$F$3:$F$5000=الصادر!E451),الوارد!$L$3:$L$5000)</f>
        <v>0</v>
      </c>
      <c r="J451" s="18"/>
      <c r="K451" s="3">
        <f t="shared" ref="K451:K514" si="31">J451*H451</f>
        <v>0</v>
      </c>
      <c r="L451" s="54" t="str">
        <f>IFERROR(H451*VLOOKUP(C451,الوارد!$D$3:$L$5000,7,0),"")</f>
        <v/>
      </c>
    </row>
    <row r="452" spans="3:12" ht="21" thickBot="1" x14ac:dyDescent="0.25">
      <c r="C452" s="18"/>
      <c r="D452" s="17"/>
      <c r="E452" s="7" t="str">
        <f t="shared" si="28"/>
        <v/>
      </c>
      <c r="F452" s="3" t="str">
        <f t="shared" si="29"/>
        <v/>
      </c>
      <c r="G452" s="3" t="str">
        <f t="shared" si="30"/>
        <v/>
      </c>
      <c r="H452" s="18"/>
      <c r="I452" s="28">
        <f>LOOKUP(2,1/(الوارد!$F$3:$F$5000=الصادر!E452),الوارد!$L$3:$L$5000)</f>
        <v>0</v>
      </c>
      <c r="J452" s="18"/>
      <c r="K452" s="3">
        <f t="shared" si="31"/>
        <v>0</v>
      </c>
      <c r="L452" s="54" t="str">
        <f>IFERROR(H452*VLOOKUP(C452,الوارد!$D$3:$L$5000,7,0),"")</f>
        <v/>
      </c>
    </row>
    <row r="453" spans="3:12" ht="21" thickBot="1" x14ac:dyDescent="0.25">
      <c r="C453" s="18"/>
      <c r="D453" s="17"/>
      <c r="E453" s="7" t="str">
        <f t="shared" si="28"/>
        <v/>
      </c>
      <c r="F453" s="3" t="str">
        <f t="shared" si="29"/>
        <v/>
      </c>
      <c r="G453" s="3" t="str">
        <f t="shared" si="30"/>
        <v/>
      </c>
      <c r="H453" s="18"/>
      <c r="I453" s="28">
        <f>LOOKUP(2,1/(الوارد!$F$3:$F$5000=الصادر!E453),الوارد!$L$3:$L$5000)</f>
        <v>0</v>
      </c>
      <c r="J453" s="18"/>
      <c r="K453" s="3">
        <f t="shared" si="31"/>
        <v>0</v>
      </c>
      <c r="L453" s="54" t="str">
        <f>IFERROR(H453*VLOOKUP(C453,الوارد!$D$3:$L$5000,7,0),"")</f>
        <v/>
      </c>
    </row>
    <row r="454" spans="3:12" ht="21" thickBot="1" x14ac:dyDescent="0.25">
      <c r="C454" s="18"/>
      <c r="D454" s="17"/>
      <c r="E454" s="7" t="str">
        <f t="shared" si="28"/>
        <v/>
      </c>
      <c r="F454" s="3" t="str">
        <f t="shared" si="29"/>
        <v/>
      </c>
      <c r="G454" s="3" t="str">
        <f t="shared" si="30"/>
        <v/>
      </c>
      <c r="H454" s="18"/>
      <c r="I454" s="28">
        <f>LOOKUP(2,1/(الوارد!$F$3:$F$5000=الصادر!E454),الوارد!$L$3:$L$5000)</f>
        <v>0</v>
      </c>
      <c r="J454" s="18"/>
      <c r="K454" s="3">
        <f t="shared" si="31"/>
        <v>0</v>
      </c>
      <c r="L454" s="54" t="str">
        <f>IFERROR(H454*VLOOKUP(C454,الوارد!$D$3:$L$5000,7,0),"")</f>
        <v/>
      </c>
    </row>
    <row r="455" spans="3:12" ht="21" thickBot="1" x14ac:dyDescent="0.25">
      <c r="C455" s="18"/>
      <c r="D455" s="17"/>
      <c r="E455" s="7" t="str">
        <f t="shared" si="28"/>
        <v/>
      </c>
      <c r="F455" s="3" t="str">
        <f t="shared" si="29"/>
        <v/>
      </c>
      <c r="G455" s="3" t="str">
        <f t="shared" si="30"/>
        <v/>
      </c>
      <c r="H455" s="18"/>
      <c r="I455" s="28">
        <f>LOOKUP(2,1/(الوارد!$F$3:$F$5000=الصادر!E455),الوارد!$L$3:$L$5000)</f>
        <v>0</v>
      </c>
      <c r="J455" s="18"/>
      <c r="K455" s="3">
        <f t="shared" si="31"/>
        <v>0</v>
      </c>
      <c r="L455" s="54" t="str">
        <f>IFERROR(H455*VLOOKUP(C455,الوارد!$D$3:$L$5000,7,0),"")</f>
        <v/>
      </c>
    </row>
    <row r="456" spans="3:12" ht="21" thickBot="1" x14ac:dyDescent="0.25">
      <c r="C456" s="18"/>
      <c r="D456" s="17"/>
      <c r="E456" s="7" t="str">
        <f t="shared" si="28"/>
        <v/>
      </c>
      <c r="F456" s="3" t="str">
        <f t="shared" si="29"/>
        <v/>
      </c>
      <c r="G456" s="3" t="str">
        <f t="shared" si="30"/>
        <v/>
      </c>
      <c r="H456" s="18"/>
      <c r="I456" s="28">
        <f>LOOKUP(2,1/(الوارد!$F$3:$F$5000=الصادر!E456),الوارد!$L$3:$L$5000)</f>
        <v>0</v>
      </c>
      <c r="J456" s="18"/>
      <c r="K456" s="3">
        <f t="shared" si="31"/>
        <v>0</v>
      </c>
      <c r="L456" s="54" t="str">
        <f>IFERROR(H456*VLOOKUP(C456,الوارد!$D$3:$L$5000,7,0),"")</f>
        <v/>
      </c>
    </row>
    <row r="457" spans="3:12" ht="21" thickBot="1" x14ac:dyDescent="0.25">
      <c r="C457" s="18"/>
      <c r="D457" s="17"/>
      <c r="E457" s="7" t="str">
        <f t="shared" si="28"/>
        <v/>
      </c>
      <c r="F457" s="3" t="str">
        <f t="shared" si="29"/>
        <v/>
      </c>
      <c r="G457" s="3" t="str">
        <f t="shared" si="30"/>
        <v/>
      </c>
      <c r="H457" s="18"/>
      <c r="I457" s="28">
        <f>LOOKUP(2,1/(الوارد!$F$3:$F$5000=الصادر!E457),الوارد!$L$3:$L$5000)</f>
        <v>0</v>
      </c>
      <c r="J457" s="18"/>
      <c r="K457" s="3">
        <f t="shared" si="31"/>
        <v>0</v>
      </c>
      <c r="L457" s="54" t="str">
        <f>IFERROR(H457*VLOOKUP(C457,الوارد!$D$3:$L$5000,7,0),"")</f>
        <v/>
      </c>
    </row>
    <row r="458" spans="3:12" ht="21" thickBot="1" x14ac:dyDescent="0.25">
      <c r="C458" s="18"/>
      <c r="D458" s="17"/>
      <c r="E458" s="7" t="str">
        <f t="shared" si="28"/>
        <v/>
      </c>
      <c r="F458" s="3" t="str">
        <f t="shared" si="29"/>
        <v/>
      </c>
      <c r="G458" s="3" t="str">
        <f t="shared" si="30"/>
        <v/>
      </c>
      <c r="H458" s="18"/>
      <c r="I458" s="28">
        <f>LOOKUP(2,1/(الوارد!$F$3:$F$5000=الصادر!E458),الوارد!$L$3:$L$5000)</f>
        <v>0</v>
      </c>
      <c r="J458" s="18"/>
      <c r="K458" s="3">
        <f t="shared" si="31"/>
        <v>0</v>
      </c>
      <c r="L458" s="54" t="str">
        <f>IFERROR(H458*VLOOKUP(C458,الوارد!$D$3:$L$5000,7,0),"")</f>
        <v/>
      </c>
    </row>
    <row r="459" spans="3:12" ht="21" thickBot="1" x14ac:dyDescent="0.25">
      <c r="C459" s="18"/>
      <c r="D459" s="17"/>
      <c r="E459" s="7" t="str">
        <f t="shared" si="28"/>
        <v/>
      </c>
      <c r="F459" s="3" t="str">
        <f t="shared" si="29"/>
        <v/>
      </c>
      <c r="G459" s="3" t="str">
        <f t="shared" si="30"/>
        <v/>
      </c>
      <c r="H459" s="18"/>
      <c r="I459" s="28">
        <f>LOOKUP(2,1/(الوارد!$F$3:$F$5000=الصادر!E459),الوارد!$L$3:$L$5000)</f>
        <v>0</v>
      </c>
      <c r="J459" s="18"/>
      <c r="K459" s="3">
        <f t="shared" si="31"/>
        <v>0</v>
      </c>
      <c r="L459" s="54" t="str">
        <f>IFERROR(H459*VLOOKUP(C459,الوارد!$D$3:$L$5000,7,0),"")</f>
        <v/>
      </c>
    </row>
    <row r="460" spans="3:12" ht="21" thickBot="1" x14ac:dyDescent="0.25">
      <c r="C460" s="18"/>
      <c r="D460" s="17"/>
      <c r="E460" s="7" t="str">
        <f t="shared" si="28"/>
        <v/>
      </c>
      <c r="F460" s="3" t="str">
        <f t="shared" si="29"/>
        <v/>
      </c>
      <c r="G460" s="3" t="str">
        <f t="shared" si="30"/>
        <v/>
      </c>
      <c r="H460" s="18"/>
      <c r="I460" s="28">
        <f>LOOKUP(2,1/(الوارد!$F$3:$F$5000=الصادر!E460),الوارد!$L$3:$L$5000)</f>
        <v>0</v>
      </c>
      <c r="J460" s="18"/>
      <c r="K460" s="3">
        <f t="shared" si="31"/>
        <v>0</v>
      </c>
      <c r="L460" s="54" t="str">
        <f>IFERROR(H460*VLOOKUP(C460,الوارد!$D$3:$L$5000,7,0),"")</f>
        <v/>
      </c>
    </row>
    <row r="461" spans="3:12" ht="21" thickBot="1" x14ac:dyDescent="0.25">
      <c r="C461" s="18"/>
      <c r="D461" s="17"/>
      <c r="E461" s="7" t="str">
        <f t="shared" si="28"/>
        <v/>
      </c>
      <c r="F461" s="3" t="str">
        <f t="shared" si="29"/>
        <v/>
      </c>
      <c r="G461" s="3" t="str">
        <f t="shared" si="30"/>
        <v/>
      </c>
      <c r="H461" s="18"/>
      <c r="I461" s="28">
        <f>LOOKUP(2,1/(الوارد!$F$3:$F$5000=الصادر!E461),الوارد!$L$3:$L$5000)</f>
        <v>0</v>
      </c>
      <c r="J461" s="18"/>
      <c r="K461" s="3">
        <f t="shared" si="31"/>
        <v>0</v>
      </c>
      <c r="L461" s="54" t="str">
        <f>IFERROR(H461*VLOOKUP(C461,الوارد!$D$3:$L$5000,7,0),"")</f>
        <v/>
      </c>
    </row>
    <row r="462" spans="3:12" ht="21" thickBot="1" x14ac:dyDescent="0.25">
      <c r="C462" s="18"/>
      <c r="D462" s="17"/>
      <c r="E462" s="7" t="str">
        <f t="shared" si="28"/>
        <v/>
      </c>
      <c r="F462" s="3" t="str">
        <f t="shared" si="29"/>
        <v/>
      </c>
      <c r="G462" s="3" t="str">
        <f t="shared" si="30"/>
        <v/>
      </c>
      <c r="H462" s="18"/>
      <c r="I462" s="28">
        <f>LOOKUP(2,1/(الوارد!$F$3:$F$5000=الصادر!E462),الوارد!$L$3:$L$5000)</f>
        <v>0</v>
      </c>
      <c r="J462" s="18"/>
      <c r="K462" s="3">
        <f t="shared" si="31"/>
        <v>0</v>
      </c>
      <c r="L462" s="54" t="str">
        <f>IFERROR(H462*VLOOKUP(C462,الوارد!$D$3:$L$5000,7,0),"")</f>
        <v/>
      </c>
    </row>
    <row r="463" spans="3:12" ht="21" thickBot="1" x14ac:dyDescent="0.25">
      <c r="C463" s="18"/>
      <c r="D463" s="17"/>
      <c r="E463" s="7" t="str">
        <f t="shared" si="28"/>
        <v/>
      </c>
      <c r="F463" s="3" t="str">
        <f t="shared" si="29"/>
        <v/>
      </c>
      <c r="G463" s="3" t="str">
        <f t="shared" si="30"/>
        <v/>
      </c>
      <c r="H463" s="18"/>
      <c r="I463" s="28">
        <f>LOOKUP(2,1/(الوارد!$F$3:$F$5000=الصادر!E463),الوارد!$L$3:$L$5000)</f>
        <v>0</v>
      </c>
      <c r="J463" s="18"/>
      <c r="K463" s="3">
        <f t="shared" si="31"/>
        <v>0</v>
      </c>
      <c r="L463" s="54" t="str">
        <f>IFERROR(H463*VLOOKUP(C463,الوارد!$D$3:$L$5000,7,0),"")</f>
        <v/>
      </c>
    </row>
    <row r="464" spans="3:12" ht="21" thickBot="1" x14ac:dyDescent="0.25">
      <c r="C464" s="18"/>
      <c r="D464" s="17"/>
      <c r="E464" s="7" t="str">
        <f t="shared" si="28"/>
        <v/>
      </c>
      <c r="F464" s="3" t="str">
        <f t="shared" si="29"/>
        <v/>
      </c>
      <c r="G464" s="3" t="str">
        <f t="shared" si="30"/>
        <v/>
      </c>
      <c r="H464" s="18"/>
      <c r="I464" s="28">
        <f>LOOKUP(2,1/(الوارد!$F$3:$F$5000=الصادر!E464),الوارد!$L$3:$L$5000)</f>
        <v>0</v>
      </c>
      <c r="J464" s="18"/>
      <c r="K464" s="3">
        <f t="shared" si="31"/>
        <v>0</v>
      </c>
      <c r="L464" s="54" t="str">
        <f>IFERROR(H464*VLOOKUP(C464,الوارد!$D$3:$L$5000,7,0),"")</f>
        <v/>
      </c>
    </row>
    <row r="465" spans="3:12" ht="21" thickBot="1" x14ac:dyDescent="0.25">
      <c r="C465" s="18"/>
      <c r="D465" s="17"/>
      <c r="E465" s="7" t="str">
        <f t="shared" si="28"/>
        <v/>
      </c>
      <c r="F465" s="3" t="str">
        <f t="shared" si="29"/>
        <v/>
      </c>
      <c r="G465" s="3" t="str">
        <f t="shared" si="30"/>
        <v/>
      </c>
      <c r="H465" s="18"/>
      <c r="I465" s="28">
        <f>LOOKUP(2,1/(الوارد!$F$3:$F$5000=الصادر!E465),الوارد!$L$3:$L$5000)</f>
        <v>0</v>
      </c>
      <c r="J465" s="18"/>
      <c r="K465" s="3">
        <f t="shared" si="31"/>
        <v>0</v>
      </c>
      <c r="L465" s="54" t="str">
        <f>IFERROR(H465*VLOOKUP(C465,الوارد!$D$3:$L$5000,7,0),"")</f>
        <v/>
      </c>
    </row>
    <row r="466" spans="3:12" ht="21" thickBot="1" x14ac:dyDescent="0.25">
      <c r="C466" s="18"/>
      <c r="D466" s="17"/>
      <c r="E466" s="7" t="str">
        <f t="shared" si="28"/>
        <v/>
      </c>
      <c r="F466" s="3" t="str">
        <f t="shared" si="29"/>
        <v/>
      </c>
      <c r="G466" s="3" t="str">
        <f t="shared" si="30"/>
        <v/>
      </c>
      <c r="H466" s="18"/>
      <c r="I466" s="28">
        <f>LOOKUP(2,1/(الوارد!$F$3:$F$5000=الصادر!E466),الوارد!$L$3:$L$5000)</f>
        <v>0</v>
      </c>
      <c r="J466" s="18"/>
      <c r="K466" s="3">
        <f t="shared" si="31"/>
        <v>0</v>
      </c>
      <c r="L466" s="54" t="str">
        <f>IFERROR(H466*VLOOKUP(C466,الوارد!$D$3:$L$5000,7,0),"")</f>
        <v/>
      </c>
    </row>
    <row r="467" spans="3:12" ht="21" thickBot="1" x14ac:dyDescent="0.25">
      <c r="C467" s="18"/>
      <c r="D467" s="17"/>
      <c r="E467" s="7" t="str">
        <f t="shared" si="28"/>
        <v/>
      </c>
      <c r="F467" s="3" t="str">
        <f t="shared" si="29"/>
        <v/>
      </c>
      <c r="G467" s="3" t="str">
        <f t="shared" si="30"/>
        <v/>
      </c>
      <c r="H467" s="18"/>
      <c r="I467" s="28">
        <f>LOOKUP(2,1/(الوارد!$F$3:$F$5000=الصادر!E467),الوارد!$L$3:$L$5000)</f>
        <v>0</v>
      </c>
      <c r="J467" s="18"/>
      <c r="K467" s="3">
        <f t="shared" si="31"/>
        <v>0</v>
      </c>
      <c r="L467" s="54" t="str">
        <f>IFERROR(H467*VLOOKUP(C467,الوارد!$D$3:$L$5000,7,0),"")</f>
        <v/>
      </c>
    </row>
    <row r="468" spans="3:12" ht="21" thickBot="1" x14ac:dyDescent="0.25">
      <c r="C468" s="18"/>
      <c r="D468" s="17"/>
      <c r="E468" s="7" t="str">
        <f t="shared" si="28"/>
        <v/>
      </c>
      <c r="F468" s="3" t="str">
        <f t="shared" si="29"/>
        <v/>
      </c>
      <c r="G468" s="3" t="str">
        <f t="shared" si="30"/>
        <v/>
      </c>
      <c r="H468" s="18"/>
      <c r="I468" s="28">
        <f>LOOKUP(2,1/(الوارد!$F$3:$F$5000=الصادر!E468),الوارد!$L$3:$L$5000)</f>
        <v>0</v>
      </c>
      <c r="J468" s="18"/>
      <c r="K468" s="3">
        <f t="shared" si="31"/>
        <v>0</v>
      </c>
      <c r="L468" s="54" t="str">
        <f>IFERROR(H468*VLOOKUP(C468,الوارد!$D$3:$L$5000,7,0),"")</f>
        <v/>
      </c>
    </row>
    <row r="469" spans="3:12" ht="21" thickBot="1" x14ac:dyDescent="0.25">
      <c r="C469" s="18"/>
      <c r="D469" s="17"/>
      <c r="E469" s="7" t="str">
        <f t="shared" si="28"/>
        <v/>
      </c>
      <c r="F469" s="3" t="str">
        <f t="shared" si="29"/>
        <v/>
      </c>
      <c r="G469" s="3" t="str">
        <f t="shared" si="30"/>
        <v/>
      </c>
      <c r="H469" s="18"/>
      <c r="I469" s="28">
        <f>LOOKUP(2,1/(الوارد!$F$3:$F$5000=الصادر!E469),الوارد!$L$3:$L$5000)</f>
        <v>0</v>
      </c>
      <c r="J469" s="18"/>
      <c r="K469" s="3">
        <f t="shared" si="31"/>
        <v>0</v>
      </c>
      <c r="L469" s="54" t="str">
        <f>IFERROR(H469*VLOOKUP(C469,الوارد!$D$3:$L$5000,7,0),"")</f>
        <v/>
      </c>
    </row>
    <row r="470" spans="3:12" ht="21" thickBot="1" x14ac:dyDescent="0.25">
      <c r="C470" s="18"/>
      <c r="D470" s="17"/>
      <c r="E470" s="7" t="str">
        <f t="shared" si="28"/>
        <v/>
      </c>
      <c r="F470" s="3" t="str">
        <f t="shared" si="29"/>
        <v/>
      </c>
      <c r="G470" s="3" t="str">
        <f t="shared" si="30"/>
        <v/>
      </c>
      <c r="H470" s="18"/>
      <c r="I470" s="28">
        <f>LOOKUP(2,1/(الوارد!$F$3:$F$5000=الصادر!E470),الوارد!$L$3:$L$5000)</f>
        <v>0</v>
      </c>
      <c r="J470" s="18"/>
      <c r="K470" s="3">
        <f t="shared" si="31"/>
        <v>0</v>
      </c>
      <c r="L470" s="54" t="str">
        <f>IFERROR(H470*VLOOKUP(C470,الوارد!$D$3:$L$5000,7,0),"")</f>
        <v/>
      </c>
    </row>
    <row r="471" spans="3:12" ht="21" thickBot="1" x14ac:dyDescent="0.25">
      <c r="C471" s="18"/>
      <c r="D471" s="17"/>
      <c r="E471" s="7" t="str">
        <f t="shared" si="28"/>
        <v/>
      </c>
      <c r="F471" s="3" t="str">
        <f t="shared" si="29"/>
        <v/>
      </c>
      <c r="G471" s="3" t="str">
        <f t="shared" si="30"/>
        <v/>
      </c>
      <c r="H471" s="18"/>
      <c r="I471" s="28">
        <f>LOOKUP(2,1/(الوارد!$F$3:$F$5000=الصادر!E471),الوارد!$L$3:$L$5000)</f>
        <v>0</v>
      </c>
      <c r="J471" s="18"/>
      <c r="K471" s="3">
        <f t="shared" si="31"/>
        <v>0</v>
      </c>
      <c r="L471" s="54" t="str">
        <f>IFERROR(H471*VLOOKUP(C471,الوارد!$D$3:$L$5000,7,0),"")</f>
        <v/>
      </c>
    </row>
    <row r="472" spans="3:12" ht="21" thickBot="1" x14ac:dyDescent="0.25">
      <c r="C472" s="18"/>
      <c r="D472" s="17"/>
      <c r="E472" s="7" t="str">
        <f t="shared" si="28"/>
        <v/>
      </c>
      <c r="F472" s="3" t="str">
        <f t="shared" si="29"/>
        <v/>
      </c>
      <c r="G472" s="3" t="str">
        <f t="shared" si="30"/>
        <v/>
      </c>
      <c r="H472" s="18"/>
      <c r="I472" s="28">
        <f>LOOKUP(2,1/(الوارد!$F$3:$F$5000=الصادر!E472),الوارد!$L$3:$L$5000)</f>
        <v>0</v>
      </c>
      <c r="J472" s="18"/>
      <c r="K472" s="3">
        <f t="shared" si="31"/>
        <v>0</v>
      </c>
      <c r="L472" s="54" t="str">
        <f>IFERROR(H472*VLOOKUP(C472,الوارد!$D$3:$L$5000,7,0),"")</f>
        <v/>
      </c>
    </row>
    <row r="473" spans="3:12" ht="21" thickBot="1" x14ac:dyDescent="0.25">
      <c r="C473" s="18"/>
      <c r="D473" s="17"/>
      <c r="E473" s="7" t="str">
        <f t="shared" si="28"/>
        <v/>
      </c>
      <c r="F473" s="3" t="str">
        <f t="shared" si="29"/>
        <v/>
      </c>
      <c r="G473" s="3" t="str">
        <f t="shared" si="30"/>
        <v/>
      </c>
      <c r="H473" s="18"/>
      <c r="I473" s="28">
        <f>LOOKUP(2,1/(الوارد!$F$3:$F$5000=الصادر!E473),الوارد!$L$3:$L$5000)</f>
        <v>0</v>
      </c>
      <c r="J473" s="18"/>
      <c r="K473" s="3">
        <f t="shared" si="31"/>
        <v>0</v>
      </c>
      <c r="L473" s="54" t="str">
        <f>IFERROR(H473*VLOOKUP(C473,الوارد!$D$3:$L$5000,7,0),"")</f>
        <v/>
      </c>
    </row>
    <row r="474" spans="3:12" ht="21" thickBot="1" x14ac:dyDescent="0.25">
      <c r="C474" s="18"/>
      <c r="D474" s="17"/>
      <c r="E474" s="7" t="str">
        <f t="shared" si="28"/>
        <v/>
      </c>
      <c r="F474" s="3" t="str">
        <f t="shared" si="29"/>
        <v/>
      </c>
      <c r="G474" s="3" t="str">
        <f t="shared" si="30"/>
        <v/>
      </c>
      <c r="H474" s="18"/>
      <c r="I474" s="28">
        <f>LOOKUP(2,1/(الوارد!$F$3:$F$5000=الصادر!E474),الوارد!$L$3:$L$5000)</f>
        <v>0</v>
      </c>
      <c r="J474" s="18"/>
      <c r="K474" s="3">
        <f t="shared" si="31"/>
        <v>0</v>
      </c>
      <c r="L474" s="54" t="str">
        <f>IFERROR(H474*VLOOKUP(C474,الوارد!$D$3:$L$5000,7,0),"")</f>
        <v/>
      </c>
    </row>
    <row r="475" spans="3:12" ht="21" thickBot="1" x14ac:dyDescent="0.25">
      <c r="C475" s="18"/>
      <c r="D475" s="17"/>
      <c r="E475" s="7" t="str">
        <f t="shared" si="28"/>
        <v/>
      </c>
      <c r="F475" s="3" t="str">
        <f t="shared" si="29"/>
        <v/>
      </c>
      <c r="G475" s="3" t="str">
        <f t="shared" si="30"/>
        <v/>
      </c>
      <c r="H475" s="18"/>
      <c r="I475" s="28">
        <f>LOOKUP(2,1/(الوارد!$F$3:$F$5000=الصادر!E475),الوارد!$L$3:$L$5000)</f>
        <v>0</v>
      </c>
      <c r="J475" s="18"/>
      <c r="K475" s="3">
        <f t="shared" si="31"/>
        <v>0</v>
      </c>
      <c r="L475" s="54" t="str">
        <f>IFERROR(H475*VLOOKUP(C475,الوارد!$D$3:$L$5000,7,0),"")</f>
        <v/>
      </c>
    </row>
    <row r="476" spans="3:12" ht="21" thickBot="1" x14ac:dyDescent="0.25">
      <c r="C476" s="18"/>
      <c r="D476" s="17"/>
      <c r="E476" s="7" t="str">
        <f t="shared" si="28"/>
        <v/>
      </c>
      <c r="F476" s="3" t="str">
        <f t="shared" si="29"/>
        <v/>
      </c>
      <c r="G476" s="3" t="str">
        <f t="shared" si="30"/>
        <v/>
      </c>
      <c r="H476" s="18"/>
      <c r="I476" s="28">
        <f>LOOKUP(2,1/(الوارد!$F$3:$F$5000=الصادر!E476),الوارد!$L$3:$L$5000)</f>
        <v>0</v>
      </c>
      <c r="J476" s="18"/>
      <c r="K476" s="3">
        <f t="shared" si="31"/>
        <v>0</v>
      </c>
      <c r="L476" s="54" t="str">
        <f>IFERROR(H476*VLOOKUP(C476,الوارد!$D$3:$L$5000,7,0),"")</f>
        <v/>
      </c>
    </row>
    <row r="477" spans="3:12" ht="21" thickBot="1" x14ac:dyDescent="0.25">
      <c r="C477" s="18"/>
      <c r="D477" s="17"/>
      <c r="E477" s="7" t="str">
        <f t="shared" si="28"/>
        <v/>
      </c>
      <c r="F477" s="3" t="str">
        <f t="shared" si="29"/>
        <v/>
      </c>
      <c r="G477" s="3" t="str">
        <f t="shared" si="30"/>
        <v/>
      </c>
      <c r="H477" s="18"/>
      <c r="I477" s="28">
        <f>LOOKUP(2,1/(الوارد!$F$3:$F$5000=الصادر!E477),الوارد!$L$3:$L$5000)</f>
        <v>0</v>
      </c>
      <c r="J477" s="18"/>
      <c r="K477" s="3">
        <f t="shared" si="31"/>
        <v>0</v>
      </c>
      <c r="L477" s="54" t="str">
        <f>IFERROR(H477*VLOOKUP(C477,الوارد!$D$3:$L$5000,7,0),"")</f>
        <v/>
      </c>
    </row>
    <row r="478" spans="3:12" ht="21" thickBot="1" x14ac:dyDescent="0.25">
      <c r="C478" s="18"/>
      <c r="D478" s="17"/>
      <c r="E478" s="7" t="str">
        <f t="shared" si="28"/>
        <v/>
      </c>
      <c r="F478" s="3" t="str">
        <f t="shared" si="29"/>
        <v/>
      </c>
      <c r="G478" s="3" t="str">
        <f t="shared" si="30"/>
        <v/>
      </c>
      <c r="H478" s="18"/>
      <c r="I478" s="28">
        <f>LOOKUP(2,1/(الوارد!$F$3:$F$5000=الصادر!E478),الوارد!$L$3:$L$5000)</f>
        <v>0</v>
      </c>
      <c r="J478" s="18"/>
      <c r="K478" s="3">
        <f t="shared" si="31"/>
        <v>0</v>
      </c>
      <c r="L478" s="54" t="str">
        <f>IFERROR(H478*VLOOKUP(C478,الوارد!$D$3:$L$5000,7,0),"")</f>
        <v/>
      </c>
    </row>
    <row r="479" spans="3:12" ht="21" thickBot="1" x14ac:dyDescent="0.25">
      <c r="C479" s="18"/>
      <c r="D479" s="17"/>
      <c r="E479" s="7" t="str">
        <f t="shared" si="28"/>
        <v/>
      </c>
      <c r="F479" s="3" t="str">
        <f t="shared" si="29"/>
        <v/>
      </c>
      <c r="G479" s="3" t="str">
        <f t="shared" si="30"/>
        <v/>
      </c>
      <c r="H479" s="18"/>
      <c r="I479" s="28">
        <f>LOOKUP(2,1/(الوارد!$F$3:$F$5000=الصادر!E479),الوارد!$L$3:$L$5000)</f>
        <v>0</v>
      </c>
      <c r="J479" s="18"/>
      <c r="K479" s="3">
        <f t="shared" si="31"/>
        <v>0</v>
      </c>
      <c r="L479" s="54" t="str">
        <f>IFERROR(H479*VLOOKUP(C479,الوارد!$D$3:$L$5000,7,0),"")</f>
        <v/>
      </c>
    </row>
    <row r="480" spans="3:12" ht="21" thickBot="1" x14ac:dyDescent="0.25">
      <c r="C480" s="18"/>
      <c r="D480" s="17"/>
      <c r="E480" s="7" t="str">
        <f t="shared" si="28"/>
        <v/>
      </c>
      <c r="F480" s="3" t="str">
        <f t="shared" si="29"/>
        <v/>
      </c>
      <c r="G480" s="3" t="str">
        <f t="shared" si="30"/>
        <v/>
      </c>
      <c r="H480" s="18"/>
      <c r="I480" s="28">
        <f>LOOKUP(2,1/(الوارد!$F$3:$F$5000=الصادر!E480),الوارد!$L$3:$L$5000)</f>
        <v>0</v>
      </c>
      <c r="J480" s="18"/>
      <c r="K480" s="3">
        <f t="shared" si="31"/>
        <v>0</v>
      </c>
      <c r="L480" s="54" t="str">
        <f>IFERROR(H480*VLOOKUP(C480,الوارد!$D$3:$L$5000,7,0),"")</f>
        <v/>
      </c>
    </row>
    <row r="481" spans="3:12" ht="21" thickBot="1" x14ac:dyDescent="0.25">
      <c r="C481" s="18"/>
      <c r="D481" s="17"/>
      <c r="E481" s="7" t="str">
        <f t="shared" si="28"/>
        <v/>
      </c>
      <c r="F481" s="3" t="str">
        <f t="shared" si="29"/>
        <v/>
      </c>
      <c r="G481" s="3" t="str">
        <f t="shared" si="30"/>
        <v/>
      </c>
      <c r="H481" s="18"/>
      <c r="I481" s="28">
        <f>LOOKUP(2,1/(الوارد!$F$3:$F$5000=الصادر!E481),الوارد!$L$3:$L$5000)</f>
        <v>0</v>
      </c>
      <c r="J481" s="18"/>
      <c r="K481" s="3">
        <f t="shared" si="31"/>
        <v>0</v>
      </c>
      <c r="L481" s="54" t="str">
        <f>IFERROR(H481*VLOOKUP(C481,الوارد!$D$3:$L$5000,7,0),"")</f>
        <v/>
      </c>
    </row>
    <row r="482" spans="3:12" ht="21" thickBot="1" x14ac:dyDescent="0.25">
      <c r="C482" s="18"/>
      <c r="D482" s="17"/>
      <c r="E482" s="7" t="str">
        <f t="shared" si="28"/>
        <v/>
      </c>
      <c r="F482" s="3" t="str">
        <f t="shared" si="29"/>
        <v/>
      </c>
      <c r="G482" s="3" t="str">
        <f t="shared" si="30"/>
        <v/>
      </c>
      <c r="H482" s="18"/>
      <c r="I482" s="28">
        <f>LOOKUP(2,1/(الوارد!$F$3:$F$5000=الصادر!E482),الوارد!$L$3:$L$5000)</f>
        <v>0</v>
      </c>
      <c r="J482" s="18"/>
      <c r="K482" s="3">
        <f t="shared" si="31"/>
        <v>0</v>
      </c>
      <c r="L482" s="54" t="str">
        <f>IFERROR(H482*VLOOKUP(C482,الوارد!$D$3:$L$5000,7,0),"")</f>
        <v/>
      </c>
    </row>
    <row r="483" spans="3:12" ht="21" thickBot="1" x14ac:dyDescent="0.25">
      <c r="C483" s="18"/>
      <c r="D483" s="17"/>
      <c r="E483" s="7" t="str">
        <f t="shared" si="28"/>
        <v/>
      </c>
      <c r="F483" s="3" t="str">
        <f t="shared" si="29"/>
        <v/>
      </c>
      <c r="G483" s="3" t="str">
        <f t="shared" si="30"/>
        <v/>
      </c>
      <c r="H483" s="18"/>
      <c r="I483" s="28">
        <f>LOOKUP(2,1/(الوارد!$F$3:$F$5000=الصادر!E483),الوارد!$L$3:$L$5000)</f>
        <v>0</v>
      </c>
      <c r="J483" s="18"/>
      <c r="K483" s="3">
        <f t="shared" si="31"/>
        <v>0</v>
      </c>
      <c r="L483" s="54" t="str">
        <f>IFERROR(H483*VLOOKUP(C483,الوارد!$D$3:$L$5000,7,0),"")</f>
        <v/>
      </c>
    </row>
    <row r="484" spans="3:12" ht="21" thickBot="1" x14ac:dyDescent="0.25">
      <c r="C484" s="18"/>
      <c r="D484" s="17"/>
      <c r="E484" s="7" t="str">
        <f t="shared" si="28"/>
        <v/>
      </c>
      <c r="F484" s="3" t="str">
        <f t="shared" si="29"/>
        <v/>
      </c>
      <c r="G484" s="3" t="str">
        <f t="shared" si="30"/>
        <v/>
      </c>
      <c r="H484" s="18"/>
      <c r="I484" s="28">
        <f>LOOKUP(2,1/(الوارد!$F$3:$F$5000=الصادر!E484),الوارد!$L$3:$L$5000)</f>
        <v>0</v>
      </c>
      <c r="J484" s="18"/>
      <c r="K484" s="3">
        <f t="shared" si="31"/>
        <v>0</v>
      </c>
      <c r="L484" s="54" t="str">
        <f>IFERROR(H484*VLOOKUP(C484,الوارد!$D$3:$L$5000,7,0),"")</f>
        <v/>
      </c>
    </row>
    <row r="485" spans="3:12" ht="21" thickBot="1" x14ac:dyDescent="0.25">
      <c r="C485" s="18"/>
      <c r="D485" s="17"/>
      <c r="E485" s="7" t="str">
        <f t="shared" si="28"/>
        <v/>
      </c>
      <c r="F485" s="3" t="str">
        <f t="shared" si="29"/>
        <v/>
      </c>
      <c r="G485" s="3" t="str">
        <f t="shared" si="30"/>
        <v/>
      </c>
      <c r="H485" s="18"/>
      <c r="I485" s="28">
        <f>LOOKUP(2,1/(الوارد!$F$3:$F$5000=الصادر!E485),الوارد!$L$3:$L$5000)</f>
        <v>0</v>
      </c>
      <c r="J485" s="18"/>
      <c r="K485" s="3">
        <f t="shared" si="31"/>
        <v>0</v>
      </c>
      <c r="L485" s="54" t="str">
        <f>IFERROR(H485*VLOOKUP(C485,الوارد!$D$3:$L$5000,7,0),"")</f>
        <v/>
      </c>
    </row>
    <row r="486" spans="3:12" ht="21" thickBot="1" x14ac:dyDescent="0.25">
      <c r="C486" s="18"/>
      <c r="D486" s="17"/>
      <c r="E486" s="7" t="str">
        <f t="shared" si="28"/>
        <v/>
      </c>
      <c r="F486" s="3" t="str">
        <f t="shared" si="29"/>
        <v/>
      </c>
      <c r="G486" s="3" t="str">
        <f t="shared" si="30"/>
        <v/>
      </c>
      <c r="H486" s="18"/>
      <c r="I486" s="28">
        <f>LOOKUP(2,1/(الوارد!$F$3:$F$5000=الصادر!E486),الوارد!$L$3:$L$5000)</f>
        <v>0</v>
      </c>
      <c r="J486" s="18"/>
      <c r="K486" s="3">
        <f t="shared" si="31"/>
        <v>0</v>
      </c>
      <c r="L486" s="54" t="str">
        <f>IFERROR(H486*VLOOKUP(C486,الوارد!$D$3:$L$5000,7,0),"")</f>
        <v/>
      </c>
    </row>
    <row r="487" spans="3:12" ht="21" thickBot="1" x14ac:dyDescent="0.25">
      <c r="C487" s="18"/>
      <c r="D487" s="17"/>
      <c r="E487" s="7" t="str">
        <f t="shared" si="28"/>
        <v/>
      </c>
      <c r="F487" s="3" t="str">
        <f t="shared" si="29"/>
        <v/>
      </c>
      <c r="G487" s="3" t="str">
        <f t="shared" si="30"/>
        <v/>
      </c>
      <c r="H487" s="18"/>
      <c r="I487" s="28">
        <f>LOOKUP(2,1/(الوارد!$F$3:$F$5000=الصادر!E487),الوارد!$L$3:$L$5000)</f>
        <v>0</v>
      </c>
      <c r="J487" s="18"/>
      <c r="K487" s="3">
        <f t="shared" si="31"/>
        <v>0</v>
      </c>
      <c r="L487" s="54" t="str">
        <f>IFERROR(H487*VLOOKUP(C487,الوارد!$D$3:$L$5000,7,0),"")</f>
        <v/>
      </c>
    </row>
    <row r="488" spans="3:12" ht="21" thickBot="1" x14ac:dyDescent="0.25">
      <c r="C488" s="18"/>
      <c r="D488" s="17"/>
      <c r="E488" s="7" t="str">
        <f t="shared" si="28"/>
        <v/>
      </c>
      <c r="F488" s="3" t="str">
        <f t="shared" si="29"/>
        <v/>
      </c>
      <c r="G488" s="3" t="str">
        <f t="shared" si="30"/>
        <v/>
      </c>
      <c r="H488" s="18"/>
      <c r="I488" s="28">
        <f>LOOKUP(2,1/(الوارد!$F$3:$F$5000=الصادر!E488),الوارد!$L$3:$L$5000)</f>
        <v>0</v>
      </c>
      <c r="J488" s="18"/>
      <c r="K488" s="3">
        <f t="shared" si="31"/>
        <v>0</v>
      </c>
      <c r="L488" s="54" t="str">
        <f>IFERROR(H488*VLOOKUP(C488,الوارد!$D$3:$L$5000,7,0),"")</f>
        <v/>
      </c>
    </row>
    <row r="489" spans="3:12" ht="21" thickBot="1" x14ac:dyDescent="0.25">
      <c r="C489" s="18"/>
      <c r="D489" s="17"/>
      <c r="E489" s="7" t="str">
        <f t="shared" si="28"/>
        <v/>
      </c>
      <c r="F489" s="3" t="str">
        <f t="shared" si="29"/>
        <v/>
      </c>
      <c r="G489" s="3" t="str">
        <f t="shared" si="30"/>
        <v/>
      </c>
      <c r="H489" s="18"/>
      <c r="I489" s="28">
        <f>LOOKUP(2,1/(الوارد!$F$3:$F$5000=الصادر!E489),الوارد!$L$3:$L$5000)</f>
        <v>0</v>
      </c>
      <c r="J489" s="18"/>
      <c r="K489" s="3">
        <f t="shared" si="31"/>
        <v>0</v>
      </c>
      <c r="L489" s="54" t="str">
        <f>IFERROR(H489*VLOOKUP(C489,الوارد!$D$3:$L$5000,7,0),"")</f>
        <v/>
      </c>
    </row>
    <row r="490" spans="3:12" ht="21" thickBot="1" x14ac:dyDescent="0.25">
      <c r="C490" s="18"/>
      <c r="D490" s="17"/>
      <c r="E490" s="7" t="str">
        <f t="shared" si="28"/>
        <v/>
      </c>
      <c r="F490" s="3" t="str">
        <f t="shared" si="29"/>
        <v/>
      </c>
      <c r="G490" s="3" t="str">
        <f t="shared" si="30"/>
        <v/>
      </c>
      <c r="H490" s="18"/>
      <c r="I490" s="28">
        <f>LOOKUP(2,1/(الوارد!$F$3:$F$5000=الصادر!E490),الوارد!$L$3:$L$5000)</f>
        <v>0</v>
      </c>
      <c r="J490" s="18"/>
      <c r="K490" s="3">
        <f t="shared" si="31"/>
        <v>0</v>
      </c>
      <c r="L490" s="54" t="str">
        <f>IFERROR(H490*VLOOKUP(C490,الوارد!$D$3:$L$5000,7,0),"")</f>
        <v/>
      </c>
    </row>
    <row r="491" spans="3:12" ht="21" thickBot="1" x14ac:dyDescent="0.25">
      <c r="C491" s="18"/>
      <c r="D491" s="17"/>
      <c r="E491" s="7" t="str">
        <f t="shared" si="28"/>
        <v/>
      </c>
      <c r="F491" s="3" t="str">
        <f t="shared" si="29"/>
        <v/>
      </c>
      <c r="G491" s="3" t="str">
        <f t="shared" si="30"/>
        <v/>
      </c>
      <c r="H491" s="18"/>
      <c r="I491" s="28">
        <f>LOOKUP(2,1/(الوارد!$F$3:$F$5000=الصادر!E491),الوارد!$L$3:$L$5000)</f>
        <v>0</v>
      </c>
      <c r="J491" s="18"/>
      <c r="K491" s="3">
        <f t="shared" si="31"/>
        <v>0</v>
      </c>
      <c r="L491" s="54" t="str">
        <f>IFERROR(H491*VLOOKUP(C491,الوارد!$D$3:$L$5000,7,0),"")</f>
        <v/>
      </c>
    </row>
    <row r="492" spans="3:12" ht="21" thickBot="1" x14ac:dyDescent="0.25">
      <c r="C492" s="18"/>
      <c r="D492" s="17"/>
      <c r="E492" s="7" t="str">
        <f t="shared" si="28"/>
        <v/>
      </c>
      <c r="F492" s="3" t="str">
        <f t="shared" si="29"/>
        <v/>
      </c>
      <c r="G492" s="3" t="str">
        <f t="shared" si="30"/>
        <v/>
      </c>
      <c r="H492" s="18"/>
      <c r="I492" s="28">
        <f>LOOKUP(2,1/(الوارد!$F$3:$F$5000=الصادر!E492),الوارد!$L$3:$L$5000)</f>
        <v>0</v>
      </c>
      <c r="J492" s="18"/>
      <c r="K492" s="3">
        <f t="shared" si="31"/>
        <v>0</v>
      </c>
      <c r="L492" s="54" t="str">
        <f>IFERROR(H492*VLOOKUP(C492,الوارد!$D$3:$L$5000,7,0),"")</f>
        <v/>
      </c>
    </row>
    <row r="493" spans="3:12" ht="21" thickBot="1" x14ac:dyDescent="0.25">
      <c r="C493" s="18"/>
      <c r="D493" s="17"/>
      <c r="E493" s="7" t="str">
        <f t="shared" si="28"/>
        <v/>
      </c>
      <c r="F493" s="3" t="str">
        <f t="shared" si="29"/>
        <v/>
      </c>
      <c r="G493" s="3" t="str">
        <f t="shared" si="30"/>
        <v/>
      </c>
      <c r="H493" s="18"/>
      <c r="I493" s="28">
        <f>LOOKUP(2,1/(الوارد!$F$3:$F$5000=الصادر!E493),الوارد!$L$3:$L$5000)</f>
        <v>0</v>
      </c>
      <c r="J493" s="18"/>
      <c r="K493" s="3">
        <f t="shared" si="31"/>
        <v>0</v>
      </c>
      <c r="L493" s="54" t="str">
        <f>IFERROR(H493*VLOOKUP(C493,الوارد!$D$3:$L$5000,7,0),"")</f>
        <v/>
      </c>
    </row>
    <row r="494" spans="3:12" ht="21" thickBot="1" x14ac:dyDescent="0.25">
      <c r="C494" s="18"/>
      <c r="D494" s="17"/>
      <c r="E494" s="7" t="str">
        <f t="shared" si="28"/>
        <v/>
      </c>
      <c r="F494" s="3" t="str">
        <f t="shared" si="29"/>
        <v/>
      </c>
      <c r="G494" s="3" t="str">
        <f t="shared" si="30"/>
        <v/>
      </c>
      <c r="H494" s="18"/>
      <c r="I494" s="28">
        <f>LOOKUP(2,1/(الوارد!$F$3:$F$5000=الصادر!E494),الوارد!$L$3:$L$5000)</f>
        <v>0</v>
      </c>
      <c r="J494" s="18"/>
      <c r="K494" s="3">
        <f t="shared" si="31"/>
        <v>0</v>
      </c>
      <c r="L494" s="54" t="str">
        <f>IFERROR(H494*VLOOKUP(C494,الوارد!$D$3:$L$5000,7,0),"")</f>
        <v/>
      </c>
    </row>
    <row r="495" spans="3:12" ht="21" thickBot="1" x14ac:dyDescent="0.25">
      <c r="C495" s="18"/>
      <c r="D495" s="17"/>
      <c r="E495" s="7" t="str">
        <f t="shared" si="28"/>
        <v/>
      </c>
      <c r="F495" s="3" t="str">
        <f t="shared" si="29"/>
        <v/>
      </c>
      <c r="G495" s="3" t="str">
        <f t="shared" si="30"/>
        <v/>
      </c>
      <c r="H495" s="18"/>
      <c r="I495" s="28">
        <f>LOOKUP(2,1/(الوارد!$F$3:$F$5000=الصادر!E495),الوارد!$L$3:$L$5000)</f>
        <v>0</v>
      </c>
      <c r="J495" s="18"/>
      <c r="K495" s="3">
        <f t="shared" si="31"/>
        <v>0</v>
      </c>
      <c r="L495" s="54" t="str">
        <f>IFERROR(H495*VLOOKUP(C495,الوارد!$D$3:$L$5000,7,0),"")</f>
        <v/>
      </c>
    </row>
    <row r="496" spans="3:12" ht="21" thickBot="1" x14ac:dyDescent="0.25">
      <c r="C496" s="18"/>
      <c r="D496" s="17"/>
      <c r="E496" s="7" t="str">
        <f t="shared" si="28"/>
        <v/>
      </c>
      <c r="F496" s="3" t="str">
        <f t="shared" si="29"/>
        <v/>
      </c>
      <c r="G496" s="3" t="str">
        <f t="shared" si="30"/>
        <v/>
      </c>
      <c r="H496" s="18"/>
      <c r="I496" s="28">
        <f>LOOKUP(2,1/(الوارد!$F$3:$F$5000=الصادر!E496),الوارد!$L$3:$L$5000)</f>
        <v>0</v>
      </c>
      <c r="J496" s="18"/>
      <c r="K496" s="3">
        <f t="shared" si="31"/>
        <v>0</v>
      </c>
      <c r="L496" s="54" t="str">
        <f>IFERROR(H496*VLOOKUP(C496,الوارد!$D$3:$L$5000,7,0),"")</f>
        <v/>
      </c>
    </row>
    <row r="497" spans="3:12" ht="21" thickBot="1" x14ac:dyDescent="0.25">
      <c r="C497" s="18"/>
      <c r="D497" s="17"/>
      <c r="E497" s="7" t="str">
        <f t="shared" si="28"/>
        <v/>
      </c>
      <c r="F497" s="3" t="str">
        <f t="shared" si="29"/>
        <v/>
      </c>
      <c r="G497" s="3" t="str">
        <f t="shared" si="30"/>
        <v/>
      </c>
      <c r="H497" s="18"/>
      <c r="I497" s="28">
        <f>LOOKUP(2,1/(الوارد!$F$3:$F$5000=الصادر!E497),الوارد!$L$3:$L$5000)</f>
        <v>0</v>
      </c>
      <c r="J497" s="18"/>
      <c r="K497" s="3">
        <f t="shared" si="31"/>
        <v>0</v>
      </c>
      <c r="L497" s="54" t="str">
        <f>IFERROR(H497*VLOOKUP(C497,الوارد!$D$3:$L$5000,7,0),"")</f>
        <v/>
      </c>
    </row>
    <row r="498" spans="3:12" ht="21" thickBot="1" x14ac:dyDescent="0.25">
      <c r="C498" s="18"/>
      <c r="D498" s="17"/>
      <c r="E498" s="7" t="str">
        <f t="shared" si="28"/>
        <v/>
      </c>
      <c r="F498" s="3" t="str">
        <f t="shared" si="29"/>
        <v/>
      </c>
      <c r="G498" s="3" t="str">
        <f t="shared" si="30"/>
        <v/>
      </c>
      <c r="H498" s="18"/>
      <c r="I498" s="28">
        <f>LOOKUP(2,1/(الوارد!$F$3:$F$5000=الصادر!E498),الوارد!$L$3:$L$5000)</f>
        <v>0</v>
      </c>
      <c r="J498" s="18"/>
      <c r="K498" s="3">
        <f t="shared" si="31"/>
        <v>0</v>
      </c>
      <c r="L498" s="54" t="str">
        <f>IFERROR(H498*VLOOKUP(C498,الوارد!$D$3:$L$5000,7,0),"")</f>
        <v/>
      </c>
    </row>
    <row r="499" spans="3:12" ht="21" thickBot="1" x14ac:dyDescent="0.25">
      <c r="C499" s="18"/>
      <c r="D499" s="17"/>
      <c r="E499" s="7" t="str">
        <f t="shared" si="28"/>
        <v/>
      </c>
      <c r="F499" s="3" t="str">
        <f t="shared" si="29"/>
        <v/>
      </c>
      <c r="G499" s="3" t="str">
        <f t="shared" si="30"/>
        <v/>
      </c>
      <c r="H499" s="18"/>
      <c r="I499" s="28">
        <f>LOOKUP(2,1/(الوارد!$F$3:$F$5000=الصادر!E499),الوارد!$L$3:$L$5000)</f>
        <v>0</v>
      </c>
      <c r="J499" s="18"/>
      <c r="K499" s="3">
        <f t="shared" si="31"/>
        <v>0</v>
      </c>
      <c r="L499" s="54" t="str">
        <f>IFERROR(H499*VLOOKUP(C499,الوارد!$D$3:$L$5000,7,0),"")</f>
        <v/>
      </c>
    </row>
    <row r="500" spans="3:12" ht="21" thickBot="1" x14ac:dyDescent="0.25">
      <c r="C500" s="18"/>
      <c r="D500" s="17"/>
      <c r="E500" s="7" t="str">
        <f t="shared" si="28"/>
        <v/>
      </c>
      <c r="F500" s="3" t="str">
        <f t="shared" si="29"/>
        <v/>
      </c>
      <c r="G500" s="3" t="str">
        <f t="shared" si="30"/>
        <v/>
      </c>
      <c r="H500" s="18"/>
      <c r="I500" s="28">
        <f>LOOKUP(2,1/(الوارد!$F$3:$F$5000=الصادر!E500),الوارد!$L$3:$L$5000)</f>
        <v>0</v>
      </c>
      <c r="J500" s="18"/>
      <c r="K500" s="3">
        <f t="shared" si="31"/>
        <v>0</v>
      </c>
      <c r="L500" s="54" t="str">
        <f>IFERROR(H500*VLOOKUP(C500,الوارد!$D$3:$L$5000,7,0),"")</f>
        <v/>
      </c>
    </row>
    <row r="501" spans="3:12" ht="21" thickBot="1" x14ac:dyDescent="0.25">
      <c r="C501" s="18"/>
      <c r="D501" s="17"/>
      <c r="E501" s="7" t="str">
        <f t="shared" si="28"/>
        <v/>
      </c>
      <c r="F501" s="3" t="str">
        <f t="shared" si="29"/>
        <v/>
      </c>
      <c r="G501" s="3" t="str">
        <f t="shared" si="30"/>
        <v/>
      </c>
      <c r="H501" s="18"/>
      <c r="I501" s="28">
        <f>LOOKUP(2,1/(الوارد!$F$3:$F$5000=الصادر!E501),الوارد!$L$3:$L$5000)</f>
        <v>0</v>
      </c>
      <c r="J501" s="18"/>
      <c r="K501" s="3">
        <f t="shared" si="31"/>
        <v>0</v>
      </c>
      <c r="L501" s="54" t="str">
        <f>IFERROR(H501*VLOOKUP(C501,الوارد!$D$3:$L$5000,7,0),"")</f>
        <v/>
      </c>
    </row>
    <row r="502" spans="3:12" ht="21" thickBot="1" x14ac:dyDescent="0.25">
      <c r="C502" s="18"/>
      <c r="D502" s="17"/>
      <c r="E502" s="7" t="str">
        <f t="shared" si="28"/>
        <v/>
      </c>
      <c r="F502" s="3" t="str">
        <f t="shared" si="29"/>
        <v/>
      </c>
      <c r="G502" s="3" t="str">
        <f t="shared" si="30"/>
        <v/>
      </c>
      <c r="H502" s="18"/>
      <c r="I502" s="28">
        <f>LOOKUP(2,1/(الوارد!$F$3:$F$5000=الصادر!E502),الوارد!$L$3:$L$5000)</f>
        <v>0</v>
      </c>
      <c r="J502" s="18"/>
      <c r="K502" s="3">
        <f t="shared" si="31"/>
        <v>0</v>
      </c>
      <c r="L502" s="54" t="str">
        <f>IFERROR(H502*VLOOKUP(C502,الوارد!$D$3:$L$5000,7,0),"")</f>
        <v/>
      </c>
    </row>
    <row r="503" spans="3:12" ht="21" thickBot="1" x14ac:dyDescent="0.25">
      <c r="C503" s="18"/>
      <c r="D503" s="17"/>
      <c r="E503" s="7" t="str">
        <f t="shared" si="28"/>
        <v/>
      </c>
      <c r="F503" s="3" t="str">
        <f t="shared" si="29"/>
        <v/>
      </c>
      <c r="G503" s="3" t="str">
        <f t="shared" si="30"/>
        <v/>
      </c>
      <c r="H503" s="18"/>
      <c r="I503" s="28">
        <f>LOOKUP(2,1/(الوارد!$F$3:$F$5000=الصادر!E503),الوارد!$L$3:$L$5000)</f>
        <v>0</v>
      </c>
      <c r="J503" s="18"/>
      <c r="K503" s="3">
        <f t="shared" si="31"/>
        <v>0</v>
      </c>
      <c r="L503" s="54" t="str">
        <f>IFERROR(H503*VLOOKUP(C503,الوارد!$D$3:$L$5000,7,0),"")</f>
        <v/>
      </c>
    </row>
    <row r="504" spans="3:12" ht="21" thickBot="1" x14ac:dyDescent="0.25">
      <c r="C504" s="18"/>
      <c r="D504" s="17"/>
      <c r="E504" s="7" t="str">
        <f t="shared" si="28"/>
        <v/>
      </c>
      <c r="F504" s="3" t="str">
        <f t="shared" si="29"/>
        <v/>
      </c>
      <c r="G504" s="3" t="str">
        <f t="shared" si="30"/>
        <v/>
      </c>
      <c r="H504" s="18"/>
      <c r="I504" s="28">
        <f>LOOKUP(2,1/(الوارد!$F$3:$F$5000=الصادر!E504),الوارد!$L$3:$L$5000)</f>
        <v>0</v>
      </c>
      <c r="J504" s="18"/>
      <c r="K504" s="3">
        <f t="shared" si="31"/>
        <v>0</v>
      </c>
      <c r="L504" s="54" t="str">
        <f>IFERROR(H504*VLOOKUP(C504,الوارد!$D$3:$L$5000,7,0),"")</f>
        <v/>
      </c>
    </row>
    <row r="505" spans="3:12" ht="21" thickBot="1" x14ac:dyDescent="0.25">
      <c r="C505" s="18"/>
      <c r="D505" s="17"/>
      <c r="E505" s="7" t="str">
        <f t="shared" si="28"/>
        <v/>
      </c>
      <c r="F505" s="3" t="str">
        <f t="shared" si="29"/>
        <v/>
      </c>
      <c r="G505" s="3" t="str">
        <f t="shared" si="30"/>
        <v/>
      </c>
      <c r="H505" s="18"/>
      <c r="I505" s="28">
        <f>LOOKUP(2,1/(الوارد!$F$3:$F$5000=الصادر!E505),الوارد!$L$3:$L$5000)</f>
        <v>0</v>
      </c>
      <c r="J505" s="18"/>
      <c r="K505" s="3">
        <f t="shared" si="31"/>
        <v>0</v>
      </c>
      <c r="L505" s="54" t="str">
        <f>IFERROR(H505*VLOOKUP(C505,الوارد!$D$3:$L$5000,7,0),"")</f>
        <v/>
      </c>
    </row>
    <row r="506" spans="3:12" ht="21" thickBot="1" x14ac:dyDescent="0.25">
      <c r="C506" s="18"/>
      <c r="D506" s="17"/>
      <c r="E506" s="7" t="str">
        <f t="shared" si="28"/>
        <v/>
      </c>
      <c r="F506" s="3" t="str">
        <f t="shared" si="29"/>
        <v/>
      </c>
      <c r="G506" s="3" t="str">
        <f t="shared" si="30"/>
        <v/>
      </c>
      <c r="H506" s="18"/>
      <c r="I506" s="28">
        <f>LOOKUP(2,1/(الوارد!$F$3:$F$5000=الصادر!E506),الوارد!$L$3:$L$5000)</f>
        <v>0</v>
      </c>
      <c r="J506" s="18"/>
      <c r="K506" s="3">
        <f t="shared" si="31"/>
        <v>0</v>
      </c>
      <c r="L506" s="54" t="str">
        <f>IFERROR(H506*VLOOKUP(C506,الوارد!$D$3:$L$5000,7,0),"")</f>
        <v/>
      </c>
    </row>
    <row r="507" spans="3:12" ht="21" thickBot="1" x14ac:dyDescent="0.25">
      <c r="C507" s="18"/>
      <c r="D507" s="17"/>
      <c r="E507" s="7" t="str">
        <f t="shared" si="28"/>
        <v/>
      </c>
      <c r="F507" s="3" t="str">
        <f t="shared" si="29"/>
        <v/>
      </c>
      <c r="G507" s="3" t="str">
        <f t="shared" si="30"/>
        <v/>
      </c>
      <c r="H507" s="18"/>
      <c r="I507" s="28">
        <f>LOOKUP(2,1/(الوارد!$F$3:$F$5000=الصادر!E507),الوارد!$L$3:$L$5000)</f>
        <v>0</v>
      </c>
      <c r="J507" s="18"/>
      <c r="K507" s="3">
        <f t="shared" si="31"/>
        <v>0</v>
      </c>
      <c r="L507" s="54" t="str">
        <f>IFERROR(H507*VLOOKUP(C507,الوارد!$D$3:$L$5000,7,0),"")</f>
        <v/>
      </c>
    </row>
    <row r="508" spans="3:12" ht="21" thickBot="1" x14ac:dyDescent="0.25">
      <c r="C508" s="18"/>
      <c r="D508" s="17"/>
      <c r="E508" s="7" t="str">
        <f t="shared" si="28"/>
        <v/>
      </c>
      <c r="F508" s="3" t="str">
        <f t="shared" si="29"/>
        <v/>
      </c>
      <c r="G508" s="3" t="str">
        <f t="shared" si="30"/>
        <v/>
      </c>
      <c r="H508" s="18"/>
      <c r="I508" s="28">
        <f>LOOKUP(2,1/(الوارد!$F$3:$F$5000=الصادر!E508),الوارد!$L$3:$L$5000)</f>
        <v>0</v>
      </c>
      <c r="J508" s="18"/>
      <c r="K508" s="3">
        <f t="shared" si="31"/>
        <v>0</v>
      </c>
      <c r="L508" s="54" t="str">
        <f>IFERROR(H508*VLOOKUP(C508,الوارد!$D$3:$L$5000,7,0),"")</f>
        <v/>
      </c>
    </row>
    <row r="509" spans="3:12" ht="21" thickBot="1" x14ac:dyDescent="0.25">
      <c r="C509" s="18"/>
      <c r="D509" s="17"/>
      <c r="E509" s="7" t="str">
        <f t="shared" si="28"/>
        <v/>
      </c>
      <c r="F509" s="3" t="str">
        <f t="shared" si="29"/>
        <v/>
      </c>
      <c r="G509" s="3" t="str">
        <f t="shared" si="30"/>
        <v/>
      </c>
      <c r="H509" s="18"/>
      <c r="I509" s="28">
        <f>LOOKUP(2,1/(الوارد!$F$3:$F$5000=الصادر!E509),الوارد!$L$3:$L$5000)</f>
        <v>0</v>
      </c>
      <c r="J509" s="18"/>
      <c r="K509" s="3">
        <f t="shared" si="31"/>
        <v>0</v>
      </c>
      <c r="L509" s="54" t="str">
        <f>IFERROR(H509*VLOOKUP(C509,الوارد!$D$3:$L$5000,7,0),"")</f>
        <v/>
      </c>
    </row>
    <row r="510" spans="3:12" ht="21" thickBot="1" x14ac:dyDescent="0.25">
      <c r="C510" s="18"/>
      <c r="D510" s="17"/>
      <c r="E510" s="7" t="str">
        <f t="shared" si="28"/>
        <v/>
      </c>
      <c r="F510" s="3" t="str">
        <f t="shared" si="29"/>
        <v/>
      </c>
      <c r="G510" s="3" t="str">
        <f t="shared" si="30"/>
        <v/>
      </c>
      <c r="H510" s="18"/>
      <c r="I510" s="28">
        <f>LOOKUP(2,1/(الوارد!$F$3:$F$5000=الصادر!E510),الوارد!$L$3:$L$5000)</f>
        <v>0</v>
      </c>
      <c r="J510" s="18"/>
      <c r="K510" s="3">
        <f t="shared" si="31"/>
        <v>0</v>
      </c>
      <c r="L510" s="54" t="str">
        <f>IFERROR(H510*VLOOKUP(C510,الوارد!$D$3:$L$5000,7,0),"")</f>
        <v/>
      </c>
    </row>
    <row r="511" spans="3:12" ht="21" thickBot="1" x14ac:dyDescent="0.25">
      <c r="C511" s="18"/>
      <c r="D511" s="17"/>
      <c r="E511" s="7" t="str">
        <f t="shared" si="28"/>
        <v/>
      </c>
      <c r="F511" s="3" t="str">
        <f t="shared" si="29"/>
        <v/>
      </c>
      <c r="G511" s="3" t="str">
        <f t="shared" si="30"/>
        <v/>
      </c>
      <c r="H511" s="18"/>
      <c r="I511" s="28">
        <f>LOOKUP(2,1/(الوارد!$F$3:$F$5000=الصادر!E511),الوارد!$L$3:$L$5000)</f>
        <v>0</v>
      </c>
      <c r="J511" s="18"/>
      <c r="K511" s="3">
        <f t="shared" si="31"/>
        <v>0</v>
      </c>
      <c r="L511" s="54" t="str">
        <f>IFERROR(H511*VLOOKUP(C511,الوارد!$D$3:$L$5000,7,0),"")</f>
        <v/>
      </c>
    </row>
    <row r="512" spans="3:12" ht="21" thickBot="1" x14ac:dyDescent="0.25">
      <c r="C512" s="18"/>
      <c r="D512" s="17"/>
      <c r="E512" s="7" t="str">
        <f t="shared" si="28"/>
        <v/>
      </c>
      <c r="F512" s="3" t="str">
        <f t="shared" si="29"/>
        <v/>
      </c>
      <c r="G512" s="3" t="str">
        <f t="shared" si="30"/>
        <v/>
      </c>
      <c r="H512" s="18"/>
      <c r="I512" s="28">
        <f>LOOKUP(2,1/(الوارد!$F$3:$F$5000=الصادر!E512),الوارد!$L$3:$L$5000)</f>
        <v>0</v>
      </c>
      <c r="J512" s="18"/>
      <c r="K512" s="3">
        <f t="shared" si="31"/>
        <v>0</v>
      </c>
      <c r="L512" s="54" t="str">
        <f>IFERROR(H512*VLOOKUP(C512,الوارد!$D$3:$L$5000,7,0),"")</f>
        <v/>
      </c>
    </row>
    <row r="513" spans="3:12" ht="21" thickBot="1" x14ac:dyDescent="0.25">
      <c r="C513" s="18"/>
      <c r="D513" s="17"/>
      <c r="E513" s="7" t="str">
        <f t="shared" si="28"/>
        <v/>
      </c>
      <c r="F513" s="3" t="str">
        <f t="shared" si="29"/>
        <v/>
      </c>
      <c r="G513" s="3" t="str">
        <f t="shared" si="30"/>
        <v/>
      </c>
      <c r="H513" s="18"/>
      <c r="I513" s="28">
        <f>LOOKUP(2,1/(الوارد!$F$3:$F$5000=الصادر!E513),الوارد!$L$3:$L$5000)</f>
        <v>0</v>
      </c>
      <c r="J513" s="18"/>
      <c r="K513" s="3">
        <f t="shared" si="31"/>
        <v>0</v>
      </c>
      <c r="L513" s="54" t="str">
        <f>IFERROR(H513*VLOOKUP(C513,الوارد!$D$3:$L$5000,7,0),"")</f>
        <v/>
      </c>
    </row>
    <row r="514" spans="3:12" ht="21" thickBot="1" x14ac:dyDescent="0.25">
      <c r="C514" s="18"/>
      <c r="D514" s="17"/>
      <c r="E514" s="7" t="str">
        <f t="shared" ref="E514:E577" si="32">IFERROR(VLOOKUP(C514,sto_1,2,FALSE),"")</f>
        <v/>
      </c>
      <c r="F514" s="3" t="str">
        <f t="shared" ref="F514:F577" si="33">IFERROR(VLOOKUP(C514,sto_1,3,FALSE),"")</f>
        <v/>
      </c>
      <c r="G514" s="3" t="str">
        <f t="shared" ref="G514:G577" si="34">IFERROR(VLOOKUP(C514,sto_1,4,FALSE),"")</f>
        <v/>
      </c>
      <c r="H514" s="18"/>
      <c r="I514" s="28">
        <f>LOOKUP(2,1/(الوارد!$F$3:$F$5000=الصادر!E514),الوارد!$L$3:$L$5000)</f>
        <v>0</v>
      </c>
      <c r="J514" s="18"/>
      <c r="K514" s="3">
        <f t="shared" si="31"/>
        <v>0</v>
      </c>
      <c r="L514" s="54" t="str">
        <f>IFERROR(H514*VLOOKUP(C514,الوارد!$D$3:$L$5000,7,0),"")</f>
        <v/>
      </c>
    </row>
    <row r="515" spans="3:12" ht="21" thickBot="1" x14ac:dyDescent="0.25">
      <c r="C515" s="18"/>
      <c r="D515" s="17"/>
      <c r="E515" s="7" t="str">
        <f t="shared" si="32"/>
        <v/>
      </c>
      <c r="F515" s="3" t="str">
        <f t="shared" si="33"/>
        <v/>
      </c>
      <c r="G515" s="3" t="str">
        <f t="shared" si="34"/>
        <v/>
      </c>
      <c r="H515" s="18"/>
      <c r="I515" s="28">
        <f>LOOKUP(2,1/(الوارد!$F$3:$F$5000=الصادر!E515),الوارد!$L$3:$L$5000)</f>
        <v>0</v>
      </c>
      <c r="J515" s="18"/>
      <c r="K515" s="3">
        <f t="shared" ref="K515:K578" si="35">J515*H515</f>
        <v>0</v>
      </c>
      <c r="L515" s="54" t="str">
        <f>IFERROR(H515*VLOOKUP(C515,الوارد!$D$3:$L$5000,7,0),"")</f>
        <v/>
      </c>
    </row>
    <row r="516" spans="3:12" ht="21" thickBot="1" x14ac:dyDescent="0.25">
      <c r="C516" s="18"/>
      <c r="D516" s="17"/>
      <c r="E516" s="7" t="str">
        <f t="shared" si="32"/>
        <v/>
      </c>
      <c r="F516" s="3" t="str">
        <f t="shared" si="33"/>
        <v/>
      </c>
      <c r="G516" s="3" t="str">
        <f t="shared" si="34"/>
        <v/>
      </c>
      <c r="H516" s="18"/>
      <c r="I516" s="28">
        <f>LOOKUP(2,1/(الوارد!$F$3:$F$5000=الصادر!E516),الوارد!$L$3:$L$5000)</f>
        <v>0</v>
      </c>
      <c r="J516" s="18"/>
      <c r="K516" s="3">
        <f t="shared" si="35"/>
        <v>0</v>
      </c>
      <c r="L516" s="54" t="str">
        <f>IFERROR(H516*VLOOKUP(C516,الوارد!$D$3:$L$5000,7,0),"")</f>
        <v/>
      </c>
    </row>
    <row r="517" spans="3:12" ht="21" thickBot="1" x14ac:dyDescent="0.25">
      <c r="C517" s="18"/>
      <c r="D517" s="17"/>
      <c r="E517" s="7" t="str">
        <f t="shared" si="32"/>
        <v/>
      </c>
      <c r="F517" s="3" t="str">
        <f t="shared" si="33"/>
        <v/>
      </c>
      <c r="G517" s="3" t="str">
        <f t="shared" si="34"/>
        <v/>
      </c>
      <c r="H517" s="18"/>
      <c r="I517" s="28">
        <f>LOOKUP(2,1/(الوارد!$F$3:$F$5000=الصادر!E517),الوارد!$L$3:$L$5000)</f>
        <v>0</v>
      </c>
      <c r="J517" s="18"/>
      <c r="K517" s="3">
        <f t="shared" si="35"/>
        <v>0</v>
      </c>
      <c r="L517" s="54" t="str">
        <f>IFERROR(H517*VLOOKUP(C517,الوارد!$D$3:$L$5000,7,0),"")</f>
        <v/>
      </c>
    </row>
    <row r="518" spans="3:12" ht="21" thickBot="1" x14ac:dyDescent="0.25">
      <c r="C518" s="18"/>
      <c r="D518" s="17"/>
      <c r="E518" s="7" t="str">
        <f t="shared" si="32"/>
        <v/>
      </c>
      <c r="F518" s="3" t="str">
        <f t="shared" si="33"/>
        <v/>
      </c>
      <c r="G518" s="3" t="str">
        <f t="shared" si="34"/>
        <v/>
      </c>
      <c r="H518" s="18"/>
      <c r="I518" s="28">
        <f>LOOKUP(2,1/(الوارد!$F$3:$F$5000=الصادر!E518),الوارد!$L$3:$L$5000)</f>
        <v>0</v>
      </c>
      <c r="J518" s="18"/>
      <c r="K518" s="3">
        <f t="shared" si="35"/>
        <v>0</v>
      </c>
      <c r="L518" s="54" t="str">
        <f>IFERROR(H518*VLOOKUP(C518,الوارد!$D$3:$L$5000,7,0),"")</f>
        <v/>
      </c>
    </row>
    <row r="519" spans="3:12" ht="21" thickBot="1" x14ac:dyDescent="0.25">
      <c r="C519" s="18"/>
      <c r="D519" s="17"/>
      <c r="E519" s="7" t="str">
        <f t="shared" si="32"/>
        <v/>
      </c>
      <c r="F519" s="3" t="str">
        <f t="shared" si="33"/>
        <v/>
      </c>
      <c r="G519" s="3" t="str">
        <f t="shared" si="34"/>
        <v/>
      </c>
      <c r="H519" s="18"/>
      <c r="I519" s="28">
        <f>LOOKUP(2,1/(الوارد!$F$3:$F$5000=الصادر!E519),الوارد!$L$3:$L$5000)</f>
        <v>0</v>
      </c>
      <c r="J519" s="18"/>
      <c r="K519" s="3">
        <f t="shared" si="35"/>
        <v>0</v>
      </c>
      <c r="L519" s="54" t="str">
        <f>IFERROR(H519*VLOOKUP(C519,الوارد!$D$3:$L$5000,7,0),"")</f>
        <v/>
      </c>
    </row>
    <row r="520" spans="3:12" ht="21" thickBot="1" x14ac:dyDescent="0.25">
      <c r="C520" s="18"/>
      <c r="D520" s="17"/>
      <c r="E520" s="7" t="str">
        <f t="shared" si="32"/>
        <v/>
      </c>
      <c r="F520" s="3" t="str">
        <f t="shared" si="33"/>
        <v/>
      </c>
      <c r="G520" s="3" t="str">
        <f t="shared" si="34"/>
        <v/>
      </c>
      <c r="H520" s="18"/>
      <c r="I520" s="28">
        <f>LOOKUP(2,1/(الوارد!$F$3:$F$5000=الصادر!E520),الوارد!$L$3:$L$5000)</f>
        <v>0</v>
      </c>
      <c r="J520" s="18"/>
      <c r="K520" s="3">
        <f t="shared" si="35"/>
        <v>0</v>
      </c>
      <c r="L520" s="54" t="str">
        <f>IFERROR(H520*VLOOKUP(C520,الوارد!$D$3:$L$5000,7,0),"")</f>
        <v/>
      </c>
    </row>
    <row r="521" spans="3:12" ht="21" thickBot="1" x14ac:dyDescent="0.25">
      <c r="C521" s="18"/>
      <c r="D521" s="17"/>
      <c r="E521" s="7" t="str">
        <f t="shared" si="32"/>
        <v/>
      </c>
      <c r="F521" s="3" t="str">
        <f t="shared" si="33"/>
        <v/>
      </c>
      <c r="G521" s="3" t="str">
        <f t="shared" si="34"/>
        <v/>
      </c>
      <c r="H521" s="18"/>
      <c r="I521" s="28">
        <f>LOOKUP(2,1/(الوارد!$F$3:$F$5000=الصادر!E521),الوارد!$L$3:$L$5000)</f>
        <v>0</v>
      </c>
      <c r="J521" s="18"/>
      <c r="K521" s="3">
        <f t="shared" si="35"/>
        <v>0</v>
      </c>
      <c r="L521" s="54" t="str">
        <f>IFERROR(H521*VLOOKUP(C521,الوارد!$D$3:$L$5000,7,0),"")</f>
        <v/>
      </c>
    </row>
    <row r="522" spans="3:12" ht="21" thickBot="1" x14ac:dyDescent="0.25">
      <c r="C522" s="18"/>
      <c r="D522" s="17"/>
      <c r="E522" s="7" t="str">
        <f t="shared" si="32"/>
        <v/>
      </c>
      <c r="F522" s="3" t="str">
        <f t="shared" si="33"/>
        <v/>
      </c>
      <c r="G522" s="3" t="str">
        <f t="shared" si="34"/>
        <v/>
      </c>
      <c r="H522" s="18"/>
      <c r="I522" s="28">
        <f>LOOKUP(2,1/(الوارد!$F$3:$F$5000=الصادر!E522),الوارد!$L$3:$L$5000)</f>
        <v>0</v>
      </c>
      <c r="J522" s="18"/>
      <c r="K522" s="3">
        <f t="shared" si="35"/>
        <v>0</v>
      </c>
      <c r="L522" s="54" t="str">
        <f>IFERROR(H522*VLOOKUP(C522,الوارد!$D$3:$L$5000,7,0),"")</f>
        <v/>
      </c>
    </row>
    <row r="523" spans="3:12" ht="21" thickBot="1" x14ac:dyDescent="0.25">
      <c r="C523" s="18"/>
      <c r="D523" s="17"/>
      <c r="E523" s="7" t="str">
        <f t="shared" si="32"/>
        <v/>
      </c>
      <c r="F523" s="3" t="str">
        <f t="shared" si="33"/>
        <v/>
      </c>
      <c r="G523" s="3" t="str">
        <f t="shared" si="34"/>
        <v/>
      </c>
      <c r="H523" s="18"/>
      <c r="I523" s="28">
        <f>LOOKUP(2,1/(الوارد!$F$3:$F$5000=الصادر!E523),الوارد!$L$3:$L$5000)</f>
        <v>0</v>
      </c>
      <c r="J523" s="18"/>
      <c r="K523" s="3">
        <f t="shared" si="35"/>
        <v>0</v>
      </c>
      <c r="L523" s="54" t="str">
        <f>IFERROR(H523*VLOOKUP(C523,الوارد!$D$3:$L$5000,7,0),"")</f>
        <v/>
      </c>
    </row>
    <row r="524" spans="3:12" ht="21" thickBot="1" x14ac:dyDescent="0.25">
      <c r="C524" s="18"/>
      <c r="D524" s="17"/>
      <c r="E524" s="7" t="str">
        <f t="shared" si="32"/>
        <v/>
      </c>
      <c r="F524" s="3" t="str">
        <f t="shared" si="33"/>
        <v/>
      </c>
      <c r="G524" s="3" t="str">
        <f t="shared" si="34"/>
        <v/>
      </c>
      <c r="H524" s="18"/>
      <c r="I524" s="28">
        <f>LOOKUP(2,1/(الوارد!$F$3:$F$5000=الصادر!E524),الوارد!$L$3:$L$5000)</f>
        <v>0</v>
      </c>
      <c r="J524" s="18"/>
      <c r="K524" s="3">
        <f t="shared" si="35"/>
        <v>0</v>
      </c>
      <c r="L524" s="54" t="str">
        <f>IFERROR(H524*VLOOKUP(C524,الوارد!$D$3:$L$5000,7,0),"")</f>
        <v/>
      </c>
    </row>
    <row r="525" spans="3:12" ht="21" thickBot="1" x14ac:dyDescent="0.25">
      <c r="C525" s="18"/>
      <c r="D525" s="17"/>
      <c r="E525" s="7" t="str">
        <f t="shared" si="32"/>
        <v/>
      </c>
      <c r="F525" s="3" t="str">
        <f t="shared" si="33"/>
        <v/>
      </c>
      <c r="G525" s="3" t="str">
        <f t="shared" si="34"/>
        <v/>
      </c>
      <c r="H525" s="18"/>
      <c r="I525" s="28">
        <f>LOOKUP(2,1/(الوارد!$F$3:$F$5000=الصادر!E525),الوارد!$L$3:$L$5000)</f>
        <v>0</v>
      </c>
      <c r="J525" s="18"/>
      <c r="K525" s="3">
        <f t="shared" si="35"/>
        <v>0</v>
      </c>
      <c r="L525" s="54" t="str">
        <f>IFERROR(H525*VLOOKUP(C525,الوارد!$D$3:$L$5000,7,0),"")</f>
        <v/>
      </c>
    </row>
    <row r="526" spans="3:12" ht="21" thickBot="1" x14ac:dyDescent="0.25">
      <c r="C526" s="18"/>
      <c r="D526" s="17"/>
      <c r="E526" s="7" t="str">
        <f t="shared" si="32"/>
        <v/>
      </c>
      <c r="F526" s="3" t="str">
        <f t="shared" si="33"/>
        <v/>
      </c>
      <c r="G526" s="3" t="str">
        <f t="shared" si="34"/>
        <v/>
      </c>
      <c r="H526" s="18"/>
      <c r="I526" s="28">
        <f>LOOKUP(2,1/(الوارد!$F$3:$F$5000=الصادر!E526),الوارد!$L$3:$L$5000)</f>
        <v>0</v>
      </c>
      <c r="J526" s="18"/>
      <c r="K526" s="3">
        <f t="shared" si="35"/>
        <v>0</v>
      </c>
      <c r="L526" s="54" t="str">
        <f>IFERROR(H526*VLOOKUP(C526,الوارد!$D$3:$L$5000,7,0),"")</f>
        <v/>
      </c>
    </row>
    <row r="527" spans="3:12" ht="21" thickBot="1" x14ac:dyDescent="0.25">
      <c r="C527" s="18"/>
      <c r="D527" s="17"/>
      <c r="E527" s="7" t="str">
        <f t="shared" si="32"/>
        <v/>
      </c>
      <c r="F527" s="3" t="str">
        <f t="shared" si="33"/>
        <v/>
      </c>
      <c r="G527" s="3" t="str">
        <f t="shared" si="34"/>
        <v/>
      </c>
      <c r="H527" s="18"/>
      <c r="I527" s="28">
        <f>LOOKUP(2,1/(الوارد!$F$3:$F$5000=الصادر!E527),الوارد!$L$3:$L$5000)</f>
        <v>0</v>
      </c>
      <c r="J527" s="18"/>
      <c r="K527" s="3">
        <f t="shared" si="35"/>
        <v>0</v>
      </c>
      <c r="L527" s="54" t="str">
        <f>IFERROR(H527*VLOOKUP(C527,الوارد!$D$3:$L$5000,7,0),"")</f>
        <v/>
      </c>
    </row>
    <row r="528" spans="3:12" ht="21" thickBot="1" x14ac:dyDescent="0.25">
      <c r="C528" s="18"/>
      <c r="D528" s="17"/>
      <c r="E528" s="7" t="str">
        <f t="shared" si="32"/>
        <v/>
      </c>
      <c r="F528" s="3" t="str">
        <f t="shared" si="33"/>
        <v/>
      </c>
      <c r="G528" s="3" t="str">
        <f t="shared" si="34"/>
        <v/>
      </c>
      <c r="H528" s="18"/>
      <c r="I528" s="28">
        <f>LOOKUP(2,1/(الوارد!$F$3:$F$5000=الصادر!E528),الوارد!$L$3:$L$5000)</f>
        <v>0</v>
      </c>
      <c r="J528" s="18"/>
      <c r="K528" s="3">
        <f t="shared" si="35"/>
        <v>0</v>
      </c>
      <c r="L528" s="54" t="str">
        <f>IFERROR(H528*VLOOKUP(C528,الوارد!$D$3:$L$5000,7,0),"")</f>
        <v/>
      </c>
    </row>
    <row r="529" spans="3:12" ht="21" thickBot="1" x14ac:dyDescent="0.25">
      <c r="C529" s="18"/>
      <c r="D529" s="17"/>
      <c r="E529" s="7" t="str">
        <f t="shared" si="32"/>
        <v/>
      </c>
      <c r="F529" s="3" t="str">
        <f t="shared" si="33"/>
        <v/>
      </c>
      <c r="G529" s="3" t="str">
        <f t="shared" si="34"/>
        <v/>
      </c>
      <c r="H529" s="18"/>
      <c r="I529" s="28">
        <f>LOOKUP(2,1/(الوارد!$F$3:$F$5000=الصادر!E529),الوارد!$L$3:$L$5000)</f>
        <v>0</v>
      </c>
      <c r="J529" s="18"/>
      <c r="K529" s="3">
        <f t="shared" si="35"/>
        <v>0</v>
      </c>
      <c r="L529" s="54" t="str">
        <f>IFERROR(H529*VLOOKUP(C529,الوارد!$D$3:$L$5000,7,0),"")</f>
        <v/>
      </c>
    </row>
    <row r="530" spans="3:12" ht="21" thickBot="1" x14ac:dyDescent="0.25">
      <c r="C530" s="18"/>
      <c r="D530" s="17"/>
      <c r="E530" s="7" t="str">
        <f t="shared" si="32"/>
        <v/>
      </c>
      <c r="F530" s="3" t="str">
        <f t="shared" si="33"/>
        <v/>
      </c>
      <c r="G530" s="3" t="str">
        <f t="shared" si="34"/>
        <v/>
      </c>
      <c r="H530" s="18"/>
      <c r="I530" s="28">
        <f>LOOKUP(2,1/(الوارد!$F$3:$F$5000=الصادر!E530),الوارد!$L$3:$L$5000)</f>
        <v>0</v>
      </c>
      <c r="J530" s="18"/>
      <c r="K530" s="3">
        <f t="shared" si="35"/>
        <v>0</v>
      </c>
      <c r="L530" s="54" t="str">
        <f>IFERROR(H530*VLOOKUP(C530,الوارد!$D$3:$L$5000,7,0),"")</f>
        <v/>
      </c>
    </row>
    <row r="531" spans="3:12" ht="21" thickBot="1" x14ac:dyDescent="0.25">
      <c r="C531" s="18"/>
      <c r="D531" s="17"/>
      <c r="E531" s="7" t="str">
        <f t="shared" si="32"/>
        <v/>
      </c>
      <c r="F531" s="3" t="str">
        <f t="shared" si="33"/>
        <v/>
      </c>
      <c r="G531" s="3" t="str">
        <f t="shared" si="34"/>
        <v/>
      </c>
      <c r="H531" s="18"/>
      <c r="I531" s="28">
        <f>LOOKUP(2,1/(الوارد!$F$3:$F$5000=الصادر!E531),الوارد!$L$3:$L$5000)</f>
        <v>0</v>
      </c>
      <c r="J531" s="18"/>
      <c r="K531" s="3">
        <f t="shared" si="35"/>
        <v>0</v>
      </c>
      <c r="L531" s="54" t="str">
        <f>IFERROR(H531*VLOOKUP(C531,الوارد!$D$3:$L$5000,7,0),"")</f>
        <v/>
      </c>
    </row>
    <row r="532" spans="3:12" ht="21" thickBot="1" x14ac:dyDescent="0.25">
      <c r="C532" s="18"/>
      <c r="D532" s="17"/>
      <c r="E532" s="7" t="str">
        <f t="shared" si="32"/>
        <v/>
      </c>
      <c r="F532" s="3" t="str">
        <f t="shared" si="33"/>
        <v/>
      </c>
      <c r="G532" s="3" t="str">
        <f t="shared" si="34"/>
        <v/>
      </c>
      <c r="H532" s="18"/>
      <c r="I532" s="28">
        <f>LOOKUP(2,1/(الوارد!$F$3:$F$5000=الصادر!E532),الوارد!$L$3:$L$5000)</f>
        <v>0</v>
      </c>
      <c r="J532" s="18"/>
      <c r="K532" s="3">
        <f t="shared" si="35"/>
        <v>0</v>
      </c>
      <c r="L532" s="54" t="str">
        <f>IFERROR(H532*VLOOKUP(C532,الوارد!$D$3:$L$5000,7,0),"")</f>
        <v/>
      </c>
    </row>
    <row r="533" spans="3:12" ht="21" thickBot="1" x14ac:dyDescent="0.25">
      <c r="C533" s="18"/>
      <c r="D533" s="17"/>
      <c r="E533" s="7" t="str">
        <f t="shared" si="32"/>
        <v/>
      </c>
      <c r="F533" s="3" t="str">
        <f t="shared" si="33"/>
        <v/>
      </c>
      <c r="G533" s="3" t="str">
        <f t="shared" si="34"/>
        <v/>
      </c>
      <c r="H533" s="18"/>
      <c r="I533" s="28">
        <f>LOOKUP(2,1/(الوارد!$F$3:$F$5000=الصادر!E533),الوارد!$L$3:$L$5000)</f>
        <v>0</v>
      </c>
      <c r="J533" s="18"/>
      <c r="K533" s="3">
        <f t="shared" si="35"/>
        <v>0</v>
      </c>
      <c r="L533" s="54" t="str">
        <f>IFERROR(H533*VLOOKUP(C533,الوارد!$D$3:$L$5000,7,0),"")</f>
        <v/>
      </c>
    </row>
    <row r="534" spans="3:12" ht="21" thickBot="1" x14ac:dyDescent="0.25">
      <c r="C534" s="18"/>
      <c r="D534" s="17"/>
      <c r="E534" s="7" t="str">
        <f t="shared" si="32"/>
        <v/>
      </c>
      <c r="F534" s="3" t="str">
        <f t="shared" si="33"/>
        <v/>
      </c>
      <c r="G534" s="3" t="str">
        <f t="shared" si="34"/>
        <v/>
      </c>
      <c r="H534" s="18"/>
      <c r="I534" s="28">
        <f>LOOKUP(2,1/(الوارد!$F$3:$F$5000=الصادر!E534),الوارد!$L$3:$L$5000)</f>
        <v>0</v>
      </c>
      <c r="J534" s="18"/>
      <c r="K534" s="3">
        <f t="shared" si="35"/>
        <v>0</v>
      </c>
      <c r="L534" s="54" t="str">
        <f>IFERROR(H534*VLOOKUP(C534,الوارد!$D$3:$L$5000,7,0),"")</f>
        <v/>
      </c>
    </row>
    <row r="535" spans="3:12" ht="21" thickBot="1" x14ac:dyDescent="0.25">
      <c r="C535" s="18"/>
      <c r="D535" s="17"/>
      <c r="E535" s="7" t="str">
        <f t="shared" si="32"/>
        <v/>
      </c>
      <c r="F535" s="3" t="str">
        <f t="shared" si="33"/>
        <v/>
      </c>
      <c r="G535" s="3" t="str">
        <f t="shared" si="34"/>
        <v/>
      </c>
      <c r="H535" s="18"/>
      <c r="I535" s="28">
        <f>LOOKUP(2,1/(الوارد!$F$3:$F$5000=الصادر!E535),الوارد!$L$3:$L$5000)</f>
        <v>0</v>
      </c>
      <c r="J535" s="18"/>
      <c r="K535" s="3">
        <f t="shared" si="35"/>
        <v>0</v>
      </c>
      <c r="L535" s="54" t="str">
        <f>IFERROR(H535*VLOOKUP(C535,الوارد!$D$3:$L$5000,7,0),"")</f>
        <v/>
      </c>
    </row>
    <row r="536" spans="3:12" ht="21" thickBot="1" x14ac:dyDescent="0.25">
      <c r="C536" s="18"/>
      <c r="D536" s="17"/>
      <c r="E536" s="7" t="str">
        <f t="shared" si="32"/>
        <v/>
      </c>
      <c r="F536" s="3" t="str">
        <f t="shared" si="33"/>
        <v/>
      </c>
      <c r="G536" s="3" t="str">
        <f t="shared" si="34"/>
        <v/>
      </c>
      <c r="H536" s="18"/>
      <c r="I536" s="28">
        <f>LOOKUP(2,1/(الوارد!$F$3:$F$5000=الصادر!E536),الوارد!$L$3:$L$5000)</f>
        <v>0</v>
      </c>
      <c r="J536" s="18"/>
      <c r="K536" s="3">
        <f t="shared" si="35"/>
        <v>0</v>
      </c>
      <c r="L536" s="54" t="str">
        <f>IFERROR(H536*VLOOKUP(C536,الوارد!$D$3:$L$5000,7,0),"")</f>
        <v/>
      </c>
    </row>
    <row r="537" spans="3:12" ht="21" thickBot="1" x14ac:dyDescent="0.25">
      <c r="C537" s="18"/>
      <c r="D537" s="17"/>
      <c r="E537" s="7" t="str">
        <f t="shared" si="32"/>
        <v/>
      </c>
      <c r="F537" s="3" t="str">
        <f t="shared" si="33"/>
        <v/>
      </c>
      <c r="G537" s="3" t="str">
        <f t="shared" si="34"/>
        <v/>
      </c>
      <c r="H537" s="18"/>
      <c r="I537" s="28">
        <f>LOOKUP(2,1/(الوارد!$F$3:$F$5000=الصادر!E537),الوارد!$L$3:$L$5000)</f>
        <v>0</v>
      </c>
      <c r="J537" s="18"/>
      <c r="K537" s="3">
        <f t="shared" si="35"/>
        <v>0</v>
      </c>
      <c r="L537" s="54" t="str">
        <f>IFERROR(H537*VLOOKUP(C537,الوارد!$D$3:$L$5000,7,0),"")</f>
        <v/>
      </c>
    </row>
    <row r="538" spans="3:12" ht="21" thickBot="1" x14ac:dyDescent="0.25">
      <c r="C538" s="18"/>
      <c r="D538" s="17"/>
      <c r="E538" s="7" t="str">
        <f t="shared" si="32"/>
        <v/>
      </c>
      <c r="F538" s="3" t="str">
        <f t="shared" si="33"/>
        <v/>
      </c>
      <c r="G538" s="3" t="str">
        <f t="shared" si="34"/>
        <v/>
      </c>
      <c r="H538" s="18"/>
      <c r="I538" s="28">
        <f>LOOKUP(2,1/(الوارد!$F$3:$F$5000=الصادر!E538),الوارد!$L$3:$L$5000)</f>
        <v>0</v>
      </c>
      <c r="J538" s="18"/>
      <c r="K538" s="3">
        <f t="shared" si="35"/>
        <v>0</v>
      </c>
      <c r="L538" s="54" t="str">
        <f>IFERROR(H538*VLOOKUP(C538,الوارد!$D$3:$L$5000,7,0),"")</f>
        <v/>
      </c>
    </row>
    <row r="539" spans="3:12" ht="21" thickBot="1" x14ac:dyDescent="0.25">
      <c r="C539" s="18"/>
      <c r="D539" s="17"/>
      <c r="E539" s="7" t="str">
        <f t="shared" si="32"/>
        <v/>
      </c>
      <c r="F539" s="3" t="str">
        <f t="shared" si="33"/>
        <v/>
      </c>
      <c r="G539" s="3" t="str">
        <f t="shared" si="34"/>
        <v/>
      </c>
      <c r="H539" s="18"/>
      <c r="I539" s="28">
        <f>LOOKUP(2,1/(الوارد!$F$3:$F$5000=الصادر!E539),الوارد!$L$3:$L$5000)</f>
        <v>0</v>
      </c>
      <c r="J539" s="18"/>
      <c r="K539" s="3">
        <f t="shared" si="35"/>
        <v>0</v>
      </c>
      <c r="L539" s="54" t="str">
        <f>IFERROR(H539*VLOOKUP(C539,الوارد!$D$3:$L$5000,7,0),"")</f>
        <v/>
      </c>
    </row>
    <row r="540" spans="3:12" ht="21" thickBot="1" x14ac:dyDescent="0.25">
      <c r="C540" s="18"/>
      <c r="D540" s="17"/>
      <c r="E540" s="7" t="str">
        <f t="shared" si="32"/>
        <v/>
      </c>
      <c r="F540" s="3" t="str">
        <f t="shared" si="33"/>
        <v/>
      </c>
      <c r="G540" s="3" t="str">
        <f t="shared" si="34"/>
        <v/>
      </c>
      <c r="H540" s="18"/>
      <c r="I540" s="28">
        <f>LOOKUP(2,1/(الوارد!$F$3:$F$5000=الصادر!E540),الوارد!$L$3:$L$5000)</f>
        <v>0</v>
      </c>
      <c r="J540" s="18"/>
      <c r="K540" s="3">
        <f t="shared" si="35"/>
        <v>0</v>
      </c>
      <c r="L540" s="54" t="str">
        <f>IFERROR(H540*VLOOKUP(C540,الوارد!$D$3:$L$5000,7,0),"")</f>
        <v/>
      </c>
    </row>
    <row r="541" spans="3:12" ht="21" thickBot="1" x14ac:dyDescent="0.25">
      <c r="C541" s="18"/>
      <c r="D541" s="17"/>
      <c r="E541" s="7" t="str">
        <f t="shared" si="32"/>
        <v/>
      </c>
      <c r="F541" s="3" t="str">
        <f t="shared" si="33"/>
        <v/>
      </c>
      <c r="G541" s="3" t="str">
        <f t="shared" si="34"/>
        <v/>
      </c>
      <c r="H541" s="18"/>
      <c r="I541" s="28">
        <f>LOOKUP(2,1/(الوارد!$F$3:$F$5000=الصادر!E541),الوارد!$L$3:$L$5000)</f>
        <v>0</v>
      </c>
      <c r="J541" s="18"/>
      <c r="K541" s="3">
        <f t="shared" si="35"/>
        <v>0</v>
      </c>
      <c r="L541" s="54" t="str">
        <f>IFERROR(H541*VLOOKUP(C541,الوارد!$D$3:$L$5000,7,0),"")</f>
        <v/>
      </c>
    </row>
    <row r="542" spans="3:12" ht="21" thickBot="1" x14ac:dyDescent="0.25">
      <c r="C542" s="18"/>
      <c r="D542" s="17"/>
      <c r="E542" s="7" t="str">
        <f t="shared" si="32"/>
        <v/>
      </c>
      <c r="F542" s="3" t="str">
        <f t="shared" si="33"/>
        <v/>
      </c>
      <c r="G542" s="3" t="str">
        <f t="shared" si="34"/>
        <v/>
      </c>
      <c r="H542" s="18"/>
      <c r="I542" s="28">
        <f>LOOKUP(2,1/(الوارد!$F$3:$F$5000=الصادر!E542),الوارد!$L$3:$L$5000)</f>
        <v>0</v>
      </c>
      <c r="J542" s="18"/>
      <c r="K542" s="3">
        <f t="shared" si="35"/>
        <v>0</v>
      </c>
      <c r="L542" s="54" t="str">
        <f>IFERROR(H542*VLOOKUP(C542,الوارد!$D$3:$L$5000,7,0),"")</f>
        <v/>
      </c>
    </row>
    <row r="543" spans="3:12" ht="21" thickBot="1" x14ac:dyDescent="0.25">
      <c r="C543" s="18"/>
      <c r="D543" s="17"/>
      <c r="E543" s="7" t="str">
        <f t="shared" si="32"/>
        <v/>
      </c>
      <c r="F543" s="3" t="str">
        <f t="shared" si="33"/>
        <v/>
      </c>
      <c r="G543" s="3" t="str">
        <f t="shared" si="34"/>
        <v/>
      </c>
      <c r="H543" s="18"/>
      <c r="I543" s="28">
        <f>LOOKUP(2,1/(الوارد!$F$3:$F$5000=الصادر!E543),الوارد!$L$3:$L$5000)</f>
        <v>0</v>
      </c>
      <c r="J543" s="18"/>
      <c r="K543" s="3">
        <f t="shared" si="35"/>
        <v>0</v>
      </c>
      <c r="L543" s="54" t="str">
        <f>IFERROR(H543*VLOOKUP(C543,الوارد!$D$3:$L$5000,7,0),"")</f>
        <v/>
      </c>
    </row>
    <row r="544" spans="3:12" ht="21" thickBot="1" x14ac:dyDescent="0.25">
      <c r="C544" s="18"/>
      <c r="D544" s="17"/>
      <c r="E544" s="7" t="str">
        <f t="shared" si="32"/>
        <v/>
      </c>
      <c r="F544" s="3" t="str">
        <f t="shared" si="33"/>
        <v/>
      </c>
      <c r="G544" s="3" t="str">
        <f t="shared" si="34"/>
        <v/>
      </c>
      <c r="H544" s="18"/>
      <c r="I544" s="28">
        <f>LOOKUP(2,1/(الوارد!$F$3:$F$5000=الصادر!E544),الوارد!$L$3:$L$5000)</f>
        <v>0</v>
      </c>
      <c r="J544" s="18"/>
      <c r="K544" s="3">
        <f t="shared" si="35"/>
        <v>0</v>
      </c>
      <c r="L544" s="54" t="str">
        <f>IFERROR(H544*VLOOKUP(C544,الوارد!$D$3:$L$5000,7,0),"")</f>
        <v/>
      </c>
    </row>
    <row r="545" spans="3:12" ht="21" thickBot="1" x14ac:dyDescent="0.25">
      <c r="C545" s="18"/>
      <c r="D545" s="17"/>
      <c r="E545" s="7" t="str">
        <f t="shared" si="32"/>
        <v/>
      </c>
      <c r="F545" s="3" t="str">
        <f t="shared" si="33"/>
        <v/>
      </c>
      <c r="G545" s="3" t="str">
        <f t="shared" si="34"/>
        <v/>
      </c>
      <c r="H545" s="18"/>
      <c r="I545" s="28">
        <f>LOOKUP(2,1/(الوارد!$F$3:$F$5000=الصادر!E545),الوارد!$L$3:$L$5000)</f>
        <v>0</v>
      </c>
      <c r="J545" s="18"/>
      <c r="K545" s="3">
        <f t="shared" si="35"/>
        <v>0</v>
      </c>
      <c r="L545" s="54" t="str">
        <f>IFERROR(H545*VLOOKUP(C545,الوارد!$D$3:$L$5000,7,0),"")</f>
        <v/>
      </c>
    </row>
    <row r="546" spans="3:12" ht="21" thickBot="1" x14ac:dyDescent="0.25">
      <c r="C546" s="18"/>
      <c r="D546" s="17"/>
      <c r="E546" s="7" t="str">
        <f t="shared" si="32"/>
        <v/>
      </c>
      <c r="F546" s="3" t="str">
        <f t="shared" si="33"/>
        <v/>
      </c>
      <c r="G546" s="3" t="str">
        <f t="shared" si="34"/>
        <v/>
      </c>
      <c r="H546" s="18"/>
      <c r="I546" s="28">
        <f>LOOKUP(2,1/(الوارد!$F$3:$F$5000=الصادر!E546),الوارد!$L$3:$L$5000)</f>
        <v>0</v>
      </c>
      <c r="J546" s="18"/>
      <c r="K546" s="3">
        <f t="shared" si="35"/>
        <v>0</v>
      </c>
      <c r="L546" s="54" t="str">
        <f>IFERROR(H546*VLOOKUP(C546,الوارد!$D$3:$L$5000,7,0),"")</f>
        <v/>
      </c>
    </row>
    <row r="547" spans="3:12" ht="21" thickBot="1" x14ac:dyDescent="0.25">
      <c r="C547" s="18"/>
      <c r="D547" s="17"/>
      <c r="E547" s="7" t="str">
        <f t="shared" si="32"/>
        <v/>
      </c>
      <c r="F547" s="3" t="str">
        <f t="shared" si="33"/>
        <v/>
      </c>
      <c r="G547" s="3" t="str">
        <f t="shared" si="34"/>
        <v/>
      </c>
      <c r="H547" s="18"/>
      <c r="I547" s="28">
        <f>LOOKUP(2,1/(الوارد!$F$3:$F$5000=الصادر!E547),الوارد!$L$3:$L$5000)</f>
        <v>0</v>
      </c>
      <c r="J547" s="18"/>
      <c r="K547" s="3">
        <f t="shared" si="35"/>
        <v>0</v>
      </c>
      <c r="L547" s="54" t="str">
        <f>IFERROR(H547*VLOOKUP(C547,الوارد!$D$3:$L$5000,7,0),"")</f>
        <v/>
      </c>
    </row>
    <row r="548" spans="3:12" ht="21" thickBot="1" x14ac:dyDescent="0.25">
      <c r="C548" s="18"/>
      <c r="D548" s="17"/>
      <c r="E548" s="7" t="str">
        <f t="shared" si="32"/>
        <v/>
      </c>
      <c r="F548" s="3" t="str">
        <f t="shared" si="33"/>
        <v/>
      </c>
      <c r="G548" s="3" t="str">
        <f t="shared" si="34"/>
        <v/>
      </c>
      <c r="H548" s="18"/>
      <c r="I548" s="28">
        <f>LOOKUP(2,1/(الوارد!$F$3:$F$5000=الصادر!E548),الوارد!$L$3:$L$5000)</f>
        <v>0</v>
      </c>
      <c r="J548" s="18"/>
      <c r="K548" s="3">
        <f t="shared" si="35"/>
        <v>0</v>
      </c>
      <c r="L548" s="54" t="str">
        <f>IFERROR(H548*VLOOKUP(C548,الوارد!$D$3:$L$5000,7,0),"")</f>
        <v/>
      </c>
    </row>
    <row r="549" spans="3:12" ht="21" thickBot="1" x14ac:dyDescent="0.25">
      <c r="C549" s="18"/>
      <c r="D549" s="17"/>
      <c r="E549" s="7" t="str">
        <f t="shared" si="32"/>
        <v/>
      </c>
      <c r="F549" s="3" t="str">
        <f t="shared" si="33"/>
        <v/>
      </c>
      <c r="G549" s="3" t="str">
        <f t="shared" si="34"/>
        <v/>
      </c>
      <c r="H549" s="18"/>
      <c r="I549" s="28">
        <f>LOOKUP(2,1/(الوارد!$F$3:$F$5000=الصادر!E549),الوارد!$L$3:$L$5000)</f>
        <v>0</v>
      </c>
      <c r="J549" s="18"/>
      <c r="K549" s="3">
        <f t="shared" si="35"/>
        <v>0</v>
      </c>
      <c r="L549" s="54" t="str">
        <f>IFERROR(H549*VLOOKUP(C549,الوارد!$D$3:$L$5000,7,0),"")</f>
        <v/>
      </c>
    </row>
    <row r="550" spans="3:12" ht="21" thickBot="1" x14ac:dyDescent="0.25">
      <c r="C550" s="18"/>
      <c r="D550" s="17"/>
      <c r="E550" s="7" t="str">
        <f t="shared" si="32"/>
        <v/>
      </c>
      <c r="F550" s="3" t="str">
        <f t="shared" si="33"/>
        <v/>
      </c>
      <c r="G550" s="3" t="str">
        <f t="shared" si="34"/>
        <v/>
      </c>
      <c r="H550" s="18"/>
      <c r="I550" s="28">
        <f>LOOKUP(2,1/(الوارد!$F$3:$F$5000=الصادر!E550),الوارد!$L$3:$L$5000)</f>
        <v>0</v>
      </c>
      <c r="J550" s="18"/>
      <c r="K550" s="3">
        <f t="shared" si="35"/>
        <v>0</v>
      </c>
      <c r="L550" s="54" t="str">
        <f>IFERROR(H550*VLOOKUP(C550,الوارد!$D$3:$L$5000,7,0),"")</f>
        <v/>
      </c>
    </row>
    <row r="551" spans="3:12" ht="21" thickBot="1" x14ac:dyDescent="0.25">
      <c r="C551" s="18"/>
      <c r="D551" s="17"/>
      <c r="E551" s="7" t="str">
        <f t="shared" si="32"/>
        <v/>
      </c>
      <c r="F551" s="3" t="str">
        <f t="shared" si="33"/>
        <v/>
      </c>
      <c r="G551" s="3" t="str">
        <f t="shared" si="34"/>
        <v/>
      </c>
      <c r="H551" s="18"/>
      <c r="I551" s="28">
        <f>LOOKUP(2,1/(الوارد!$F$3:$F$5000=الصادر!E551),الوارد!$L$3:$L$5000)</f>
        <v>0</v>
      </c>
      <c r="J551" s="18"/>
      <c r="K551" s="3">
        <f t="shared" si="35"/>
        <v>0</v>
      </c>
      <c r="L551" s="54" t="str">
        <f>IFERROR(H551*VLOOKUP(C551,الوارد!$D$3:$L$5000,7,0),"")</f>
        <v/>
      </c>
    </row>
    <row r="552" spans="3:12" ht="21" thickBot="1" x14ac:dyDescent="0.25">
      <c r="C552" s="18"/>
      <c r="D552" s="17"/>
      <c r="E552" s="7" t="str">
        <f t="shared" si="32"/>
        <v/>
      </c>
      <c r="F552" s="3" t="str">
        <f t="shared" si="33"/>
        <v/>
      </c>
      <c r="G552" s="3" t="str">
        <f t="shared" si="34"/>
        <v/>
      </c>
      <c r="H552" s="18"/>
      <c r="I552" s="28">
        <f>LOOKUP(2,1/(الوارد!$F$3:$F$5000=الصادر!E552),الوارد!$L$3:$L$5000)</f>
        <v>0</v>
      </c>
      <c r="J552" s="18"/>
      <c r="K552" s="3">
        <f t="shared" si="35"/>
        <v>0</v>
      </c>
      <c r="L552" s="54" t="str">
        <f>IFERROR(H552*VLOOKUP(C552,الوارد!$D$3:$L$5000,7,0),"")</f>
        <v/>
      </c>
    </row>
    <row r="553" spans="3:12" ht="21" thickBot="1" x14ac:dyDescent="0.25">
      <c r="C553" s="18"/>
      <c r="D553" s="17"/>
      <c r="E553" s="7" t="str">
        <f t="shared" si="32"/>
        <v/>
      </c>
      <c r="F553" s="3" t="str">
        <f t="shared" si="33"/>
        <v/>
      </c>
      <c r="G553" s="3" t="str">
        <f t="shared" si="34"/>
        <v/>
      </c>
      <c r="H553" s="18"/>
      <c r="I553" s="28">
        <f>LOOKUP(2,1/(الوارد!$F$3:$F$5000=الصادر!E553),الوارد!$L$3:$L$5000)</f>
        <v>0</v>
      </c>
      <c r="J553" s="18"/>
      <c r="K553" s="3">
        <f t="shared" si="35"/>
        <v>0</v>
      </c>
      <c r="L553" s="54" t="str">
        <f>IFERROR(H553*VLOOKUP(C553,الوارد!$D$3:$L$5000,7,0),"")</f>
        <v/>
      </c>
    </row>
    <row r="554" spans="3:12" ht="21" thickBot="1" x14ac:dyDescent="0.25">
      <c r="C554" s="18"/>
      <c r="D554" s="17"/>
      <c r="E554" s="7" t="str">
        <f t="shared" si="32"/>
        <v/>
      </c>
      <c r="F554" s="3" t="str">
        <f t="shared" si="33"/>
        <v/>
      </c>
      <c r="G554" s="3" t="str">
        <f t="shared" si="34"/>
        <v/>
      </c>
      <c r="H554" s="18"/>
      <c r="I554" s="28">
        <f>LOOKUP(2,1/(الوارد!$F$3:$F$5000=الصادر!E554),الوارد!$L$3:$L$5000)</f>
        <v>0</v>
      </c>
      <c r="J554" s="18"/>
      <c r="K554" s="3">
        <f t="shared" si="35"/>
        <v>0</v>
      </c>
      <c r="L554" s="54" t="str">
        <f>IFERROR(H554*VLOOKUP(C554,الوارد!$D$3:$L$5000,7,0),"")</f>
        <v/>
      </c>
    </row>
    <row r="555" spans="3:12" ht="21" thickBot="1" x14ac:dyDescent="0.25">
      <c r="C555" s="18"/>
      <c r="D555" s="17"/>
      <c r="E555" s="7" t="str">
        <f t="shared" si="32"/>
        <v/>
      </c>
      <c r="F555" s="3" t="str">
        <f t="shared" si="33"/>
        <v/>
      </c>
      <c r="G555" s="3" t="str">
        <f t="shared" si="34"/>
        <v/>
      </c>
      <c r="H555" s="18"/>
      <c r="I555" s="28">
        <f>LOOKUP(2,1/(الوارد!$F$3:$F$5000=الصادر!E555),الوارد!$L$3:$L$5000)</f>
        <v>0</v>
      </c>
      <c r="J555" s="18"/>
      <c r="K555" s="3">
        <f t="shared" si="35"/>
        <v>0</v>
      </c>
      <c r="L555" s="54" t="str">
        <f>IFERROR(H555*VLOOKUP(C555,الوارد!$D$3:$L$5000,7,0),"")</f>
        <v/>
      </c>
    </row>
    <row r="556" spans="3:12" ht="21" thickBot="1" x14ac:dyDescent="0.25">
      <c r="C556" s="18"/>
      <c r="D556" s="17"/>
      <c r="E556" s="7" t="str">
        <f t="shared" si="32"/>
        <v/>
      </c>
      <c r="F556" s="3" t="str">
        <f t="shared" si="33"/>
        <v/>
      </c>
      <c r="G556" s="3" t="str">
        <f t="shared" si="34"/>
        <v/>
      </c>
      <c r="H556" s="18"/>
      <c r="I556" s="28">
        <f>LOOKUP(2,1/(الوارد!$F$3:$F$5000=الصادر!E556),الوارد!$L$3:$L$5000)</f>
        <v>0</v>
      </c>
      <c r="J556" s="18"/>
      <c r="K556" s="3">
        <f t="shared" si="35"/>
        <v>0</v>
      </c>
      <c r="L556" s="54" t="str">
        <f>IFERROR(H556*VLOOKUP(C556,الوارد!$D$3:$L$5000,7,0),"")</f>
        <v/>
      </c>
    </row>
    <row r="557" spans="3:12" ht="21" thickBot="1" x14ac:dyDescent="0.25">
      <c r="C557" s="18"/>
      <c r="D557" s="17"/>
      <c r="E557" s="7" t="str">
        <f t="shared" si="32"/>
        <v/>
      </c>
      <c r="F557" s="3" t="str">
        <f t="shared" si="33"/>
        <v/>
      </c>
      <c r="G557" s="3" t="str">
        <f t="shared" si="34"/>
        <v/>
      </c>
      <c r="H557" s="18"/>
      <c r="I557" s="28">
        <f>LOOKUP(2,1/(الوارد!$F$3:$F$5000=الصادر!E557),الوارد!$L$3:$L$5000)</f>
        <v>0</v>
      </c>
      <c r="J557" s="18"/>
      <c r="K557" s="3">
        <f t="shared" si="35"/>
        <v>0</v>
      </c>
      <c r="L557" s="54" t="str">
        <f>IFERROR(H557*VLOOKUP(C557,الوارد!$D$3:$L$5000,7,0),"")</f>
        <v/>
      </c>
    </row>
    <row r="558" spans="3:12" ht="21" thickBot="1" x14ac:dyDescent="0.25">
      <c r="C558" s="18"/>
      <c r="D558" s="17"/>
      <c r="E558" s="7" t="str">
        <f t="shared" si="32"/>
        <v/>
      </c>
      <c r="F558" s="3" t="str">
        <f t="shared" si="33"/>
        <v/>
      </c>
      <c r="G558" s="3" t="str">
        <f t="shared" si="34"/>
        <v/>
      </c>
      <c r="H558" s="18"/>
      <c r="I558" s="28">
        <f>LOOKUP(2,1/(الوارد!$F$3:$F$5000=الصادر!E558),الوارد!$L$3:$L$5000)</f>
        <v>0</v>
      </c>
      <c r="J558" s="18"/>
      <c r="K558" s="3">
        <f t="shared" si="35"/>
        <v>0</v>
      </c>
      <c r="L558" s="54" t="str">
        <f>IFERROR(H558*VLOOKUP(C558,الوارد!$D$3:$L$5000,7,0),"")</f>
        <v/>
      </c>
    </row>
    <row r="559" spans="3:12" ht="21" thickBot="1" x14ac:dyDescent="0.25">
      <c r="C559" s="18"/>
      <c r="D559" s="17"/>
      <c r="E559" s="7" t="str">
        <f t="shared" si="32"/>
        <v/>
      </c>
      <c r="F559" s="3" t="str">
        <f t="shared" si="33"/>
        <v/>
      </c>
      <c r="G559" s="3" t="str">
        <f t="shared" si="34"/>
        <v/>
      </c>
      <c r="H559" s="18"/>
      <c r="I559" s="28">
        <f>LOOKUP(2,1/(الوارد!$F$3:$F$5000=الصادر!E559),الوارد!$L$3:$L$5000)</f>
        <v>0</v>
      </c>
      <c r="J559" s="18"/>
      <c r="K559" s="3">
        <f t="shared" si="35"/>
        <v>0</v>
      </c>
      <c r="L559" s="54" t="str">
        <f>IFERROR(H559*VLOOKUP(C559,الوارد!$D$3:$L$5000,7,0),"")</f>
        <v/>
      </c>
    </row>
    <row r="560" spans="3:12" ht="21" thickBot="1" x14ac:dyDescent="0.25">
      <c r="C560" s="18"/>
      <c r="D560" s="17"/>
      <c r="E560" s="7" t="str">
        <f t="shared" si="32"/>
        <v/>
      </c>
      <c r="F560" s="3" t="str">
        <f t="shared" si="33"/>
        <v/>
      </c>
      <c r="G560" s="3" t="str">
        <f t="shared" si="34"/>
        <v/>
      </c>
      <c r="H560" s="18"/>
      <c r="I560" s="28">
        <f>LOOKUP(2,1/(الوارد!$F$3:$F$5000=الصادر!E560),الوارد!$L$3:$L$5000)</f>
        <v>0</v>
      </c>
      <c r="J560" s="18"/>
      <c r="K560" s="3">
        <f t="shared" si="35"/>
        <v>0</v>
      </c>
      <c r="L560" s="54" t="str">
        <f>IFERROR(H560*VLOOKUP(C560,الوارد!$D$3:$L$5000,7,0),"")</f>
        <v/>
      </c>
    </row>
    <row r="561" spans="3:12" ht="21" thickBot="1" x14ac:dyDescent="0.25">
      <c r="C561" s="18"/>
      <c r="D561" s="17"/>
      <c r="E561" s="7" t="str">
        <f t="shared" si="32"/>
        <v/>
      </c>
      <c r="F561" s="3" t="str">
        <f t="shared" si="33"/>
        <v/>
      </c>
      <c r="G561" s="3" t="str">
        <f t="shared" si="34"/>
        <v/>
      </c>
      <c r="H561" s="18"/>
      <c r="I561" s="28">
        <f>LOOKUP(2,1/(الوارد!$F$3:$F$5000=الصادر!E561),الوارد!$L$3:$L$5000)</f>
        <v>0</v>
      </c>
      <c r="J561" s="18"/>
      <c r="K561" s="3">
        <f t="shared" si="35"/>
        <v>0</v>
      </c>
      <c r="L561" s="54" t="str">
        <f>IFERROR(H561*VLOOKUP(C561,الوارد!$D$3:$L$5000,7,0),"")</f>
        <v/>
      </c>
    </row>
    <row r="562" spans="3:12" ht="21" thickBot="1" x14ac:dyDescent="0.25">
      <c r="C562" s="18"/>
      <c r="D562" s="17"/>
      <c r="E562" s="7" t="str">
        <f t="shared" si="32"/>
        <v/>
      </c>
      <c r="F562" s="3" t="str">
        <f t="shared" si="33"/>
        <v/>
      </c>
      <c r="G562" s="3" t="str">
        <f t="shared" si="34"/>
        <v/>
      </c>
      <c r="H562" s="18"/>
      <c r="I562" s="28">
        <f>LOOKUP(2,1/(الوارد!$F$3:$F$5000=الصادر!E562),الوارد!$L$3:$L$5000)</f>
        <v>0</v>
      </c>
      <c r="J562" s="18"/>
      <c r="K562" s="3">
        <f t="shared" si="35"/>
        <v>0</v>
      </c>
      <c r="L562" s="54" t="str">
        <f>IFERROR(H562*VLOOKUP(C562,الوارد!$D$3:$L$5000,7,0),"")</f>
        <v/>
      </c>
    </row>
    <row r="563" spans="3:12" ht="21" thickBot="1" x14ac:dyDescent="0.25">
      <c r="C563" s="18"/>
      <c r="D563" s="17"/>
      <c r="E563" s="7" t="str">
        <f t="shared" si="32"/>
        <v/>
      </c>
      <c r="F563" s="3" t="str">
        <f t="shared" si="33"/>
        <v/>
      </c>
      <c r="G563" s="3" t="str">
        <f t="shared" si="34"/>
        <v/>
      </c>
      <c r="H563" s="18"/>
      <c r="I563" s="28">
        <f>LOOKUP(2,1/(الوارد!$F$3:$F$5000=الصادر!E563),الوارد!$L$3:$L$5000)</f>
        <v>0</v>
      </c>
      <c r="J563" s="18"/>
      <c r="K563" s="3">
        <f t="shared" si="35"/>
        <v>0</v>
      </c>
      <c r="L563" s="54" t="str">
        <f>IFERROR(H563*VLOOKUP(C563,الوارد!$D$3:$L$5000,7,0),"")</f>
        <v/>
      </c>
    </row>
    <row r="564" spans="3:12" ht="21" thickBot="1" x14ac:dyDescent="0.25">
      <c r="C564" s="18"/>
      <c r="D564" s="17"/>
      <c r="E564" s="7" t="str">
        <f t="shared" si="32"/>
        <v/>
      </c>
      <c r="F564" s="3" t="str">
        <f t="shared" si="33"/>
        <v/>
      </c>
      <c r="G564" s="3" t="str">
        <f t="shared" si="34"/>
        <v/>
      </c>
      <c r="H564" s="18"/>
      <c r="I564" s="28">
        <f>LOOKUP(2,1/(الوارد!$F$3:$F$5000=الصادر!E564),الوارد!$L$3:$L$5000)</f>
        <v>0</v>
      </c>
      <c r="J564" s="18"/>
      <c r="K564" s="3">
        <f t="shared" si="35"/>
        <v>0</v>
      </c>
      <c r="L564" s="54" t="str">
        <f>IFERROR(H564*VLOOKUP(C564,الوارد!$D$3:$L$5000,7,0),"")</f>
        <v/>
      </c>
    </row>
    <row r="565" spans="3:12" ht="21" thickBot="1" x14ac:dyDescent="0.25">
      <c r="C565" s="18"/>
      <c r="D565" s="17"/>
      <c r="E565" s="7" t="str">
        <f t="shared" si="32"/>
        <v/>
      </c>
      <c r="F565" s="3" t="str">
        <f t="shared" si="33"/>
        <v/>
      </c>
      <c r="G565" s="3" t="str">
        <f t="shared" si="34"/>
        <v/>
      </c>
      <c r="H565" s="18"/>
      <c r="I565" s="28">
        <f>LOOKUP(2,1/(الوارد!$F$3:$F$5000=الصادر!E565),الوارد!$L$3:$L$5000)</f>
        <v>0</v>
      </c>
      <c r="J565" s="18"/>
      <c r="K565" s="3">
        <f t="shared" si="35"/>
        <v>0</v>
      </c>
      <c r="L565" s="54" t="str">
        <f>IFERROR(H565*VLOOKUP(C565,الوارد!$D$3:$L$5000,7,0),"")</f>
        <v/>
      </c>
    </row>
    <row r="566" spans="3:12" ht="21" thickBot="1" x14ac:dyDescent="0.25">
      <c r="C566" s="18"/>
      <c r="D566" s="17"/>
      <c r="E566" s="7" t="str">
        <f t="shared" si="32"/>
        <v/>
      </c>
      <c r="F566" s="3" t="str">
        <f t="shared" si="33"/>
        <v/>
      </c>
      <c r="G566" s="3" t="str">
        <f t="shared" si="34"/>
        <v/>
      </c>
      <c r="H566" s="18"/>
      <c r="I566" s="28">
        <f>LOOKUP(2,1/(الوارد!$F$3:$F$5000=الصادر!E566),الوارد!$L$3:$L$5000)</f>
        <v>0</v>
      </c>
      <c r="J566" s="18"/>
      <c r="K566" s="3">
        <f t="shared" si="35"/>
        <v>0</v>
      </c>
      <c r="L566" s="54" t="str">
        <f>IFERROR(H566*VLOOKUP(C566,الوارد!$D$3:$L$5000,7,0),"")</f>
        <v/>
      </c>
    </row>
    <row r="567" spans="3:12" ht="21" thickBot="1" x14ac:dyDescent="0.25">
      <c r="C567" s="18"/>
      <c r="D567" s="17"/>
      <c r="E567" s="7" t="str">
        <f t="shared" si="32"/>
        <v/>
      </c>
      <c r="F567" s="3" t="str">
        <f t="shared" si="33"/>
        <v/>
      </c>
      <c r="G567" s="3" t="str">
        <f t="shared" si="34"/>
        <v/>
      </c>
      <c r="H567" s="18"/>
      <c r="I567" s="28">
        <f>LOOKUP(2,1/(الوارد!$F$3:$F$5000=الصادر!E567),الوارد!$L$3:$L$5000)</f>
        <v>0</v>
      </c>
      <c r="J567" s="18"/>
      <c r="K567" s="3">
        <f t="shared" si="35"/>
        <v>0</v>
      </c>
      <c r="L567" s="54" t="str">
        <f>IFERROR(H567*VLOOKUP(C567,الوارد!$D$3:$L$5000,7,0),"")</f>
        <v/>
      </c>
    </row>
    <row r="568" spans="3:12" ht="21" thickBot="1" x14ac:dyDescent="0.25">
      <c r="C568" s="18"/>
      <c r="D568" s="17"/>
      <c r="E568" s="7" t="str">
        <f t="shared" si="32"/>
        <v/>
      </c>
      <c r="F568" s="3" t="str">
        <f t="shared" si="33"/>
        <v/>
      </c>
      <c r="G568" s="3" t="str">
        <f t="shared" si="34"/>
        <v/>
      </c>
      <c r="H568" s="18"/>
      <c r="I568" s="28">
        <f>LOOKUP(2,1/(الوارد!$F$3:$F$5000=الصادر!E568),الوارد!$L$3:$L$5000)</f>
        <v>0</v>
      </c>
      <c r="J568" s="18"/>
      <c r="K568" s="3">
        <f t="shared" si="35"/>
        <v>0</v>
      </c>
      <c r="L568" s="54" t="str">
        <f>IFERROR(H568*VLOOKUP(C568,الوارد!$D$3:$L$5000,7,0),"")</f>
        <v/>
      </c>
    </row>
    <row r="569" spans="3:12" ht="21" thickBot="1" x14ac:dyDescent="0.25">
      <c r="C569" s="18"/>
      <c r="D569" s="17"/>
      <c r="E569" s="7" t="str">
        <f t="shared" si="32"/>
        <v/>
      </c>
      <c r="F569" s="3" t="str">
        <f t="shared" si="33"/>
        <v/>
      </c>
      <c r="G569" s="3" t="str">
        <f t="shared" si="34"/>
        <v/>
      </c>
      <c r="H569" s="18"/>
      <c r="I569" s="28">
        <f>LOOKUP(2,1/(الوارد!$F$3:$F$5000=الصادر!E569),الوارد!$L$3:$L$5000)</f>
        <v>0</v>
      </c>
      <c r="J569" s="18"/>
      <c r="K569" s="3">
        <f t="shared" si="35"/>
        <v>0</v>
      </c>
      <c r="L569" s="54" t="str">
        <f>IFERROR(H569*VLOOKUP(C569,الوارد!$D$3:$L$5000,7,0),"")</f>
        <v/>
      </c>
    </row>
    <row r="570" spans="3:12" ht="21" thickBot="1" x14ac:dyDescent="0.25">
      <c r="C570" s="18"/>
      <c r="D570" s="17"/>
      <c r="E570" s="7" t="str">
        <f t="shared" si="32"/>
        <v/>
      </c>
      <c r="F570" s="3" t="str">
        <f t="shared" si="33"/>
        <v/>
      </c>
      <c r="G570" s="3" t="str">
        <f t="shared" si="34"/>
        <v/>
      </c>
      <c r="H570" s="18"/>
      <c r="I570" s="28">
        <f>LOOKUP(2,1/(الوارد!$F$3:$F$5000=الصادر!E570),الوارد!$L$3:$L$5000)</f>
        <v>0</v>
      </c>
      <c r="J570" s="18"/>
      <c r="K570" s="3">
        <f t="shared" si="35"/>
        <v>0</v>
      </c>
      <c r="L570" s="54" t="str">
        <f>IFERROR(H570*VLOOKUP(C570,الوارد!$D$3:$L$5000,7,0),"")</f>
        <v/>
      </c>
    </row>
    <row r="571" spans="3:12" ht="21" thickBot="1" x14ac:dyDescent="0.25">
      <c r="C571" s="18"/>
      <c r="D571" s="17"/>
      <c r="E571" s="7" t="str">
        <f t="shared" si="32"/>
        <v/>
      </c>
      <c r="F571" s="3" t="str">
        <f t="shared" si="33"/>
        <v/>
      </c>
      <c r="G571" s="3" t="str">
        <f t="shared" si="34"/>
        <v/>
      </c>
      <c r="H571" s="18"/>
      <c r="I571" s="28">
        <f>LOOKUP(2,1/(الوارد!$F$3:$F$5000=الصادر!E571),الوارد!$L$3:$L$5000)</f>
        <v>0</v>
      </c>
      <c r="J571" s="18"/>
      <c r="K571" s="3">
        <f t="shared" si="35"/>
        <v>0</v>
      </c>
      <c r="L571" s="54" t="str">
        <f>IFERROR(H571*VLOOKUP(C571,الوارد!$D$3:$L$5000,7,0),"")</f>
        <v/>
      </c>
    </row>
    <row r="572" spans="3:12" ht="21" thickBot="1" x14ac:dyDescent="0.25">
      <c r="C572" s="18"/>
      <c r="D572" s="17"/>
      <c r="E572" s="7" t="str">
        <f t="shared" si="32"/>
        <v/>
      </c>
      <c r="F572" s="3" t="str">
        <f t="shared" si="33"/>
        <v/>
      </c>
      <c r="G572" s="3" t="str">
        <f t="shared" si="34"/>
        <v/>
      </c>
      <c r="H572" s="18"/>
      <c r="I572" s="28">
        <f>LOOKUP(2,1/(الوارد!$F$3:$F$5000=الصادر!E572),الوارد!$L$3:$L$5000)</f>
        <v>0</v>
      </c>
      <c r="J572" s="18"/>
      <c r="K572" s="3">
        <f t="shared" si="35"/>
        <v>0</v>
      </c>
      <c r="L572" s="54" t="str">
        <f>IFERROR(H572*VLOOKUP(C572,الوارد!$D$3:$L$5000,7,0),"")</f>
        <v/>
      </c>
    </row>
    <row r="573" spans="3:12" ht="21" thickBot="1" x14ac:dyDescent="0.25">
      <c r="C573" s="18"/>
      <c r="D573" s="17"/>
      <c r="E573" s="7" t="str">
        <f t="shared" si="32"/>
        <v/>
      </c>
      <c r="F573" s="3" t="str">
        <f t="shared" si="33"/>
        <v/>
      </c>
      <c r="G573" s="3" t="str">
        <f t="shared" si="34"/>
        <v/>
      </c>
      <c r="H573" s="18"/>
      <c r="I573" s="28">
        <f>LOOKUP(2,1/(الوارد!$F$3:$F$5000=الصادر!E573),الوارد!$L$3:$L$5000)</f>
        <v>0</v>
      </c>
      <c r="J573" s="18"/>
      <c r="K573" s="3">
        <f t="shared" si="35"/>
        <v>0</v>
      </c>
      <c r="L573" s="54" t="str">
        <f>IFERROR(H573*VLOOKUP(C573,الوارد!$D$3:$L$5000,7,0),"")</f>
        <v/>
      </c>
    </row>
    <row r="574" spans="3:12" ht="21" thickBot="1" x14ac:dyDescent="0.25">
      <c r="C574" s="18"/>
      <c r="D574" s="17"/>
      <c r="E574" s="7" t="str">
        <f t="shared" si="32"/>
        <v/>
      </c>
      <c r="F574" s="3" t="str">
        <f t="shared" si="33"/>
        <v/>
      </c>
      <c r="G574" s="3" t="str">
        <f t="shared" si="34"/>
        <v/>
      </c>
      <c r="H574" s="18"/>
      <c r="I574" s="28">
        <f>LOOKUP(2,1/(الوارد!$F$3:$F$5000=الصادر!E574),الوارد!$L$3:$L$5000)</f>
        <v>0</v>
      </c>
      <c r="J574" s="18"/>
      <c r="K574" s="3">
        <f t="shared" si="35"/>
        <v>0</v>
      </c>
      <c r="L574" s="54" t="str">
        <f>IFERROR(H574*VLOOKUP(C574,الوارد!$D$3:$L$5000,7,0),"")</f>
        <v/>
      </c>
    </row>
    <row r="575" spans="3:12" ht="21" thickBot="1" x14ac:dyDescent="0.25">
      <c r="C575" s="18"/>
      <c r="D575" s="17"/>
      <c r="E575" s="7" t="str">
        <f t="shared" si="32"/>
        <v/>
      </c>
      <c r="F575" s="3" t="str">
        <f t="shared" si="33"/>
        <v/>
      </c>
      <c r="G575" s="3" t="str">
        <f t="shared" si="34"/>
        <v/>
      </c>
      <c r="H575" s="18"/>
      <c r="I575" s="28">
        <f>LOOKUP(2,1/(الوارد!$F$3:$F$5000=الصادر!E575),الوارد!$L$3:$L$5000)</f>
        <v>0</v>
      </c>
      <c r="J575" s="18"/>
      <c r="K575" s="3">
        <f t="shared" si="35"/>
        <v>0</v>
      </c>
      <c r="L575" s="54" t="str">
        <f>IFERROR(H575*VLOOKUP(C575,الوارد!$D$3:$L$5000,7,0),"")</f>
        <v/>
      </c>
    </row>
    <row r="576" spans="3:12" ht="21" thickBot="1" x14ac:dyDescent="0.25">
      <c r="C576" s="18"/>
      <c r="D576" s="17"/>
      <c r="E576" s="7" t="str">
        <f t="shared" si="32"/>
        <v/>
      </c>
      <c r="F576" s="3" t="str">
        <f t="shared" si="33"/>
        <v/>
      </c>
      <c r="G576" s="3" t="str">
        <f t="shared" si="34"/>
        <v/>
      </c>
      <c r="H576" s="18"/>
      <c r="I576" s="28">
        <f>LOOKUP(2,1/(الوارد!$F$3:$F$5000=الصادر!E576),الوارد!$L$3:$L$5000)</f>
        <v>0</v>
      </c>
      <c r="J576" s="18"/>
      <c r="K576" s="3">
        <f t="shared" si="35"/>
        <v>0</v>
      </c>
      <c r="L576" s="54" t="str">
        <f>IFERROR(H576*VLOOKUP(C576,الوارد!$D$3:$L$5000,7,0),"")</f>
        <v/>
      </c>
    </row>
    <row r="577" spans="3:12" ht="21" thickBot="1" x14ac:dyDescent="0.25">
      <c r="C577" s="18"/>
      <c r="D577" s="17"/>
      <c r="E577" s="7" t="str">
        <f t="shared" si="32"/>
        <v/>
      </c>
      <c r="F577" s="3" t="str">
        <f t="shared" si="33"/>
        <v/>
      </c>
      <c r="G577" s="3" t="str">
        <f t="shared" si="34"/>
        <v/>
      </c>
      <c r="H577" s="18"/>
      <c r="I577" s="28">
        <f>LOOKUP(2,1/(الوارد!$F$3:$F$5000=الصادر!E577),الوارد!$L$3:$L$5000)</f>
        <v>0</v>
      </c>
      <c r="J577" s="18"/>
      <c r="K577" s="3">
        <f t="shared" si="35"/>
        <v>0</v>
      </c>
      <c r="L577" s="54" t="str">
        <f>IFERROR(H577*VLOOKUP(C577,الوارد!$D$3:$L$5000,7,0),"")</f>
        <v/>
      </c>
    </row>
    <row r="578" spans="3:12" ht="21" thickBot="1" x14ac:dyDescent="0.25">
      <c r="C578" s="18"/>
      <c r="D578" s="17"/>
      <c r="E578" s="7" t="str">
        <f t="shared" ref="E578:E641" si="36">IFERROR(VLOOKUP(C578,sto_1,2,FALSE),"")</f>
        <v/>
      </c>
      <c r="F578" s="3" t="str">
        <f t="shared" ref="F578:F641" si="37">IFERROR(VLOOKUP(C578,sto_1,3,FALSE),"")</f>
        <v/>
      </c>
      <c r="G578" s="3" t="str">
        <f t="shared" ref="G578:G641" si="38">IFERROR(VLOOKUP(C578,sto_1,4,FALSE),"")</f>
        <v/>
      </c>
      <c r="H578" s="18"/>
      <c r="I578" s="28">
        <f>LOOKUP(2,1/(الوارد!$F$3:$F$5000=الصادر!E578),الوارد!$L$3:$L$5000)</f>
        <v>0</v>
      </c>
      <c r="J578" s="18"/>
      <c r="K578" s="3">
        <f t="shared" si="35"/>
        <v>0</v>
      </c>
      <c r="L578" s="54" t="str">
        <f>IFERROR(H578*VLOOKUP(C578,الوارد!$D$3:$L$5000,7,0),"")</f>
        <v/>
      </c>
    </row>
    <row r="579" spans="3:12" ht="21" thickBot="1" x14ac:dyDescent="0.25">
      <c r="C579" s="18"/>
      <c r="D579" s="17"/>
      <c r="E579" s="7" t="str">
        <f t="shared" si="36"/>
        <v/>
      </c>
      <c r="F579" s="3" t="str">
        <f t="shared" si="37"/>
        <v/>
      </c>
      <c r="G579" s="3" t="str">
        <f t="shared" si="38"/>
        <v/>
      </c>
      <c r="H579" s="18"/>
      <c r="I579" s="28">
        <f>LOOKUP(2,1/(الوارد!$F$3:$F$5000=الصادر!E579),الوارد!$L$3:$L$5000)</f>
        <v>0</v>
      </c>
      <c r="J579" s="18"/>
      <c r="K579" s="3">
        <f t="shared" ref="K579:K642" si="39">J579*H579</f>
        <v>0</v>
      </c>
      <c r="L579" s="54" t="str">
        <f>IFERROR(H579*VLOOKUP(C579,الوارد!$D$3:$L$5000,7,0),"")</f>
        <v/>
      </c>
    </row>
    <row r="580" spans="3:12" ht="21" thickBot="1" x14ac:dyDescent="0.25">
      <c r="C580" s="18"/>
      <c r="D580" s="17"/>
      <c r="E580" s="7" t="str">
        <f t="shared" si="36"/>
        <v/>
      </c>
      <c r="F580" s="3" t="str">
        <f t="shared" si="37"/>
        <v/>
      </c>
      <c r="G580" s="3" t="str">
        <f t="shared" si="38"/>
        <v/>
      </c>
      <c r="H580" s="18"/>
      <c r="I580" s="28">
        <f>LOOKUP(2,1/(الوارد!$F$3:$F$5000=الصادر!E580),الوارد!$L$3:$L$5000)</f>
        <v>0</v>
      </c>
      <c r="J580" s="18"/>
      <c r="K580" s="3">
        <f t="shared" si="39"/>
        <v>0</v>
      </c>
      <c r="L580" s="54" t="str">
        <f>IFERROR(H580*VLOOKUP(C580,الوارد!$D$3:$L$5000,7,0),"")</f>
        <v/>
      </c>
    </row>
    <row r="581" spans="3:12" ht="21" thickBot="1" x14ac:dyDescent="0.25">
      <c r="C581" s="18"/>
      <c r="D581" s="17"/>
      <c r="E581" s="7" t="str">
        <f t="shared" si="36"/>
        <v/>
      </c>
      <c r="F581" s="3" t="str">
        <f t="shared" si="37"/>
        <v/>
      </c>
      <c r="G581" s="3" t="str">
        <f t="shared" si="38"/>
        <v/>
      </c>
      <c r="H581" s="18"/>
      <c r="I581" s="28">
        <f>LOOKUP(2,1/(الوارد!$F$3:$F$5000=الصادر!E581),الوارد!$L$3:$L$5000)</f>
        <v>0</v>
      </c>
      <c r="J581" s="18"/>
      <c r="K581" s="3">
        <f t="shared" si="39"/>
        <v>0</v>
      </c>
      <c r="L581" s="54" t="str">
        <f>IFERROR(H581*VLOOKUP(C581,الوارد!$D$3:$L$5000,7,0),"")</f>
        <v/>
      </c>
    </row>
    <row r="582" spans="3:12" ht="21" thickBot="1" x14ac:dyDescent="0.25">
      <c r="C582" s="18"/>
      <c r="D582" s="17"/>
      <c r="E582" s="7" t="str">
        <f t="shared" si="36"/>
        <v/>
      </c>
      <c r="F582" s="3" t="str">
        <f t="shared" si="37"/>
        <v/>
      </c>
      <c r="G582" s="3" t="str">
        <f t="shared" si="38"/>
        <v/>
      </c>
      <c r="H582" s="18"/>
      <c r="I582" s="28">
        <f>LOOKUP(2,1/(الوارد!$F$3:$F$5000=الصادر!E582),الوارد!$L$3:$L$5000)</f>
        <v>0</v>
      </c>
      <c r="J582" s="18"/>
      <c r="K582" s="3">
        <f t="shared" si="39"/>
        <v>0</v>
      </c>
      <c r="L582" s="54" t="str">
        <f>IFERROR(H582*VLOOKUP(C582,الوارد!$D$3:$L$5000,7,0),"")</f>
        <v/>
      </c>
    </row>
    <row r="583" spans="3:12" ht="21" thickBot="1" x14ac:dyDescent="0.25">
      <c r="C583" s="18"/>
      <c r="D583" s="17"/>
      <c r="E583" s="7" t="str">
        <f t="shared" si="36"/>
        <v/>
      </c>
      <c r="F583" s="3" t="str">
        <f t="shared" si="37"/>
        <v/>
      </c>
      <c r="G583" s="3" t="str">
        <f t="shared" si="38"/>
        <v/>
      </c>
      <c r="H583" s="18"/>
      <c r="I583" s="28">
        <f>LOOKUP(2,1/(الوارد!$F$3:$F$5000=الصادر!E583),الوارد!$L$3:$L$5000)</f>
        <v>0</v>
      </c>
      <c r="J583" s="18"/>
      <c r="K583" s="3">
        <f t="shared" si="39"/>
        <v>0</v>
      </c>
      <c r="L583" s="54" t="str">
        <f>IFERROR(H583*VLOOKUP(C583,الوارد!$D$3:$L$5000,7,0),"")</f>
        <v/>
      </c>
    </row>
    <row r="584" spans="3:12" ht="21" thickBot="1" x14ac:dyDescent="0.25">
      <c r="C584" s="18"/>
      <c r="D584" s="17"/>
      <c r="E584" s="7" t="str">
        <f t="shared" si="36"/>
        <v/>
      </c>
      <c r="F584" s="3" t="str">
        <f t="shared" si="37"/>
        <v/>
      </c>
      <c r="G584" s="3" t="str">
        <f t="shared" si="38"/>
        <v/>
      </c>
      <c r="H584" s="18"/>
      <c r="I584" s="28">
        <f>LOOKUP(2,1/(الوارد!$F$3:$F$5000=الصادر!E584),الوارد!$L$3:$L$5000)</f>
        <v>0</v>
      </c>
      <c r="J584" s="18"/>
      <c r="K584" s="3">
        <f t="shared" si="39"/>
        <v>0</v>
      </c>
      <c r="L584" s="54" t="str">
        <f>IFERROR(H584*VLOOKUP(C584,الوارد!$D$3:$L$5000,7,0),"")</f>
        <v/>
      </c>
    </row>
    <row r="585" spans="3:12" ht="21" thickBot="1" x14ac:dyDescent="0.25">
      <c r="C585" s="18"/>
      <c r="D585" s="17"/>
      <c r="E585" s="7" t="str">
        <f t="shared" si="36"/>
        <v/>
      </c>
      <c r="F585" s="3" t="str">
        <f t="shared" si="37"/>
        <v/>
      </c>
      <c r="G585" s="3" t="str">
        <f t="shared" si="38"/>
        <v/>
      </c>
      <c r="H585" s="18"/>
      <c r="I585" s="28">
        <f>LOOKUP(2,1/(الوارد!$F$3:$F$5000=الصادر!E585),الوارد!$L$3:$L$5000)</f>
        <v>0</v>
      </c>
      <c r="J585" s="18"/>
      <c r="K585" s="3">
        <f t="shared" si="39"/>
        <v>0</v>
      </c>
      <c r="L585" s="54" t="str">
        <f>IFERROR(H585*VLOOKUP(C585,الوارد!$D$3:$L$5000,7,0),"")</f>
        <v/>
      </c>
    </row>
    <row r="586" spans="3:12" ht="21" thickBot="1" x14ac:dyDescent="0.25">
      <c r="C586" s="18"/>
      <c r="D586" s="17"/>
      <c r="E586" s="7" t="str">
        <f t="shared" si="36"/>
        <v/>
      </c>
      <c r="F586" s="3" t="str">
        <f t="shared" si="37"/>
        <v/>
      </c>
      <c r="G586" s="3" t="str">
        <f t="shared" si="38"/>
        <v/>
      </c>
      <c r="H586" s="18"/>
      <c r="I586" s="28">
        <f>LOOKUP(2,1/(الوارد!$F$3:$F$5000=الصادر!E586),الوارد!$L$3:$L$5000)</f>
        <v>0</v>
      </c>
      <c r="J586" s="18"/>
      <c r="K586" s="3">
        <f t="shared" si="39"/>
        <v>0</v>
      </c>
      <c r="L586" s="54" t="str">
        <f>IFERROR(H586*VLOOKUP(C586,الوارد!$D$3:$L$5000,7,0),"")</f>
        <v/>
      </c>
    </row>
    <row r="587" spans="3:12" ht="21" thickBot="1" x14ac:dyDescent="0.25">
      <c r="C587" s="18"/>
      <c r="D587" s="17"/>
      <c r="E587" s="7" t="str">
        <f t="shared" si="36"/>
        <v/>
      </c>
      <c r="F587" s="3" t="str">
        <f t="shared" si="37"/>
        <v/>
      </c>
      <c r="G587" s="3" t="str">
        <f t="shared" si="38"/>
        <v/>
      </c>
      <c r="H587" s="18"/>
      <c r="I587" s="28">
        <f>LOOKUP(2,1/(الوارد!$F$3:$F$5000=الصادر!E587),الوارد!$L$3:$L$5000)</f>
        <v>0</v>
      </c>
      <c r="J587" s="18"/>
      <c r="K587" s="3">
        <f t="shared" si="39"/>
        <v>0</v>
      </c>
      <c r="L587" s="54" t="str">
        <f>IFERROR(H587*VLOOKUP(C587,الوارد!$D$3:$L$5000,7,0),"")</f>
        <v/>
      </c>
    </row>
    <row r="588" spans="3:12" ht="21" thickBot="1" x14ac:dyDescent="0.25">
      <c r="C588" s="18"/>
      <c r="D588" s="17"/>
      <c r="E588" s="7" t="str">
        <f t="shared" si="36"/>
        <v/>
      </c>
      <c r="F588" s="3" t="str">
        <f t="shared" si="37"/>
        <v/>
      </c>
      <c r="G588" s="3" t="str">
        <f t="shared" si="38"/>
        <v/>
      </c>
      <c r="H588" s="18"/>
      <c r="I588" s="28">
        <f>LOOKUP(2,1/(الوارد!$F$3:$F$5000=الصادر!E588),الوارد!$L$3:$L$5000)</f>
        <v>0</v>
      </c>
      <c r="J588" s="18"/>
      <c r="K588" s="3">
        <f t="shared" si="39"/>
        <v>0</v>
      </c>
      <c r="L588" s="54" t="str">
        <f>IFERROR(H588*VLOOKUP(C588,الوارد!$D$3:$L$5000,7,0),"")</f>
        <v/>
      </c>
    </row>
    <row r="589" spans="3:12" ht="21" thickBot="1" x14ac:dyDescent="0.25">
      <c r="C589" s="18"/>
      <c r="D589" s="17"/>
      <c r="E589" s="7" t="str">
        <f t="shared" si="36"/>
        <v/>
      </c>
      <c r="F589" s="3" t="str">
        <f t="shared" si="37"/>
        <v/>
      </c>
      <c r="G589" s="3" t="str">
        <f t="shared" si="38"/>
        <v/>
      </c>
      <c r="H589" s="18"/>
      <c r="I589" s="28">
        <f>LOOKUP(2,1/(الوارد!$F$3:$F$5000=الصادر!E589),الوارد!$L$3:$L$5000)</f>
        <v>0</v>
      </c>
      <c r="J589" s="18"/>
      <c r="K589" s="3">
        <f t="shared" si="39"/>
        <v>0</v>
      </c>
      <c r="L589" s="54" t="str">
        <f>IFERROR(H589*VLOOKUP(C589,الوارد!$D$3:$L$5000,7,0),"")</f>
        <v/>
      </c>
    </row>
    <row r="590" spans="3:12" ht="21" thickBot="1" x14ac:dyDescent="0.25">
      <c r="C590" s="18"/>
      <c r="D590" s="17"/>
      <c r="E590" s="7" t="str">
        <f t="shared" si="36"/>
        <v/>
      </c>
      <c r="F590" s="3" t="str">
        <f t="shared" si="37"/>
        <v/>
      </c>
      <c r="G590" s="3" t="str">
        <f t="shared" si="38"/>
        <v/>
      </c>
      <c r="H590" s="18"/>
      <c r="I590" s="28">
        <f>LOOKUP(2,1/(الوارد!$F$3:$F$5000=الصادر!E590),الوارد!$L$3:$L$5000)</f>
        <v>0</v>
      </c>
      <c r="J590" s="18"/>
      <c r="K590" s="3">
        <f t="shared" si="39"/>
        <v>0</v>
      </c>
      <c r="L590" s="54" t="str">
        <f>IFERROR(H590*VLOOKUP(C590,الوارد!$D$3:$L$5000,7,0),"")</f>
        <v/>
      </c>
    </row>
    <row r="591" spans="3:12" ht="21" thickBot="1" x14ac:dyDescent="0.25">
      <c r="C591" s="18"/>
      <c r="D591" s="17"/>
      <c r="E591" s="7" t="str">
        <f t="shared" si="36"/>
        <v/>
      </c>
      <c r="F591" s="3" t="str">
        <f t="shared" si="37"/>
        <v/>
      </c>
      <c r="G591" s="3" t="str">
        <f t="shared" si="38"/>
        <v/>
      </c>
      <c r="H591" s="18"/>
      <c r="I591" s="28">
        <f>LOOKUP(2,1/(الوارد!$F$3:$F$5000=الصادر!E591),الوارد!$L$3:$L$5000)</f>
        <v>0</v>
      </c>
      <c r="J591" s="18"/>
      <c r="K591" s="3">
        <f t="shared" si="39"/>
        <v>0</v>
      </c>
      <c r="L591" s="54" t="str">
        <f>IFERROR(H591*VLOOKUP(C591,الوارد!$D$3:$L$5000,7,0),"")</f>
        <v/>
      </c>
    </row>
    <row r="592" spans="3:12" ht="21" thickBot="1" x14ac:dyDescent="0.25">
      <c r="C592" s="18"/>
      <c r="D592" s="17"/>
      <c r="E592" s="7" t="str">
        <f t="shared" si="36"/>
        <v/>
      </c>
      <c r="F592" s="3" t="str">
        <f t="shared" si="37"/>
        <v/>
      </c>
      <c r="G592" s="3" t="str">
        <f t="shared" si="38"/>
        <v/>
      </c>
      <c r="H592" s="18"/>
      <c r="I592" s="28">
        <f>LOOKUP(2,1/(الوارد!$F$3:$F$5000=الصادر!E592),الوارد!$L$3:$L$5000)</f>
        <v>0</v>
      </c>
      <c r="J592" s="18"/>
      <c r="K592" s="3">
        <f t="shared" si="39"/>
        <v>0</v>
      </c>
      <c r="L592" s="54" t="str">
        <f>IFERROR(H592*VLOOKUP(C592,الوارد!$D$3:$L$5000,7,0),"")</f>
        <v/>
      </c>
    </row>
    <row r="593" spans="3:12" ht="21" thickBot="1" x14ac:dyDescent="0.25">
      <c r="C593" s="18"/>
      <c r="D593" s="17"/>
      <c r="E593" s="7" t="str">
        <f t="shared" si="36"/>
        <v/>
      </c>
      <c r="F593" s="3" t="str">
        <f t="shared" si="37"/>
        <v/>
      </c>
      <c r="G593" s="3" t="str">
        <f t="shared" si="38"/>
        <v/>
      </c>
      <c r="H593" s="18"/>
      <c r="I593" s="28">
        <f>LOOKUP(2,1/(الوارد!$F$3:$F$5000=الصادر!E593),الوارد!$L$3:$L$5000)</f>
        <v>0</v>
      </c>
      <c r="J593" s="18"/>
      <c r="K593" s="3">
        <f t="shared" si="39"/>
        <v>0</v>
      </c>
      <c r="L593" s="54" t="str">
        <f>IFERROR(H593*VLOOKUP(C593,الوارد!$D$3:$L$5000,7,0),"")</f>
        <v/>
      </c>
    </row>
    <row r="594" spans="3:12" ht="21" thickBot="1" x14ac:dyDescent="0.25">
      <c r="C594" s="18"/>
      <c r="D594" s="17"/>
      <c r="E594" s="7" t="str">
        <f t="shared" si="36"/>
        <v/>
      </c>
      <c r="F594" s="3" t="str">
        <f t="shared" si="37"/>
        <v/>
      </c>
      <c r="G594" s="3" t="str">
        <f t="shared" si="38"/>
        <v/>
      </c>
      <c r="H594" s="18"/>
      <c r="I594" s="28">
        <f>LOOKUP(2,1/(الوارد!$F$3:$F$5000=الصادر!E594),الوارد!$L$3:$L$5000)</f>
        <v>0</v>
      </c>
      <c r="J594" s="18"/>
      <c r="K594" s="3">
        <f t="shared" si="39"/>
        <v>0</v>
      </c>
      <c r="L594" s="54" t="str">
        <f>IFERROR(H594*VLOOKUP(C594,الوارد!$D$3:$L$5000,7,0),"")</f>
        <v/>
      </c>
    </row>
    <row r="595" spans="3:12" ht="21" thickBot="1" x14ac:dyDescent="0.25">
      <c r="C595" s="18"/>
      <c r="D595" s="17"/>
      <c r="E595" s="7" t="str">
        <f t="shared" si="36"/>
        <v/>
      </c>
      <c r="F595" s="3" t="str">
        <f t="shared" si="37"/>
        <v/>
      </c>
      <c r="G595" s="3" t="str">
        <f t="shared" si="38"/>
        <v/>
      </c>
      <c r="H595" s="18"/>
      <c r="I595" s="28">
        <f>LOOKUP(2,1/(الوارد!$F$3:$F$5000=الصادر!E595),الوارد!$L$3:$L$5000)</f>
        <v>0</v>
      </c>
      <c r="J595" s="18"/>
      <c r="K595" s="3">
        <f t="shared" si="39"/>
        <v>0</v>
      </c>
      <c r="L595" s="54" t="str">
        <f>IFERROR(H595*VLOOKUP(C595,الوارد!$D$3:$L$5000,7,0),"")</f>
        <v/>
      </c>
    </row>
    <row r="596" spans="3:12" ht="21" thickBot="1" x14ac:dyDescent="0.25">
      <c r="C596" s="18"/>
      <c r="D596" s="17"/>
      <c r="E596" s="7" t="str">
        <f t="shared" si="36"/>
        <v/>
      </c>
      <c r="F596" s="3" t="str">
        <f t="shared" si="37"/>
        <v/>
      </c>
      <c r="G596" s="3" t="str">
        <f t="shared" si="38"/>
        <v/>
      </c>
      <c r="H596" s="18"/>
      <c r="I596" s="28">
        <f>LOOKUP(2,1/(الوارد!$F$3:$F$5000=الصادر!E596),الوارد!$L$3:$L$5000)</f>
        <v>0</v>
      </c>
      <c r="J596" s="18"/>
      <c r="K596" s="3">
        <f t="shared" si="39"/>
        <v>0</v>
      </c>
      <c r="L596" s="54" t="str">
        <f>IFERROR(H596*VLOOKUP(C596,الوارد!$D$3:$L$5000,7,0),"")</f>
        <v/>
      </c>
    </row>
    <row r="597" spans="3:12" ht="21" thickBot="1" x14ac:dyDescent="0.25">
      <c r="C597" s="18"/>
      <c r="D597" s="17"/>
      <c r="E597" s="7" t="str">
        <f t="shared" si="36"/>
        <v/>
      </c>
      <c r="F597" s="3" t="str">
        <f t="shared" si="37"/>
        <v/>
      </c>
      <c r="G597" s="3" t="str">
        <f t="shared" si="38"/>
        <v/>
      </c>
      <c r="H597" s="18"/>
      <c r="I597" s="28">
        <f>LOOKUP(2,1/(الوارد!$F$3:$F$5000=الصادر!E597),الوارد!$L$3:$L$5000)</f>
        <v>0</v>
      </c>
      <c r="J597" s="18"/>
      <c r="K597" s="3">
        <f t="shared" si="39"/>
        <v>0</v>
      </c>
      <c r="L597" s="54" t="str">
        <f>IFERROR(H597*VLOOKUP(C597,الوارد!$D$3:$L$5000,7,0),"")</f>
        <v/>
      </c>
    </row>
    <row r="598" spans="3:12" ht="21" thickBot="1" x14ac:dyDescent="0.25">
      <c r="C598" s="18"/>
      <c r="D598" s="17"/>
      <c r="E598" s="7" t="str">
        <f t="shared" si="36"/>
        <v/>
      </c>
      <c r="F598" s="3" t="str">
        <f t="shared" si="37"/>
        <v/>
      </c>
      <c r="G598" s="3" t="str">
        <f t="shared" si="38"/>
        <v/>
      </c>
      <c r="H598" s="18"/>
      <c r="I598" s="28">
        <f>LOOKUP(2,1/(الوارد!$F$3:$F$5000=الصادر!E598),الوارد!$L$3:$L$5000)</f>
        <v>0</v>
      </c>
      <c r="J598" s="18"/>
      <c r="K598" s="3">
        <f t="shared" si="39"/>
        <v>0</v>
      </c>
      <c r="L598" s="54" t="str">
        <f>IFERROR(H598*VLOOKUP(C598,الوارد!$D$3:$L$5000,7,0),"")</f>
        <v/>
      </c>
    </row>
    <row r="599" spans="3:12" ht="21" thickBot="1" x14ac:dyDescent="0.25">
      <c r="C599" s="18"/>
      <c r="D599" s="17"/>
      <c r="E599" s="7" t="str">
        <f t="shared" si="36"/>
        <v/>
      </c>
      <c r="F599" s="3" t="str">
        <f t="shared" si="37"/>
        <v/>
      </c>
      <c r="G599" s="3" t="str">
        <f t="shared" si="38"/>
        <v/>
      </c>
      <c r="H599" s="18"/>
      <c r="I599" s="28">
        <f>LOOKUP(2,1/(الوارد!$F$3:$F$5000=الصادر!E599),الوارد!$L$3:$L$5000)</f>
        <v>0</v>
      </c>
      <c r="J599" s="18"/>
      <c r="K599" s="3">
        <f t="shared" si="39"/>
        <v>0</v>
      </c>
      <c r="L599" s="54" t="str">
        <f>IFERROR(H599*VLOOKUP(C599,الوارد!$D$3:$L$5000,7,0),"")</f>
        <v/>
      </c>
    </row>
    <row r="600" spans="3:12" ht="21" thickBot="1" x14ac:dyDescent="0.25">
      <c r="C600" s="18"/>
      <c r="D600" s="17"/>
      <c r="E600" s="7" t="str">
        <f t="shared" si="36"/>
        <v/>
      </c>
      <c r="F600" s="3" t="str">
        <f t="shared" si="37"/>
        <v/>
      </c>
      <c r="G600" s="3" t="str">
        <f t="shared" si="38"/>
        <v/>
      </c>
      <c r="H600" s="18"/>
      <c r="I600" s="28">
        <f>LOOKUP(2,1/(الوارد!$F$3:$F$5000=الصادر!E600),الوارد!$L$3:$L$5000)</f>
        <v>0</v>
      </c>
      <c r="J600" s="18"/>
      <c r="K600" s="3">
        <f t="shared" si="39"/>
        <v>0</v>
      </c>
      <c r="L600" s="54" t="str">
        <f>IFERROR(H600*VLOOKUP(C600,الوارد!$D$3:$L$5000,7,0),"")</f>
        <v/>
      </c>
    </row>
    <row r="601" spans="3:12" ht="21" thickBot="1" x14ac:dyDescent="0.25">
      <c r="C601" s="18"/>
      <c r="D601" s="17"/>
      <c r="E601" s="7" t="str">
        <f t="shared" si="36"/>
        <v/>
      </c>
      <c r="F601" s="3" t="str">
        <f t="shared" si="37"/>
        <v/>
      </c>
      <c r="G601" s="3" t="str">
        <f t="shared" si="38"/>
        <v/>
      </c>
      <c r="H601" s="18"/>
      <c r="I601" s="28">
        <f>LOOKUP(2,1/(الوارد!$F$3:$F$5000=الصادر!E601),الوارد!$L$3:$L$5000)</f>
        <v>0</v>
      </c>
      <c r="J601" s="18"/>
      <c r="K601" s="3">
        <f t="shared" si="39"/>
        <v>0</v>
      </c>
      <c r="L601" s="54" t="str">
        <f>IFERROR(H601*VLOOKUP(C601,الوارد!$D$3:$L$5000,7,0),"")</f>
        <v/>
      </c>
    </row>
    <row r="602" spans="3:12" ht="21" thickBot="1" x14ac:dyDescent="0.25">
      <c r="C602" s="18"/>
      <c r="D602" s="17"/>
      <c r="E602" s="7" t="str">
        <f t="shared" si="36"/>
        <v/>
      </c>
      <c r="F602" s="3" t="str">
        <f t="shared" si="37"/>
        <v/>
      </c>
      <c r="G602" s="3" t="str">
        <f t="shared" si="38"/>
        <v/>
      </c>
      <c r="H602" s="18"/>
      <c r="I602" s="28">
        <f>LOOKUP(2,1/(الوارد!$F$3:$F$5000=الصادر!E602),الوارد!$L$3:$L$5000)</f>
        <v>0</v>
      </c>
      <c r="J602" s="18"/>
      <c r="K602" s="3">
        <f t="shared" si="39"/>
        <v>0</v>
      </c>
      <c r="L602" s="54" t="str">
        <f>IFERROR(H602*VLOOKUP(C602,الوارد!$D$3:$L$5000,7,0),"")</f>
        <v/>
      </c>
    </row>
    <row r="603" spans="3:12" ht="21" thickBot="1" x14ac:dyDescent="0.25">
      <c r="C603" s="18"/>
      <c r="D603" s="17"/>
      <c r="E603" s="7" t="str">
        <f t="shared" si="36"/>
        <v/>
      </c>
      <c r="F603" s="3" t="str">
        <f t="shared" si="37"/>
        <v/>
      </c>
      <c r="G603" s="3" t="str">
        <f t="shared" si="38"/>
        <v/>
      </c>
      <c r="H603" s="18"/>
      <c r="I603" s="28">
        <f>LOOKUP(2,1/(الوارد!$F$3:$F$5000=الصادر!E603),الوارد!$L$3:$L$5000)</f>
        <v>0</v>
      </c>
      <c r="J603" s="18"/>
      <c r="K603" s="3">
        <f t="shared" si="39"/>
        <v>0</v>
      </c>
      <c r="L603" s="54" t="str">
        <f>IFERROR(H603*VLOOKUP(C603,الوارد!$D$3:$L$5000,7,0),"")</f>
        <v/>
      </c>
    </row>
    <row r="604" spans="3:12" ht="21" thickBot="1" x14ac:dyDescent="0.25">
      <c r="C604" s="18"/>
      <c r="D604" s="17"/>
      <c r="E604" s="7" t="str">
        <f t="shared" si="36"/>
        <v/>
      </c>
      <c r="F604" s="3" t="str">
        <f t="shared" si="37"/>
        <v/>
      </c>
      <c r="G604" s="3" t="str">
        <f t="shared" si="38"/>
        <v/>
      </c>
      <c r="H604" s="18"/>
      <c r="I604" s="28">
        <f>LOOKUP(2,1/(الوارد!$F$3:$F$5000=الصادر!E604),الوارد!$L$3:$L$5000)</f>
        <v>0</v>
      </c>
      <c r="J604" s="18"/>
      <c r="K604" s="3">
        <f t="shared" si="39"/>
        <v>0</v>
      </c>
      <c r="L604" s="54" t="str">
        <f>IFERROR(H604*VLOOKUP(C604,الوارد!$D$3:$L$5000,7,0),"")</f>
        <v/>
      </c>
    </row>
    <row r="605" spans="3:12" ht="21" thickBot="1" x14ac:dyDescent="0.25">
      <c r="C605" s="18"/>
      <c r="D605" s="17"/>
      <c r="E605" s="7" t="str">
        <f t="shared" si="36"/>
        <v/>
      </c>
      <c r="F605" s="3" t="str">
        <f t="shared" si="37"/>
        <v/>
      </c>
      <c r="G605" s="3" t="str">
        <f t="shared" si="38"/>
        <v/>
      </c>
      <c r="H605" s="18"/>
      <c r="I605" s="28">
        <f>LOOKUP(2,1/(الوارد!$F$3:$F$5000=الصادر!E605),الوارد!$L$3:$L$5000)</f>
        <v>0</v>
      </c>
      <c r="J605" s="18"/>
      <c r="K605" s="3">
        <f t="shared" si="39"/>
        <v>0</v>
      </c>
      <c r="L605" s="54" t="str">
        <f>IFERROR(H605*VLOOKUP(C605,الوارد!$D$3:$L$5000,7,0),"")</f>
        <v/>
      </c>
    </row>
    <row r="606" spans="3:12" ht="21" thickBot="1" x14ac:dyDescent="0.25">
      <c r="C606" s="18"/>
      <c r="D606" s="17"/>
      <c r="E606" s="7" t="str">
        <f t="shared" si="36"/>
        <v/>
      </c>
      <c r="F606" s="3" t="str">
        <f t="shared" si="37"/>
        <v/>
      </c>
      <c r="G606" s="3" t="str">
        <f t="shared" si="38"/>
        <v/>
      </c>
      <c r="H606" s="18"/>
      <c r="I606" s="28">
        <f>LOOKUP(2,1/(الوارد!$F$3:$F$5000=الصادر!E606),الوارد!$L$3:$L$5000)</f>
        <v>0</v>
      </c>
      <c r="J606" s="18"/>
      <c r="K606" s="3">
        <f t="shared" si="39"/>
        <v>0</v>
      </c>
      <c r="L606" s="54" t="str">
        <f>IFERROR(H606*VLOOKUP(C606,الوارد!$D$3:$L$5000,7,0),"")</f>
        <v/>
      </c>
    </row>
    <row r="607" spans="3:12" ht="21" thickBot="1" x14ac:dyDescent="0.25">
      <c r="C607" s="18"/>
      <c r="D607" s="17"/>
      <c r="E607" s="7" t="str">
        <f t="shared" si="36"/>
        <v/>
      </c>
      <c r="F607" s="3" t="str">
        <f t="shared" si="37"/>
        <v/>
      </c>
      <c r="G607" s="3" t="str">
        <f t="shared" si="38"/>
        <v/>
      </c>
      <c r="H607" s="18"/>
      <c r="I607" s="28">
        <f>LOOKUP(2,1/(الوارد!$F$3:$F$5000=الصادر!E607),الوارد!$L$3:$L$5000)</f>
        <v>0</v>
      </c>
      <c r="J607" s="18"/>
      <c r="K607" s="3">
        <f t="shared" si="39"/>
        <v>0</v>
      </c>
      <c r="L607" s="54" t="str">
        <f>IFERROR(H607*VLOOKUP(C607,الوارد!$D$3:$L$5000,7,0),"")</f>
        <v/>
      </c>
    </row>
    <row r="608" spans="3:12" ht="21" thickBot="1" x14ac:dyDescent="0.25">
      <c r="C608" s="18"/>
      <c r="D608" s="17"/>
      <c r="E608" s="7" t="str">
        <f t="shared" si="36"/>
        <v/>
      </c>
      <c r="F608" s="3" t="str">
        <f t="shared" si="37"/>
        <v/>
      </c>
      <c r="G608" s="3" t="str">
        <f t="shared" si="38"/>
        <v/>
      </c>
      <c r="H608" s="18"/>
      <c r="I608" s="28">
        <f>LOOKUP(2,1/(الوارد!$F$3:$F$5000=الصادر!E608),الوارد!$L$3:$L$5000)</f>
        <v>0</v>
      </c>
      <c r="J608" s="18"/>
      <c r="K608" s="3">
        <f t="shared" si="39"/>
        <v>0</v>
      </c>
      <c r="L608" s="54" t="str">
        <f>IFERROR(H608*VLOOKUP(C608,الوارد!$D$3:$L$5000,7,0),"")</f>
        <v/>
      </c>
    </row>
    <row r="609" spans="3:12" ht="21" thickBot="1" x14ac:dyDescent="0.25">
      <c r="C609" s="18"/>
      <c r="D609" s="17"/>
      <c r="E609" s="7" t="str">
        <f t="shared" si="36"/>
        <v/>
      </c>
      <c r="F609" s="3" t="str">
        <f t="shared" si="37"/>
        <v/>
      </c>
      <c r="G609" s="3" t="str">
        <f t="shared" si="38"/>
        <v/>
      </c>
      <c r="H609" s="18"/>
      <c r="I609" s="28">
        <f>LOOKUP(2,1/(الوارد!$F$3:$F$5000=الصادر!E609),الوارد!$L$3:$L$5000)</f>
        <v>0</v>
      </c>
      <c r="J609" s="18"/>
      <c r="K609" s="3">
        <f t="shared" si="39"/>
        <v>0</v>
      </c>
      <c r="L609" s="54" t="str">
        <f>IFERROR(H609*VLOOKUP(C609,الوارد!$D$3:$L$5000,7,0),"")</f>
        <v/>
      </c>
    </row>
    <row r="610" spans="3:12" ht="21" thickBot="1" x14ac:dyDescent="0.25">
      <c r="C610" s="18"/>
      <c r="D610" s="17"/>
      <c r="E610" s="7" t="str">
        <f t="shared" si="36"/>
        <v/>
      </c>
      <c r="F610" s="3" t="str">
        <f t="shared" si="37"/>
        <v/>
      </c>
      <c r="G610" s="3" t="str">
        <f t="shared" si="38"/>
        <v/>
      </c>
      <c r="H610" s="18"/>
      <c r="I610" s="28">
        <f>LOOKUP(2,1/(الوارد!$F$3:$F$5000=الصادر!E610),الوارد!$L$3:$L$5000)</f>
        <v>0</v>
      </c>
      <c r="J610" s="18"/>
      <c r="K610" s="3">
        <f t="shared" si="39"/>
        <v>0</v>
      </c>
      <c r="L610" s="54" t="str">
        <f>IFERROR(H610*VLOOKUP(C610,الوارد!$D$3:$L$5000,7,0),"")</f>
        <v/>
      </c>
    </row>
    <row r="611" spans="3:12" ht="21" thickBot="1" x14ac:dyDescent="0.25">
      <c r="C611" s="18"/>
      <c r="D611" s="17"/>
      <c r="E611" s="7" t="str">
        <f t="shared" si="36"/>
        <v/>
      </c>
      <c r="F611" s="3" t="str">
        <f t="shared" si="37"/>
        <v/>
      </c>
      <c r="G611" s="3" t="str">
        <f t="shared" si="38"/>
        <v/>
      </c>
      <c r="H611" s="18"/>
      <c r="I611" s="28">
        <f>LOOKUP(2,1/(الوارد!$F$3:$F$5000=الصادر!E611),الوارد!$L$3:$L$5000)</f>
        <v>0</v>
      </c>
      <c r="J611" s="18"/>
      <c r="K611" s="3">
        <f t="shared" si="39"/>
        <v>0</v>
      </c>
      <c r="L611" s="54" t="str">
        <f>IFERROR(H611*VLOOKUP(C611,الوارد!$D$3:$L$5000,7,0),"")</f>
        <v/>
      </c>
    </row>
    <row r="612" spans="3:12" ht="21" thickBot="1" x14ac:dyDescent="0.25">
      <c r="C612" s="18"/>
      <c r="D612" s="17"/>
      <c r="E612" s="7" t="str">
        <f t="shared" si="36"/>
        <v/>
      </c>
      <c r="F612" s="3" t="str">
        <f t="shared" si="37"/>
        <v/>
      </c>
      <c r="G612" s="3" t="str">
        <f t="shared" si="38"/>
        <v/>
      </c>
      <c r="H612" s="18"/>
      <c r="I612" s="28">
        <f>LOOKUP(2,1/(الوارد!$F$3:$F$5000=الصادر!E612),الوارد!$L$3:$L$5000)</f>
        <v>0</v>
      </c>
      <c r="J612" s="18"/>
      <c r="K612" s="3">
        <f t="shared" si="39"/>
        <v>0</v>
      </c>
      <c r="L612" s="54" t="str">
        <f>IFERROR(H612*VLOOKUP(C612,الوارد!$D$3:$L$5000,7,0),"")</f>
        <v/>
      </c>
    </row>
    <row r="613" spans="3:12" ht="21" thickBot="1" x14ac:dyDescent="0.25">
      <c r="C613" s="18"/>
      <c r="D613" s="17"/>
      <c r="E613" s="7" t="str">
        <f t="shared" si="36"/>
        <v/>
      </c>
      <c r="F613" s="3" t="str">
        <f t="shared" si="37"/>
        <v/>
      </c>
      <c r="G613" s="3" t="str">
        <f t="shared" si="38"/>
        <v/>
      </c>
      <c r="H613" s="18"/>
      <c r="I613" s="28">
        <f>LOOKUP(2,1/(الوارد!$F$3:$F$5000=الصادر!E613),الوارد!$L$3:$L$5000)</f>
        <v>0</v>
      </c>
      <c r="J613" s="18"/>
      <c r="K613" s="3">
        <f t="shared" si="39"/>
        <v>0</v>
      </c>
      <c r="L613" s="54" t="str">
        <f>IFERROR(H613*VLOOKUP(C613,الوارد!$D$3:$L$5000,7,0),"")</f>
        <v/>
      </c>
    </row>
    <row r="614" spans="3:12" ht="21" thickBot="1" x14ac:dyDescent="0.25">
      <c r="C614" s="18"/>
      <c r="D614" s="17"/>
      <c r="E614" s="7" t="str">
        <f t="shared" si="36"/>
        <v/>
      </c>
      <c r="F614" s="3" t="str">
        <f t="shared" si="37"/>
        <v/>
      </c>
      <c r="G614" s="3" t="str">
        <f t="shared" si="38"/>
        <v/>
      </c>
      <c r="H614" s="18"/>
      <c r="I614" s="28">
        <f>LOOKUP(2,1/(الوارد!$F$3:$F$5000=الصادر!E614),الوارد!$L$3:$L$5000)</f>
        <v>0</v>
      </c>
      <c r="J614" s="18"/>
      <c r="K614" s="3">
        <f t="shared" si="39"/>
        <v>0</v>
      </c>
      <c r="L614" s="54" t="str">
        <f>IFERROR(H614*VLOOKUP(C614,الوارد!$D$3:$L$5000,7,0),"")</f>
        <v/>
      </c>
    </row>
    <row r="615" spans="3:12" ht="21" thickBot="1" x14ac:dyDescent="0.25">
      <c r="C615" s="18"/>
      <c r="D615" s="17"/>
      <c r="E615" s="7" t="str">
        <f t="shared" si="36"/>
        <v/>
      </c>
      <c r="F615" s="3" t="str">
        <f t="shared" si="37"/>
        <v/>
      </c>
      <c r="G615" s="3" t="str">
        <f t="shared" si="38"/>
        <v/>
      </c>
      <c r="H615" s="18"/>
      <c r="I615" s="28">
        <f>LOOKUP(2,1/(الوارد!$F$3:$F$5000=الصادر!E615),الوارد!$L$3:$L$5000)</f>
        <v>0</v>
      </c>
      <c r="J615" s="18"/>
      <c r="K615" s="3">
        <f t="shared" si="39"/>
        <v>0</v>
      </c>
      <c r="L615" s="54" t="str">
        <f>IFERROR(H615*VLOOKUP(C615,الوارد!$D$3:$L$5000,7,0),"")</f>
        <v/>
      </c>
    </row>
    <row r="616" spans="3:12" ht="21" thickBot="1" x14ac:dyDescent="0.25">
      <c r="C616" s="18"/>
      <c r="D616" s="17"/>
      <c r="E616" s="7" t="str">
        <f t="shared" si="36"/>
        <v/>
      </c>
      <c r="F616" s="3" t="str">
        <f t="shared" si="37"/>
        <v/>
      </c>
      <c r="G616" s="3" t="str">
        <f t="shared" si="38"/>
        <v/>
      </c>
      <c r="H616" s="18"/>
      <c r="I616" s="28">
        <f>LOOKUP(2,1/(الوارد!$F$3:$F$5000=الصادر!E616),الوارد!$L$3:$L$5000)</f>
        <v>0</v>
      </c>
      <c r="J616" s="18"/>
      <c r="K616" s="3">
        <f t="shared" si="39"/>
        <v>0</v>
      </c>
      <c r="L616" s="54" t="str">
        <f>IFERROR(H616*VLOOKUP(C616,الوارد!$D$3:$L$5000,7,0),"")</f>
        <v/>
      </c>
    </row>
    <row r="617" spans="3:12" ht="21" thickBot="1" x14ac:dyDescent="0.25">
      <c r="C617" s="18"/>
      <c r="D617" s="17"/>
      <c r="E617" s="7" t="str">
        <f t="shared" si="36"/>
        <v/>
      </c>
      <c r="F617" s="3" t="str">
        <f t="shared" si="37"/>
        <v/>
      </c>
      <c r="G617" s="3" t="str">
        <f t="shared" si="38"/>
        <v/>
      </c>
      <c r="H617" s="18"/>
      <c r="I617" s="28">
        <f>LOOKUP(2,1/(الوارد!$F$3:$F$5000=الصادر!E617),الوارد!$L$3:$L$5000)</f>
        <v>0</v>
      </c>
      <c r="J617" s="18"/>
      <c r="K617" s="3">
        <f t="shared" si="39"/>
        <v>0</v>
      </c>
      <c r="L617" s="54" t="str">
        <f>IFERROR(H617*VLOOKUP(C617,الوارد!$D$3:$L$5000,7,0),"")</f>
        <v/>
      </c>
    </row>
    <row r="618" spans="3:12" ht="21" thickBot="1" x14ac:dyDescent="0.25">
      <c r="C618" s="18"/>
      <c r="D618" s="17"/>
      <c r="E618" s="7" t="str">
        <f t="shared" si="36"/>
        <v/>
      </c>
      <c r="F618" s="3" t="str">
        <f t="shared" si="37"/>
        <v/>
      </c>
      <c r="G618" s="3" t="str">
        <f t="shared" si="38"/>
        <v/>
      </c>
      <c r="H618" s="18"/>
      <c r="I618" s="28">
        <f>LOOKUP(2,1/(الوارد!$F$3:$F$5000=الصادر!E618),الوارد!$L$3:$L$5000)</f>
        <v>0</v>
      </c>
      <c r="J618" s="18"/>
      <c r="K618" s="3">
        <f t="shared" si="39"/>
        <v>0</v>
      </c>
      <c r="L618" s="54" t="str">
        <f>IFERROR(H618*VLOOKUP(C618,الوارد!$D$3:$L$5000,7,0),"")</f>
        <v/>
      </c>
    </row>
    <row r="619" spans="3:12" ht="21" thickBot="1" x14ac:dyDescent="0.25">
      <c r="C619" s="18"/>
      <c r="D619" s="17"/>
      <c r="E619" s="7" t="str">
        <f t="shared" si="36"/>
        <v/>
      </c>
      <c r="F619" s="3" t="str">
        <f t="shared" si="37"/>
        <v/>
      </c>
      <c r="G619" s="3" t="str">
        <f t="shared" si="38"/>
        <v/>
      </c>
      <c r="H619" s="18"/>
      <c r="I619" s="28">
        <f>LOOKUP(2,1/(الوارد!$F$3:$F$5000=الصادر!E619),الوارد!$L$3:$L$5000)</f>
        <v>0</v>
      </c>
      <c r="J619" s="18"/>
      <c r="K619" s="3">
        <f t="shared" si="39"/>
        <v>0</v>
      </c>
      <c r="L619" s="54" t="str">
        <f>IFERROR(H619*VLOOKUP(C619,الوارد!$D$3:$L$5000,7,0),"")</f>
        <v/>
      </c>
    </row>
    <row r="620" spans="3:12" ht="21" thickBot="1" x14ac:dyDescent="0.25">
      <c r="C620" s="18"/>
      <c r="D620" s="17"/>
      <c r="E620" s="7" t="str">
        <f t="shared" si="36"/>
        <v/>
      </c>
      <c r="F620" s="3" t="str">
        <f t="shared" si="37"/>
        <v/>
      </c>
      <c r="G620" s="3" t="str">
        <f t="shared" si="38"/>
        <v/>
      </c>
      <c r="H620" s="18"/>
      <c r="I620" s="28">
        <f>LOOKUP(2,1/(الوارد!$F$3:$F$5000=الصادر!E620),الوارد!$L$3:$L$5000)</f>
        <v>0</v>
      </c>
      <c r="J620" s="18"/>
      <c r="K620" s="3">
        <f t="shared" si="39"/>
        <v>0</v>
      </c>
      <c r="L620" s="54" t="str">
        <f>IFERROR(H620*VLOOKUP(C620,الوارد!$D$3:$L$5000,7,0),"")</f>
        <v/>
      </c>
    </row>
    <row r="621" spans="3:12" ht="21" thickBot="1" x14ac:dyDescent="0.25">
      <c r="C621" s="18"/>
      <c r="D621" s="17"/>
      <c r="E621" s="7" t="str">
        <f t="shared" si="36"/>
        <v/>
      </c>
      <c r="F621" s="3" t="str">
        <f t="shared" si="37"/>
        <v/>
      </c>
      <c r="G621" s="3" t="str">
        <f t="shared" si="38"/>
        <v/>
      </c>
      <c r="H621" s="18"/>
      <c r="I621" s="28">
        <f>LOOKUP(2,1/(الوارد!$F$3:$F$5000=الصادر!E621),الوارد!$L$3:$L$5000)</f>
        <v>0</v>
      </c>
      <c r="J621" s="18"/>
      <c r="K621" s="3">
        <f t="shared" si="39"/>
        <v>0</v>
      </c>
      <c r="L621" s="54" t="str">
        <f>IFERROR(H621*VLOOKUP(C621,الوارد!$D$3:$L$5000,7,0),"")</f>
        <v/>
      </c>
    </row>
    <row r="622" spans="3:12" ht="21" thickBot="1" x14ac:dyDescent="0.25">
      <c r="C622" s="18"/>
      <c r="D622" s="17"/>
      <c r="E622" s="7" t="str">
        <f t="shared" si="36"/>
        <v/>
      </c>
      <c r="F622" s="3" t="str">
        <f t="shared" si="37"/>
        <v/>
      </c>
      <c r="G622" s="3" t="str">
        <f t="shared" si="38"/>
        <v/>
      </c>
      <c r="H622" s="18"/>
      <c r="I622" s="28">
        <f>LOOKUP(2,1/(الوارد!$F$3:$F$5000=الصادر!E622),الوارد!$L$3:$L$5000)</f>
        <v>0</v>
      </c>
      <c r="J622" s="18"/>
      <c r="K622" s="3">
        <f t="shared" si="39"/>
        <v>0</v>
      </c>
      <c r="L622" s="54" t="str">
        <f>IFERROR(H622*VLOOKUP(C622,الوارد!$D$3:$L$5000,7,0),"")</f>
        <v/>
      </c>
    </row>
    <row r="623" spans="3:12" ht="21" thickBot="1" x14ac:dyDescent="0.25">
      <c r="C623" s="18"/>
      <c r="D623" s="17"/>
      <c r="E623" s="7" t="str">
        <f t="shared" si="36"/>
        <v/>
      </c>
      <c r="F623" s="3" t="str">
        <f t="shared" si="37"/>
        <v/>
      </c>
      <c r="G623" s="3" t="str">
        <f t="shared" si="38"/>
        <v/>
      </c>
      <c r="H623" s="18"/>
      <c r="I623" s="28">
        <f>LOOKUP(2,1/(الوارد!$F$3:$F$5000=الصادر!E623),الوارد!$L$3:$L$5000)</f>
        <v>0</v>
      </c>
      <c r="J623" s="18"/>
      <c r="K623" s="3">
        <f t="shared" si="39"/>
        <v>0</v>
      </c>
      <c r="L623" s="54" t="str">
        <f>IFERROR(H623*VLOOKUP(C623,الوارد!$D$3:$L$5000,7,0),"")</f>
        <v/>
      </c>
    </row>
    <row r="624" spans="3:12" ht="21" thickBot="1" x14ac:dyDescent="0.25">
      <c r="C624" s="18"/>
      <c r="D624" s="17"/>
      <c r="E624" s="7" t="str">
        <f t="shared" si="36"/>
        <v/>
      </c>
      <c r="F624" s="3" t="str">
        <f t="shared" si="37"/>
        <v/>
      </c>
      <c r="G624" s="3" t="str">
        <f t="shared" si="38"/>
        <v/>
      </c>
      <c r="H624" s="18"/>
      <c r="I624" s="28">
        <f>LOOKUP(2,1/(الوارد!$F$3:$F$5000=الصادر!E624),الوارد!$L$3:$L$5000)</f>
        <v>0</v>
      </c>
      <c r="J624" s="18"/>
      <c r="K624" s="3">
        <f t="shared" si="39"/>
        <v>0</v>
      </c>
      <c r="L624" s="54" t="str">
        <f>IFERROR(H624*VLOOKUP(C624,الوارد!$D$3:$L$5000,7,0),"")</f>
        <v/>
      </c>
    </row>
    <row r="625" spans="3:12" ht="21" thickBot="1" x14ac:dyDescent="0.25">
      <c r="C625" s="18"/>
      <c r="D625" s="17"/>
      <c r="E625" s="7" t="str">
        <f t="shared" si="36"/>
        <v/>
      </c>
      <c r="F625" s="3" t="str">
        <f t="shared" si="37"/>
        <v/>
      </c>
      <c r="G625" s="3" t="str">
        <f t="shared" si="38"/>
        <v/>
      </c>
      <c r="H625" s="18"/>
      <c r="I625" s="28">
        <f>LOOKUP(2,1/(الوارد!$F$3:$F$5000=الصادر!E625),الوارد!$L$3:$L$5000)</f>
        <v>0</v>
      </c>
      <c r="J625" s="18"/>
      <c r="K625" s="3">
        <f t="shared" si="39"/>
        <v>0</v>
      </c>
      <c r="L625" s="54" t="str">
        <f>IFERROR(H625*VLOOKUP(C625,الوارد!$D$3:$L$5000,7,0),"")</f>
        <v/>
      </c>
    </row>
    <row r="626" spans="3:12" ht="21" thickBot="1" x14ac:dyDescent="0.25">
      <c r="C626" s="18"/>
      <c r="D626" s="17"/>
      <c r="E626" s="7" t="str">
        <f t="shared" si="36"/>
        <v/>
      </c>
      <c r="F626" s="3" t="str">
        <f t="shared" si="37"/>
        <v/>
      </c>
      <c r="G626" s="3" t="str">
        <f t="shared" si="38"/>
        <v/>
      </c>
      <c r="H626" s="18"/>
      <c r="I626" s="28">
        <f>LOOKUP(2,1/(الوارد!$F$3:$F$5000=الصادر!E626),الوارد!$L$3:$L$5000)</f>
        <v>0</v>
      </c>
      <c r="J626" s="18"/>
      <c r="K626" s="3">
        <f t="shared" si="39"/>
        <v>0</v>
      </c>
      <c r="L626" s="54" t="str">
        <f>IFERROR(H626*VLOOKUP(C626,الوارد!$D$3:$L$5000,7,0),"")</f>
        <v/>
      </c>
    </row>
    <row r="627" spans="3:12" ht="21" thickBot="1" x14ac:dyDescent="0.25">
      <c r="C627" s="18"/>
      <c r="D627" s="17"/>
      <c r="E627" s="7" t="str">
        <f t="shared" si="36"/>
        <v/>
      </c>
      <c r="F627" s="3" t="str">
        <f t="shared" si="37"/>
        <v/>
      </c>
      <c r="G627" s="3" t="str">
        <f t="shared" si="38"/>
        <v/>
      </c>
      <c r="H627" s="18"/>
      <c r="I627" s="28">
        <f>LOOKUP(2,1/(الوارد!$F$3:$F$5000=الصادر!E627),الوارد!$L$3:$L$5000)</f>
        <v>0</v>
      </c>
      <c r="J627" s="18"/>
      <c r="K627" s="3">
        <f t="shared" si="39"/>
        <v>0</v>
      </c>
      <c r="L627" s="54" t="str">
        <f>IFERROR(H627*VLOOKUP(C627,الوارد!$D$3:$L$5000,7,0),"")</f>
        <v/>
      </c>
    </row>
    <row r="628" spans="3:12" ht="21" thickBot="1" x14ac:dyDescent="0.25">
      <c r="C628" s="18"/>
      <c r="D628" s="17"/>
      <c r="E628" s="7" t="str">
        <f t="shared" si="36"/>
        <v/>
      </c>
      <c r="F628" s="3" t="str">
        <f t="shared" si="37"/>
        <v/>
      </c>
      <c r="G628" s="3" t="str">
        <f t="shared" si="38"/>
        <v/>
      </c>
      <c r="H628" s="18"/>
      <c r="I628" s="28">
        <f>LOOKUP(2,1/(الوارد!$F$3:$F$5000=الصادر!E628),الوارد!$L$3:$L$5000)</f>
        <v>0</v>
      </c>
      <c r="J628" s="18"/>
      <c r="K628" s="3">
        <f t="shared" si="39"/>
        <v>0</v>
      </c>
      <c r="L628" s="54" t="str">
        <f>IFERROR(H628*VLOOKUP(C628,الوارد!$D$3:$L$5000,7,0),"")</f>
        <v/>
      </c>
    </row>
    <row r="629" spans="3:12" ht="21" thickBot="1" x14ac:dyDescent="0.25">
      <c r="C629" s="18"/>
      <c r="D629" s="17"/>
      <c r="E629" s="7" t="str">
        <f t="shared" si="36"/>
        <v/>
      </c>
      <c r="F629" s="3" t="str">
        <f t="shared" si="37"/>
        <v/>
      </c>
      <c r="G629" s="3" t="str">
        <f t="shared" si="38"/>
        <v/>
      </c>
      <c r="H629" s="18"/>
      <c r="I629" s="28">
        <f>LOOKUP(2,1/(الوارد!$F$3:$F$5000=الصادر!E629),الوارد!$L$3:$L$5000)</f>
        <v>0</v>
      </c>
      <c r="J629" s="18"/>
      <c r="K629" s="3">
        <f t="shared" si="39"/>
        <v>0</v>
      </c>
      <c r="L629" s="54" t="str">
        <f>IFERROR(H629*VLOOKUP(C629,الوارد!$D$3:$L$5000,7,0),"")</f>
        <v/>
      </c>
    </row>
    <row r="630" spans="3:12" ht="21" thickBot="1" x14ac:dyDescent="0.25">
      <c r="C630" s="18"/>
      <c r="D630" s="17"/>
      <c r="E630" s="7" t="str">
        <f t="shared" si="36"/>
        <v/>
      </c>
      <c r="F630" s="3" t="str">
        <f t="shared" si="37"/>
        <v/>
      </c>
      <c r="G630" s="3" t="str">
        <f t="shared" si="38"/>
        <v/>
      </c>
      <c r="H630" s="18"/>
      <c r="I630" s="28">
        <f>LOOKUP(2,1/(الوارد!$F$3:$F$5000=الصادر!E630),الوارد!$L$3:$L$5000)</f>
        <v>0</v>
      </c>
      <c r="J630" s="18"/>
      <c r="K630" s="3">
        <f t="shared" si="39"/>
        <v>0</v>
      </c>
      <c r="L630" s="54" t="str">
        <f>IFERROR(H630*VLOOKUP(C630,الوارد!$D$3:$L$5000,7,0),"")</f>
        <v/>
      </c>
    </row>
    <row r="631" spans="3:12" ht="21" thickBot="1" x14ac:dyDescent="0.25">
      <c r="C631" s="18"/>
      <c r="D631" s="17"/>
      <c r="E631" s="7" t="str">
        <f t="shared" si="36"/>
        <v/>
      </c>
      <c r="F631" s="3" t="str">
        <f t="shared" si="37"/>
        <v/>
      </c>
      <c r="G631" s="3" t="str">
        <f t="shared" si="38"/>
        <v/>
      </c>
      <c r="H631" s="18"/>
      <c r="I631" s="28">
        <f>LOOKUP(2,1/(الوارد!$F$3:$F$5000=الصادر!E631),الوارد!$L$3:$L$5000)</f>
        <v>0</v>
      </c>
      <c r="J631" s="18"/>
      <c r="K631" s="3">
        <f t="shared" si="39"/>
        <v>0</v>
      </c>
      <c r="L631" s="54" t="str">
        <f>IFERROR(H631*VLOOKUP(C631,الوارد!$D$3:$L$5000,7,0),"")</f>
        <v/>
      </c>
    </row>
    <row r="632" spans="3:12" ht="21" thickBot="1" x14ac:dyDescent="0.25">
      <c r="C632" s="18"/>
      <c r="D632" s="17"/>
      <c r="E632" s="7" t="str">
        <f t="shared" si="36"/>
        <v/>
      </c>
      <c r="F632" s="3" t="str">
        <f t="shared" si="37"/>
        <v/>
      </c>
      <c r="G632" s="3" t="str">
        <f t="shared" si="38"/>
        <v/>
      </c>
      <c r="H632" s="18"/>
      <c r="I632" s="28">
        <f>LOOKUP(2,1/(الوارد!$F$3:$F$5000=الصادر!E632),الوارد!$L$3:$L$5000)</f>
        <v>0</v>
      </c>
      <c r="J632" s="18"/>
      <c r="K632" s="3">
        <f t="shared" si="39"/>
        <v>0</v>
      </c>
      <c r="L632" s="54" t="str">
        <f>IFERROR(H632*VLOOKUP(C632,الوارد!$D$3:$L$5000,7,0),"")</f>
        <v/>
      </c>
    </row>
    <row r="633" spans="3:12" ht="21" thickBot="1" x14ac:dyDescent="0.25">
      <c r="C633" s="18"/>
      <c r="D633" s="17"/>
      <c r="E633" s="7" t="str">
        <f t="shared" si="36"/>
        <v/>
      </c>
      <c r="F633" s="3" t="str">
        <f t="shared" si="37"/>
        <v/>
      </c>
      <c r="G633" s="3" t="str">
        <f t="shared" si="38"/>
        <v/>
      </c>
      <c r="H633" s="18"/>
      <c r="I633" s="28">
        <f>LOOKUP(2,1/(الوارد!$F$3:$F$5000=الصادر!E633),الوارد!$L$3:$L$5000)</f>
        <v>0</v>
      </c>
      <c r="J633" s="18"/>
      <c r="K633" s="3">
        <f t="shared" si="39"/>
        <v>0</v>
      </c>
      <c r="L633" s="54" t="str">
        <f>IFERROR(H633*VLOOKUP(C633,الوارد!$D$3:$L$5000,7,0),"")</f>
        <v/>
      </c>
    </row>
    <row r="634" spans="3:12" ht="21" thickBot="1" x14ac:dyDescent="0.25">
      <c r="C634" s="18"/>
      <c r="D634" s="17"/>
      <c r="E634" s="7" t="str">
        <f t="shared" si="36"/>
        <v/>
      </c>
      <c r="F634" s="3" t="str">
        <f t="shared" si="37"/>
        <v/>
      </c>
      <c r="G634" s="3" t="str">
        <f t="shared" si="38"/>
        <v/>
      </c>
      <c r="H634" s="18"/>
      <c r="I634" s="28">
        <f>LOOKUP(2,1/(الوارد!$F$3:$F$5000=الصادر!E634),الوارد!$L$3:$L$5000)</f>
        <v>0</v>
      </c>
      <c r="J634" s="18"/>
      <c r="K634" s="3">
        <f t="shared" si="39"/>
        <v>0</v>
      </c>
      <c r="L634" s="54" t="str">
        <f>IFERROR(H634*VLOOKUP(C634,الوارد!$D$3:$L$5000,7,0),"")</f>
        <v/>
      </c>
    </row>
    <row r="635" spans="3:12" ht="21" thickBot="1" x14ac:dyDescent="0.25">
      <c r="C635" s="18"/>
      <c r="D635" s="17"/>
      <c r="E635" s="7" t="str">
        <f t="shared" si="36"/>
        <v/>
      </c>
      <c r="F635" s="3" t="str">
        <f t="shared" si="37"/>
        <v/>
      </c>
      <c r="G635" s="3" t="str">
        <f t="shared" si="38"/>
        <v/>
      </c>
      <c r="H635" s="18"/>
      <c r="I635" s="28">
        <f>LOOKUP(2,1/(الوارد!$F$3:$F$5000=الصادر!E635),الوارد!$L$3:$L$5000)</f>
        <v>0</v>
      </c>
      <c r="J635" s="18"/>
      <c r="K635" s="3">
        <f t="shared" si="39"/>
        <v>0</v>
      </c>
      <c r="L635" s="54" t="str">
        <f>IFERROR(H635*VLOOKUP(C635,الوارد!$D$3:$L$5000,7,0),"")</f>
        <v/>
      </c>
    </row>
    <row r="636" spans="3:12" ht="21" thickBot="1" x14ac:dyDescent="0.25">
      <c r="C636" s="18"/>
      <c r="D636" s="17"/>
      <c r="E636" s="7" t="str">
        <f t="shared" si="36"/>
        <v/>
      </c>
      <c r="F636" s="3" t="str">
        <f t="shared" si="37"/>
        <v/>
      </c>
      <c r="G636" s="3" t="str">
        <f t="shared" si="38"/>
        <v/>
      </c>
      <c r="H636" s="18"/>
      <c r="I636" s="28">
        <f>LOOKUP(2,1/(الوارد!$F$3:$F$5000=الصادر!E636),الوارد!$L$3:$L$5000)</f>
        <v>0</v>
      </c>
      <c r="J636" s="18"/>
      <c r="K636" s="3">
        <f t="shared" si="39"/>
        <v>0</v>
      </c>
      <c r="L636" s="54" t="str">
        <f>IFERROR(H636*VLOOKUP(C636,الوارد!$D$3:$L$5000,7,0),"")</f>
        <v/>
      </c>
    </row>
    <row r="637" spans="3:12" ht="21" thickBot="1" x14ac:dyDescent="0.25">
      <c r="C637" s="18"/>
      <c r="D637" s="17"/>
      <c r="E637" s="7" t="str">
        <f t="shared" si="36"/>
        <v/>
      </c>
      <c r="F637" s="3" t="str">
        <f t="shared" si="37"/>
        <v/>
      </c>
      <c r="G637" s="3" t="str">
        <f t="shared" si="38"/>
        <v/>
      </c>
      <c r="H637" s="18"/>
      <c r="I637" s="28">
        <f>LOOKUP(2,1/(الوارد!$F$3:$F$5000=الصادر!E637),الوارد!$L$3:$L$5000)</f>
        <v>0</v>
      </c>
      <c r="J637" s="18"/>
      <c r="K637" s="3">
        <f t="shared" si="39"/>
        <v>0</v>
      </c>
      <c r="L637" s="54" t="str">
        <f>IFERROR(H637*VLOOKUP(C637,الوارد!$D$3:$L$5000,7,0),"")</f>
        <v/>
      </c>
    </row>
    <row r="638" spans="3:12" ht="21" thickBot="1" x14ac:dyDescent="0.25">
      <c r="C638" s="18"/>
      <c r="D638" s="17"/>
      <c r="E638" s="7" t="str">
        <f t="shared" si="36"/>
        <v/>
      </c>
      <c r="F638" s="3" t="str">
        <f t="shared" si="37"/>
        <v/>
      </c>
      <c r="G638" s="3" t="str">
        <f t="shared" si="38"/>
        <v/>
      </c>
      <c r="H638" s="18"/>
      <c r="I638" s="28">
        <f>LOOKUP(2,1/(الوارد!$F$3:$F$5000=الصادر!E638),الوارد!$L$3:$L$5000)</f>
        <v>0</v>
      </c>
      <c r="J638" s="18"/>
      <c r="K638" s="3">
        <f t="shared" si="39"/>
        <v>0</v>
      </c>
      <c r="L638" s="54" t="str">
        <f>IFERROR(H638*VLOOKUP(C638,الوارد!$D$3:$L$5000,7,0),"")</f>
        <v/>
      </c>
    </row>
    <row r="639" spans="3:12" ht="21" thickBot="1" x14ac:dyDescent="0.25">
      <c r="C639" s="18"/>
      <c r="D639" s="17"/>
      <c r="E639" s="7" t="str">
        <f t="shared" si="36"/>
        <v/>
      </c>
      <c r="F639" s="3" t="str">
        <f t="shared" si="37"/>
        <v/>
      </c>
      <c r="G639" s="3" t="str">
        <f t="shared" si="38"/>
        <v/>
      </c>
      <c r="H639" s="18"/>
      <c r="I639" s="28">
        <f>LOOKUP(2,1/(الوارد!$F$3:$F$5000=الصادر!E639),الوارد!$L$3:$L$5000)</f>
        <v>0</v>
      </c>
      <c r="J639" s="18"/>
      <c r="K639" s="3">
        <f t="shared" si="39"/>
        <v>0</v>
      </c>
      <c r="L639" s="54" t="str">
        <f>IFERROR(H639*VLOOKUP(C639,الوارد!$D$3:$L$5000,7,0),"")</f>
        <v/>
      </c>
    </row>
    <row r="640" spans="3:12" ht="21" thickBot="1" x14ac:dyDescent="0.25">
      <c r="C640" s="18"/>
      <c r="D640" s="17"/>
      <c r="E640" s="7" t="str">
        <f t="shared" si="36"/>
        <v/>
      </c>
      <c r="F640" s="3" t="str">
        <f t="shared" si="37"/>
        <v/>
      </c>
      <c r="G640" s="3" t="str">
        <f t="shared" si="38"/>
        <v/>
      </c>
      <c r="H640" s="18"/>
      <c r="I640" s="28">
        <f>LOOKUP(2,1/(الوارد!$F$3:$F$5000=الصادر!E640),الوارد!$L$3:$L$5000)</f>
        <v>0</v>
      </c>
      <c r="J640" s="18"/>
      <c r="K640" s="3">
        <f t="shared" si="39"/>
        <v>0</v>
      </c>
      <c r="L640" s="54" t="str">
        <f>IFERROR(H640*VLOOKUP(C640,الوارد!$D$3:$L$5000,7,0),"")</f>
        <v/>
      </c>
    </row>
    <row r="641" spans="3:12" ht="21" thickBot="1" x14ac:dyDescent="0.25">
      <c r="C641" s="18"/>
      <c r="D641" s="17"/>
      <c r="E641" s="7" t="str">
        <f t="shared" si="36"/>
        <v/>
      </c>
      <c r="F641" s="3" t="str">
        <f t="shared" si="37"/>
        <v/>
      </c>
      <c r="G641" s="3" t="str">
        <f t="shared" si="38"/>
        <v/>
      </c>
      <c r="H641" s="18"/>
      <c r="I641" s="28">
        <f>LOOKUP(2,1/(الوارد!$F$3:$F$5000=الصادر!E641),الوارد!$L$3:$L$5000)</f>
        <v>0</v>
      </c>
      <c r="J641" s="18"/>
      <c r="K641" s="3">
        <f t="shared" si="39"/>
        <v>0</v>
      </c>
      <c r="L641" s="54" t="str">
        <f>IFERROR(H641*VLOOKUP(C641,الوارد!$D$3:$L$5000,7,0),"")</f>
        <v/>
      </c>
    </row>
    <row r="642" spans="3:12" ht="21" thickBot="1" x14ac:dyDescent="0.25">
      <c r="C642" s="18"/>
      <c r="D642" s="17"/>
      <c r="E642" s="7" t="str">
        <f t="shared" ref="E642:E705" si="40">IFERROR(VLOOKUP(C642,sto_1,2,FALSE),"")</f>
        <v/>
      </c>
      <c r="F642" s="3" t="str">
        <f t="shared" ref="F642:F705" si="41">IFERROR(VLOOKUP(C642,sto_1,3,FALSE),"")</f>
        <v/>
      </c>
      <c r="G642" s="3" t="str">
        <f t="shared" ref="G642:G705" si="42">IFERROR(VLOOKUP(C642,sto_1,4,FALSE),"")</f>
        <v/>
      </c>
      <c r="H642" s="18"/>
      <c r="I642" s="28">
        <f>LOOKUP(2,1/(الوارد!$F$3:$F$5000=الصادر!E642),الوارد!$L$3:$L$5000)</f>
        <v>0</v>
      </c>
      <c r="J642" s="18"/>
      <c r="K642" s="3">
        <f t="shared" si="39"/>
        <v>0</v>
      </c>
      <c r="L642" s="54" t="str">
        <f>IFERROR(H642*VLOOKUP(C642,الوارد!$D$3:$L$5000,7,0),"")</f>
        <v/>
      </c>
    </row>
    <row r="643" spans="3:12" ht="21" thickBot="1" x14ac:dyDescent="0.25">
      <c r="C643" s="18"/>
      <c r="D643" s="17"/>
      <c r="E643" s="7" t="str">
        <f t="shared" si="40"/>
        <v/>
      </c>
      <c r="F643" s="3" t="str">
        <f t="shared" si="41"/>
        <v/>
      </c>
      <c r="G643" s="3" t="str">
        <f t="shared" si="42"/>
        <v/>
      </c>
      <c r="H643" s="18"/>
      <c r="I643" s="28">
        <f>LOOKUP(2,1/(الوارد!$F$3:$F$5000=الصادر!E643),الوارد!$L$3:$L$5000)</f>
        <v>0</v>
      </c>
      <c r="J643" s="18"/>
      <c r="K643" s="3">
        <f t="shared" ref="K643:K706" si="43">J643*H643</f>
        <v>0</v>
      </c>
      <c r="L643" s="54" t="str">
        <f>IFERROR(H643*VLOOKUP(C643,الوارد!$D$3:$L$5000,7,0),"")</f>
        <v/>
      </c>
    </row>
    <row r="644" spans="3:12" ht="21" thickBot="1" x14ac:dyDescent="0.25">
      <c r="C644" s="18"/>
      <c r="D644" s="17"/>
      <c r="E644" s="7" t="str">
        <f t="shared" si="40"/>
        <v/>
      </c>
      <c r="F644" s="3" t="str">
        <f t="shared" si="41"/>
        <v/>
      </c>
      <c r="G644" s="3" t="str">
        <f t="shared" si="42"/>
        <v/>
      </c>
      <c r="H644" s="18"/>
      <c r="I644" s="28">
        <f>LOOKUP(2,1/(الوارد!$F$3:$F$5000=الصادر!E644),الوارد!$L$3:$L$5000)</f>
        <v>0</v>
      </c>
      <c r="J644" s="18"/>
      <c r="K644" s="3">
        <f t="shared" si="43"/>
        <v>0</v>
      </c>
      <c r="L644" s="54" t="str">
        <f>IFERROR(H644*VLOOKUP(C644,الوارد!$D$3:$L$5000,7,0),"")</f>
        <v/>
      </c>
    </row>
    <row r="645" spans="3:12" ht="21" thickBot="1" x14ac:dyDescent="0.25">
      <c r="C645" s="18"/>
      <c r="D645" s="17"/>
      <c r="E645" s="7" t="str">
        <f t="shared" si="40"/>
        <v/>
      </c>
      <c r="F645" s="3" t="str">
        <f t="shared" si="41"/>
        <v/>
      </c>
      <c r="G645" s="3" t="str">
        <f t="shared" si="42"/>
        <v/>
      </c>
      <c r="H645" s="18"/>
      <c r="I645" s="28">
        <f>LOOKUP(2,1/(الوارد!$F$3:$F$5000=الصادر!E645),الوارد!$L$3:$L$5000)</f>
        <v>0</v>
      </c>
      <c r="J645" s="18"/>
      <c r="K645" s="3">
        <f t="shared" si="43"/>
        <v>0</v>
      </c>
      <c r="L645" s="54" t="str">
        <f>IFERROR(H645*VLOOKUP(C645,الوارد!$D$3:$L$5000,7,0),"")</f>
        <v/>
      </c>
    </row>
    <row r="646" spans="3:12" ht="21" thickBot="1" x14ac:dyDescent="0.25">
      <c r="C646" s="18"/>
      <c r="D646" s="17"/>
      <c r="E646" s="7" t="str">
        <f t="shared" si="40"/>
        <v/>
      </c>
      <c r="F646" s="3" t="str">
        <f t="shared" si="41"/>
        <v/>
      </c>
      <c r="G646" s="3" t="str">
        <f t="shared" si="42"/>
        <v/>
      </c>
      <c r="H646" s="18"/>
      <c r="I646" s="28">
        <f>LOOKUP(2,1/(الوارد!$F$3:$F$5000=الصادر!E646),الوارد!$L$3:$L$5000)</f>
        <v>0</v>
      </c>
      <c r="J646" s="18"/>
      <c r="K646" s="3">
        <f t="shared" si="43"/>
        <v>0</v>
      </c>
      <c r="L646" s="54" t="str">
        <f>IFERROR(H646*VLOOKUP(C646,الوارد!$D$3:$L$5000,7,0),"")</f>
        <v/>
      </c>
    </row>
    <row r="647" spans="3:12" ht="21" thickBot="1" x14ac:dyDescent="0.25">
      <c r="C647" s="18"/>
      <c r="D647" s="17"/>
      <c r="E647" s="7" t="str">
        <f t="shared" si="40"/>
        <v/>
      </c>
      <c r="F647" s="3" t="str">
        <f t="shared" si="41"/>
        <v/>
      </c>
      <c r="G647" s="3" t="str">
        <f t="shared" si="42"/>
        <v/>
      </c>
      <c r="H647" s="18"/>
      <c r="I647" s="28">
        <f>LOOKUP(2,1/(الوارد!$F$3:$F$5000=الصادر!E647),الوارد!$L$3:$L$5000)</f>
        <v>0</v>
      </c>
      <c r="J647" s="18"/>
      <c r="K647" s="3">
        <f t="shared" si="43"/>
        <v>0</v>
      </c>
      <c r="L647" s="54" t="str">
        <f>IFERROR(H647*VLOOKUP(C647,الوارد!$D$3:$L$5000,7,0),"")</f>
        <v/>
      </c>
    </row>
    <row r="648" spans="3:12" ht="21" thickBot="1" x14ac:dyDescent="0.25">
      <c r="C648" s="18"/>
      <c r="D648" s="17"/>
      <c r="E648" s="7" t="str">
        <f t="shared" si="40"/>
        <v/>
      </c>
      <c r="F648" s="3" t="str">
        <f t="shared" si="41"/>
        <v/>
      </c>
      <c r="G648" s="3" t="str">
        <f t="shared" si="42"/>
        <v/>
      </c>
      <c r="H648" s="18"/>
      <c r="I648" s="28">
        <f>LOOKUP(2,1/(الوارد!$F$3:$F$5000=الصادر!E648),الوارد!$L$3:$L$5000)</f>
        <v>0</v>
      </c>
      <c r="J648" s="18"/>
      <c r="K648" s="3">
        <f t="shared" si="43"/>
        <v>0</v>
      </c>
      <c r="L648" s="54" t="str">
        <f>IFERROR(H648*VLOOKUP(C648,الوارد!$D$3:$L$5000,7,0),"")</f>
        <v/>
      </c>
    </row>
    <row r="649" spans="3:12" ht="21" thickBot="1" x14ac:dyDescent="0.25">
      <c r="C649" s="18"/>
      <c r="D649" s="17"/>
      <c r="E649" s="7" t="str">
        <f t="shared" si="40"/>
        <v/>
      </c>
      <c r="F649" s="3" t="str">
        <f t="shared" si="41"/>
        <v/>
      </c>
      <c r="G649" s="3" t="str">
        <f t="shared" si="42"/>
        <v/>
      </c>
      <c r="H649" s="18"/>
      <c r="I649" s="28">
        <f>LOOKUP(2,1/(الوارد!$F$3:$F$5000=الصادر!E649),الوارد!$L$3:$L$5000)</f>
        <v>0</v>
      </c>
      <c r="J649" s="18"/>
      <c r="K649" s="3">
        <f t="shared" si="43"/>
        <v>0</v>
      </c>
      <c r="L649" s="54" t="str">
        <f>IFERROR(H649*VLOOKUP(C649,الوارد!$D$3:$L$5000,7,0),"")</f>
        <v/>
      </c>
    </row>
    <row r="650" spans="3:12" ht="21" thickBot="1" x14ac:dyDescent="0.25">
      <c r="C650" s="18"/>
      <c r="D650" s="17"/>
      <c r="E650" s="7" t="str">
        <f t="shared" si="40"/>
        <v/>
      </c>
      <c r="F650" s="3" t="str">
        <f t="shared" si="41"/>
        <v/>
      </c>
      <c r="G650" s="3" t="str">
        <f t="shared" si="42"/>
        <v/>
      </c>
      <c r="H650" s="18"/>
      <c r="I650" s="28">
        <f>LOOKUP(2,1/(الوارد!$F$3:$F$5000=الصادر!E650),الوارد!$L$3:$L$5000)</f>
        <v>0</v>
      </c>
      <c r="J650" s="18"/>
      <c r="K650" s="3">
        <f t="shared" si="43"/>
        <v>0</v>
      </c>
      <c r="L650" s="54" t="str">
        <f>IFERROR(H650*VLOOKUP(C650,الوارد!$D$3:$L$5000,7,0),"")</f>
        <v/>
      </c>
    </row>
    <row r="651" spans="3:12" ht="21" thickBot="1" x14ac:dyDescent="0.25">
      <c r="C651" s="18"/>
      <c r="D651" s="17"/>
      <c r="E651" s="7" t="str">
        <f t="shared" si="40"/>
        <v/>
      </c>
      <c r="F651" s="3" t="str">
        <f t="shared" si="41"/>
        <v/>
      </c>
      <c r="G651" s="3" t="str">
        <f t="shared" si="42"/>
        <v/>
      </c>
      <c r="H651" s="18"/>
      <c r="I651" s="28">
        <f>LOOKUP(2,1/(الوارد!$F$3:$F$5000=الصادر!E651),الوارد!$L$3:$L$5000)</f>
        <v>0</v>
      </c>
      <c r="J651" s="18"/>
      <c r="K651" s="3">
        <f t="shared" si="43"/>
        <v>0</v>
      </c>
      <c r="L651" s="54" t="str">
        <f>IFERROR(H651*VLOOKUP(C651,الوارد!$D$3:$L$5000,7,0),"")</f>
        <v/>
      </c>
    </row>
    <row r="652" spans="3:12" ht="21" thickBot="1" x14ac:dyDescent="0.25">
      <c r="C652" s="18"/>
      <c r="D652" s="17"/>
      <c r="E652" s="7" t="str">
        <f t="shared" si="40"/>
        <v/>
      </c>
      <c r="F652" s="3" t="str">
        <f t="shared" si="41"/>
        <v/>
      </c>
      <c r="G652" s="3" t="str">
        <f t="shared" si="42"/>
        <v/>
      </c>
      <c r="H652" s="18"/>
      <c r="I652" s="28">
        <f>LOOKUP(2,1/(الوارد!$F$3:$F$5000=الصادر!E652),الوارد!$L$3:$L$5000)</f>
        <v>0</v>
      </c>
      <c r="J652" s="18"/>
      <c r="K652" s="3">
        <f t="shared" si="43"/>
        <v>0</v>
      </c>
      <c r="L652" s="54" t="str">
        <f>IFERROR(H652*VLOOKUP(C652,الوارد!$D$3:$L$5000,7,0),"")</f>
        <v/>
      </c>
    </row>
    <row r="653" spans="3:12" ht="21" thickBot="1" x14ac:dyDescent="0.25">
      <c r="C653" s="18"/>
      <c r="D653" s="17"/>
      <c r="E653" s="7" t="str">
        <f t="shared" si="40"/>
        <v/>
      </c>
      <c r="F653" s="3" t="str">
        <f t="shared" si="41"/>
        <v/>
      </c>
      <c r="G653" s="3" t="str">
        <f t="shared" si="42"/>
        <v/>
      </c>
      <c r="H653" s="18"/>
      <c r="I653" s="28">
        <f>LOOKUP(2,1/(الوارد!$F$3:$F$5000=الصادر!E653),الوارد!$L$3:$L$5000)</f>
        <v>0</v>
      </c>
      <c r="J653" s="18"/>
      <c r="K653" s="3">
        <f t="shared" si="43"/>
        <v>0</v>
      </c>
      <c r="L653" s="54" t="str">
        <f>IFERROR(H653*VLOOKUP(C653,الوارد!$D$3:$L$5000,7,0),"")</f>
        <v/>
      </c>
    </row>
    <row r="654" spans="3:12" ht="21" thickBot="1" x14ac:dyDescent="0.25">
      <c r="C654" s="18"/>
      <c r="D654" s="17"/>
      <c r="E654" s="7" t="str">
        <f t="shared" si="40"/>
        <v/>
      </c>
      <c r="F654" s="3" t="str">
        <f t="shared" si="41"/>
        <v/>
      </c>
      <c r="G654" s="3" t="str">
        <f t="shared" si="42"/>
        <v/>
      </c>
      <c r="H654" s="18"/>
      <c r="I654" s="28">
        <f>LOOKUP(2,1/(الوارد!$F$3:$F$5000=الصادر!E654),الوارد!$L$3:$L$5000)</f>
        <v>0</v>
      </c>
      <c r="J654" s="18"/>
      <c r="K654" s="3">
        <f t="shared" si="43"/>
        <v>0</v>
      </c>
      <c r="L654" s="54" t="str">
        <f>IFERROR(H654*VLOOKUP(C654,الوارد!$D$3:$L$5000,7,0),"")</f>
        <v/>
      </c>
    </row>
    <row r="655" spans="3:12" ht="21" thickBot="1" x14ac:dyDescent="0.25">
      <c r="C655" s="18"/>
      <c r="D655" s="17"/>
      <c r="E655" s="7" t="str">
        <f t="shared" si="40"/>
        <v/>
      </c>
      <c r="F655" s="3" t="str">
        <f t="shared" si="41"/>
        <v/>
      </c>
      <c r="G655" s="3" t="str">
        <f t="shared" si="42"/>
        <v/>
      </c>
      <c r="H655" s="18"/>
      <c r="I655" s="28">
        <f>LOOKUP(2,1/(الوارد!$F$3:$F$5000=الصادر!E655),الوارد!$L$3:$L$5000)</f>
        <v>0</v>
      </c>
      <c r="J655" s="18"/>
      <c r="K655" s="3">
        <f t="shared" si="43"/>
        <v>0</v>
      </c>
      <c r="L655" s="54" t="str">
        <f>IFERROR(H655*VLOOKUP(C655,الوارد!$D$3:$L$5000,7,0),"")</f>
        <v/>
      </c>
    </row>
    <row r="656" spans="3:12" ht="21" thickBot="1" x14ac:dyDescent="0.25">
      <c r="C656" s="18"/>
      <c r="D656" s="17"/>
      <c r="E656" s="7" t="str">
        <f t="shared" si="40"/>
        <v/>
      </c>
      <c r="F656" s="3" t="str">
        <f t="shared" si="41"/>
        <v/>
      </c>
      <c r="G656" s="3" t="str">
        <f t="shared" si="42"/>
        <v/>
      </c>
      <c r="H656" s="18"/>
      <c r="I656" s="28">
        <f>LOOKUP(2,1/(الوارد!$F$3:$F$5000=الصادر!E656),الوارد!$L$3:$L$5000)</f>
        <v>0</v>
      </c>
      <c r="J656" s="18"/>
      <c r="K656" s="3">
        <f t="shared" si="43"/>
        <v>0</v>
      </c>
      <c r="L656" s="54" t="str">
        <f>IFERROR(H656*VLOOKUP(C656,الوارد!$D$3:$L$5000,7,0),"")</f>
        <v/>
      </c>
    </row>
    <row r="657" spans="3:12" ht="21" thickBot="1" x14ac:dyDescent="0.25">
      <c r="C657" s="18"/>
      <c r="D657" s="17"/>
      <c r="E657" s="7" t="str">
        <f t="shared" si="40"/>
        <v/>
      </c>
      <c r="F657" s="3" t="str">
        <f t="shared" si="41"/>
        <v/>
      </c>
      <c r="G657" s="3" t="str">
        <f t="shared" si="42"/>
        <v/>
      </c>
      <c r="H657" s="18"/>
      <c r="I657" s="28">
        <f>LOOKUP(2,1/(الوارد!$F$3:$F$5000=الصادر!E657),الوارد!$L$3:$L$5000)</f>
        <v>0</v>
      </c>
      <c r="J657" s="18"/>
      <c r="K657" s="3">
        <f t="shared" si="43"/>
        <v>0</v>
      </c>
      <c r="L657" s="54" t="str">
        <f>IFERROR(H657*VLOOKUP(C657,الوارد!$D$3:$L$5000,7,0),"")</f>
        <v/>
      </c>
    </row>
    <row r="658" spans="3:12" ht="21" thickBot="1" x14ac:dyDescent="0.25">
      <c r="C658" s="18"/>
      <c r="D658" s="17"/>
      <c r="E658" s="7" t="str">
        <f t="shared" si="40"/>
        <v/>
      </c>
      <c r="F658" s="3" t="str">
        <f t="shared" si="41"/>
        <v/>
      </c>
      <c r="G658" s="3" t="str">
        <f t="shared" si="42"/>
        <v/>
      </c>
      <c r="H658" s="18"/>
      <c r="I658" s="28">
        <f>LOOKUP(2,1/(الوارد!$F$3:$F$5000=الصادر!E658),الوارد!$L$3:$L$5000)</f>
        <v>0</v>
      </c>
      <c r="J658" s="18"/>
      <c r="K658" s="3">
        <f t="shared" si="43"/>
        <v>0</v>
      </c>
      <c r="L658" s="54" t="str">
        <f>IFERROR(H658*VLOOKUP(C658,الوارد!$D$3:$L$5000,7,0),"")</f>
        <v/>
      </c>
    </row>
    <row r="659" spans="3:12" ht="21" thickBot="1" x14ac:dyDescent="0.25">
      <c r="C659" s="18"/>
      <c r="D659" s="17"/>
      <c r="E659" s="7" t="str">
        <f t="shared" si="40"/>
        <v/>
      </c>
      <c r="F659" s="3" t="str">
        <f t="shared" si="41"/>
        <v/>
      </c>
      <c r="G659" s="3" t="str">
        <f t="shared" si="42"/>
        <v/>
      </c>
      <c r="H659" s="18"/>
      <c r="I659" s="28">
        <f>LOOKUP(2,1/(الوارد!$F$3:$F$5000=الصادر!E659),الوارد!$L$3:$L$5000)</f>
        <v>0</v>
      </c>
      <c r="J659" s="18"/>
      <c r="K659" s="3">
        <f t="shared" si="43"/>
        <v>0</v>
      </c>
      <c r="L659" s="54" t="str">
        <f>IFERROR(H659*VLOOKUP(C659,الوارد!$D$3:$L$5000,7,0),"")</f>
        <v/>
      </c>
    </row>
    <row r="660" spans="3:12" ht="21" thickBot="1" x14ac:dyDescent="0.25">
      <c r="C660" s="18"/>
      <c r="D660" s="17"/>
      <c r="E660" s="7" t="str">
        <f t="shared" si="40"/>
        <v/>
      </c>
      <c r="F660" s="3" t="str">
        <f t="shared" si="41"/>
        <v/>
      </c>
      <c r="G660" s="3" t="str">
        <f t="shared" si="42"/>
        <v/>
      </c>
      <c r="H660" s="18"/>
      <c r="I660" s="28">
        <f>LOOKUP(2,1/(الوارد!$F$3:$F$5000=الصادر!E660),الوارد!$L$3:$L$5000)</f>
        <v>0</v>
      </c>
      <c r="J660" s="18"/>
      <c r="K660" s="3">
        <f t="shared" si="43"/>
        <v>0</v>
      </c>
      <c r="L660" s="54" t="str">
        <f>IFERROR(H660*VLOOKUP(C660,الوارد!$D$3:$L$5000,7,0),"")</f>
        <v/>
      </c>
    </row>
    <row r="661" spans="3:12" ht="21" thickBot="1" x14ac:dyDescent="0.25">
      <c r="C661" s="18"/>
      <c r="D661" s="17"/>
      <c r="E661" s="7" t="str">
        <f t="shared" si="40"/>
        <v/>
      </c>
      <c r="F661" s="3" t="str">
        <f t="shared" si="41"/>
        <v/>
      </c>
      <c r="G661" s="3" t="str">
        <f t="shared" si="42"/>
        <v/>
      </c>
      <c r="H661" s="18"/>
      <c r="I661" s="28">
        <f>LOOKUP(2,1/(الوارد!$F$3:$F$5000=الصادر!E661),الوارد!$L$3:$L$5000)</f>
        <v>0</v>
      </c>
      <c r="J661" s="18"/>
      <c r="K661" s="3">
        <f t="shared" si="43"/>
        <v>0</v>
      </c>
      <c r="L661" s="54" t="str">
        <f>IFERROR(H661*VLOOKUP(C661,الوارد!$D$3:$L$5000,7,0),"")</f>
        <v/>
      </c>
    </row>
    <row r="662" spans="3:12" ht="21" thickBot="1" x14ac:dyDescent="0.25">
      <c r="C662" s="18"/>
      <c r="D662" s="17"/>
      <c r="E662" s="7" t="str">
        <f t="shared" si="40"/>
        <v/>
      </c>
      <c r="F662" s="3" t="str">
        <f t="shared" si="41"/>
        <v/>
      </c>
      <c r="G662" s="3" t="str">
        <f t="shared" si="42"/>
        <v/>
      </c>
      <c r="H662" s="18"/>
      <c r="I662" s="28">
        <f>LOOKUP(2,1/(الوارد!$F$3:$F$5000=الصادر!E662),الوارد!$L$3:$L$5000)</f>
        <v>0</v>
      </c>
      <c r="J662" s="18"/>
      <c r="K662" s="3">
        <f t="shared" si="43"/>
        <v>0</v>
      </c>
      <c r="L662" s="54" t="str">
        <f>IFERROR(H662*VLOOKUP(C662,الوارد!$D$3:$L$5000,7,0),"")</f>
        <v/>
      </c>
    </row>
    <row r="663" spans="3:12" ht="21" thickBot="1" x14ac:dyDescent="0.25">
      <c r="C663" s="18"/>
      <c r="D663" s="17"/>
      <c r="E663" s="7" t="str">
        <f t="shared" si="40"/>
        <v/>
      </c>
      <c r="F663" s="3" t="str">
        <f t="shared" si="41"/>
        <v/>
      </c>
      <c r="G663" s="3" t="str">
        <f t="shared" si="42"/>
        <v/>
      </c>
      <c r="H663" s="18"/>
      <c r="I663" s="28">
        <f>LOOKUP(2,1/(الوارد!$F$3:$F$5000=الصادر!E663),الوارد!$L$3:$L$5000)</f>
        <v>0</v>
      </c>
      <c r="J663" s="18"/>
      <c r="K663" s="3">
        <f t="shared" si="43"/>
        <v>0</v>
      </c>
      <c r="L663" s="54" t="str">
        <f>IFERROR(H663*VLOOKUP(C663,الوارد!$D$3:$L$5000,7,0),"")</f>
        <v/>
      </c>
    </row>
    <row r="664" spans="3:12" ht="21" thickBot="1" x14ac:dyDescent="0.25">
      <c r="C664" s="18"/>
      <c r="D664" s="17"/>
      <c r="E664" s="7" t="str">
        <f t="shared" si="40"/>
        <v/>
      </c>
      <c r="F664" s="3" t="str">
        <f t="shared" si="41"/>
        <v/>
      </c>
      <c r="G664" s="3" t="str">
        <f t="shared" si="42"/>
        <v/>
      </c>
      <c r="H664" s="18"/>
      <c r="I664" s="28">
        <f>LOOKUP(2,1/(الوارد!$F$3:$F$5000=الصادر!E664),الوارد!$L$3:$L$5000)</f>
        <v>0</v>
      </c>
      <c r="J664" s="18"/>
      <c r="K664" s="3">
        <f t="shared" si="43"/>
        <v>0</v>
      </c>
      <c r="L664" s="54" t="str">
        <f>IFERROR(H664*VLOOKUP(C664,الوارد!$D$3:$L$5000,7,0),"")</f>
        <v/>
      </c>
    </row>
    <row r="665" spans="3:12" ht="21" thickBot="1" x14ac:dyDescent="0.25">
      <c r="C665" s="18"/>
      <c r="D665" s="17"/>
      <c r="E665" s="7" t="str">
        <f t="shared" si="40"/>
        <v/>
      </c>
      <c r="F665" s="3" t="str">
        <f t="shared" si="41"/>
        <v/>
      </c>
      <c r="G665" s="3" t="str">
        <f t="shared" si="42"/>
        <v/>
      </c>
      <c r="H665" s="18"/>
      <c r="I665" s="28">
        <f>LOOKUP(2,1/(الوارد!$F$3:$F$5000=الصادر!E665),الوارد!$L$3:$L$5000)</f>
        <v>0</v>
      </c>
      <c r="J665" s="18"/>
      <c r="K665" s="3">
        <f t="shared" si="43"/>
        <v>0</v>
      </c>
      <c r="L665" s="54" t="str">
        <f>IFERROR(H665*VLOOKUP(C665,الوارد!$D$3:$L$5000,7,0),"")</f>
        <v/>
      </c>
    </row>
    <row r="666" spans="3:12" ht="21" thickBot="1" x14ac:dyDescent="0.25">
      <c r="C666" s="18"/>
      <c r="D666" s="17"/>
      <c r="E666" s="7" t="str">
        <f t="shared" si="40"/>
        <v/>
      </c>
      <c r="F666" s="3" t="str">
        <f t="shared" si="41"/>
        <v/>
      </c>
      <c r="G666" s="3" t="str">
        <f t="shared" si="42"/>
        <v/>
      </c>
      <c r="H666" s="18"/>
      <c r="I666" s="28">
        <f>LOOKUP(2,1/(الوارد!$F$3:$F$5000=الصادر!E666),الوارد!$L$3:$L$5000)</f>
        <v>0</v>
      </c>
      <c r="J666" s="18"/>
      <c r="K666" s="3">
        <f t="shared" si="43"/>
        <v>0</v>
      </c>
      <c r="L666" s="54" t="str">
        <f>IFERROR(H666*VLOOKUP(C666,الوارد!$D$3:$L$5000,7,0),"")</f>
        <v/>
      </c>
    </row>
    <row r="667" spans="3:12" ht="21" thickBot="1" x14ac:dyDescent="0.25">
      <c r="C667" s="18"/>
      <c r="D667" s="17"/>
      <c r="E667" s="7" t="str">
        <f t="shared" si="40"/>
        <v/>
      </c>
      <c r="F667" s="3" t="str">
        <f t="shared" si="41"/>
        <v/>
      </c>
      <c r="G667" s="3" t="str">
        <f t="shared" si="42"/>
        <v/>
      </c>
      <c r="H667" s="18"/>
      <c r="I667" s="28">
        <f>LOOKUP(2,1/(الوارد!$F$3:$F$5000=الصادر!E667),الوارد!$L$3:$L$5000)</f>
        <v>0</v>
      </c>
      <c r="J667" s="18"/>
      <c r="K667" s="3">
        <f t="shared" si="43"/>
        <v>0</v>
      </c>
      <c r="L667" s="54" t="str">
        <f>IFERROR(H667*VLOOKUP(C667,الوارد!$D$3:$L$5000,7,0),"")</f>
        <v/>
      </c>
    </row>
    <row r="668" spans="3:12" ht="21" thickBot="1" x14ac:dyDescent="0.25">
      <c r="C668" s="18"/>
      <c r="D668" s="17"/>
      <c r="E668" s="7" t="str">
        <f t="shared" si="40"/>
        <v/>
      </c>
      <c r="F668" s="3" t="str">
        <f t="shared" si="41"/>
        <v/>
      </c>
      <c r="G668" s="3" t="str">
        <f t="shared" si="42"/>
        <v/>
      </c>
      <c r="H668" s="18"/>
      <c r="I668" s="28">
        <f>LOOKUP(2,1/(الوارد!$F$3:$F$5000=الصادر!E668),الوارد!$L$3:$L$5000)</f>
        <v>0</v>
      </c>
      <c r="J668" s="18"/>
      <c r="K668" s="3">
        <f t="shared" si="43"/>
        <v>0</v>
      </c>
      <c r="L668" s="54" t="str">
        <f>IFERROR(H668*VLOOKUP(C668,الوارد!$D$3:$L$5000,7,0),"")</f>
        <v/>
      </c>
    </row>
    <row r="669" spans="3:12" ht="21" thickBot="1" x14ac:dyDescent="0.25">
      <c r="C669" s="18"/>
      <c r="D669" s="17"/>
      <c r="E669" s="7" t="str">
        <f t="shared" si="40"/>
        <v/>
      </c>
      <c r="F669" s="3" t="str">
        <f t="shared" si="41"/>
        <v/>
      </c>
      <c r="G669" s="3" t="str">
        <f t="shared" si="42"/>
        <v/>
      </c>
      <c r="H669" s="18"/>
      <c r="I669" s="28">
        <f>LOOKUP(2,1/(الوارد!$F$3:$F$5000=الصادر!E669),الوارد!$L$3:$L$5000)</f>
        <v>0</v>
      </c>
      <c r="J669" s="18"/>
      <c r="K669" s="3">
        <f t="shared" si="43"/>
        <v>0</v>
      </c>
      <c r="L669" s="54" t="str">
        <f>IFERROR(H669*VLOOKUP(C669,الوارد!$D$3:$L$5000,7,0),"")</f>
        <v/>
      </c>
    </row>
    <row r="670" spans="3:12" ht="21" thickBot="1" x14ac:dyDescent="0.25">
      <c r="C670" s="18"/>
      <c r="D670" s="17"/>
      <c r="E670" s="7" t="str">
        <f t="shared" si="40"/>
        <v/>
      </c>
      <c r="F670" s="3" t="str">
        <f t="shared" si="41"/>
        <v/>
      </c>
      <c r="G670" s="3" t="str">
        <f t="shared" si="42"/>
        <v/>
      </c>
      <c r="H670" s="18"/>
      <c r="I670" s="28">
        <f>LOOKUP(2,1/(الوارد!$F$3:$F$5000=الصادر!E670),الوارد!$L$3:$L$5000)</f>
        <v>0</v>
      </c>
      <c r="J670" s="18"/>
      <c r="K670" s="3">
        <f t="shared" si="43"/>
        <v>0</v>
      </c>
      <c r="L670" s="54" t="str">
        <f>IFERROR(H670*VLOOKUP(C670,الوارد!$D$3:$L$5000,7,0),"")</f>
        <v/>
      </c>
    </row>
    <row r="671" spans="3:12" ht="21" thickBot="1" x14ac:dyDescent="0.25">
      <c r="C671" s="18"/>
      <c r="D671" s="17"/>
      <c r="E671" s="7" t="str">
        <f t="shared" si="40"/>
        <v/>
      </c>
      <c r="F671" s="3" t="str">
        <f t="shared" si="41"/>
        <v/>
      </c>
      <c r="G671" s="3" t="str">
        <f t="shared" si="42"/>
        <v/>
      </c>
      <c r="H671" s="18"/>
      <c r="I671" s="28">
        <f>LOOKUP(2,1/(الوارد!$F$3:$F$5000=الصادر!E671),الوارد!$L$3:$L$5000)</f>
        <v>0</v>
      </c>
      <c r="J671" s="18"/>
      <c r="K671" s="3">
        <f t="shared" si="43"/>
        <v>0</v>
      </c>
      <c r="L671" s="54" t="str">
        <f>IFERROR(H671*VLOOKUP(C671,الوارد!$D$3:$L$5000,7,0),"")</f>
        <v/>
      </c>
    </row>
    <row r="672" spans="3:12" ht="21" thickBot="1" x14ac:dyDescent="0.25">
      <c r="C672" s="18"/>
      <c r="D672" s="17"/>
      <c r="E672" s="7" t="str">
        <f t="shared" si="40"/>
        <v/>
      </c>
      <c r="F672" s="3" t="str">
        <f t="shared" si="41"/>
        <v/>
      </c>
      <c r="G672" s="3" t="str">
        <f t="shared" si="42"/>
        <v/>
      </c>
      <c r="H672" s="18"/>
      <c r="I672" s="28">
        <f>LOOKUP(2,1/(الوارد!$F$3:$F$5000=الصادر!E672),الوارد!$L$3:$L$5000)</f>
        <v>0</v>
      </c>
      <c r="J672" s="18"/>
      <c r="K672" s="3">
        <f t="shared" si="43"/>
        <v>0</v>
      </c>
      <c r="L672" s="54" t="str">
        <f>IFERROR(H672*VLOOKUP(C672,الوارد!$D$3:$L$5000,7,0),"")</f>
        <v/>
      </c>
    </row>
    <row r="673" spans="3:12" ht="21" thickBot="1" x14ac:dyDescent="0.25">
      <c r="C673" s="18"/>
      <c r="D673" s="17"/>
      <c r="E673" s="7" t="str">
        <f t="shared" si="40"/>
        <v/>
      </c>
      <c r="F673" s="3" t="str">
        <f t="shared" si="41"/>
        <v/>
      </c>
      <c r="G673" s="3" t="str">
        <f t="shared" si="42"/>
        <v/>
      </c>
      <c r="H673" s="18"/>
      <c r="I673" s="28">
        <f>LOOKUP(2,1/(الوارد!$F$3:$F$5000=الصادر!E673),الوارد!$L$3:$L$5000)</f>
        <v>0</v>
      </c>
      <c r="J673" s="18"/>
      <c r="K673" s="3">
        <f t="shared" si="43"/>
        <v>0</v>
      </c>
      <c r="L673" s="54" t="str">
        <f>IFERROR(H673*VLOOKUP(C673,الوارد!$D$3:$L$5000,7,0),"")</f>
        <v/>
      </c>
    </row>
    <row r="674" spans="3:12" ht="21" thickBot="1" x14ac:dyDescent="0.25">
      <c r="C674" s="18"/>
      <c r="D674" s="17"/>
      <c r="E674" s="7" t="str">
        <f t="shared" si="40"/>
        <v/>
      </c>
      <c r="F674" s="3" t="str">
        <f t="shared" si="41"/>
        <v/>
      </c>
      <c r="G674" s="3" t="str">
        <f t="shared" si="42"/>
        <v/>
      </c>
      <c r="H674" s="18"/>
      <c r="I674" s="28">
        <f>LOOKUP(2,1/(الوارد!$F$3:$F$5000=الصادر!E674),الوارد!$L$3:$L$5000)</f>
        <v>0</v>
      </c>
      <c r="J674" s="18"/>
      <c r="K674" s="3">
        <f t="shared" si="43"/>
        <v>0</v>
      </c>
      <c r="L674" s="54" t="str">
        <f>IFERROR(H674*VLOOKUP(C674,الوارد!$D$3:$L$5000,7,0),"")</f>
        <v/>
      </c>
    </row>
    <row r="675" spans="3:12" ht="21" thickBot="1" x14ac:dyDescent="0.25">
      <c r="C675" s="18"/>
      <c r="D675" s="17"/>
      <c r="E675" s="7" t="str">
        <f t="shared" si="40"/>
        <v/>
      </c>
      <c r="F675" s="3" t="str">
        <f t="shared" si="41"/>
        <v/>
      </c>
      <c r="G675" s="3" t="str">
        <f t="shared" si="42"/>
        <v/>
      </c>
      <c r="H675" s="18"/>
      <c r="I675" s="28">
        <f>LOOKUP(2,1/(الوارد!$F$3:$F$5000=الصادر!E675),الوارد!$L$3:$L$5000)</f>
        <v>0</v>
      </c>
      <c r="J675" s="18"/>
      <c r="K675" s="3">
        <f t="shared" si="43"/>
        <v>0</v>
      </c>
      <c r="L675" s="54" t="str">
        <f>IFERROR(H675*VLOOKUP(C675,الوارد!$D$3:$L$5000,7,0),"")</f>
        <v/>
      </c>
    </row>
    <row r="676" spans="3:12" ht="21" thickBot="1" x14ac:dyDescent="0.25">
      <c r="C676" s="18"/>
      <c r="D676" s="17"/>
      <c r="E676" s="7" t="str">
        <f t="shared" si="40"/>
        <v/>
      </c>
      <c r="F676" s="3" t="str">
        <f t="shared" si="41"/>
        <v/>
      </c>
      <c r="G676" s="3" t="str">
        <f t="shared" si="42"/>
        <v/>
      </c>
      <c r="H676" s="18"/>
      <c r="I676" s="28">
        <f>LOOKUP(2,1/(الوارد!$F$3:$F$5000=الصادر!E676),الوارد!$L$3:$L$5000)</f>
        <v>0</v>
      </c>
      <c r="J676" s="18"/>
      <c r="K676" s="3">
        <f t="shared" si="43"/>
        <v>0</v>
      </c>
      <c r="L676" s="54" t="str">
        <f>IFERROR(H676*VLOOKUP(C676,الوارد!$D$3:$L$5000,7,0),"")</f>
        <v/>
      </c>
    </row>
    <row r="677" spans="3:12" ht="21" thickBot="1" x14ac:dyDescent="0.25">
      <c r="C677" s="18"/>
      <c r="D677" s="17"/>
      <c r="E677" s="7" t="str">
        <f t="shared" si="40"/>
        <v/>
      </c>
      <c r="F677" s="3" t="str">
        <f t="shared" si="41"/>
        <v/>
      </c>
      <c r="G677" s="3" t="str">
        <f t="shared" si="42"/>
        <v/>
      </c>
      <c r="H677" s="18"/>
      <c r="I677" s="28">
        <f>LOOKUP(2,1/(الوارد!$F$3:$F$5000=الصادر!E677),الوارد!$L$3:$L$5000)</f>
        <v>0</v>
      </c>
      <c r="J677" s="18"/>
      <c r="K677" s="3">
        <f t="shared" si="43"/>
        <v>0</v>
      </c>
      <c r="L677" s="54" t="str">
        <f>IFERROR(H677*VLOOKUP(C677,الوارد!$D$3:$L$5000,7,0),"")</f>
        <v/>
      </c>
    </row>
    <row r="678" spans="3:12" ht="21" thickBot="1" x14ac:dyDescent="0.25">
      <c r="C678" s="18"/>
      <c r="D678" s="17"/>
      <c r="E678" s="7" t="str">
        <f t="shared" si="40"/>
        <v/>
      </c>
      <c r="F678" s="3" t="str">
        <f t="shared" si="41"/>
        <v/>
      </c>
      <c r="G678" s="3" t="str">
        <f t="shared" si="42"/>
        <v/>
      </c>
      <c r="H678" s="18"/>
      <c r="I678" s="28">
        <f>LOOKUP(2,1/(الوارد!$F$3:$F$5000=الصادر!E678),الوارد!$L$3:$L$5000)</f>
        <v>0</v>
      </c>
      <c r="J678" s="18"/>
      <c r="K678" s="3">
        <f t="shared" si="43"/>
        <v>0</v>
      </c>
      <c r="L678" s="54" t="str">
        <f>IFERROR(H678*VLOOKUP(C678,الوارد!$D$3:$L$5000,7,0),"")</f>
        <v/>
      </c>
    </row>
    <row r="679" spans="3:12" ht="21" thickBot="1" x14ac:dyDescent="0.25">
      <c r="C679" s="18"/>
      <c r="D679" s="17"/>
      <c r="E679" s="7" t="str">
        <f t="shared" si="40"/>
        <v/>
      </c>
      <c r="F679" s="3" t="str">
        <f t="shared" si="41"/>
        <v/>
      </c>
      <c r="G679" s="3" t="str">
        <f t="shared" si="42"/>
        <v/>
      </c>
      <c r="H679" s="18"/>
      <c r="I679" s="28">
        <f>LOOKUP(2,1/(الوارد!$F$3:$F$5000=الصادر!E679),الوارد!$L$3:$L$5000)</f>
        <v>0</v>
      </c>
      <c r="J679" s="18"/>
      <c r="K679" s="3">
        <f t="shared" si="43"/>
        <v>0</v>
      </c>
      <c r="L679" s="54" t="str">
        <f>IFERROR(H679*VLOOKUP(C679,الوارد!$D$3:$L$5000,7,0),"")</f>
        <v/>
      </c>
    </row>
    <row r="680" spans="3:12" ht="21" thickBot="1" x14ac:dyDescent="0.25">
      <c r="C680" s="18"/>
      <c r="D680" s="17"/>
      <c r="E680" s="7" t="str">
        <f t="shared" si="40"/>
        <v/>
      </c>
      <c r="F680" s="3" t="str">
        <f t="shared" si="41"/>
        <v/>
      </c>
      <c r="G680" s="3" t="str">
        <f t="shared" si="42"/>
        <v/>
      </c>
      <c r="H680" s="18"/>
      <c r="I680" s="28">
        <f>LOOKUP(2,1/(الوارد!$F$3:$F$5000=الصادر!E680),الوارد!$L$3:$L$5000)</f>
        <v>0</v>
      </c>
      <c r="J680" s="18"/>
      <c r="K680" s="3">
        <f t="shared" si="43"/>
        <v>0</v>
      </c>
      <c r="L680" s="54" t="str">
        <f>IFERROR(H680*VLOOKUP(C680,الوارد!$D$3:$L$5000,7,0),"")</f>
        <v/>
      </c>
    </row>
    <row r="681" spans="3:12" ht="21" thickBot="1" x14ac:dyDescent="0.25">
      <c r="C681" s="18"/>
      <c r="D681" s="17"/>
      <c r="E681" s="7" t="str">
        <f t="shared" si="40"/>
        <v/>
      </c>
      <c r="F681" s="3" t="str">
        <f t="shared" si="41"/>
        <v/>
      </c>
      <c r="G681" s="3" t="str">
        <f t="shared" si="42"/>
        <v/>
      </c>
      <c r="H681" s="18"/>
      <c r="I681" s="28">
        <f>LOOKUP(2,1/(الوارد!$F$3:$F$5000=الصادر!E681),الوارد!$L$3:$L$5000)</f>
        <v>0</v>
      </c>
      <c r="J681" s="18"/>
      <c r="K681" s="3">
        <f t="shared" si="43"/>
        <v>0</v>
      </c>
      <c r="L681" s="54" t="str">
        <f>IFERROR(H681*VLOOKUP(C681,الوارد!$D$3:$L$5000,7,0),"")</f>
        <v/>
      </c>
    </row>
    <row r="682" spans="3:12" ht="21" thickBot="1" x14ac:dyDescent="0.25">
      <c r="C682" s="18"/>
      <c r="D682" s="17"/>
      <c r="E682" s="7" t="str">
        <f t="shared" si="40"/>
        <v/>
      </c>
      <c r="F682" s="3" t="str">
        <f t="shared" si="41"/>
        <v/>
      </c>
      <c r="G682" s="3" t="str">
        <f t="shared" si="42"/>
        <v/>
      </c>
      <c r="H682" s="18"/>
      <c r="I682" s="28">
        <f>LOOKUP(2,1/(الوارد!$F$3:$F$5000=الصادر!E682),الوارد!$L$3:$L$5000)</f>
        <v>0</v>
      </c>
      <c r="J682" s="18"/>
      <c r="K682" s="3">
        <f t="shared" si="43"/>
        <v>0</v>
      </c>
      <c r="L682" s="54" t="str">
        <f>IFERROR(H682*VLOOKUP(C682,الوارد!$D$3:$L$5000,7,0),"")</f>
        <v/>
      </c>
    </row>
    <row r="683" spans="3:12" ht="21" thickBot="1" x14ac:dyDescent="0.25">
      <c r="C683" s="18"/>
      <c r="D683" s="17"/>
      <c r="E683" s="7" t="str">
        <f t="shared" si="40"/>
        <v/>
      </c>
      <c r="F683" s="3" t="str">
        <f t="shared" si="41"/>
        <v/>
      </c>
      <c r="G683" s="3" t="str">
        <f t="shared" si="42"/>
        <v/>
      </c>
      <c r="H683" s="18"/>
      <c r="I683" s="28">
        <f>LOOKUP(2,1/(الوارد!$F$3:$F$5000=الصادر!E683),الوارد!$L$3:$L$5000)</f>
        <v>0</v>
      </c>
      <c r="J683" s="18"/>
      <c r="K683" s="3">
        <f t="shared" si="43"/>
        <v>0</v>
      </c>
      <c r="L683" s="54" t="str">
        <f>IFERROR(H683*VLOOKUP(C683,الوارد!$D$3:$L$5000,7,0),"")</f>
        <v/>
      </c>
    </row>
    <row r="684" spans="3:12" ht="21" thickBot="1" x14ac:dyDescent="0.25">
      <c r="C684" s="18"/>
      <c r="D684" s="17"/>
      <c r="E684" s="7" t="str">
        <f t="shared" si="40"/>
        <v/>
      </c>
      <c r="F684" s="3" t="str">
        <f t="shared" si="41"/>
        <v/>
      </c>
      <c r="G684" s="3" t="str">
        <f t="shared" si="42"/>
        <v/>
      </c>
      <c r="H684" s="18"/>
      <c r="I684" s="28">
        <f>LOOKUP(2,1/(الوارد!$F$3:$F$5000=الصادر!E684),الوارد!$L$3:$L$5000)</f>
        <v>0</v>
      </c>
      <c r="J684" s="18"/>
      <c r="K684" s="3">
        <f t="shared" si="43"/>
        <v>0</v>
      </c>
      <c r="L684" s="54" t="str">
        <f>IFERROR(H684*VLOOKUP(C684,الوارد!$D$3:$L$5000,7,0),"")</f>
        <v/>
      </c>
    </row>
    <row r="685" spans="3:12" ht="21" thickBot="1" x14ac:dyDescent="0.25">
      <c r="C685" s="18"/>
      <c r="D685" s="17"/>
      <c r="E685" s="7" t="str">
        <f t="shared" si="40"/>
        <v/>
      </c>
      <c r="F685" s="3" t="str">
        <f t="shared" si="41"/>
        <v/>
      </c>
      <c r="G685" s="3" t="str">
        <f t="shared" si="42"/>
        <v/>
      </c>
      <c r="H685" s="18"/>
      <c r="I685" s="28">
        <f>LOOKUP(2,1/(الوارد!$F$3:$F$5000=الصادر!E685),الوارد!$L$3:$L$5000)</f>
        <v>0</v>
      </c>
      <c r="J685" s="18"/>
      <c r="K685" s="3">
        <f t="shared" si="43"/>
        <v>0</v>
      </c>
      <c r="L685" s="54" t="str">
        <f>IFERROR(H685*VLOOKUP(C685,الوارد!$D$3:$L$5000,7,0),"")</f>
        <v/>
      </c>
    </row>
    <row r="686" spans="3:12" ht="21" thickBot="1" x14ac:dyDescent="0.25">
      <c r="C686" s="18"/>
      <c r="D686" s="17"/>
      <c r="E686" s="7" t="str">
        <f t="shared" si="40"/>
        <v/>
      </c>
      <c r="F686" s="3" t="str">
        <f t="shared" si="41"/>
        <v/>
      </c>
      <c r="G686" s="3" t="str">
        <f t="shared" si="42"/>
        <v/>
      </c>
      <c r="H686" s="18"/>
      <c r="I686" s="28">
        <f>LOOKUP(2,1/(الوارد!$F$3:$F$5000=الصادر!E686),الوارد!$L$3:$L$5000)</f>
        <v>0</v>
      </c>
      <c r="J686" s="18"/>
      <c r="K686" s="3">
        <f t="shared" si="43"/>
        <v>0</v>
      </c>
      <c r="L686" s="54" t="str">
        <f>IFERROR(H686*VLOOKUP(C686,الوارد!$D$3:$L$5000,7,0),"")</f>
        <v/>
      </c>
    </row>
    <row r="687" spans="3:12" ht="21" thickBot="1" x14ac:dyDescent="0.25">
      <c r="C687" s="18"/>
      <c r="D687" s="17"/>
      <c r="E687" s="7" t="str">
        <f t="shared" si="40"/>
        <v/>
      </c>
      <c r="F687" s="3" t="str">
        <f t="shared" si="41"/>
        <v/>
      </c>
      <c r="G687" s="3" t="str">
        <f t="shared" si="42"/>
        <v/>
      </c>
      <c r="H687" s="18"/>
      <c r="I687" s="28">
        <f>LOOKUP(2,1/(الوارد!$F$3:$F$5000=الصادر!E687),الوارد!$L$3:$L$5000)</f>
        <v>0</v>
      </c>
      <c r="J687" s="18"/>
      <c r="K687" s="3">
        <f t="shared" si="43"/>
        <v>0</v>
      </c>
      <c r="L687" s="54" t="str">
        <f>IFERROR(H687*VLOOKUP(C687,الوارد!$D$3:$L$5000,7,0),"")</f>
        <v/>
      </c>
    </row>
    <row r="688" spans="3:12" ht="21" thickBot="1" x14ac:dyDescent="0.25">
      <c r="C688" s="18"/>
      <c r="D688" s="17"/>
      <c r="E688" s="7" t="str">
        <f t="shared" si="40"/>
        <v/>
      </c>
      <c r="F688" s="3" t="str">
        <f t="shared" si="41"/>
        <v/>
      </c>
      <c r="G688" s="3" t="str">
        <f t="shared" si="42"/>
        <v/>
      </c>
      <c r="H688" s="18"/>
      <c r="I688" s="28">
        <f>LOOKUP(2,1/(الوارد!$F$3:$F$5000=الصادر!E688),الوارد!$L$3:$L$5000)</f>
        <v>0</v>
      </c>
      <c r="J688" s="18"/>
      <c r="K688" s="3">
        <f t="shared" si="43"/>
        <v>0</v>
      </c>
      <c r="L688" s="54" t="str">
        <f>IFERROR(H688*VLOOKUP(C688,الوارد!$D$3:$L$5000,7,0),"")</f>
        <v/>
      </c>
    </row>
    <row r="689" spans="3:12" ht="21" thickBot="1" x14ac:dyDescent="0.25">
      <c r="C689" s="18"/>
      <c r="D689" s="17"/>
      <c r="E689" s="7" t="str">
        <f t="shared" si="40"/>
        <v/>
      </c>
      <c r="F689" s="3" t="str">
        <f t="shared" si="41"/>
        <v/>
      </c>
      <c r="G689" s="3" t="str">
        <f t="shared" si="42"/>
        <v/>
      </c>
      <c r="H689" s="18"/>
      <c r="I689" s="28">
        <f>LOOKUP(2,1/(الوارد!$F$3:$F$5000=الصادر!E689),الوارد!$L$3:$L$5000)</f>
        <v>0</v>
      </c>
      <c r="J689" s="18"/>
      <c r="K689" s="3">
        <f t="shared" si="43"/>
        <v>0</v>
      </c>
      <c r="L689" s="54" t="str">
        <f>IFERROR(H689*VLOOKUP(C689,الوارد!$D$3:$L$5000,7,0),"")</f>
        <v/>
      </c>
    </row>
    <row r="690" spans="3:12" ht="21" thickBot="1" x14ac:dyDescent="0.25">
      <c r="C690" s="18"/>
      <c r="D690" s="17"/>
      <c r="E690" s="7" t="str">
        <f t="shared" si="40"/>
        <v/>
      </c>
      <c r="F690" s="3" t="str">
        <f t="shared" si="41"/>
        <v/>
      </c>
      <c r="G690" s="3" t="str">
        <f t="shared" si="42"/>
        <v/>
      </c>
      <c r="H690" s="18"/>
      <c r="I690" s="28">
        <f>LOOKUP(2,1/(الوارد!$F$3:$F$5000=الصادر!E690),الوارد!$L$3:$L$5000)</f>
        <v>0</v>
      </c>
      <c r="J690" s="18"/>
      <c r="K690" s="3">
        <f t="shared" si="43"/>
        <v>0</v>
      </c>
      <c r="L690" s="54" t="str">
        <f>IFERROR(H690*VLOOKUP(C690,الوارد!$D$3:$L$5000,7,0),"")</f>
        <v/>
      </c>
    </row>
    <row r="691" spans="3:12" ht="21" thickBot="1" x14ac:dyDescent="0.25">
      <c r="C691" s="18"/>
      <c r="D691" s="17"/>
      <c r="E691" s="7" t="str">
        <f t="shared" si="40"/>
        <v/>
      </c>
      <c r="F691" s="3" t="str">
        <f t="shared" si="41"/>
        <v/>
      </c>
      <c r="G691" s="3" t="str">
        <f t="shared" si="42"/>
        <v/>
      </c>
      <c r="H691" s="18"/>
      <c r="I691" s="28">
        <f>LOOKUP(2,1/(الوارد!$F$3:$F$5000=الصادر!E691),الوارد!$L$3:$L$5000)</f>
        <v>0</v>
      </c>
      <c r="J691" s="18"/>
      <c r="K691" s="3">
        <f t="shared" si="43"/>
        <v>0</v>
      </c>
      <c r="L691" s="54" t="str">
        <f>IFERROR(H691*VLOOKUP(C691,الوارد!$D$3:$L$5000,7,0),"")</f>
        <v/>
      </c>
    </row>
    <row r="692" spans="3:12" ht="21" thickBot="1" x14ac:dyDescent="0.25">
      <c r="C692" s="18"/>
      <c r="D692" s="17"/>
      <c r="E692" s="7" t="str">
        <f t="shared" si="40"/>
        <v/>
      </c>
      <c r="F692" s="3" t="str">
        <f t="shared" si="41"/>
        <v/>
      </c>
      <c r="G692" s="3" t="str">
        <f t="shared" si="42"/>
        <v/>
      </c>
      <c r="H692" s="18"/>
      <c r="I692" s="28">
        <f>LOOKUP(2,1/(الوارد!$F$3:$F$5000=الصادر!E692),الوارد!$L$3:$L$5000)</f>
        <v>0</v>
      </c>
      <c r="J692" s="18"/>
      <c r="K692" s="3">
        <f t="shared" si="43"/>
        <v>0</v>
      </c>
      <c r="L692" s="54" t="str">
        <f>IFERROR(H692*VLOOKUP(C692,الوارد!$D$3:$L$5000,7,0),"")</f>
        <v/>
      </c>
    </row>
    <row r="693" spans="3:12" ht="21" thickBot="1" x14ac:dyDescent="0.25">
      <c r="C693" s="18"/>
      <c r="D693" s="17"/>
      <c r="E693" s="7" t="str">
        <f t="shared" si="40"/>
        <v/>
      </c>
      <c r="F693" s="3" t="str">
        <f t="shared" si="41"/>
        <v/>
      </c>
      <c r="G693" s="3" t="str">
        <f t="shared" si="42"/>
        <v/>
      </c>
      <c r="H693" s="18"/>
      <c r="I693" s="28">
        <f>LOOKUP(2,1/(الوارد!$F$3:$F$5000=الصادر!E693),الوارد!$L$3:$L$5000)</f>
        <v>0</v>
      </c>
      <c r="J693" s="18"/>
      <c r="K693" s="3">
        <f t="shared" si="43"/>
        <v>0</v>
      </c>
      <c r="L693" s="54" t="str">
        <f>IFERROR(H693*VLOOKUP(C693,الوارد!$D$3:$L$5000,7,0),"")</f>
        <v/>
      </c>
    </row>
    <row r="694" spans="3:12" ht="21" thickBot="1" x14ac:dyDescent="0.25">
      <c r="C694" s="18"/>
      <c r="D694" s="17"/>
      <c r="E694" s="7" t="str">
        <f t="shared" si="40"/>
        <v/>
      </c>
      <c r="F694" s="3" t="str">
        <f t="shared" si="41"/>
        <v/>
      </c>
      <c r="G694" s="3" t="str">
        <f t="shared" si="42"/>
        <v/>
      </c>
      <c r="H694" s="18"/>
      <c r="I694" s="28">
        <f>LOOKUP(2,1/(الوارد!$F$3:$F$5000=الصادر!E694),الوارد!$L$3:$L$5000)</f>
        <v>0</v>
      </c>
      <c r="J694" s="18"/>
      <c r="K694" s="3">
        <f t="shared" si="43"/>
        <v>0</v>
      </c>
      <c r="L694" s="54" t="str">
        <f>IFERROR(H694*VLOOKUP(C694,الوارد!$D$3:$L$5000,7,0),"")</f>
        <v/>
      </c>
    </row>
    <row r="695" spans="3:12" ht="21" thickBot="1" x14ac:dyDescent="0.25">
      <c r="C695" s="18"/>
      <c r="D695" s="17"/>
      <c r="E695" s="7" t="str">
        <f t="shared" si="40"/>
        <v/>
      </c>
      <c r="F695" s="3" t="str">
        <f t="shared" si="41"/>
        <v/>
      </c>
      <c r="G695" s="3" t="str">
        <f t="shared" si="42"/>
        <v/>
      </c>
      <c r="H695" s="18"/>
      <c r="I695" s="28">
        <f>LOOKUP(2,1/(الوارد!$F$3:$F$5000=الصادر!E695),الوارد!$L$3:$L$5000)</f>
        <v>0</v>
      </c>
      <c r="J695" s="18"/>
      <c r="K695" s="3">
        <f t="shared" si="43"/>
        <v>0</v>
      </c>
      <c r="L695" s="54" t="str">
        <f>IFERROR(H695*VLOOKUP(C695,الوارد!$D$3:$L$5000,7,0),"")</f>
        <v/>
      </c>
    </row>
    <row r="696" spans="3:12" ht="21" thickBot="1" x14ac:dyDescent="0.25">
      <c r="C696" s="18"/>
      <c r="D696" s="17"/>
      <c r="E696" s="7" t="str">
        <f t="shared" si="40"/>
        <v/>
      </c>
      <c r="F696" s="3" t="str">
        <f t="shared" si="41"/>
        <v/>
      </c>
      <c r="G696" s="3" t="str">
        <f t="shared" si="42"/>
        <v/>
      </c>
      <c r="H696" s="18"/>
      <c r="I696" s="28">
        <f>LOOKUP(2,1/(الوارد!$F$3:$F$5000=الصادر!E696),الوارد!$L$3:$L$5000)</f>
        <v>0</v>
      </c>
      <c r="J696" s="18"/>
      <c r="K696" s="3">
        <f t="shared" si="43"/>
        <v>0</v>
      </c>
      <c r="L696" s="54" t="str">
        <f>IFERROR(H696*VLOOKUP(C696,الوارد!$D$3:$L$5000,7,0),"")</f>
        <v/>
      </c>
    </row>
    <row r="697" spans="3:12" ht="21" thickBot="1" x14ac:dyDescent="0.25">
      <c r="C697" s="18"/>
      <c r="D697" s="17"/>
      <c r="E697" s="7" t="str">
        <f t="shared" si="40"/>
        <v/>
      </c>
      <c r="F697" s="3" t="str">
        <f t="shared" si="41"/>
        <v/>
      </c>
      <c r="G697" s="3" t="str">
        <f t="shared" si="42"/>
        <v/>
      </c>
      <c r="H697" s="18"/>
      <c r="I697" s="28">
        <f>LOOKUP(2,1/(الوارد!$F$3:$F$5000=الصادر!E697),الوارد!$L$3:$L$5000)</f>
        <v>0</v>
      </c>
      <c r="J697" s="18"/>
      <c r="K697" s="3">
        <f t="shared" si="43"/>
        <v>0</v>
      </c>
      <c r="L697" s="54" t="str">
        <f>IFERROR(H697*VLOOKUP(C697,الوارد!$D$3:$L$5000,7,0),"")</f>
        <v/>
      </c>
    </row>
    <row r="698" spans="3:12" ht="21" thickBot="1" x14ac:dyDescent="0.25">
      <c r="C698" s="18"/>
      <c r="D698" s="17"/>
      <c r="E698" s="7" t="str">
        <f t="shared" si="40"/>
        <v/>
      </c>
      <c r="F698" s="3" t="str">
        <f t="shared" si="41"/>
        <v/>
      </c>
      <c r="G698" s="3" t="str">
        <f t="shared" si="42"/>
        <v/>
      </c>
      <c r="H698" s="18"/>
      <c r="I698" s="28">
        <f>LOOKUP(2,1/(الوارد!$F$3:$F$5000=الصادر!E698),الوارد!$L$3:$L$5000)</f>
        <v>0</v>
      </c>
      <c r="J698" s="18"/>
      <c r="K698" s="3">
        <f t="shared" si="43"/>
        <v>0</v>
      </c>
      <c r="L698" s="54" t="str">
        <f>IFERROR(H698*VLOOKUP(C698,الوارد!$D$3:$L$5000,7,0),"")</f>
        <v/>
      </c>
    </row>
    <row r="699" spans="3:12" ht="21" thickBot="1" x14ac:dyDescent="0.25">
      <c r="C699" s="18"/>
      <c r="D699" s="17"/>
      <c r="E699" s="7" t="str">
        <f t="shared" si="40"/>
        <v/>
      </c>
      <c r="F699" s="3" t="str">
        <f t="shared" si="41"/>
        <v/>
      </c>
      <c r="G699" s="3" t="str">
        <f t="shared" si="42"/>
        <v/>
      </c>
      <c r="H699" s="18"/>
      <c r="I699" s="28">
        <f>LOOKUP(2,1/(الوارد!$F$3:$F$5000=الصادر!E699),الوارد!$L$3:$L$5000)</f>
        <v>0</v>
      </c>
      <c r="J699" s="18"/>
      <c r="K699" s="3">
        <f t="shared" si="43"/>
        <v>0</v>
      </c>
      <c r="L699" s="54" t="str">
        <f>IFERROR(H699*VLOOKUP(C699,الوارد!$D$3:$L$5000,7,0),"")</f>
        <v/>
      </c>
    </row>
    <row r="700" spans="3:12" ht="21" thickBot="1" x14ac:dyDescent="0.25">
      <c r="C700" s="18"/>
      <c r="D700" s="17"/>
      <c r="E700" s="7" t="str">
        <f t="shared" si="40"/>
        <v/>
      </c>
      <c r="F700" s="3" t="str">
        <f t="shared" si="41"/>
        <v/>
      </c>
      <c r="G700" s="3" t="str">
        <f t="shared" si="42"/>
        <v/>
      </c>
      <c r="H700" s="18"/>
      <c r="I700" s="28">
        <f>LOOKUP(2,1/(الوارد!$F$3:$F$5000=الصادر!E700),الوارد!$L$3:$L$5000)</f>
        <v>0</v>
      </c>
      <c r="J700" s="18"/>
      <c r="K700" s="3">
        <f t="shared" si="43"/>
        <v>0</v>
      </c>
      <c r="L700" s="54" t="str">
        <f>IFERROR(H700*VLOOKUP(C700,الوارد!$D$3:$L$5000,7,0),"")</f>
        <v/>
      </c>
    </row>
    <row r="701" spans="3:12" ht="21" thickBot="1" x14ac:dyDescent="0.25">
      <c r="C701" s="18"/>
      <c r="D701" s="17"/>
      <c r="E701" s="7" t="str">
        <f t="shared" si="40"/>
        <v/>
      </c>
      <c r="F701" s="3" t="str">
        <f t="shared" si="41"/>
        <v/>
      </c>
      <c r="G701" s="3" t="str">
        <f t="shared" si="42"/>
        <v/>
      </c>
      <c r="H701" s="18"/>
      <c r="I701" s="28">
        <f>LOOKUP(2,1/(الوارد!$F$3:$F$5000=الصادر!E701),الوارد!$L$3:$L$5000)</f>
        <v>0</v>
      </c>
      <c r="J701" s="18"/>
      <c r="K701" s="3">
        <f t="shared" si="43"/>
        <v>0</v>
      </c>
      <c r="L701" s="54" t="str">
        <f>IFERROR(H701*VLOOKUP(C701,الوارد!$D$3:$L$5000,7,0),"")</f>
        <v/>
      </c>
    </row>
    <row r="702" spans="3:12" ht="21" thickBot="1" x14ac:dyDescent="0.25">
      <c r="C702" s="18"/>
      <c r="D702" s="17"/>
      <c r="E702" s="7" t="str">
        <f t="shared" si="40"/>
        <v/>
      </c>
      <c r="F702" s="3" t="str">
        <f t="shared" si="41"/>
        <v/>
      </c>
      <c r="G702" s="3" t="str">
        <f t="shared" si="42"/>
        <v/>
      </c>
      <c r="H702" s="18"/>
      <c r="I702" s="28">
        <f>LOOKUP(2,1/(الوارد!$F$3:$F$5000=الصادر!E702),الوارد!$L$3:$L$5000)</f>
        <v>0</v>
      </c>
      <c r="J702" s="18"/>
      <c r="K702" s="3">
        <f t="shared" si="43"/>
        <v>0</v>
      </c>
      <c r="L702" s="54" t="str">
        <f>IFERROR(H702*VLOOKUP(C702,الوارد!$D$3:$L$5000,7,0),"")</f>
        <v/>
      </c>
    </row>
    <row r="703" spans="3:12" ht="21" thickBot="1" x14ac:dyDescent="0.25">
      <c r="C703" s="18"/>
      <c r="D703" s="17"/>
      <c r="E703" s="7" t="str">
        <f t="shared" si="40"/>
        <v/>
      </c>
      <c r="F703" s="3" t="str">
        <f t="shared" si="41"/>
        <v/>
      </c>
      <c r="G703" s="3" t="str">
        <f t="shared" si="42"/>
        <v/>
      </c>
      <c r="H703" s="18"/>
      <c r="I703" s="28">
        <f>LOOKUP(2,1/(الوارد!$F$3:$F$5000=الصادر!E703),الوارد!$L$3:$L$5000)</f>
        <v>0</v>
      </c>
      <c r="J703" s="18"/>
      <c r="K703" s="3">
        <f t="shared" si="43"/>
        <v>0</v>
      </c>
      <c r="L703" s="54" t="str">
        <f>IFERROR(H703*VLOOKUP(C703,الوارد!$D$3:$L$5000,7,0),"")</f>
        <v/>
      </c>
    </row>
    <row r="704" spans="3:12" ht="21" thickBot="1" x14ac:dyDescent="0.25">
      <c r="C704" s="18"/>
      <c r="D704" s="17"/>
      <c r="E704" s="7" t="str">
        <f t="shared" si="40"/>
        <v/>
      </c>
      <c r="F704" s="3" t="str">
        <f t="shared" si="41"/>
        <v/>
      </c>
      <c r="G704" s="3" t="str">
        <f t="shared" si="42"/>
        <v/>
      </c>
      <c r="H704" s="18"/>
      <c r="I704" s="28">
        <f>LOOKUP(2,1/(الوارد!$F$3:$F$5000=الصادر!E704),الوارد!$L$3:$L$5000)</f>
        <v>0</v>
      </c>
      <c r="J704" s="18"/>
      <c r="K704" s="3">
        <f t="shared" si="43"/>
        <v>0</v>
      </c>
      <c r="L704" s="54" t="str">
        <f>IFERROR(H704*VLOOKUP(C704,الوارد!$D$3:$L$5000,7,0),"")</f>
        <v/>
      </c>
    </row>
    <row r="705" spans="3:12" ht="21" thickBot="1" x14ac:dyDescent="0.25">
      <c r="C705" s="18"/>
      <c r="D705" s="17"/>
      <c r="E705" s="7" t="str">
        <f t="shared" si="40"/>
        <v/>
      </c>
      <c r="F705" s="3" t="str">
        <f t="shared" si="41"/>
        <v/>
      </c>
      <c r="G705" s="3" t="str">
        <f t="shared" si="42"/>
        <v/>
      </c>
      <c r="H705" s="18"/>
      <c r="I705" s="28">
        <f>LOOKUP(2,1/(الوارد!$F$3:$F$5000=الصادر!E705),الوارد!$L$3:$L$5000)</f>
        <v>0</v>
      </c>
      <c r="J705" s="18"/>
      <c r="K705" s="3">
        <f t="shared" si="43"/>
        <v>0</v>
      </c>
      <c r="L705" s="54" t="str">
        <f>IFERROR(H705*VLOOKUP(C705,الوارد!$D$3:$L$5000,7,0),"")</f>
        <v/>
      </c>
    </row>
    <row r="706" spans="3:12" ht="21" thickBot="1" x14ac:dyDescent="0.25">
      <c r="C706" s="18"/>
      <c r="D706" s="17"/>
      <c r="E706" s="7" t="str">
        <f t="shared" ref="E706:E769" si="44">IFERROR(VLOOKUP(C706,sto_1,2,FALSE),"")</f>
        <v/>
      </c>
      <c r="F706" s="3" t="str">
        <f t="shared" ref="F706:F769" si="45">IFERROR(VLOOKUP(C706,sto_1,3,FALSE),"")</f>
        <v/>
      </c>
      <c r="G706" s="3" t="str">
        <f t="shared" ref="G706:G769" si="46">IFERROR(VLOOKUP(C706,sto_1,4,FALSE),"")</f>
        <v/>
      </c>
      <c r="H706" s="18"/>
      <c r="I706" s="28">
        <f>LOOKUP(2,1/(الوارد!$F$3:$F$5000=الصادر!E706),الوارد!$L$3:$L$5000)</f>
        <v>0</v>
      </c>
      <c r="J706" s="18"/>
      <c r="K706" s="3">
        <f t="shared" si="43"/>
        <v>0</v>
      </c>
      <c r="L706" s="54" t="str">
        <f>IFERROR(H706*VLOOKUP(C706,الوارد!$D$3:$L$5000,7,0),"")</f>
        <v/>
      </c>
    </row>
    <row r="707" spans="3:12" ht="21" thickBot="1" x14ac:dyDescent="0.25">
      <c r="C707" s="18"/>
      <c r="D707" s="17"/>
      <c r="E707" s="7" t="str">
        <f t="shared" si="44"/>
        <v/>
      </c>
      <c r="F707" s="3" t="str">
        <f t="shared" si="45"/>
        <v/>
      </c>
      <c r="G707" s="3" t="str">
        <f t="shared" si="46"/>
        <v/>
      </c>
      <c r="H707" s="18"/>
      <c r="I707" s="28">
        <f>LOOKUP(2,1/(الوارد!$F$3:$F$5000=الصادر!E707),الوارد!$L$3:$L$5000)</f>
        <v>0</v>
      </c>
      <c r="J707" s="18"/>
      <c r="K707" s="3">
        <f t="shared" ref="K707:K770" si="47">J707*H707</f>
        <v>0</v>
      </c>
      <c r="L707" s="54" t="str">
        <f>IFERROR(H707*VLOOKUP(C707,الوارد!$D$3:$L$5000,7,0),"")</f>
        <v/>
      </c>
    </row>
    <row r="708" spans="3:12" ht="21" thickBot="1" x14ac:dyDescent="0.25">
      <c r="C708" s="18"/>
      <c r="D708" s="17"/>
      <c r="E708" s="7" t="str">
        <f t="shared" si="44"/>
        <v/>
      </c>
      <c r="F708" s="3" t="str">
        <f t="shared" si="45"/>
        <v/>
      </c>
      <c r="G708" s="3" t="str">
        <f t="shared" si="46"/>
        <v/>
      </c>
      <c r="H708" s="18"/>
      <c r="I708" s="28">
        <f>LOOKUP(2,1/(الوارد!$F$3:$F$5000=الصادر!E708),الوارد!$L$3:$L$5000)</f>
        <v>0</v>
      </c>
      <c r="J708" s="18"/>
      <c r="K708" s="3">
        <f t="shared" si="47"/>
        <v>0</v>
      </c>
      <c r="L708" s="54" t="str">
        <f>IFERROR(H708*VLOOKUP(C708,الوارد!$D$3:$L$5000,7,0),"")</f>
        <v/>
      </c>
    </row>
    <row r="709" spans="3:12" ht="21" thickBot="1" x14ac:dyDescent="0.25">
      <c r="C709" s="18"/>
      <c r="D709" s="17"/>
      <c r="E709" s="7" t="str">
        <f t="shared" si="44"/>
        <v/>
      </c>
      <c r="F709" s="3" t="str">
        <f t="shared" si="45"/>
        <v/>
      </c>
      <c r="G709" s="3" t="str">
        <f t="shared" si="46"/>
        <v/>
      </c>
      <c r="H709" s="18"/>
      <c r="I709" s="28">
        <f>LOOKUP(2,1/(الوارد!$F$3:$F$5000=الصادر!E709),الوارد!$L$3:$L$5000)</f>
        <v>0</v>
      </c>
      <c r="J709" s="18"/>
      <c r="K709" s="3">
        <f t="shared" si="47"/>
        <v>0</v>
      </c>
      <c r="L709" s="54" t="str">
        <f>IFERROR(H709*VLOOKUP(C709,الوارد!$D$3:$L$5000,7,0),"")</f>
        <v/>
      </c>
    </row>
    <row r="710" spans="3:12" ht="21" thickBot="1" x14ac:dyDescent="0.25">
      <c r="C710" s="18"/>
      <c r="D710" s="17"/>
      <c r="E710" s="7" t="str">
        <f t="shared" si="44"/>
        <v/>
      </c>
      <c r="F710" s="3" t="str">
        <f t="shared" si="45"/>
        <v/>
      </c>
      <c r="G710" s="3" t="str">
        <f t="shared" si="46"/>
        <v/>
      </c>
      <c r="H710" s="18"/>
      <c r="I710" s="28">
        <f>LOOKUP(2,1/(الوارد!$F$3:$F$5000=الصادر!E710),الوارد!$L$3:$L$5000)</f>
        <v>0</v>
      </c>
      <c r="J710" s="18"/>
      <c r="K710" s="3">
        <f t="shared" si="47"/>
        <v>0</v>
      </c>
      <c r="L710" s="54" t="str">
        <f>IFERROR(H710*VLOOKUP(C710,الوارد!$D$3:$L$5000,7,0),"")</f>
        <v/>
      </c>
    </row>
    <row r="711" spans="3:12" ht="21" thickBot="1" x14ac:dyDescent="0.25">
      <c r="C711" s="18"/>
      <c r="D711" s="17"/>
      <c r="E711" s="7" t="str">
        <f t="shared" si="44"/>
        <v/>
      </c>
      <c r="F711" s="3" t="str">
        <f t="shared" si="45"/>
        <v/>
      </c>
      <c r="G711" s="3" t="str">
        <f t="shared" si="46"/>
        <v/>
      </c>
      <c r="H711" s="18"/>
      <c r="I711" s="28">
        <f>LOOKUP(2,1/(الوارد!$F$3:$F$5000=الصادر!E711),الوارد!$L$3:$L$5000)</f>
        <v>0</v>
      </c>
      <c r="J711" s="18"/>
      <c r="K711" s="3">
        <f t="shared" si="47"/>
        <v>0</v>
      </c>
      <c r="L711" s="54" t="str">
        <f>IFERROR(H711*VLOOKUP(C711,الوارد!$D$3:$L$5000,7,0),"")</f>
        <v/>
      </c>
    </row>
    <row r="712" spans="3:12" ht="21" thickBot="1" x14ac:dyDescent="0.25">
      <c r="C712" s="18"/>
      <c r="D712" s="17"/>
      <c r="E712" s="7" t="str">
        <f t="shared" si="44"/>
        <v/>
      </c>
      <c r="F712" s="3" t="str">
        <f t="shared" si="45"/>
        <v/>
      </c>
      <c r="G712" s="3" t="str">
        <f t="shared" si="46"/>
        <v/>
      </c>
      <c r="H712" s="18"/>
      <c r="I712" s="28">
        <f>LOOKUP(2,1/(الوارد!$F$3:$F$5000=الصادر!E712),الوارد!$L$3:$L$5000)</f>
        <v>0</v>
      </c>
      <c r="J712" s="18"/>
      <c r="K712" s="3">
        <f t="shared" si="47"/>
        <v>0</v>
      </c>
      <c r="L712" s="54" t="str">
        <f>IFERROR(H712*VLOOKUP(C712,الوارد!$D$3:$L$5000,7,0),"")</f>
        <v/>
      </c>
    </row>
    <row r="713" spans="3:12" ht="21" thickBot="1" x14ac:dyDescent="0.25">
      <c r="C713" s="18"/>
      <c r="D713" s="17"/>
      <c r="E713" s="7" t="str">
        <f t="shared" si="44"/>
        <v/>
      </c>
      <c r="F713" s="3" t="str">
        <f t="shared" si="45"/>
        <v/>
      </c>
      <c r="G713" s="3" t="str">
        <f t="shared" si="46"/>
        <v/>
      </c>
      <c r="H713" s="18"/>
      <c r="I713" s="28">
        <f>LOOKUP(2,1/(الوارد!$F$3:$F$5000=الصادر!E713),الوارد!$L$3:$L$5000)</f>
        <v>0</v>
      </c>
      <c r="J713" s="18"/>
      <c r="K713" s="3">
        <f t="shared" si="47"/>
        <v>0</v>
      </c>
      <c r="L713" s="54" t="str">
        <f>IFERROR(H713*VLOOKUP(C713,الوارد!$D$3:$L$5000,7,0),"")</f>
        <v/>
      </c>
    </row>
    <row r="714" spans="3:12" ht="21" thickBot="1" x14ac:dyDescent="0.25">
      <c r="C714" s="18"/>
      <c r="D714" s="17"/>
      <c r="E714" s="7" t="str">
        <f t="shared" si="44"/>
        <v/>
      </c>
      <c r="F714" s="3" t="str">
        <f t="shared" si="45"/>
        <v/>
      </c>
      <c r="G714" s="3" t="str">
        <f t="shared" si="46"/>
        <v/>
      </c>
      <c r="H714" s="18"/>
      <c r="I714" s="28">
        <f>LOOKUP(2,1/(الوارد!$F$3:$F$5000=الصادر!E714),الوارد!$L$3:$L$5000)</f>
        <v>0</v>
      </c>
      <c r="J714" s="18"/>
      <c r="K714" s="3">
        <f t="shared" si="47"/>
        <v>0</v>
      </c>
      <c r="L714" s="54" t="str">
        <f>IFERROR(H714*VLOOKUP(C714,الوارد!$D$3:$L$5000,7,0),"")</f>
        <v/>
      </c>
    </row>
    <row r="715" spans="3:12" ht="21" thickBot="1" x14ac:dyDescent="0.25">
      <c r="C715" s="18"/>
      <c r="D715" s="17"/>
      <c r="E715" s="7" t="str">
        <f t="shared" si="44"/>
        <v/>
      </c>
      <c r="F715" s="3" t="str">
        <f t="shared" si="45"/>
        <v/>
      </c>
      <c r="G715" s="3" t="str">
        <f t="shared" si="46"/>
        <v/>
      </c>
      <c r="H715" s="18"/>
      <c r="I715" s="28">
        <f>LOOKUP(2,1/(الوارد!$F$3:$F$5000=الصادر!E715),الوارد!$L$3:$L$5000)</f>
        <v>0</v>
      </c>
      <c r="J715" s="18"/>
      <c r="K715" s="3">
        <f t="shared" si="47"/>
        <v>0</v>
      </c>
      <c r="L715" s="54" t="str">
        <f>IFERROR(H715*VLOOKUP(C715,الوارد!$D$3:$L$5000,7,0),"")</f>
        <v/>
      </c>
    </row>
    <row r="716" spans="3:12" ht="21" thickBot="1" x14ac:dyDescent="0.25">
      <c r="C716" s="18"/>
      <c r="D716" s="17"/>
      <c r="E716" s="7" t="str">
        <f t="shared" si="44"/>
        <v/>
      </c>
      <c r="F716" s="3" t="str">
        <f t="shared" si="45"/>
        <v/>
      </c>
      <c r="G716" s="3" t="str">
        <f t="shared" si="46"/>
        <v/>
      </c>
      <c r="H716" s="18"/>
      <c r="I716" s="28">
        <f>LOOKUP(2,1/(الوارد!$F$3:$F$5000=الصادر!E716),الوارد!$L$3:$L$5000)</f>
        <v>0</v>
      </c>
      <c r="J716" s="18"/>
      <c r="K716" s="3">
        <f t="shared" si="47"/>
        <v>0</v>
      </c>
      <c r="L716" s="54" t="str">
        <f>IFERROR(H716*VLOOKUP(C716,الوارد!$D$3:$L$5000,7,0),"")</f>
        <v/>
      </c>
    </row>
    <row r="717" spans="3:12" ht="21" thickBot="1" x14ac:dyDescent="0.25">
      <c r="C717" s="18"/>
      <c r="D717" s="17"/>
      <c r="E717" s="7" t="str">
        <f t="shared" si="44"/>
        <v/>
      </c>
      <c r="F717" s="3" t="str">
        <f t="shared" si="45"/>
        <v/>
      </c>
      <c r="G717" s="3" t="str">
        <f t="shared" si="46"/>
        <v/>
      </c>
      <c r="H717" s="18"/>
      <c r="I717" s="28">
        <f>LOOKUP(2,1/(الوارد!$F$3:$F$5000=الصادر!E717),الوارد!$L$3:$L$5000)</f>
        <v>0</v>
      </c>
      <c r="J717" s="18"/>
      <c r="K717" s="3">
        <f t="shared" si="47"/>
        <v>0</v>
      </c>
      <c r="L717" s="54" t="str">
        <f>IFERROR(H717*VLOOKUP(C717,الوارد!$D$3:$L$5000,7,0),"")</f>
        <v/>
      </c>
    </row>
    <row r="718" spans="3:12" ht="21" thickBot="1" x14ac:dyDescent="0.25">
      <c r="C718" s="18"/>
      <c r="D718" s="17"/>
      <c r="E718" s="7" t="str">
        <f t="shared" si="44"/>
        <v/>
      </c>
      <c r="F718" s="3" t="str">
        <f t="shared" si="45"/>
        <v/>
      </c>
      <c r="G718" s="3" t="str">
        <f t="shared" si="46"/>
        <v/>
      </c>
      <c r="H718" s="18"/>
      <c r="I718" s="28">
        <f>LOOKUP(2,1/(الوارد!$F$3:$F$5000=الصادر!E718),الوارد!$L$3:$L$5000)</f>
        <v>0</v>
      </c>
      <c r="J718" s="18"/>
      <c r="K718" s="3">
        <f t="shared" si="47"/>
        <v>0</v>
      </c>
      <c r="L718" s="54" t="str">
        <f>IFERROR(H718*VLOOKUP(C718,الوارد!$D$3:$L$5000,7,0),"")</f>
        <v/>
      </c>
    </row>
    <row r="719" spans="3:12" ht="21" thickBot="1" x14ac:dyDescent="0.25">
      <c r="C719" s="18"/>
      <c r="D719" s="17"/>
      <c r="E719" s="7" t="str">
        <f t="shared" si="44"/>
        <v/>
      </c>
      <c r="F719" s="3" t="str">
        <f t="shared" si="45"/>
        <v/>
      </c>
      <c r="G719" s="3" t="str">
        <f t="shared" si="46"/>
        <v/>
      </c>
      <c r="H719" s="18"/>
      <c r="I719" s="28">
        <f>LOOKUP(2,1/(الوارد!$F$3:$F$5000=الصادر!E719),الوارد!$L$3:$L$5000)</f>
        <v>0</v>
      </c>
      <c r="J719" s="18"/>
      <c r="K719" s="3">
        <f t="shared" si="47"/>
        <v>0</v>
      </c>
      <c r="L719" s="54" t="str">
        <f>IFERROR(H719*VLOOKUP(C719,الوارد!$D$3:$L$5000,7,0),"")</f>
        <v/>
      </c>
    </row>
    <row r="720" spans="3:12" ht="21" thickBot="1" x14ac:dyDescent="0.25">
      <c r="C720" s="18"/>
      <c r="D720" s="17"/>
      <c r="E720" s="7" t="str">
        <f t="shared" si="44"/>
        <v/>
      </c>
      <c r="F720" s="3" t="str">
        <f t="shared" si="45"/>
        <v/>
      </c>
      <c r="G720" s="3" t="str">
        <f t="shared" si="46"/>
        <v/>
      </c>
      <c r="H720" s="18"/>
      <c r="I720" s="28">
        <f>LOOKUP(2,1/(الوارد!$F$3:$F$5000=الصادر!E720),الوارد!$L$3:$L$5000)</f>
        <v>0</v>
      </c>
      <c r="J720" s="18"/>
      <c r="K720" s="3">
        <f t="shared" si="47"/>
        <v>0</v>
      </c>
      <c r="L720" s="54" t="str">
        <f>IFERROR(H720*VLOOKUP(C720,الوارد!$D$3:$L$5000,7,0),"")</f>
        <v/>
      </c>
    </row>
    <row r="721" spans="3:12" ht="21" thickBot="1" x14ac:dyDescent="0.25">
      <c r="C721" s="18"/>
      <c r="D721" s="17"/>
      <c r="E721" s="7" t="str">
        <f t="shared" si="44"/>
        <v/>
      </c>
      <c r="F721" s="3" t="str">
        <f t="shared" si="45"/>
        <v/>
      </c>
      <c r="G721" s="3" t="str">
        <f t="shared" si="46"/>
        <v/>
      </c>
      <c r="H721" s="18"/>
      <c r="I721" s="28">
        <f>LOOKUP(2,1/(الوارد!$F$3:$F$5000=الصادر!E721),الوارد!$L$3:$L$5000)</f>
        <v>0</v>
      </c>
      <c r="J721" s="18"/>
      <c r="K721" s="3">
        <f t="shared" si="47"/>
        <v>0</v>
      </c>
      <c r="L721" s="54" t="str">
        <f>IFERROR(H721*VLOOKUP(C721,الوارد!$D$3:$L$5000,7,0),"")</f>
        <v/>
      </c>
    </row>
    <row r="722" spans="3:12" ht="21" thickBot="1" x14ac:dyDescent="0.25">
      <c r="C722" s="18"/>
      <c r="D722" s="17"/>
      <c r="E722" s="7" t="str">
        <f t="shared" si="44"/>
        <v/>
      </c>
      <c r="F722" s="3" t="str">
        <f t="shared" si="45"/>
        <v/>
      </c>
      <c r="G722" s="3" t="str">
        <f t="shared" si="46"/>
        <v/>
      </c>
      <c r="H722" s="18"/>
      <c r="I722" s="28">
        <f>LOOKUP(2,1/(الوارد!$F$3:$F$5000=الصادر!E722),الوارد!$L$3:$L$5000)</f>
        <v>0</v>
      </c>
      <c r="J722" s="18"/>
      <c r="K722" s="3">
        <f t="shared" si="47"/>
        <v>0</v>
      </c>
      <c r="L722" s="54" t="str">
        <f>IFERROR(H722*VLOOKUP(C722,الوارد!$D$3:$L$5000,7,0),"")</f>
        <v/>
      </c>
    </row>
    <row r="723" spans="3:12" ht="21" thickBot="1" x14ac:dyDescent="0.25">
      <c r="C723" s="18"/>
      <c r="D723" s="17"/>
      <c r="E723" s="7" t="str">
        <f t="shared" si="44"/>
        <v/>
      </c>
      <c r="F723" s="3" t="str">
        <f t="shared" si="45"/>
        <v/>
      </c>
      <c r="G723" s="3" t="str">
        <f t="shared" si="46"/>
        <v/>
      </c>
      <c r="H723" s="18"/>
      <c r="I723" s="28">
        <f>LOOKUP(2,1/(الوارد!$F$3:$F$5000=الصادر!E723),الوارد!$L$3:$L$5000)</f>
        <v>0</v>
      </c>
      <c r="J723" s="18"/>
      <c r="K723" s="3">
        <f t="shared" si="47"/>
        <v>0</v>
      </c>
      <c r="L723" s="54" t="str">
        <f>IFERROR(H723*VLOOKUP(C723,الوارد!$D$3:$L$5000,7,0),"")</f>
        <v/>
      </c>
    </row>
    <row r="724" spans="3:12" ht="21" thickBot="1" x14ac:dyDescent="0.25">
      <c r="C724" s="18"/>
      <c r="D724" s="17"/>
      <c r="E724" s="7" t="str">
        <f t="shared" si="44"/>
        <v/>
      </c>
      <c r="F724" s="3" t="str">
        <f t="shared" si="45"/>
        <v/>
      </c>
      <c r="G724" s="3" t="str">
        <f t="shared" si="46"/>
        <v/>
      </c>
      <c r="H724" s="18"/>
      <c r="I724" s="28">
        <f>LOOKUP(2,1/(الوارد!$F$3:$F$5000=الصادر!E724),الوارد!$L$3:$L$5000)</f>
        <v>0</v>
      </c>
      <c r="J724" s="18"/>
      <c r="K724" s="3">
        <f t="shared" si="47"/>
        <v>0</v>
      </c>
      <c r="L724" s="54" t="str">
        <f>IFERROR(H724*VLOOKUP(C724,الوارد!$D$3:$L$5000,7,0),"")</f>
        <v/>
      </c>
    </row>
    <row r="725" spans="3:12" ht="21" thickBot="1" x14ac:dyDescent="0.25">
      <c r="C725" s="18"/>
      <c r="D725" s="17"/>
      <c r="E725" s="7" t="str">
        <f t="shared" si="44"/>
        <v/>
      </c>
      <c r="F725" s="3" t="str">
        <f t="shared" si="45"/>
        <v/>
      </c>
      <c r="G725" s="3" t="str">
        <f t="shared" si="46"/>
        <v/>
      </c>
      <c r="H725" s="18"/>
      <c r="I725" s="28">
        <f>LOOKUP(2,1/(الوارد!$F$3:$F$5000=الصادر!E725),الوارد!$L$3:$L$5000)</f>
        <v>0</v>
      </c>
      <c r="J725" s="18"/>
      <c r="K725" s="3">
        <f t="shared" si="47"/>
        <v>0</v>
      </c>
      <c r="L725" s="54" t="str">
        <f>IFERROR(H725*VLOOKUP(C725,الوارد!$D$3:$L$5000,7,0),"")</f>
        <v/>
      </c>
    </row>
    <row r="726" spans="3:12" ht="21" thickBot="1" x14ac:dyDescent="0.25">
      <c r="C726" s="18"/>
      <c r="D726" s="17"/>
      <c r="E726" s="7" t="str">
        <f t="shared" si="44"/>
        <v/>
      </c>
      <c r="F726" s="3" t="str">
        <f t="shared" si="45"/>
        <v/>
      </c>
      <c r="G726" s="3" t="str">
        <f t="shared" si="46"/>
        <v/>
      </c>
      <c r="H726" s="18"/>
      <c r="I726" s="28">
        <f>LOOKUP(2,1/(الوارد!$F$3:$F$5000=الصادر!E726),الوارد!$L$3:$L$5000)</f>
        <v>0</v>
      </c>
      <c r="J726" s="18"/>
      <c r="K726" s="3">
        <f t="shared" si="47"/>
        <v>0</v>
      </c>
      <c r="L726" s="54" t="str">
        <f>IFERROR(H726*VLOOKUP(C726,الوارد!$D$3:$L$5000,7,0),"")</f>
        <v/>
      </c>
    </row>
    <row r="727" spans="3:12" ht="21" thickBot="1" x14ac:dyDescent="0.25">
      <c r="C727" s="18"/>
      <c r="D727" s="17"/>
      <c r="E727" s="7" t="str">
        <f t="shared" si="44"/>
        <v/>
      </c>
      <c r="F727" s="3" t="str">
        <f t="shared" si="45"/>
        <v/>
      </c>
      <c r="G727" s="3" t="str">
        <f t="shared" si="46"/>
        <v/>
      </c>
      <c r="H727" s="18"/>
      <c r="I727" s="28">
        <f>LOOKUP(2,1/(الوارد!$F$3:$F$5000=الصادر!E727),الوارد!$L$3:$L$5000)</f>
        <v>0</v>
      </c>
      <c r="J727" s="18"/>
      <c r="K727" s="3">
        <f t="shared" si="47"/>
        <v>0</v>
      </c>
      <c r="L727" s="54" t="str">
        <f>IFERROR(H727*VLOOKUP(C727,الوارد!$D$3:$L$5000,7,0),"")</f>
        <v/>
      </c>
    </row>
    <row r="728" spans="3:12" ht="21" thickBot="1" x14ac:dyDescent="0.25">
      <c r="C728" s="18"/>
      <c r="D728" s="17"/>
      <c r="E728" s="7" t="str">
        <f t="shared" si="44"/>
        <v/>
      </c>
      <c r="F728" s="3" t="str">
        <f t="shared" si="45"/>
        <v/>
      </c>
      <c r="G728" s="3" t="str">
        <f t="shared" si="46"/>
        <v/>
      </c>
      <c r="H728" s="18"/>
      <c r="I728" s="28">
        <f>LOOKUP(2,1/(الوارد!$F$3:$F$5000=الصادر!E728),الوارد!$L$3:$L$5000)</f>
        <v>0</v>
      </c>
      <c r="J728" s="18"/>
      <c r="K728" s="3">
        <f t="shared" si="47"/>
        <v>0</v>
      </c>
      <c r="L728" s="54" t="str">
        <f>IFERROR(H728*VLOOKUP(C728,الوارد!$D$3:$L$5000,7,0),"")</f>
        <v/>
      </c>
    </row>
    <row r="729" spans="3:12" ht="21" thickBot="1" x14ac:dyDescent="0.25">
      <c r="C729" s="18"/>
      <c r="D729" s="17"/>
      <c r="E729" s="7" t="str">
        <f t="shared" si="44"/>
        <v/>
      </c>
      <c r="F729" s="3" t="str">
        <f t="shared" si="45"/>
        <v/>
      </c>
      <c r="G729" s="3" t="str">
        <f t="shared" si="46"/>
        <v/>
      </c>
      <c r="H729" s="18"/>
      <c r="I729" s="28">
        <f>LOOKUP(2,1/(الوارد!$F$3:$F$5000=الصادر!E729),الوارد!$L$3:$L$5000)</f>
        <v>0</v>
      </c>
      <c r="J729" s="18"/>
      <c r="K729" s="3">
        <f t="shared" si="47"/>
        <v>0</v>
      </c>
      <c r="L729" s="54" t="str">
        <f>IFERROR(H729*VLOOKUP(C729,الوارد!$D$3:$L$5000,7,0),"")</f>
        <v/>
      </c>
    </row>
    <row r="730" spans="3:12" ht="21" thickBot="1" x14ac:dyDescent="0.25">
      <c r="C730" s="18"/>
      <c r="D730" s="17"/>
      <c r="E730" s="7" t="str">
        <f t="shared" si="44"/>
        <v/>
      </c>
      <c r="F730" s="3" t="str">
        <f t="shared" si="45"/>
        <v/>
      </c>
      <c r="G730" s="3" t="str">
        <f t="shared" si="46"/>
        <v/>
      </c>
      <c r="H730" s="18"/>
      <c r="I730" s="28">
        <f>LOOKUP(2,1/(الوارد!$F$3:$F$5000=الصادر!E730),الوارد!$L$3:$L$5000)</f>
        <v>0</v>
      </c>
      <c r="J730" s="18"/>
      <c r="K730" s="3">
        <f t="shared" si="47"/>
        <v>0</v>
      </c>
      <c r="L730" s="54" t="str">
        <f>IFERROR(H730*VLOOKUP(C730,الوارد!$D$3:$L$5000,7,0),"")</f>
        <v/>
      </c>
    </row>
    <row r="731" spans="3:12" ht="21" thickBot="1" x14ac:dyDescent="0.25">
      <c r="C731" s="18"/>
      <c r="D731" s="17"/>
      <c r="E731" s="7" t="str">
        <f t="shared" si="44"/>
        <v/>
      </c>
      <c r="F731" s="3" t="str">
        <f t="shared" si="45"/>
        <v/>
      </c>
      <c r="G731" s="3" t="str">
        <f t="shared" si="46"/>
        <v/>
      </c>
      <c r="H731" s="18"/>
      <c r="I731" s="28">
        <f>LOOKUP(2,1/(الوارد!$F$3:$F$5000=الصادر!E731),الوارد!$L$3:$L$5000)</f>
        <v>0</v>
      </c>
      <c r="J731" s="18"/>
      <c r="K731" s="3">
        <f t="shared" si="47"/>
        <v>0</v>
      </c>
      <c r="L731" s="54" t="str">
        <f>IFERROR(H731*VLOOKUP(C731,الوارد!$D$3:$L$5000,7,0),"")</f>
        <v/>
      </c>
    </row>
    <row r="732" spans="3:12" ht="21" thickBot="1" x14ac:dyDescent="0.25">
      <c r="C732" s="18"/>
      <c r="D732" s="17"/>
      <c r="E732" s="7" t="str">
        <f t="shared" si="44"/>
        <v/>
      </c>
      <c r="F732" s="3" t="str">
        <f t="shared" si="45"/>
        <v/>
      </c>
      <c r="G732" s="3" t="str">
        <f t="shared" si="46"/>
        <v/>
      </c>
      <c r="H732" s="18"/>
      <c r="I732" s="28">
        <f>LOOKUP(2,1/(الوارد!$F$3:$F$5000=الصادر!E732),الوارد!$L$3:$L$5000)</f>
        <v>0</v>
      </c>
      <c r="J732" s="18"/>
      <c r="K732" s="3">
        <f t="shared" si="47"/>
        <v>0</v>
      </c>
      <c r="L732" s="54" t="str">
        <f>IFERROR(H732*VLOOKUP(C732,الوارد!$D$3:$L$5000,7,0),"")</f>
        <v/>
      </c>
    </row>
    <row r="733" spans="3:12" ht="21" thickBot="1" x14ac:dyDescent="0.25">
      <c r="C733" s="18"/>
      <c r="D733" s="17"/>
      <c r="E733" s="7" t="str">
        <f t="shared" si="44"/>
        <v/>
      </c>
      <c r="F733" s="3" t="str">
        <f t="shared" si="45"/>
        <v/>
      </c>
      <c r="G733" s="3" t="str">
        <f t="shared" si="46"/>
        <v/>
      </c>
      <c r="H733" s="18"/>
      <c r="I733" s="28">
        <f>LOOKUP(2,1/(الوارد!$F$3:$F$5000=الصادر!E733),الوارد!$L$3:$L$5000)</f>
        <v>0</v>
      </c>
      <c r="J733" s="18"/>
      <c r="K733" s="3">
        <f t="shared" si="47"/>
        <v>0</v>
      </c>
      <c r="L733" s="54" t="str">
        <f>IFERROR(H733*VLOOKUP(C733,الوارد!$D$3:$L$5000,7,0),"")</f>
        <v/>
      </c>
    </row>
    <row r="734" spans="3:12" ht="21" thickBot="1" x14ac:dyDescent="0.25">
      <c r="C734" s="18"/>
      <c r="D734" s="17"/>
      <c r="E734" s="7" t="str">
        <f t="shared" si="44"/>
        <v/>
      </c>
      <c r="F734" s="3" t="str">
        <f t="shared" si="45"/>
        <v/>
      </c>
      <c r="G734" s="3" t="str">
        <f t="shared" si="46"/>
        <v/>
      </c>
      <c r="H734" s="18"/>
      <c r="I734" s="28">
        <f>LOOKUP(2,1/(الوارد!$F$3:$F$5000=الصادر!E734),الوارد!$L$3:$L$5000)</f>
        <v>0</v>
      </c>
      <c r="J734" s="18"/>
      <c r="K734" s="3">
        <f t="shared" si="47"/>
        <v>0</v>
      </c>
      <c r="L734" s="54" t="str">
        <f>IFERROR(H734*VLOOKUP(C734,الوارد!$D$3:$L$5000,7,0),"")</f>
        <v/>
      </c>
    </row>
    <row r="735" spans="3:12" ht="21" thickBot="1" x14ac:dyDescent="0.25">
      <c r="C735" s="18"/>
      <c r="D735" s="17"/>
      <c r="E735" s="7" t="str">
        <f t="shared" si="44"/>
        <v/>
      </c>
      <c r="F735" s="3" t="str">
        <f t="shared" si="45"/>
        <v/>
      </c>
      <c r="G735" s="3" t="str">
        <f t="shared" si="46"/>
        <v/>
      </c>
      <c r="H735" s="18"/>
      <c r="I735" s="28">
        <f>LOOKUP(2,1/(الوارد!$F$3:$F$5000=الصادر!E735),الوارد!$L$3:$L$5000)</f>
        <v>0</v>
      </c>
      <c r="J735" s="18"/>
      <c r="K735" s="3">
        <f t="shared" si="47"/>
        <v>0</v>
      </c>
      <c r="L735" s="54" t="str">
        <f>IFERROR(H735*VLOOKUP(C735,الوارد!$D$3:$L$5000,7,0),"")</f>
        <v/>
      </c>
    </row>
    <row r="736" spans="3:12" ht="21" thickBot="1" x14ac:dyDescent="0.25">
      <c r="C736" s="18"/>
      <c r="D736" s="17"/>
      <c r="E736" s="7" t="str">
        <f t="shared" si="44"/>
        <v/>
      </c>
      <c r="F736" s="3" t="str">
        <f t="shared" si="45"/>
        <v/>
      </c>
      <c r="G736" s="3" t="str">
        <f t="shared" si="46"/>
        <v/>
      </c>
      <c r="H736" s="18"/>
      <c r="I736" s="28">
        <f>LOOKUP(2,1/(الوارد!$F$3:$F$5000=الصادر!E736),الوارد!$L$3:$L$5000)</f>
        <v>0</v>
      </c>
      <c r="J736" s="18"/>
      <c r="K736" s="3">
        <f t="shared" si="47"/>
        <v>0</v>
      </c>
      <c r="L736" s="54" t="str">
        <f>IFERROR(H736*VLOOKUP(C736,الوارد!$D$3:$L$5000,7,0),"")</f>
        <v/>
      </c>
    </row>
    <row r="737" spans="3:12" ht="21" thickBot="1" x14ac:dyDescent="0.25">
      <c r="C737" s="18"/>
      <c r="D737" s="17"/>
      <c r="E737" s="7" t="str">
        <f t="shared" si="44"/>
        <v/>
      </c>
      <c r="F737" s="3" t="str">
        <f t="shared" si="45"/>
        <v/>
      </c>
      <c r="G737" s="3" t="str">
        <f t="shared" si="46"/>
        <v/>
      </c>
      <c r="H737" s="18"/>
      <c r="I737" s="28">
        <f>LOOKUP(2,1/(الوارد!$F$3:$F$5000=الصادر!E737),الوارد!$L$3:$L$5000)</f>
        <v>0</v>
      </c>
      <c r="J737" s="18"/>
      <c r="K737" s="3">
        <f t="shared" si="47"/>
        <v>0</v>
      </c>
      <c r="L737" s="54" t="str">
        <f>IFERROR(H737*VLOOKUP(C737,الوارد!$D$3:$L$5000,7,0),"")</f>
        <v/>
      </c>
    </row>
    <row r="738" spans="3:12" ht="21" thickBot="1" x14ac:dyDescent="0.25">
      <c r="C738" s="18"/>
      <c r="D738" s="17"/>
      <c r="E738" s="7" t="str">
        <f t="shared" si="44"/>
        <v/>
      </c>
      <c r="F738" s="3" t="str">
        <f t="shared" si="45"/>
        <v/>
      </c>
      <c r="G738" s="3" t="str">
        <f t="shared" si="46"/>
        <v/>
      </c>
      <c r="H738" s="18"/>
      <c r="I738" s="28">
        <f>LOOKUP(2,1/(الوارد!$F$3:$F$5000=الصادر!E738),الوارد!$L$3:$L$5000)</f>
        <v>0</v>
      </c>
      <c r="J738" s="18"/>
      <c r="K738" s="3">
        <f t="shared" si="47"/>
        <v>0</v>
      </c>
      <c r="L738" s="54" t="str">
        <f>IFERROR(H738*VLOOKUP(C738,الوارد!$D$3:$L$5000,7,0),"")</f>
        <v/>
      </c>
    </row>
    <row r="739" spans="3:12" ht="21" thickBot="1" x14ac:dyDescent="0.25">
      <c r="C739" s="18"/>
      <c r="D739" s="17"/>
      <c r="E739" s="7" t="str">
        <f t="shared" si="44"/>
        <v/>
      </c>
      <c r="F739" s="3" t="str">
        <f t="shared" si="45"/>
        <v/>
      </c>
      <c r="G739" s="3" t="str">
        <f t="shared" si="46"/>
        <v/>
      </c>
      <c r="H739" s="18"/>
      <c r="I739" s="28">
        <f>LOOKUP(2,1/(الوارد!$F$3:$F$5000=الصادر!E739),الوارد!$L$3:$L$5000)</f>
        <v>0</v>
      </c>
      <c r="J739" s="18"/>
      <c r="K739" s="3">
        <f t="shared" si="47"/>
        <v>0</v>
      </c>
      <c r="L739" s="54" t="str">
        <f>IFERROR(H739*VLOOKUP(C739,الوارد!$D$3:$L$5000,7,0),"")</f>
        <v/>
      </c>
    </row>
    <row r="740" spans="3:12" ht="21" thickBot="1" x14ac:dyDescent="0.25">
      <c r="C740" s="18"/>
      <c r="D740" s="17"/>
      <c r="E740" s="7" t="str">
        <f t="shared" si="44"/>
        <v/>
      </c>
      <c r="F740" s="3" t="str">
        <f t="shared" si="45"/>
        <v/>
      </c>
      <c r="G740" s="3" t="str">
        <f t="shared" si="46"/>
        <v/>
      </c>
      <c r="H740" s="18"/>
      <c r="I740" s="28">
        <f>LOOKUP(2,1/(الوارد!$F$3:$F$5000=الصادر!E740),الوارد!$L$3:$L$5000)</f>
        <v>0</v>
      </c>
      <c r="J740" s="18"/>
      <c r="K740" s="3">
        <f t="shared" si="47"/>
        <v>0</v>
      </c>
      <c r="L740" s="54" t="str">
        <f>IFERROR(H740*VLOOKUP(C740,الوارد!$D$3:$L$5000,7,0),"")</f>
        <v/>
      </c>
    </row>
    <row r="741" spans="3:12" ht="21" thickBot="1" x14ac:dyDescent="0.25">
      <c r="C741" s="18"/>
      <c r="D741" s="17"/>
      <c r="E741" s="7" t="str">
        <f t="shared" si="44"/>
        <v/>
      </c>
      <c r="F741" s="3" t="str">
        <f t="shared" si="45"/>
        <v/>
      </c>
      <c r="G741" s="3" t="str">
        <f t="shared" si="46"/>
        <v/>
      </c>
      <c r="H741" s="18"/>
      <c r="I741" s="28">
        <f>LOOKUP(2,1/(الوارد!$F$3:$F$5000=الصادر!E741),الوارد!$L$3:$L$5000)</f>
        <v>0</v>
      </c>
      <c r="J741" s="18"/>
      <c r="K741" s="3">
        <f t="shared" si="47"/>
        <v>0</v>
      </c>
      <c r="L741" s="54" t="str">
        <f>IFERROR(H741*VLOOKUP(C741,الوارد!$D$3:$L$5000,7,0),"")</f>
        <v/>
      </c>
    </row>
    <row r="742" spans="3:12" ht="21" thickBot="1" x14ac:dyDescent="0.25">
      <c r="C742" s="18"/>
      <c r="D742" s="17"/>
      <c r="E742" s="7" t="str">
        <f t="shared" si="44"/>
        <v/>
      </c>
      <c r="F742" s="3" t="str">
        <f t="shared" si="45"/>
        <v/>
      </c>
      <c r="G742" s="3" t="str">
        <f t="shared" si="46"/>
        <v/>
      </c>
      <c r="H742" s="18"/>
      <c r="I742" s="28">
        <f>LOOKUP(2,1/(الوارد!$F$3:$F$5000=الصادر!E742),الوارد!$L$3:$L$5000)</f>
        <v>0</v>
      </c>
      <c r="J742" s="18"/>
      <c r="K742" s="3">
        <f t="shared" si="47"/>
        <v>0</v>
      </c>
      <c r="L742" s="54" t="str">
        <f>IFERROR(H742*VLOOKUP(C742,الوارد!$D$3:$L$5000,7,0),"")</f>
        <v/>
      </c>
    </row>
    <row r="743" spans="3:12" ht="21" thickBot="1" x14ac:dyDescent="0.25">
      <c r="C743" s="18"/>
      <c r="D743" s="17"/>
      <c r="E743" s="7" t="str">
        <f t="shared" si="44"/>
        <v/>
      </c>
      <c r="F743" s="3" t="str">
        <f t="shared" si="45"/>
        <v/>
      </c>
      <c r="G743" s="3" t="str">
        <f t="shared" si="46"/>
        <v/>
      </c>
      <c r="H743" s="18"/>
      <c r="I743" s="28">
        <f>LOOKUP(2,1/(الوارد!$F$3:$F$5000=الصادر!E743),الوارد!$L$3:$L$5000)</f>
        <v>0</v>
      </c>
      <c r="J743" s="18"/>
      <c r="K743" s="3">
        <f t="shared" si="47"/>
        <v>0</v>
      </c>
      <c r="L743" s="54" t="str">
        <f>IFERROR(H743*VLOOKUP(C743,الوارد!$D$3:$L$5000,7,0),"")</f>
        <v/>
      </c>
    </row>
    <row r="744" spans="3:12" ht="21" thickBot="1" x14ac:dyDescent="0.25">
      <c r="C744" s="18"/>
      <c r="D744" s="17"/>
      <c r="E744" s="7" t="str">
        <f t="shared" si="44"/>
        <v/>
      </c>
      <c r="F744" s="3" t="str">
        <f t="shared" si="45"/>
        <v/>
      </c>
      <c r="G744" s="3" t="str">
        <f t="shared" si="46"/>
        <v/>
      </c>
      <c r="H744" s="18"/>
      <c r="I744" s="28">
        <f>LOOKUP(2,1/(الوارد!$F$3:$F$5000=الصادر!E744),الوارد!$L$3:$L$5000)</f>
        <v>0</v>
      </c>
      <c r="J744" s="18"/>
      <c r="K744" s="3">
        <f t="shared" si="47"/>
        <v>0</v>
      </c>
      <c r="L744" s="54" t="str">
        <f>IFERROR(H744*VLOOKUP(C744,الوارد!$D$3:$L$5000,7,0),"")</f>
        <v/>
      </c>
    </row>
    <row r="745" spans="3:12" ht="21" thickBot="1" x14ac:dyDescent="0.25">
      <c r="C745" s="18"/>
      <c r="D745" s="17"/>
      <c r="E745" s="7" t="str">
        <f t="shared" si="44"/>
        <v/>
      </c>
      <c r="F745" s="3" t="str">
        <f t="shared" si="45"/>
        <v/>
      </c>
      <c r="G745" s="3" t="str">
        <f t="shared" si="46"/>
        <v/>
      </c>
      <c r="H745" s="18"/>
      <c r="I745" s="28">
        <f>LOOKUP(2,1/(الوارد!$F$3:$F$5000=الصادر!E745),الوارد!$L$3:$L$5000)</f>
        <v>0</v>
      </c>
      <c r="J745" s="18"/>
      <c r="K745" s="3">
        <f t="shared" si="47"/>
        <v>0</v>
      </c>
      <c r="L745" s="54" t="str">
        <f>IFERROR(H745*VLOOKUP(C745,الوارد!$D$3:$L$5000,7,0),"")</f>
        <v/>
      </c>
    </row>
    <row r="746" spans="3:12" ht="21" thickBot="1" x14ac:dyDescent="0.25">
      <c r="C746" s="18"/>
      <c r="D746" s="17"/>
      <c r="E746" s="7" t="str">
        <f t="shared" si="44"/>
        <v/>
      </c>
      <c r="F746" s="3" t="str">
        <f t="shared" si="45"/>
        <v/>
      </c>
      <c r="G746" s="3" t="str">
        <f t="shared" si="46"/>
        <v/>
      </c>
      <c r="H746" s="18"/>
      <c r="I746" s="28">
        <f>LOOKUP(2,1/(الوارد!$F$3:$F$5000=الصادر!E746),الوارد!$L$3:$L$5000)</f>
        <v>0</v>
      </c>
      <c r="J746" s="18"/>
      <c r="K746" s="3">
        <f t="shared" si="47"/>
        <v>0</v>
      </c>
      <c r="L746" s="54" t="str">
        <f>IFERROR(H746*VLOOKUP(C746,الوارد!$D$3:$L$5000,7,0),"")</f>
        <v/>
      </c>
    </row>
    <row r="747" spans="3:12" ht="21" thickBot="1" x14ac:dyDescent="0.25">
      <c r="C747" s="18"/>
      <c r="D747" s="17"/>
      <c r="E747" s="7" t="str">
        <f t="shared" si="44"/>
        <v/>
      </c>
      <c r="F747" s="3" t="str">
        <f t="shared" si="45"/>
        <v/>
      </c>
      <c r="G747" s="3" t="str">
        <f t="shared" si="46"/>
        <v/>
      </c>
      <c r="H747" s="18"/>
      <c r="I747" s="28">
        <f>LOOKUP(2,1/(الوارد!$F$3:$F$5000=الصادر!E747),الوارد!$L$3:$L$5000)</f>
        <v>0</v>
      </c>
      <c r="J747" s="18"/>
      <c r="K747" s="3">
        <f t="shared" si="47"/>
        <v>0</v>
      </c>
      <c r="L747" s="54" t="str">
        <f>IFERROR(H747*VLOOKUP(C747,الوارد!$D$3:$L$5000,7,0),"")</f>
        <v/>
      </c>
    </row>
    <row r="748" spans="3:12" ht="21" thickBot="1" x14ac:dyDescent="0.25">
      <c r="C748" s="18"/>
      <c r="D748" s="17"/>
      <c r="E748" s="7" t="str">
        <f t="shared" si="44"/>
        <v/>
      </c>
      <c r="F748" s="3" t="str">
        <f t="shared" si="45"/>
        <v/>
      </c>
      <c r="G748" s="3" t="str">
        <f t="shared" si="46"/>
        <v/>
      </c>
      <c r="H748" s="18"/>
      <c r="I748" s="28">
        <f>LOOKUP(2,1/(الوارد!$F$3:$F$5000=الصادر!E748),الوارد!$L$3:$L$5000)</f>
        <v>0</v>
      </c>
      <c r="J748" s="18"/>
      <c r="K748" s="3">
        <f t="shared" si="47"/>
        <v>0</v>
      </c>
      <c r="L748" s="54" t="str">
        <f>IFERROR(H748*VLOOKUP(C748,الوارد!$D$3:$L$5000,7,0),"")</f>
        <v/>
      </c>
    </row>
    <row r="749" spans="3:12" ht="21" thickBot="1" x14ac:dyDescent="0.25">
      <c r="C749" s="18"/>
      <c r="D749" s="17"/>
      <c r="E749" s="7" t="str">
        <f t="shared" si="44"/>
        <v/>
      </c>
      <c r="F749" s="3" t="str">
        <f t="shared" si="45"/>
        <v/>
      </c>
      <c r="G749" s="3" t="str">
        <f t="shared" si="46"/>
        <v/>
      </c>
      <c r="H749" s="18"/>
      <c r="I749" s="28">
        <f>LOOKUP(2,1/(الوارد!$F$3:$F$5000=الصادر!E749),الوارد!$L$3:$L$5000)</f>
        <v>0</v>
      </c>
      <c r="J749" s="18"/>
      <c r="K749" s="3">
        <f t="shared" si="47"/>
        <v>0</v>
      </c>
      <c r="L749" s="54" t="str">
        <f>IFERROR(H749*VLOOKUP(C749,الوارد!$D$3:$L$5000,7,0),"")</f>
        <v/>
      </c>
    </row>
    <row r="750" spans="3:12" ht="21" thickBot="1" x14ac:dyDescent="0.25">
      <c r="C750" s="18"/>
      <c r="D750" s="17"/>
      <c r="E750" s="7" t="str">
        <f t="shared" si="44"/>
        <v/>
      </c>
      <c r="F750" s="3" t="str">
        <f t="shared" si="45"/>
        <v/>
      </c>
      <c r="G750" s="3" t="str">
        <f t="shared" si="46"/>
        <v/>
      </c>
      <c r="H750" s="18"/>
      <c r="I750" s="28">
        <f>LOOKUP(2,1/(الوارد!$F$3:$F$5000=الصادر!E750),الوارد!$L$3:$L$5000)</f>
        <v>0</v>
      </c>
      <c r="J750" s="18"/>
      <c r="K750" s="3">
        <f t="shared" si="47"/>
        <v>0</v>
      </c>
      <c r="L750" s="54" t="str">
        <f>IFERROR(H750*VLOOKUP(C750,الوارد!$D$3:$L$5000,7,0),"")</f>
        <v/>
      </c>
    </row>
    <row r="751" spans="3:12" ht="21" thickBot="1" x14ac:dyDescent="0.25">
      <c r="C751" s="18"/>
      <c r="D751" s="17"/>
      <c r="E751" s="7" t="str">
        <f t="shared" si="44"/>
        <v/>
      </c>
      <c r="F751" s="3" t="str">
        <f t="shared" si="45"/>
        <v/>
      </c>
      <c r="G751" s="3" t="str">
        <f t="shared" si="46"/>
        <v/>
      </c>
      <c r="H751" s="18"/>
      <c r="I751" s="28">
        <f>LOOKUP(2,1/(الوارد!$F$3:$F$5000=الصادر!E751),الوارد!$L$3:$L$5000)</f>
        <v>0</v>
      </c>
      <c r="J751" s="18"/>
      <c r="K751" s="3">
        <f t="shared" si="47"/>
        <v>0</v>
      </c>
      <c r="L751" s="54" t="str">
        <f>IFERROR(H751*VLOOKUP(C751,الوارد!$D$3:$L$5000,7,0),"")</f>
        <v/>
      </c>
    </row>
    <row r="752" spans="3:12" ht="21" thickBot="1" x14ac:dyDescent="0.25">
      <c r="C752" s="18"/>
      <c r="D752" s="17"/>
      <c r="E752" s="7" t="str">
        <f t="shared" si="44"/>
        <v/>
      </c>
      <c r="F752" s="3" t="str">
        <f t="shared" si="45"/>
        <v/>
      </c>
      <c r="G752" s="3" t="str">
        <f t="shared" si="46"/>
        <v/>
      </c>
      <c r="H752" s="18"/>
      <c r="I752" s="28">
        <f>LOOKUP(2,1/(الوارد!$F$3:$F$5000=الصادر!E752),الوارد!$L$3:$L$5000)</f>
        <v>0</v>
      </c>
      <c r="J752" s="18"/>
      <c r="K752" s="3">
        <f t="shared" si="47"/>
        <v>0</v>
      </c>
      <c r="L752" s="54" t="str">
        <f>IFERROR(H752*VLOOKUP(C752,الوارد!$D$3:$L$5000,7,0),"")</f>
        <v/>
      </c>
    </row>
    <row r="753" spans="3:12" ht="21" thickBot="1" x14ac:dyDescent="0.25">
      <c r="C753" s="18"/>
      <c r="D753" s="17"/>
      <c r="E753" s="7" t="str">
        <f t="shared" si="44"/>
        <v/>
      </c>
      <c r="F753" s="3" t="str">
        <f t="shared" si="45"/>
        <v/>
      </c>
      <c r="G753" s="3" t="str">
        <f t="shared" si="46"/>
        <v/>
      </c>
      <c r="H753" s="18"/>
      <c r="I753" s="28">
        <f>LOOKUP(2,1/(الوارد!$F$3:$F$5000=الصادر!E753),الوارد!$L$3:$L$5000)</f>
        <v>0</v>
      </c>
      <c r="J753" s="18"/>
      <c r="K753" s="3">
        <f t="shared" si="47"/>
        <v>0</v>
      </c>
      <c r="L753" s="54" t="str">
        <f>IFERROR(H753*VLOOKUP(C753,الوارد!$D$3:$L$5000,7,0),"")</f>
        <v/>
      </c>
    </row>
    <row r="754" spans="3:12" ht="21" thickBot="1" x14ac:dyDescent="0.25">
      <c r="C754" s="18"/>
      <c r="D754" s="17"/>
      <c r="E754" s="7" t="str">
        <f t="shared" si="44"/>
        <v/>
      </c>
      <c r="F754" s="3" t="str">
        <f t="shared" si="45"/>
        <v/>
      </c>
      <c r="G754" s="3" t="str">
        <f t="shared" si="46"/>
        <v/>
      </c>
      <c r="H754" s="18"/>
      <c r="I754" s="28">
        <f>LOOKUP(2,1/(الوارد!$F$3:$F$5000=الصادر!E754),الوارد!$L$3:$L$5000)</f>
        <v>0</v>
      </c>
      <c r="J754" s="18"/>
      <c r="K754" s="3">
        <f t="shared" si="47"/>
        <v>0</v>
      </c>
      <c r="L754" s="54" t="str">
        <f>IFERROR(H754*VLOOKUP(C754,الوارد!$D$3:$L$5000,7,0),"")</f>
        <v/>
      </c>
    </row>
    <row r="755" spans="3:12" ht="21" thickBot="1" x14ac:dyDescent="0.25">
      <c r="C755" s="18"/>
      <c r="D755" s="17"/>
      <c r="E755" s="7" t="str">
        <f t="shared" si="44"/>
        <v/>
      </c>
      <c r="F755" s="3" t="str">
        <f t="shared" si="45"/>
        <v/>
      </c>
      <c r="G755" s="3" t="str">
        <f t="shared" si="46"/>
        <v/>
      </c>
      <c r="H755" s="18"/>
      <c r="I755" s="28">
        <f>LOOKUP(2,1/(الوارد!$F$3:$F$5000=الصادر!E755),الوارد!$L$3:$L$5000)</f>
        <v>0</v>
      </c>
      <c r="J755" s="18"/>
      <c r="K755" s="3">
        <f t="shared" si="47"/>
        <v>0</v>
      </c>
      <c r="L755" s="54" t="str">
        <f>IFERROR(H755*VLOOKUP(C755,الوارد!$D$3:$L$5000,7,0),"")</f>
        <v/>
      </c>
    </row>
    <row r="756" spans="3:12" ht="21" thickBot="1" x14ac:dyDescent="0.25">
      <c r="C756" s="18"/>
      <c r="D756" s="17"/>
      <c r="E756" s="7" t="str">
        <f t="shared" si="44"/>
        <v/>
      </c>
      <c r="F756" s="3" t="str">
        <f t="shared" si="45"/>
        <v/>
      </c>
      <c r="G756" s="3" t="str">
        <f t="shared" si="46"/>
        <v/>
      </c>
      <c r="H756" s="18"/>
      <c r="I756" s="28">
        <f>LOOKUP(2,1/(الوارد!$F$3:$F$5000=الصادر!E756),الوارد!$L$3:$L$5000)</f>
        <v>0</v>
      </c>
      <c r="J756" s="18"/>
      <c r="K756" s="3">
        <f t="shared" si="47"/>
        <v>0</v>
      </c>
      <c r="L756" s="54" t="str">
        <f>IFERROR(H756*VLOOKUP(C756,الوارد!$D$3:$L$5000,7,0),"")</f>
        <v/>
      </c>
    </row>
    <row r="757" spans="3:12" ht="21" thickBot="1" x14ac:dyDescent="0.25">
      <c r="C757" s="18"/>
      <c r="D757" s="17"/>
      <c r="E757" s="7" t="str">
        <f t="shared" si="44"/>
        <v/>
      </c>
      <c r="F757" s="3" t="str">
        <f t="shared" si="45"/>
        <v/>
      </c>
      <c r="G757" s="3" t="str">
        <f t="shared" si="46"/>
        <v/>
      </c>
      <c r="H757" s="18"/>
      <c r="I757" s="28">
        <f>LOOKUP(2,1/(الوارد!$F$3:$F$5000=الصادر!E757),الوارد!$L$3:$L$5000)</f>
        <v>0</v>
      </c>
      <c r="J757" s="18"/>
      <c r="K757" s="3">
        <f t="shared" si="47"/>
        <v>0</v>
      </c>
      <c r="L757" s="54" t="str">
        <f>IFERROR(H757*VLOOKUP(C757,الوارد!$D$3:$L$5000,7,0),"")</f>
        <v/>
      </c>
    </row>
    <row r="758" spans="3:12" ht="21" thickBot="1" x14ac:dyDescent="0.25">
      <c r="C758" s="18"/>
      <c r="D758" s="17"/>
      <c r="E758" s="7" t="str">
        <f t="shared" si="44"/>
        <v/>
      </c>
      <c r="F758" s="3" t="str">
        <f t="shared" si="45"/>
        <v/>
      </c>
      <c r="G758" s="3" t="str">
        <f t="shared" si="46"/>
        <v/>
      </c>
      <c r="H758" s="18"/>
      <c r="I758" s="28">
        <f>LOOKUP(2,1/(الوارد!$F$3:$F$5000=الصادر!E758),الوارد!$L$3:$L$5000)</f>
        <v>0</v>
      </c>
      <c r="J758" s="18"/>
      <c r="K758" s="3">
        <f t="shared" si="47"/>
        <v>0</v>
      </c>
      <c r="L758" s="54" t="str">
        <f>IFERROR(H758*VLOOKUP(C758,الوارد!$D$3:$L$5000,7,0),"")</f>
        <v/>
      </c>
    </row>
    <row r="759" spans="3:12" ht="21" thickBot="1" x14ac:dyDescent="0.25">
      <c r="C759" s="18"/>
      <c r="D759" s="17"/>
      <c r="E759" s="7" t="str">
        <f t="shared" si="44"/>
        <v/>
      </c>
      <c r="F759" s="3" t="str">
        <f t="shared" si="45"/>
        <v/>
      </c>
      <c r="G759" s="3" t="str">
        <f t="shared" si="46"/>
        <v/>
      </c>
      <c r="H759" s="18"/>
      <c r="I759" s="28">
        <f>LOOKUP(2,1/(الوارد!$F$3:$F$5000=الصادر!E759),الوارد!$L$3:$L$5000)</f>
        <v>0</v>
      </c>
      <c r="J759" s="18"/>
      <c r="K759" s="3">
        <f t="shared" si="47"/>
        <v>0</v>
      </c>
      <c r="L759" s="54" t="str">
        <f>IFERROR(H759*VLOOKUP(C759,الوارد!$D$3:$L$5000,7,0),"")</f>
        <v/>
      </c>
    </row>
    <row r="760" spans="3:12" ht="21" thickBot="1" x14ac:dyDescent="0.25">
      <c r="C760" s="18"/>
      <c r="D760" s="17"/>
      <c r="E760" s="7" t="str">
        <f t="shared" si="44"/>
        <v/>
      </c>
      <c r="F760" s="3" t="str">
        <f t="shared" si="45"/>
        <v/>
      </c>
      <c r="G760" s="3" t="str">
        <f t="shared" si="46"/>
        <v/>
      </c>
      <c r="H760" s="18"/>
      <c r="I760" s="28">
        <f>LOOKUP(2,1/(الوارد!$F$3:$F$5000=الصادر!E760),الوارد!$L$3:$L$5000)</f>
        <v>0</v>
      </c>
      <c r="J760" s="18"/>
      <c r="K760" s="3">
        <f t="shared" si="47"/>
        <v>0</v>
      </c>
      <c r="L760" s="54" t="str">
        <f>IFERROR(H760*VLOOKUP(C760,الوارد!$D$3:$L$5000,7,0),"")</f>
        <v/>
      </c>
    </row>
    <row r="761" spans="3:12" ht="21" thickBot="1" x14ac:dyDescent="0.25">
      <c r="C761" s="18"/>
      <c r="D761" s="17"/>
      <c r="E761" s="7" t="str">
        <f t="shared" si="44"/>
        <v/>
      </c>
      <c r="F761" s="3" t="str">
        <f t="shared" si="45"/>
        <v/>
      </c>
      <c r="G761" s="3" t="str">
        <f t="shared" si="46"/>
        <v/>
      </c>
      <c r="H761" s="18"/>
      <c r="I761" s="28">
        <f>LOOKUP(2,1/(الوارد!$F$3:$F$5000=الصادر!E761),الوارد!$L$3:$L$5000)</f>
        <v>0</v>
      </c>
      <c r="J761" s="18"/>
      <c r="K761" s="3">
        <f t="shared" si="47"/>
        <v>0</v>
      </c>
      <c r="L761" s="54" t="str">
        <f>IFERROR(H761*VLOOKUP(C761,الوارد!$D$3:$L$5000,7,0),"")</f>
        <v/>
      </c>
    </row>
    <row r="762" spans="3:12" ht="21" thickBot="1" x14ac:dyDescent="0.25">
      <c r="C762" s="18"/>
      <c r="D762" s="17"/>
      <c r="E762" s="7" t="str">
        <f t="shared" si="44"/>
        <v/>
      </c>
      <c r="F762" s="3" t="str">
        <f t="shared" si="45"/>
        <v/>
      </c>
      <c r="G762" s="3" t="str">
        <f t="shared" si="46"/>
        <v/>
      </c>
      <c r="H762" s="18"/>
      <c r="I762" s="28">
        <f>LOOKUP(2,1/(الوارد!$F$3:$F$5000=الصادر!E762),الوارد!$L$3:$L$5000)</f>
        <v>0</v>
      </c>
      <c r="J762" s="18"/>
      <c r="K762" s="3">
        <f t="shared" si="47"/>
        <v>0</v>
      </c>
      <c r="L762" s="54" t="str">
        <f>IFERROR(H762*VLOOKUP(C762,الوارد!$D$3:$L$5000,7,0),"")</f>
        <v/>
      </c>
    </row>
    <row r="763" spans="3:12" ht="21" thickBot="1" x14ac:dyDescent="0.25">
      <c r="C763" s="18"/>
      <c r="D763" s="17"/>
      <c r="E763" s="7" t="str">
        <f t="shared" si="44"/>
        <v/>
      </c>
      <c r="F763" s="3" t="str">
        <f t="shared" si="45"/>
        <v/>
      </c>
      <c r="G763" s="3" t="str">
        <f t="shared" si="46"/>
        <v/>
      </c>
      <c r="H763" s="18"/>
      <c r="I763" s="28">
        <f>LOOKUP(2,1/(الوارد!$F$3:$F$5000=الصادر!E763),الوارد!$L$3:$L$5000)</f>
        <v>0</v>
      </c>
      <c r="J763" s="18"/>
      <c r="K763" s="3">
        <f t="shared" si="47"/>
        <v>0</v>
      </c>
      <c r="L763" s="54" t="str">
        <f>IFERROR(H763*VLOOKUP(C763,الوارد!$D$3:$L$5000,7,0),"")</f>
        <v/>
      </c>
    </row>
    <row r="764" spans="3:12" ht="21" thickBot="1" x14ac:dyDescent="0.25">
      <c r="C764" s="18"/>
      <c r="D764" s="17"/>
      <c r="E764" s="7" t="str">
        <f t="shared" si="44"/>
        <v/>
      </c>
      <c r="F764" s="3" t="str">
        <f t="shared" si="45"/>
        <v/>
      </c>
      <c r="G764" s="3" t="str">
        <f t="shared" si="46"/>
        <v/>
      </c>
      <c r="H764" s="18"/>
      <c r="I764" s="28">
        <f>LOOKUP(2,1/(الوارد!$F$3:$F$5000=الصادر!E764),الوارد!$L$3:$L$5000)</f>
        <v>0</v>
      </c>
      <c r="J764" s="18"/>
      <c r="K764" s="3">
        <f t="shared" si="47"/>
        <v>0</v>
      </c>
      <c r="L764" s="54" t="str">
        <f>IFERROR(H764*VLOOKUP(C764,الوارد!$D$3:$L$5000,7,0),"")</f>
        <v/>
      </c>
    </row>
    <row r="765" spans="3:12" ht="21" thickBot="1" x14ac:dyDescent="0.25">
      <c r="C765" s="18"/>
      <c r="D765" s="17"/>
      <c r="E765" s="7" t="str">
        <f t="shared" si="44"/>
        <v/>
      </c>
      <c r="F765" s="3" t="str">
        <f t="shared" si="45"/>
        <v/>
      </c>
      <c r="G765" s="3" t="str">
        <f t="shared" si="46"/>
        <v/>
      </c>
      <c r="H765" s="18"/>
      <c r="I765" s="28">
        <f>LOOKUP(2,1/(الوارد!$F$3:$F$5000=الصادر!E765),الوارد!$L$3:$L$5000)</f>
        <v>0</v>
      </c>
      <c r="J765" s="18"/>
      <c r="K765" s="3">
        <f t="shared" si="47"/>
        <v>0</v>
      </c>
      <c r="L765" s="54" t="str">
        <f>IFERROR(H765*VLOOKUP(C765,الوارد!$D$3:$L$5000,7,0),"")</f>
        <v/>
      </c>
    </row>
    <row r="766" spans="3:12" ht="21" thickBot="1" x14ac:dyDescent="0.25">
      <c r="C766" s="18"/>
      <c r="D766" s="17"/>
      <c r="E766" s="7" t="str">
        <f t="shared" si="44"/>
        <v/>
      </c>
      <c r="F766" s="3" t="str">
        <f t="shared" si="45"/>
        <v/>
      </c>
      <c r="G766" s="3" t="str">
        <f t="shared" si="46"/>
        <v/>
      </c>
      <c r="H766" s="18"/>
      <c r="I766" s="28">
        <f>LOOKUP(2,1/(الوارد!$F$3:$F$5000=الصادر!E766),الوارد!$L$3:$L$5000)</f>
        <v>0</v>
      </c>
      <c r="J766" s="18"/>
      <c r="K766" s="3">
        <f t="shared" si="47"/>
        <v>0</v>
      </c>
      <c r="L766" s="54" t="str">
        <f>IFERROR(H766*VLOOKUP(C766,الوارد!$D$3:$L$5000,7,0),"")</f>
        <v/>
      </c>
    </row>
    <row r="767" spans="3:12" ht="21" thickBot="1" x14ac:dyDescent="0.25">
      <c r="C767" s="18"/>
      <c r="D767" s="17"/>
      <c r="E767" s="7" t="str">
        <f t="shared" si="44"/>
        <v/>
      </c>
      <c r="F767" s="3" t="str">
        <f t="shared" si="45"/>
        <v/>
      </c>
      <c r="G767" s="3" t="str">
        <f t="shared" si="46"/>
        <v/>
      </c>
      <c r="H767" s="18"/>
      <c r="I767" s="28">
        <f>LOOKUP(2,1/(الوارد!$F$3:$F$5000=الصادر!E767),الوارد!$L$3:$L$5000)</f>
        <v>0</v>
      </c>
      <c r="J767" s="18"/>
      <c r="K767" s="3">
        <f t="shared" si="47"/>
        <v>0</v>
      </c>
      <c r="L767" s="54" t="str">
        <f>IFERROR(H767*VLOOKUP(C767,الوارد!$D$3:$L$5000,7,0),"")</f>
        <v/>
      </c>
    </row>
    <row r="768" spans="3:12" ht="21" thickBot="1" x14ac:dyDescent="0.25">
      <c r="C768" s="18"/>
      <c r="D768" s="17"/>
      <c r="E768" s="7" t="str">
        <f t="shared" si="44"/>
        <v/>
      </c>
      <c r="F768" s="3" t="str">
        <f t="shared" si="45"/>
        <v/>
      </c>
      <c r="G768" s="3" t="str">
        <f t="shared" si="46"/>
        <v/>
      </c>
      <c r="H768" s="18"/>
      <c r="I768" s="28">
        <f>LOOKUP(2,1/(الوارد!$F$3:$F$5000=الصادر!E768),الوارد!$L$3:$L$5000)</f>
        <v>0</v>
      </c>
      <c r="J768" s="18"/>
      <c r="K768" s="3">
        <f t="shared" si="47"/>
        <v>0</v>
      </c>
      <c r="L768" s="54" t="str">
        <f>IFERROR(H768*VLOOKUP(C768,الوارد!$D$3:$L$5000,7,0),"")</f>
        <v/>
      </c>
    </row>
    <row r="769" spans="3:12" ht="21" thickBot="1" x14ac:dyDescent="0.25">
      <c r="C769" s="18"/>
      <c r="D769" s="17"/>
      <c r="E769" s="7" t="str">
        <f t="shared" si="44"/>
        <v/>
      </c>
      <c r="F769" s="3" t="str">
        <f t="shared" si="45"/>
        <v/>
      </c>
      <c r="G769" s="3" t="str">
        <f t="shared" si="46"/>
        <v/>
      </c>
      <c r="H769" s="18"/>
      <c r="I769" s="28">
        <f>LOOKUP(2,1/(الوارد!$F$3:$F$5000=الصادر!E769),الوارد!$L$3:$L$5000)</f>
        <v>0</v>
      </c>
      <c r="J769" s="18"/>
      <c r="K769" s="3">
        <f t="shared" si="47"/>
        <v>0</v>
      </c>
      <c r="L769" s="54" t="str">
        <f>IFERROR(H769*VLOOKUP(C769,الوارد!$D$3:$L$5000,7,0),"")</f>
        <v/>
      </c>
    </row>
    <row r="770" spans="3:12" ht="21" thickBot="1" x14ac:dyDescent="0.25">
      <c r="C770" s="18"/>
      <c r="D770" s="17"/>
      <c r="E770" s="7" t="str">
        <f t="shared" ref="E770:E833" si="48">IFERROR(VLOOKUP(C770,sto_1,2,FALSE),"")</f>
        <v/>
      </c>
      <c r="F770" s="3" t="str">
        <f t="shared" ref="F770:F833" si="49">IFERROR(VLOOKUP(C770,sto_1,3,FALSE),"")</f>
        <v/>
      </c>
      <c r="G770" s="3" t="str">
        <f t="shared" ref="G770:G833" si="50">IFERROR(VLOOKUP(C770,sto_1,4,FALSE),"")</f>
        <v/>
      </c>
      <c r="H770" s="18"/>
      <c r="I770" s="28">
        <f>LOOKUP(2,1/(الوارد!$F$3:$F$5000=الصادر!E770),الوارد!$L$3:$L$5000)</f>
        <v>0</v>
      </c>
      <c r="J770" s="18"/>
      <c r="K770" s="3">
        <f t="shared" si="47"/>
        <v>0</v>
      </c>
      <c r="L770" s="54" t="str">
        <f>IFERROR(H770*VLOOKUP(C770,الوارد!$D$3:$L$5000,7,0),"")</f>
        <v/>
      </c>
    </row>
    <row r="771" spans="3:12" ht="21" thickBot="1" x14ac:dyDescent="0.25">
      <c r="C771" s="18"/>
      <c r="D771" s="17"/>
      <c r="E771" s="7" t="str">
        <f t="shared" si="48"/>
        <v/>
      </c>
      <c r="F771" s="3" t="str">
        <f t="shared" si="49"/>
        <v/>
      </c>
      <c r="G771" s="3" t="str">
        <f t="shared" si="50"/>
        <v/>
      </c>
      <c r="H771" s="18"/>
      <c r="I771" s="28">
        <f>LOOKUP(2,1/(الوارد!$F$3:$F$5000=الصادر!E771),الوارد!$L$3:$L$5000)</f>
        <v>0</v>
      </c>
      <c r="J771" s="18"/>
      <c r="K771" s="3">
        <f t="shared" ref="K771:K834" si="51">J771*H771</f>
        <v>0</v>
      </c>
      <c r="L771" s="54" t="str">
        <f>IFERROR(H771*VLOOKUP(C771,الوارد!$D$3:$L$5000,7,0),"")</f>
        <v/>
      </c>
    </row>
    <row r="772" spans="3:12" ht="21" thickBot="1" x14ac:dyDescent="0.25">
      <c r="C772" s="18"/>
      <c r="D772" s="17"/>
      <c r="E772" s="7" t="str">
        <f t="shared" si="48"/>
        <v/>
      </c>
      <c r="F772" s="3" t="str">
        <f t="shared" si="49"/>
        <v/>
      </c>
      <c r="G772" s="3" t="str">
        <f t="shared" si="50"/>
        <v/>
      </c>
      <c r="H772" s="18"/>
      <c r="I772" s="28">
        <f>LOOKUP(2,1/(الوارد!$F$3:$F$5000=الصادر!E772),الوارد!$L$3:$L$5000)</f>
        <v>0</v>
      </c>
      <c r="J772" s="18"/>
      <c r="K772" s="3">
        <f t="shared" si="51"/>
        <v>0</v>
      </c>
      <c r="L772" s="54" t="str">
        <f>IFERROR(H772*VLOOKUP(C772,الوارد!$D$3:$L$5000,7,0),"")</f>
        <v/>
      </c>
    </row>
    <row r="773" spans="3:12" ht="21" thickBot="1" x14ac:dyDescent="0.25">
      <c r="C773" s="18"/>
      <c r="D773" s="17"/>
      <c r="E773" s="7" t="str">
        <f t="shared" si="48"/>
        <v/>
      </c>
      <c r="F773" s="3" t="str">
        <f t="shared" si="49"/>
        <v/>
      </c>
      <c r="G773" s="3" t="str">
        <f t="shared" si="50"/>
        <v/>
      </c>
      <c r="H773" s="18"/>
      <c r="I773" s="28">
        <f>LOOKUP(2,1/(الوارد!$F$3:$F$5000=الصادر!E773),الوارد!$L$3:$L$5000)</f>
        <v>0</v>
      </c>
      <c r="J773" s="18"/>
      <c r="K773" s="3">
        <f t="shared" si="51"/>
        <v>0</v>
      </c>
      <c r="L773" s="54" t="str">
        <f>IFERROR(H773*VLOOKUP(C773,الوارد!$D$3:$L$5000,7,0),"")</f>
        <v/>
      </c>
    </row>
    <row r="774" spans="3:12" ht="21" thickBot="1" x14ac:dyDescent="0.25">
      <c r="C774" s="18"/>
      <c r="D774" s="17"/>
      <c r="E774" s="7" t="str">
        <f t="shared" si="48"/>
        <v/>
      </c>
      <c r="F774" s="3" t="str">
        <f t="shared" si="49"/>
        <v/>
      </c>
      <c r="G774" s="3" t="str">
        <f t="shared" si="50"/>
        <v/>
      </c>
      <c r="H774" s="18"/>
      <c r="I774" s="28">
        <f>LOOKUP(2,1/(الوارد!$F$3:$F$5000=الصادر!E774),الوارد!$L$3:$L$5000)</f>
        <v>0</v>
      </c>
      <c r="J774" s="18"/>
      <c r="K774" s="3">
        <f t="shared" si="51"/>
        <v>0</v>
      </c>
      <c r="L774" s="54" t="str">
        <f>IFERROR(H774*VLOOKUP(C774,الوارد!$D$3:$L$5000,7,0),"")</f>
        <v/>
      </c>
    </row>
    <row r="775" spans="3:12" ht="21" thickBot="1" x14ac:dyDescent="0.25">
      <c r="C775" s="18"/>
      <c r="D775" s="17"/>
      <c r="E775" s="7" t="str">
        <f t="shared" si="48"/>
        <v/>
      </c>
      <c r="F775" s="3" t="str">
        <f t="shared" si="49"/>
        <v/>
      </c>
      <c r="G775" s="3" t="str">
        <f t="shared" si="50"/>
        <v/>
      </c>
      <c r="H775" s="18"/>
      <c r="I775" s="28">
        <f>LOOKUP(2,1/(الوارد!$F$3:$F$5000=الصادر!E775),الوارد!$L$3:$L$5000)</f>
        <v>0</v>
      </c>
      <c r="J775" s="18"/>
      <c r="K775" s="3">
        <f t="shared" si="51"/>
        <v>0</v>
      </c>
      <c r="L775" s="54" t="str">
        <f>IFERROR(H775*VLOOKUP(C775,الوارد!$D$3:$L$5000,7,0),"")</f>
        <v/>
      </c>
    </row>
    <row r="776" spans="3:12" ht="21" thickBot="1" x14ac:dyDescent="0.25">
      <c r="C776" s="18"/>
      <c r="D776" s="17"/>
      <c r="E776" s="7" t="str">
        <f t="shared" si="48"/>
        <v/>
      </c>
      <c r="F776" s="3" t="str">
        <f t="shared" si="49"/>
        <v/>
      </c>
      <c r="G776" s="3" t="str">
        <f t="shared" si="50"/>
        <v/>
      </c>
      <c r="H776" s="18"/>
      <c r="I776" s="28">
        <f>LOOKUP(2,1/(الوارد!$F$3:$F$5000=الصادر!E776),الوارد!$L$3:$L$5000)</f>
        <v>0</v>
      </c>
      <c r="J776" s="18"/>
      <c r="K776" s="3">
        <f t="shared" si="51"/>
        <v>0</v>
      </c>
      <c r="L776" s="54" t="str">
        <f>IFERROR(H776*VLOOKUP(C776,الوارد!$D$3:$L$5000,7,0),"")</f>
        <v/>
      </c>
    </row>
    <row r="777" spans="3:12" ht="21" thickBot="1" x14ac:dyDescent="0.25">
      <c r="C777" s="18"/>
      <c r="D777" s="17"/>
      <c r="E777" s="7" t="str">
        <f t="shared" si="48"/>
        <v/>
      </c>
      <c r="F777" s="3" t="str">
        <f t="shared" si="49"/>
        <v/>
      </c>
      <c r="G777" s="3" t="str">
        <f t="shared" si="50"/>
        <v/>
      </c>
      <c r="H777" s="18"/>
      <c r="I777" s="28">
        <f>LOOKUP(2,1/(الوارد!$F$3:$F$5000=الصادر!E777),الوارد!$L$3:$L$5000)</f>
        <v>0</v>
      </c>
      <c r="J777" s="18"/>
      <c r="K777" s="3">
        <f t="shared" si="51"/>
        <v>0</v>
      </c>
      <c r="L777" s="54" t="str">
        <f>IFERROR(H777*VLOOKUP(C777,الوارد!$D$3:$L$5000,7,0),"")</f>
        <v/>
      </c>
    </row>
    <row r="778" spans="3:12" ht="21" thickBot="1" x14ac:dyDescent="0.25">
      <c r="C778" s="18"/>
      <c r="D778" s="17"/>
      <c r="E778" s="7" t="str">
        <f t="shared" si="48"/>
        <v/>
      </c>
      <c r="F778" s="3" t="str">
        <f t="shared" si="49"/>
        <v/>
      </c>
      <c r="G778" s="3" t="str">
        <f t="shared" si="50"/>
        <v/>
      </c>
      <c r="H778" s="18"/>
      <c r="I778" s="28">
        <f>LOOKUP(2,1/(الوارد!$F$3:$F$5000=الصادر!E778),الوارد!$L$3:$L$5000)</f>
        <v>0</v>
      </c>
      <c r="J778" s="18"/>
      <c r="K778" s="3">
        <f t="shared" si="51"/>
        <v>0</v>
      </c>
      <c r="L778" s="54" t="str">
        <f>IFERROR(H778*VLOOKUP(C778,الوارد!$D$3:$L$5000,7,0),"")</f>
        <v/>
      </c>
    </row>
    <row r="779" spans="3:12" ht="21" thickBot="1" x14ac:dyDescent="0.25">
      <c r="C779" s="18"/>
      <c r="D779" s="17"/>
      <c r="E779" s="7" t="str">
        <f t="shared" si="48"/>
        <v/>
      </c>
      <c r="F779" s="3" t="str">
        <f t="shared" si="49"/>
        <v/>
      </c>
      <c r="G779" s="3" t="str">
        <f t="shared" si="50"/>
        <v/>
      </c>
      <c r="H779" s="18"/>
      <c r="I779" s="28">
        <f>LOOKUP(2,1/(الوارد!$F$3:$F$5000=الصادر!E779),الوارد!$L$3:$L$5000)</f>
        <v>0</v>
      </c>
      <c r="J779" s="18"/>
      <c r="K779" s="3">
        <f t="shared" si="51"/>
        <v>0</v>
      </c>
      <c r="L779" s="54" t="str">
        <f>IFERROR(H779*VLOOKUP(C779,الوارد!$D$3:$L$5000,7,0),"")</f>
        <v/>
      </c>
    </row>
    <row r="780" spans="3:12" ht="21" thickBot="1" x14ac:dyDescent="0.25">
      <c r="C780" s="18"/>
      <c r="D780" s="17"/>
      <c r="E780" s="7" t="str">
        <f t="shared" si="48"/>
        <v/>
      </c>
      <c r="F780" s="3" t="str">
        <f t="shared" si="49"/>
        <v/>
      </c>
      <c r="G780" s="3" t="str">
        <f t="shared" si="50"/>
        <v/>
      </c>
      <c r="H780" s="18"/>
      <c r="I780" s="28">
        <f>LOOKUP(2,1/(الوارد!$F$3:$F$5000=الصادر!E780),الوارد!$L$3:$L$5000)</f>
        <v>0</v>
      </c>
      <c r="J780" s="18"/>
      <c r="K780" s="3">
        <f t="shared" si="51"/>
        <v>0</v>
      </c>
      <c r="L780" s="54" t="str">
        <f>IFERROR(H780*VLOOKUP(C780,الوارد!$D$3:$L$5000,7,0),"")</f>
        <v/>
      </c>
    </row>
    <row r="781" spans="3:12" ht="21" thickBot="1" x14ac:dyDescent="0.25">
      <c r="C781" s="18"/>
      <c r="D781" s="17"/>
      <c r="E781" s="7" t="str">
        <f t="shared" si="48"/>
        <v/>
      </c>
      <c r="F781" s="3" t="str">
        <f t="shared" si="49"/>
        <v/>
      </c>
      <c r="G781" s="3" t="str">
        <f t="shared" si="50"/>
        <v/>
      </c>
      <c r="H781" s="18"/>
      <c r="I781" s="28">
        <f>LOOKUP(2,1/(الوارد!$F$3:$F$5000=الصادر!E781),الوارد!$L$3:$L$5000)</f>
        <v>0</v>
      </c>
      <c r="J781" s="18"/>
      <c r="K781" s="3">
        <f t="shared" si="51"/>
        <v>0</v>
      </c>
      <c r="L781" s="54" t="str">
        <f>IFERROR(H781*VLOOKUP(C781,الوارد!$D$3:$L$5000,7,0),"")</f>
        <v/>
      </c>
    </row>
    <row r="782" spans="3:12" ht="21" thickBot="1" x14ac:dyDescent="0.25">
      <c r="C782" s="18"/>
      <c r="D782" s="17"/>
      <c r="E782" s="7" t="str">
        <f t="shared" si="48"/>
        <v/>
      </c>
      <c r="F782" s="3" t="str">
        <f t="shared" si="49"/>
        <v/>
      </c>
      <c r="G782" s="3" t="str">
        <f t="shared" si="50"/>
        <v/>
      </c>
      <c r="H782" s="18"/>
      <c r="I782" s="28">
        <f>LOOKUP(2,1/(الوارد!$F$3:$F$5000=الصادر!E782),الوارد!$L$3:$L$5000)</f>
        <v>0</v>
      </c>
      <c r="J782" s="18"/>
      <c r="K782" s="3">
        <f t="shared" si="51"/>
        <v>0</v>
      </c>
      <c r="L782" s="54" t="str">
        <f>IFERROR(H782*VLOOKUP(C782,الوارد!$D$3:$L$5000,7,0),"")</f>
        <v/>
      </c>
    </row>
    <row r="783" spans="3:12" ht="21" thickBot="1" x14ac:dyDescent="0.25">
      <c r="C783" s="18"/>
      <c r="D783" s="17"/>
      <c r="E783" s="7" t="str">
        <f t="shared" si="48"/>
        <v/>
      </c>
      <c r="F783" s="3" t="str">
        <f t="shared" si="49"/>
        <v/>
      </c>
      <c r="G783" s="3" t="str">
        <f t="shared" si="50"/>
        <v/>
      </c>
      <c r="H783" s="18"/>
      <c r="I783" s="28">
        <f>LOOKUP(2,1/(الوارد!$F$3:$F$5000=الصادر!E783),الوارد!$L$3:$L$5000)</f>
        <v>0</v>
      </c>
      <c r="J783" s="18"/>
      <c r="K783" s="3">
        <f t="shared" si="51"/>
        <v>0</v>
      </c>
      <c r="L783" s="54" t="str">
        <f>IFERROR(H783*VLOOKUP(C783,الوارد!$D$3:$L$5000,7,0),"")</f>
        <v/>
      </c>
    </row>
    <row r="784" spans="3:12" ht="21" thickBot="1" x14ac:dyDescent="0.25">
      <c r="C784" s="18"/>
      <c r="D784" s="17"/>
      <c r="E784" s="7" t="str">
        <f t="shared" si="48"/>
        <v/>
      </c>
      <c r="F784" s="3" t="str">
        <f t="shared" si="49"/>
        <v/>
      </c>
      <c r="G784" s="3" t="str">
        <f t="shared" si="50"/>
        <v/>
      </c>
      <c r="H784" s="18"/>
      <c r="I784" s="28">
        <f>LOOKUP(2,1/(الوارد!$F$3:$F$5000=الصادر!E784),الوارد!$L$3:$L$5000)</f>
        <v>0</v>
      </c>
      <c r="J784" s="18"/>
      <c r="K784" s="3">
        <f t="shared" si="51"/>
        <v>0</v>
      </c>
      <c r="L784" s="54" t="str">
        <f>IFERROR(H784*VLOOKUP(C784,الوارد!$D$3:$L$5000,7,0),"")</f>
        <v/>
      </c>
    </row>
    <row r="785" spans="3:12" ht="21" thickBot="1" x14ac:dyDescent="0.25">
      <c r="C785" s="18"/>
      <c r="D785" s="17"/>
      <c r="E785" s="7" t="str">
        <f t="shared" si="48"/>
        <v/>
      </c>
      <c r="F785" s="3" t="str">
        <f t="shared" si="49"/>
        <v/>
      </c>
      <c r="G785" s="3" t="str">
        <f t="shared" si="50"/>
        <v/>
      </c>
      <c r="H785" s="18"/>
      <c r="I785" s="28">
        <f>LOOKUP(2,1/(الوارد!$F$3:$F$5000=الصادر!E785),الوارد!$L$3:$L$5000)</f>
        <v>0</v>
      </c>
      <c r="J785" s="18"/>
      <c r="K785" s="3">
        <f t="shared" si="51"/>
        <v>0</v>
      </c>
      <c r="L785" s="54" t="str">
        <f>IFERROR(H785*VLOOKUP(C785,الوارد!$D$3:$L$5000,7,0),"")</f>
        <v/>
      </c>
    </row>
    <row r="786" spans="3:12" ht="21" thickBot="1" x14ac:dyDescent="0.25">
      <c r="C786" s="18"/>
      <c r="D786" s="17"/>
      <c r="E786" s="7" t="str">
        <f t="shared" si="48"/>
        <v/>
      </c>
      <c r="F786" s="3" t="str">
        <f t="shared" si="49"/>
        <v/>
      </c>
      <c r="G786" s="3" t="str">
        <f t="shared" si="50"/>
        <v/>
      </c>
      <c r="H786" s="18"/>
      <c r="I786" s="28">
        <f>LOOKUP(2,1/(الوارد!$F$3:$F$5000=الصادر!E786),الوارد!$L$3:$L$5000)</f>
        <v>0</v>
      </c>
      <c r="J786" s="18"/>
      <c r="K786" s="3">
        <f t="shared" si="51"/>
        <v>0</v>
      </c>
      <c r="L786" s="54" t="str">
        <f>IFERROR(H786*VLOOKUP(C786,الوارد!$D$3:$L$5000,7,0),"")</f>
        <v/>
      </c>
    </row>
    <row r="787" spans="3:12" ht="21" thickBot="1" x14ac:dyDescent="0.25">
      <c r="C787" s="18"/>
      <c r="D787" s="17"/>
      <c r="E787" s="7" t="str">
        <f t="shared" si="48"/>
        <v/>
      </c>
      <c r="F787" s="3" t="str">
        <f t="shared" si="49"/>
        <v/>
      </c>
      <c r="G787" s="3" t="str">
        <f t="shared" si="50"/>
        <v/>
      </c>
      <c r="H787" s="18"/>
      <c r="I787" s="28">
        <f>LOOKUP(2,1/(الوارد!$F$3:$F$5000=الصادر!E787),الوارد!$L$3:$L$5000)</f>
        <v>0</v>
      </c>
      <c r="J787" s="18"/>
      <c r="K787" s="3">
        <f t="shared" si="51"/>
        <v>0</v>
      </c>
      <c r="L787" s="54" t="str">
        <f>IFERROR(H787*VLOOKUP(C787,الوارد!$D$3:$L$5000,7,0),"")</f>
        <v/>
      </c>
    </row>
    <row r="788" spans="3:12" ht="21" thickBot="1" x14ac:dyDescent="0.25">
      <c r="C788" s="18"/>
      <c r="D788" s="17"/>
      <c r="E788" s="7" t="str">
        <f t="shared" si="48"/>
        <v/>
      </c>
      <c r="F788" s="3" t="str">
        <f t="shared" si="49"/>
        <v/>
      </c>
      <c r="G788" s="3" t="str">
        <f t="shared" si="50"/>
        <v/>
      </c>
      <c r="H788" s="18"/>
      <c r="I788" s="28">
        <f>LOOKUP(2,1/(الوارد!$F$3:$F$5000=الصادر!E788),الوارد!$L$3:$L$5000)</f>
        <v>0</v>
      </c>
      <c r="J788" s="18"/>
      <c r="K788" s="3">
        <f t="shared" si="51"/>
        <v>0</v>
      </c>
      <c r="L788" s="54" t="str">
        <f>IFERROR(H788*VLOOKUP(C788,الوارد!$D$3:$L$5000,7,0),"")</f>
        <v/>
      </c>
    </row>
    <row r="789" spans="3:12" ht="21" thickBot="1" x14ac:dyDescent="0.25">
      <c r="C789" s="18"/>
      <c r="D789" s="17"/>
      <c r="E789" s="7" t="str">
        <f t="shared" si="48"/>
        <v/>
      </c>
      <c r="F789" s="3" t="str">
        <f t="shared" si="49"/>
        <v/>
      </c>
      <c r="G789" s="3" t="str">
        <f t="shared" si="50"/>
        <v/>
      </c>
      <c r="H789" s="18"/>
      <c r="I789" s="28">
        <f>LOOKUP(2,1/(الوارد!$F$3:$F$5000=الصادر!E789),الوارد!$L$3:$L$5000)</f>
        <v>0</v>
      </c>
      <c r="J789" s="18"/>
      <c r="K789" s="3">
        <f t="shared" si="51"/>
        <v>0</v>
      </c>
      <c r="L789" s="54" t="str">
        <f>IFERROR(H789*VLOOKUP(C789,الوارد!$D$3:$L$5000,7,0),"")</f>
        <v/>
      </c>
    </row>
    <row r="790" spans="3:12" ht="21" thickBot="1" x14ac:dyDescent="0.25">
      <c r="C790" s="18"/>
      <c r="D790" s="17"/>
      <c r="E790" s="7" t="str">
        <f t="shared" si="48"/>
        <v/>
      </c>
      <c r="F790" s="3" t="str">
        <f t="shared" si="49"/>
        <v/>
      </c>
      <c r="G790" s="3" t="str">
        <f t="shared" si="50"/>
        <v/>
      </c>
      <c r="H790" s="18"/>
      <c r="I790" s="28">
        <f>LOOKUP(2,1/(الوارد!$F$3:$F$5000=الصادر!E790),الوارد!$L$3:$L$5000)</f>
        <v>0</v>
      </c>
      <c r="J790" s="18"/>
      <c r="K790" s="3">
        <f t="shared" si="51"/>
        <v>0</v>
      </c>
      <c r="L790" s="54" t="str">
        <f>IFERROR(H790*VLOOKUP(C790,الوارد!$D$3:$L$5000,7,0),"")</f>
        <v/>
      </c>
    </row>
    <row r="791" spans="3:12" ht="21" thickBot="1" x14ac:dyDescent="0.25">
      <c r="C791" s="18"/>
      <c r="D791" s="17"/>
      <c r="E791" s="7" t="str">
        <f t="shared" si="48"/>
        <v/>
      </c>
      <c r="F791" s="3" t="str">
        <f t="shared" si="49"/>
        <v/>
      </c>
      <c r="G791" s="3" t="str">
        <f t="shared" si="50"/>
        <v/>
      </c>
      <c r="H791" s="18"/>
      <c r="I791" s="28">
        <f>LOOKUP(2,1/(الوارد!$F$3:$F$5000=الصادر!E791),الوارد!$L$3:$L$5000)</f>
        <v>0</v>
      </c>
      <c r="J791" s="18"/>
      <c r="K791" s="3">
        <f t="shared" si="51"/>
        <v>0</v>
      </c>
      <c r="L791" s="54" t="str">
        <f>IFERROR(H791*VLOOKUP(C791,الوارد!$D$3:$L$5000,7,0),"")</f>
        <v/>
      </c>
    </row>
    <row r="792" spans="3:12" ht="21" thickBot="1" x14ac:dyDescent="0.25">
      <c r="C792" s="18"/>
      <c r="D792" s="17"/>
      <c r="E792" s="7" t="str">
        <f t="shared" si="48"/>
        <v/>
      </c>
      <c r="F792" s="3" t="str">
        <f t="shared" si="49"/>
        <v/>
      </c>
      <c r="G792" s="3" t="str">
        <f t="shared" si="50"/>
        <v/>
      </c>
      <c r="H792" s="18"/>
      <c r="I792" s="28">
        <f>LOOKUP(2,1/(الوارد!$F$3:$F$5000=الصادر!E792),الوارد!$L$3:$L$5000)</f>
        <v>0</v>
      </c>
      <c r="J792" s="18"/>
      <c r="K792" s="3">
        <f t="shared" si="51"/>
        <v>0</v>
      </c>
      <c r="L792" s="54" t="str">
        <f>IFERROR(H792*VLOOKUP(C792,الوارد!$D$3:$L$5000,7,0),"")</f>
        <v/>
      </c>
    </row>
    <row r="793" spans="3:12" ht="21" thickBot="1" x14ac:dyDescent="0.25">
      <c r="C793" s="18"/>
      <c r="D793" s="17"/>
      <c r="E793" s="7" t="str">
        <f t="shared" si="48"/>
        <v/>
      </c>
      <c r="F793" s="3" t="str">
        <f t="shared" si="49"/>
        <v/>
      </c>
      <c r="G793" s="3" t="str">
        <f t="shared" si="50"/>
        <v/>
      </c>
      <c r="H793" s="18"/>
      <c r="I793" s="28">
        <f>LOOKUP(2,1/(الوارد!$F$3:$F$5000=الصادر!E793),الوارد!$L$3:$L$5000)</f>
        <v>0</v>
      </c>
      <c r="J793" s="18"/>
      <c r="K793" s="3">
        <f t="shared" si="51"/>
        <v>0</v>
      </c>
      <c r="L793" s="54" t="str">
        <f>IFERROR(H793*VLOOKUP(C793,الوارد!$D$3:$L$5000,7,0),"")</f>
        <v/>
      </c>
    </row>
    <row r="794" spans="3:12" ht="21" thickBot="1" x14ac:dyDescent="0.25">
      <c r="C794" s="18"/>
      <c r="D794" s="17"/>
      <c r="E794" s="7" t="str">
        <f t="shared" si="48"/>
        <v/>
      </c>
      <c r="F794" s="3" t="str">
        <f t="shared" si="49"/>
        <v/>
      </c>
      <c r="G794" s="3" t="str">
        <f t="shared" si="50"/>
        <v/>
      </c>
      <c r="H794" s="18"/>
      <c r="I794" s="28">
        <f>LOOKUP(2,1/(الوارد!$F$3:$F$5000=الصادر!E794),الوارد!$L$3:$L$5000)</f>
        <v>0</v>
      </c>
      <c r="J794" s="18"/>
      <c r="K794" s="3">
        <f t="shared" si="51"/>
        <v>0</v>
      </c>
      <c r="L794" s="54" t="str">
        <f>IFERROR(H794*VLOOKUP(C794,الوارد!$D$3:$L$5000,7,0),"")</f>
        <v/>
      </c>
    </row>
    <row r="795" spans="3:12" ht="21" thickBot="1" x14ac:dyDescent="0.25">
      <c r="C795" s="18"/>
      <c r="D795" s="17"/>
      <c r="E795" s="7" t="str">
        <f t="shared" si="48"/>
        <v/>
      </c>
      <c r="F795" s="3" t="str">
        <f t="shared" si="49"/>
        <v/>
      </c>
      <c r="G795" s="3" t="str">
        <f t="shared" si="50"/>
        <v/>
      </c>
      <c r="H795" s="18"/>
      <c r="I795" s="28">
        <f>LOOKUP(2,1/(الوارد!$F$3:$F$5000=الصادر!E795),الوارد!$L$3:$L$5000)</f>
        <v>0</v>
      </c>
      <c r="J795" s="18"/>
      <c r="K795" s="3">
        <f t="shared" si="51"/>
        <v>0</v>
      </c>
      <c r="L795" s="54" t="str">
        <f>IFERROR(H795*VLOOKUP(C795,الوارد!$D$3:$L$5000,7,0),"")</f>
        <v/>
      </c>
    </row>
    <row r="796" spans="3:12" ht="21" thickBot="1" x14ac:dyDescent="0.25">
      <c r="C796" s="18"/>
      <c r="D796" s="17"/>
      <c r="E796" s="7" t="str">
        <f t="shared" si="48"/>
        <v/>
      </c>
      <c r="F796" s="3" t="str">
        <f t="shared" si="49"/>
        <v/>
      </c>
      <c r="G796" s="3" t="str">
        <f t="shared" si="50"/>
        <v/>
      </c>
      <c r="H796" s="18"/>
      <c r="I796" s="28">
        <f>LOOKUP(2,1/(الوارد!$F$3:$F$5000=الصادر!E796),الوارد!$L$3:$L$5000)</f>
        <v>0</v>
      </c>
      <c r="J796" s="18"/>
      <c r="K796" s="3">
        <f t="shared" si="51"/>
        <v>0</v>
      </c>
      <c r="L796" s="54" t="str">
        <f>IFERROR(H796*VLOOKUP(C796,الوارد!$D$3:$L$5000,7,0),"")</f>
        <v/>
      </c>
    </row>
    <row r="797" spans="3:12" ht="21" thickBot="1" x14ac:dyDescent="0.25">
      <c r="C797" s="18"/>
      <c r="D797" s="17"/>
      <c r="E797" s="7" t="str">
        <f t="shared" si="48"/>
        <v/>
      </c>
      <c r="F797" s="3" t="str">
        <f t="shared" si="49"/>
        <v/>
      </c>
      <c r="G797" s="3" t="str">
        <f t="shared" si="50"/>
        <v/>
      </c>
      <c r="H797" s="18"/>
      <c r="I797" s="28">
        <f>LOOKUP(2,1/(الوارد!$F$3:$F$5000=الصادر!E797),الوارد!$L$3:$L$5000)</f>
        <v>0</v>
      </c>
      <c r="J797" s="18"/>
      <c r="K797" s="3">
        <f t="shared" si="51"/>
        <v>0</v>
      </c>
      <c r="L797" s="54" t="str">
        <f>IFERROR(H797*VLOOKUP(C797,الوارد!$D$3:$L$5000,7,0),"")</f>
        <v/>
      </c>
    </row>
    <row r="798" spans="3:12" ht="21" thickBot="1" x14ac:dyDescent="0.25">
      <c r="C798" s="18"/>
      <c r="D798" s="17"/>
      <c r="E798" s="7" t="str">
        <f t="shared" si="48"/>
        <v/>
      </c>
      <c r="F798" s="3" t="str">
        <f t="shared" si="49"/>
        <v/>
      </c>
      <c r="G798" s="3" t="str">
        <f t="shared" si="50"/>
        <v/>
      </c>
      <c r="H798" s="18"/>
      <c r="I798" s="28">
        <f>LOOKUP(2,1/(الوارد!$F$3:$F$5000=الصادر!E798),الوارد!$L$3:$L$5000)</f>
        <v>0</v>
      </c>
      <c r="J798" s="18"/>
      <c r="K798" s="3">
        <f t="shared" si="51"/>
        <v>0</v>
      </c>
      <c r="L798" s="54" t="str">
        <f>IFERROR(H798*VLOOKUP(C798,الوارد!$D$3:$L$5000,7,0),"")</f>
        <v/>
      </c>
    </row>
    <row r="799" spans="3:12" ht="21" thickBot="1" x14ac:dyDescent="0.25">
      <c r="C799" s="18"/>
      <c r="D799" s="17"/>
      <c r="E799" s="7" t="str">
        <f t="shared" si="48"/>
        <v/>
      </c>
      <c r="F799" s="3" t="str">
        <f t="shared" si="49"/>
        <v/>
      </c>
      <c r="G799" s="3" t="str">
        <f t="shared" si="50"/>
        <v/>
      </c>
      <c r="H799" s="18"/>
      <c r="I799" s="28">
        <f>LOOKUP(2,1/(الوارد!$F$3:$F$5000=الصادر!E799),الوارد!$L$3:$L$5000)</f>
        <v>0</v>
      </c>
      <c r="J799" s="18"/>
      <c r="K799" s="3">
        <f t="shared" si="51"/>
        <v>0</v>
      </c>
      <c r="L799" s="54" t="str">
        <f>IFERROR(H799*VLOOKUP(C799,الوارد!$D$3:$L$5000,7,0),"")</f>
        <v/>
      </c>
    </row>
    <row r="800" spans="3:12" ht="21" thickBot="1" x14ac:dyDescent="0.25">
      <c r="C800" s="18"/>
      <c r="D800" s="17"/>
      <c r="E800" s="7" t="str">
        <f t="shared" si="48"/>
        <v/>
      </c>
      <c r="F800" s="3" t="str">
        <f t="shared" si="49"/>
        <v/>
      </c>
      <c r="G800" s="3" t="str">
        <f t="shared" si="50"/>
        <v/>
      </c>
      <c r="H800" s="18"/>
      <c r="I800" s="28">
        <f>LOOKUP(2,1/(الوارد!$F$3:$F$5000=الصادر!E800),الوارد!$L$3:$L$5000)</f>
        <v>0</v>
      </c>
      <c r="J800" s="18"/>
      <c r="K800" s="3">
        <f t="shared" si="51"/>
        <v>0</v>
      </c>
      <c r="L800" s="54" t="str">
        <f>IFERROR(H800*VLOOKUP(C800,الوارد!$D$3:$L$5000,7,0),"")</f>
        <v/>
      </c>
    </row>
    <row r="801" spans="3:12" ht="21" thickBot="1" x14ac:dyDescent="0.25">
      <c r="C801" s="18"/>
      <c r="D801" s="17"/>
      <c r="E801" s="7" t="str">
        <f t="shared" si="48"/>
        <v/>
      </c>
      <c r="F801" s="3" t="str">
        <f t="shared" si="49"/>
        <v/>
      </c>
      <c r="G801" s="3" t="str">
        <f t="shared" si="50"/>
        <v/>
      </c>
      <c r="H801" s="18"/>
      <c r="I801" s="28">
        <f>LOOKUP(2,1/(الوارد!$F$3:$F$5000=الصادر!E801),الوارد!$L$3:$L$5000)</f>
        <v>0</v>
      </c>
      <c r="J801" s="18"/>
      <c r="K801" s="3">
        <f t="shared" si="51"/>
        <v>0</v>
      </c>
      <c r="L801" s="54" t="str">
        <f>IFERROR(H801*VLOOKUP(C801,الوارد!$D$3:$L$5000,7,0),"")</f>
        <v/>
      </c>
    </row>
    <row r="802" spans="3:12" ht="21" thickBot="1" x14ac:dyDescent="0.25">
      <c r="C802" s="18"/>
      <c r="D802" s="17"/>
      <c r="E802" s="7" t="str">
        <f t="shared" si="48"/>
        <v/>
      </c>
      <c r="F802" s="3" t="str">
        <f t="shared" si="49"/>
        <v/>
      </c>
      <c r="G802" s="3" t="str">
        <f t="shared" si="50"/>
        <v/>
      </c>
      <c r="H802" s="18"/>
      <c r="I802" s="28">
        <f>LOOKUP(2,1/(الوارد!$F$3:$F$5000=الصادر!E802),الوارد!$L$3:$L$5000)</f>
        <v>0</v>
      </c>
      <c r="J802" s="18"/>
      <c r="K802" s="3">
        <f t="shared" si="51"/>
        <v>0</v>
      </c>
      <c r="L802" s="54" t="str">
        <f>IFERROR(H802*VLOOKUP(C802,الوارد!$D$3:$L$5000,7,0),"")</f>
        <v/>
      </c>
    </row>
    <row r="803" spans="3:12" ht="21" thickBot="1" x14ac:dyDescent="0.25">
      <c r="C803" s="18"/>
      <c r="D803" s="17"/>
      <c r="E803" s="7" t="str">
        <f t="shared" si="48"/>
        <v/>
      </c>
      <c r="F803" s="3" t="str">
        <f t="shared" si="49"/>
        <v/>
      </c>
      <c r="G803" s="3" t="str">
        <f t="shared" si="50"/>
        <v/>
      </c>
      <c r="H803" s="18"/>
      <c r="I803" s="28">
        <f>LOOKUP(2,1/(الوارد!$F$3:$F$5000=الصادر!E803),الوارد!$L$3:$L$5000)</f>
        <v>0</v>
      </c>
      <c r="J803" s="18"/>
      <c r="K803" s="3">
        <f t="shared" si="51"/>
        <v>0</v>
      </c>
      <c r="L803" s="54" t="str">
        <f>IFERROR(H803*VLOOKUP(C803,الوارد!$D$3:$L$5000,7,0),"")</f>
        <v/>
      </c>
    </row>
    <row r="804" spans="3:12" ht="21" thickBot="1" x14ac:dyDescent="0.25">
      <c r="C804" s="18"/>
      <c r="D804" s="17"/>
      <c r="E804" s="7" t="str">
        <f t="shared" si="48"/>
        <v/>
      </c>
      <c r="F804" s="3" t="str">
        <f t="shared" si="49"/>
        <v/>
      </c>
      <c r="G804" s="3" t="str">
        <f t="shared" si="50"/>
        <v/>
      </c>
      <c r="H804" s="18"/>
      <c r="I804" s="28">
        <f>LOOKUP(2,1/(الوارد!$F$3:$F$5000=الصادر!E804),الوارد!$L$3:$L$5000)</f>
        <v>0</v>
      </c>
      <c r="J804" s="18"/>
      <c r="K804" s="3">
        <f t="shared" si="51"/>
        <v>0</v>
      </c>
      <c r="L804" s="54" t="str">
        <f>IFERROR(H804*VLOOKUP(C804,الوارد!$D$3:$L$5000,7,0),"")</f>
        <v/>
      </c>
    </row>
    <row r="805" spans="3:12" ht="21" thickBot="1" x14ac:dyDescent="0.25">
      <c r="C805" s="18"/>
      <c r="D805" s="17"/>
      <c r="E805" s="7" t="str">
        <f t="shared" si="48"/>
        <v/>
      </c>
      <c r="F805" s="3" t="str">
        <f t="shared" si="49"/>
        <v/>
      </c>
      <c r="G805" s="3" t="str">
        <f t="shared" si="50"/>
        <v/>
      </c>
      <c r="H805" s="18"/>
      <c r="I805" s="28">
        <f>LOOKUP(2,1/(الوارد!$F$3:$F$5000=الصادر!E805),الوارد!$L$3:$L$5000)</f>
        <v>0</v>
      </c>
      <c r="J805" s="18"/>
      <c r="K805" s="3">
        <f t="shared" si="51"/>
        <v>0</v>
      </c>
      <c r="L805" s="54" t="str">
        <f>IFERROR(H805*VLOOKUP(C805,الوارد!$D$3:$L$5000,7,0),"")</f>
        <v/>
      </c>
    </row>
    <row r="806" spans="3:12" ht="21" thickBot="1" x14ac:dyDescent="0.25">
      <c r="C806" s="18"/>
      <c r="D806" s="17"/>
      <c r="E806" s="7" t="str">
        <f t="shared" si="48"/>
        <v/>
      </c>
      <c r="F806" s="3" t="str">
        <f t="shared" si="49"/>
        <v/>
      </c>
      <c r="G806" s="3" t="str">
        <f t="shared" si="50"/>
        <v/>
      </c>
      <c r="H806" s="18"/>
      <c r="I806" s="28">
        <f>LOOKUP(2,1/(الوارد!$F$3:$F$5000=الصادر!E806),الوارد!$L$3:$L$5000)</f>
        <v>0</v>
      </c>
      <c r="J806" s="18"/>
      <c r="K806" s="3">
        <f t="shared" si="51"/>
        <v>0</v>
      </c>
      <c r="L806" s="54" t="str">
        <f>IFERROR(H806*VLOOKUP(C806,الوارد!$D$3:$L$5000,7,0),"")</f>
        <v/>
      </c>
    </row>
    <row r="807" spans="3:12" ht="21" thickBot="1" x14ac:dyDescent="0.25">
      <c r="C807" s="18"/>
      <c r="D807" s="17"/>
      <c r="E807" s="7" t="str">
        <f t="shared" si="48"/>
        <v/>
      </c>
      <c r="F807" s="3" t="str">
        <f t="shared" si="49"/>
        <v/>
      </c>
      <c r="G807" s="3" t="str">
        <f t="shared" si="50"/>
        <v/>
      </c>
      <c r="H807" s="18"/>
      <c r="I807" s="28">
        <f>LOOKUP(2,1/(الوارد!$F$3:$F$5000=الصادر!E807),الوارد!$L$3:$L$5000)</f>
        <v>0</v>
      </c>
      <c r="J807" s="18"/>
      <c r="K807" s="3">
        <f t="shared" si="51"/>
        <v>0</v>
      </c>
      <c r="L807" s="54" t="str">
        <f>IFERROR(H807*VLOOKUP(C807,الوارد!$D$3:$L$5000,7,0),"")</f>
        <v/>
      </c>
    </row>
    <row r="808" spans="3:12" ht="21" thickBot="1" x14ac:dyDescent="0.25">
      <c r="C808" s="18"/>
      <c r="D808" s="17"/>
      <c r="E808" s="7" t="str">
        <f t="shared" si="48"/>
        <v/>
      </c>
      <c r="F808" s="3" t="str">
        <f t="shared" si="49"/>
        <v/>
      </c>
      <c r="G808" s="3" t="str">
        <f t="shared" si="50"/>
        <v/>
      </c>
      <c r="H808" s="18"/>
      <c r="I808" s="28">
        <f>LOOKUP(2,1/(الوارد!$F$3:$F$5000=الصادر!E808),الوارد!$L$3:$L$5000)</f>
        <v>0</v>
      </c>
      <c r="J808" s="18"/>
      <c r="K808" s="3">
        <f t="shared" si="51"/>
        <v>0</v>
      </c>
      <c r="L808" s="54" t="str">
        <f>IFERROR(H808*VLOOKUP(C808,الوارد!$D$3:$L$5000,7,0),"")</f>
        <v/>
      </c>
    </row>
    <row r="809" spans="3:12" ht="21" thickBot="1" x14ac:dyDescent="0.25">
      <c r="C809" s="18"/>
      <c r="D809" s="17"/>
      <c r="E809" s="7" t="str">
        <f t="shared" si="48"/>
        <v/>
      </c>
      <c r="F809" s="3" t="str">
        <f t="shared" si="49"/>
        <v/>
      </c>
      <c r="G809" s="3" t="str">
        <f t="shared" si="50"/>
        <v/>
      </c>
      <c r="H809" s="18"/>
      <c r="I809" s="28">
        <f>LOOKUP(2,1/(الوارد!$F$3:$F$5000=الصادر!E809),الوارد!$L$3:$L$5000)</f>
        <v>0</v>
      </c>
      <c r="J809" s="18"/>
      <c r="K809" s="3">
        <f t="shared" si="51"/>
        <v>0</v>
      </c>
      <c r="L809" s="54" t="str">
        <f>IFERROR(H809*VLOOKUP(C809,الوارد!$D$3:$L$5000,7,0),"")</f>
        <v/>
      </c>
    </row>
    <row r="810" spans="3:12" ht="21" thickBot="1" x14ac:dyDescent="0.25">
      <c r="C810" s="18"/>
      <c r="D810" s="17"/>
      <c r="E810" s="7" t="str">
        <f t="shared" si="48"/>
        <v/>
      </c>
      <c r="F810" s="3" t="str">
        <f t="shared" si="49"/>
        <v/>
      </c>
      <c r="G810" s="3" t="str">
        <f t="shared" si="50"/>
        <v/>
      </c>
      <c r="H810" s="18"/>
      <c r="I810" s="28">
        <f>LOOKUP(2,1/(الوارد!$F$3:$F$5000=الصادر!E810),الوارد!$L$3:$L$5000)</f>
        <v>0</v>
      </c>
      <c r="J810" s="18"/>
      <c r="K810" s="3">
        <f t="shared" si="51"/>
        <v>0</v>
      </c>
      <c r="L810" s="54" t="str">
        <f>IFERROR(H810*VLOOKUP(C810,الوارد!$D$3:$L$5000,7,0),"")</f>
        <v/>
      </c>
    </row>
    <row r="811" spans="3:12" ht="21" thickBot="1" x14ac:dyDescent="0.25">
      <c r="C811" s="18"/>
      <c r="D811" s="17"/>
      <c r="E811" s="7" t="str">
        <f t="shared" si="48"/>
        <v/>
      </c>
      <c r="F811" s="3" t="str">
        <f t="shared" si="49"/>
        <v/>
      </c>
      <c r="G811" s="3" t="str">
        <f t="shared" si="50"/>
        <v/>
      </c>
      <c r="H811" s="18"/>
      <c r="I811" s="28">
        <f>LOOKUP(2,1/(الوارد!$F$3:$F$5000=الصادر!E811),الوارد!$L$3:$L$5000)</f>
        <v>0</v>
      </c>
      <c r="J811" s="18"/>
      <c r="K811" s="3">
        <f t="shared" si="51"/>
        <v>0</v>
      </c>
      <c r="L811" s="54" t="str">
        <f>IFERROR(H811*VLOOKUP(C811,الوارد!$D$3:$L$5000,7,0),"")</f>
        <v/>
      </c>
    </row>
    <row r="812" spans="3:12" ht="21" thickBot="1" x14ac:dyDescent="0.25">
      <c r="C812" s="18"/>
      <c r="D812" s="17"/>
      <c r="E812" s="7" t="str">
        <f t="shared" si="48"/>
        <v/>
      </c>
      <c r="F812" s="3" t="str">
        <f t="shared" si="49"/>
        <v/>
      </c>
      <c r="G812" s="3" t="str">
        <f t="shared" si="50"/>
        <v/>
      </c>
      <c r="H812" s="18"/>
      <c r="I812" s="28">
        <f>LOOKUP(2,1/(الوارد!$F$3:$F$5000=الصادر!E812),الوارد!$L$3:$L$5000)</f>
        <v>0</v>
      </c>
      <c r="J812" s="18"/>
      <c r="K812" s="3">
        <f t="shared" si="51"/>
        <v>0</v>
      </c>
      <c r="L812" s="54" t="str">
        <f>IFERROR(H812*VLOOKUP(C812,الوارد!$D$3:$L$5000,7,0),"")</f>
        <v/>
      </c>
    </row>
    <row r="813" spans="3:12" ht="21" thickBot="1" x14ac:dyDescent="0.25">
      <c r="C813" s="18"/>
      <c r="D813" s="17"/>
      <c r="E813" s="7" t="str">
        <f t="shared" si="48"/>
        <v/>
      </c>
      <c r="F813" s="3" t="str">
        <f t="shared" si="49"/>
        <v/>
      </c>
      <c r="G813" s="3" t="str">
        <f t="shared" si="50"/>
        <v/>
      </c>
      <c r="H813" s="18"/>
      <c r="I813" s="28">
        <f>LOOKUP(2,1/(الوارد!$F$3:$F$5000=الصادر!E813),الوارد!$L$3:$L$5000)</f>
        <v>0</v>
      </c>
      <c r="J813" s="18"/>
      <c r="K813" s="3">
        <f t="shared" si="51"/>
        <v>0</v>
      </c>
      <c r="L813" s="54" t="str">
        <f>IFERROR(H813*VLOOKUP(C813,الوارد!$D$3:$L$5000,7,0),"")</f>
        <v/>
      </c>
    </row>
    <row r="814" spans="3:12" ht="21" thickBot="1" x14ac:dyDescent="0.25">
      <c r="C814" s="18"/>
      <c r="D814" s="17"/>
      <c r="E814" s="7" t="str">
        <f t="shared" si="48"/>
        <v/>
      </c>
      <c r="F814" s="3" t="str">
        <f t="shared" si="49"/>
        <v/>
      </c>
      <c r="G814" s="3" t="str">
        <f t="shared" si="50"/>
        <v/>
      </c>
      <c r="H814" s="18"/>
      <c r="I814" s="28">
        <f>LOOKUP(2,1/(الوارد!$F$3:$F$5000=الصادر!E814),الوارد!$L$3:$L$5000)</f>
        <v>0</v>
      </c>
      <c r="J814" s="18"/>
      <c r="K814" s="3">
        <f t="shared" si="51"/>
        <v>0</v>
      </c>
      <c r="L814" s="54" t="str">
        <f>IFERROR(H814*VLOOKUP(C814,الوارد!$D$3:$L$5000,7,0),"")</f>
        <v/>
      </c>
    </row>
    <row r="815" spans="3:12" ht="21" thickBot="1" x14ac:dyDescent="0.25">
      <c r="C815" s="18"/>
      <c r="D815" s="17"/>
      <c r="E815" s="7" t="str">
        <f t="shared" si="48"/>
        <v/>
      </c>
      <c r="F815" s="3" t="str">
        <f t="shared" si="49"/>
        <v/>
      </c>
      <c r="G815" s="3" t="str">
        <f t="shared" si="50"/>
        <v/>
      </c>
      <c r="H815" s="18"/>
      <c r="I815" s="28">
        <f>LOOKUP(2,1/(الوارد!$F$3:$F$5000=الصادر!E815),الوارد!$L$3:$L$5000)</f>
        <v>0</v>
      </c>
      <c r="J815" s="18"/>
      <c r="K815" s="3">
        <f t="shared" si="51"/>
        <v>0</v>
      </c>
      <c r="L815" s="54" t="str">
        <f>IFERROR(H815*VLOOKUP(C815,الوارد!$D$3:$L$5000,7,0),"")</f>
        <v/>
      </c>
    </row>
    <row r="816" spans="3:12" ht="21" thickBot="1" x14ac:dyDescent="0.25">
      <c r="C816" s="18"/>
      <c r="D816" s="17"/>
      <c r="E816" s="7" t="str">
        <f t="shared" si="48"/>
        <v/>
      </c>
      <c r="F816" s="3" t="str">
        <f t="shared" si="49"/>
        <v/>
      </c>
      <c r="G816" s="3" t="str">
        <f t="shared" si="50"/>
        <v/>
      </c>
      <c r="H816" s="18"/>
      <c r="I816" s="28">
        <f>LOOKUP(2,1/(الوارد!$F$3:$F$5000=الصادر!E816),الوارد!$L$3:$L$5000)</f>
        <v>0</v>
      </c>
      <c r="J816" s="18"/>
      <c r="K816" s="3">
        <f t="shared" si="51"/>
        <v>0</v>
      </c>
      <c r="L816" s="54" t="str">
        <f>IFERROR(H816*VLOOKUP(C816,الوارد!$D$3:$L$5000,7,0),"")</f>
        <v/>
      </c>
    </row>
    <row r="817" spans="3:12" ht="21" thickBot="1" x14ac:dyDescent="0.25">
      <c r="C817" s="18"/>
      <c r="D817" s="17"/>
      <c r="E817" s="7" t="str">
        <f t="shared" si="48"/>
        <v/>
      </c>
      <c r="F817" s="3" t="str">
        <f t="shared" si="49"/>
        <v/>
      </c>
      <c r="G817" s="3" t="str">
        <f t="shared" si="50"/>
        <v/>
      </c>
      <c r="H817" s="18"/>
      <c r="I817" s="28">
        <f>LOOKUP(2,1/(الوارد!$F$3:$F$5000=الصادر!E817),الوارد!$L$3:$L$5000)</f>
        <v>0</v>
      </c>
      <c r="J817" s="18"/>
      <c r="K817" s="3">
        <f t="shared" si="51"/>
        <v>0</v>
      </c>
      <c r="L817" s="54" t="str">
        <f>IFERROR(H817*VLOOKUP(C817,الوارد!$D$3:$L$5000,7,0),"")</f>
        <v/>
      </c>
    </row>
    <row r="818" spans="3:12" ht="21" thickBot="1" x14ac:dyDescent="0.25">
      <c r="C818" s="18"/>
      <c r="D818" s="17"/>
      <c r="E818" s="7" t="str">
        <f t="shared" si="48"/>
        <v/>
      </c>
      <c r="F818" s="3" t="str">
        <f t="shared" si="49"/>
        <v/>
      </c>
      <c r="G818" s="3" t="str">
        <f t="shared" si="50"/>
        <v/>
      </c>
      <c r="H818" s="18"/>
      <c r="I818" s="28">
        <f>LOOKUP(2,1/(الوارد!$F$3:$F$5000=الصادر!E818),الوارد!$L$3:$L$5000)</f>
        <v>0</v>
      </c>
      <c r="J818" s="18"/>
      <c r="K818" s="3">
        <f t="shared" si="51"/>
        <v>0</v>
      </c>
      <c r="L818" s="54" t="str">
        <f>IFERROR(H818*VLOOKUP(C818,الوارد!$D$3:$L$5000,7,0),"")</f>
        <v/>
      </c>
    </row>
    <row r="819" spans="3:12" ht="21" thickBot="1" x14ac:dyDescent="0.25">
      <c r="C819" s="18"/>
      <c r="D819" s="17"/>
      <c r="E819" s="7" t="str">
        <f t="shared" si="48"/>
        <v/>
      </c>
      <c r="F819" s="3" t="str">
        <f t="shared" si="49"/>
        <v/>
      </c>
      <c r="G819" s="3" t="str">
        <f t="shared" si="50"/>
        <v/>
      </c>
      <c r="H819" s="18"/>
      <c r="I819" s="28">
        <f>LOOKUP(2,1/(الوارد!$F$3:$F$5000=الصادر!E819),الوارد!$L$3:$L$5000)</f>
        <v>0</v>
      </c>
      <c r="J819" s="18"/>
      <c r="K819" s="3">
        <f t="shared" si="51"/>
        <v>0</v>
      </c>
      <c r="L819" s="54" t="str">
        <f>IFERROR(H819*VLOOKUP(C819,الوارد!$D$3:$L$5000,7,0),"")</f>
        <v/>
      </c>
    </row>
    <row r="820" spans="3:12" ht="21" thickBot="1" x14ac:dyDescent="0.25">
      <c r="C820" s="18"/>
      <c r="D820" s="17"/>
      <c r="E820" s="7" t="str">
        <f t="shared" si="48"/>
        <v/>
      </c>
      <c r="F820" s="3" t="str">
        <f t="shared" si="49"/>
        <v/>
      </c>
      <c r="G820" s="3" t="str">
        <f t="shared" si="50"/>
        <v/>
      </c>
      <c r="H820" s="18"/>
      <c r="I820" s="28">
        <f>LOOKUP(2,1/(الوارد!$F$3:$F$5000=الصادر!E820),الوارد!$L$3:$L$5000)</f>
        <v>0</v>
      </c>
      <c r="J820" s="18"/>
      <c r="K820" s="3">
        <f t="shared" si="51"/>
        <v>0</v>
      </c>
      <c r="L820" s="54" t="str">
        <f>IFERROR(H820*VLOOKUP(C820,الوارد!$D$3:$L$5000,7,0),"")</f>
        <v/>
      </c>
    </row>
    <row r="821" spans="3:12" ht="21" thickBot="1" x14ac:dyDescent="0.25">
      <c r="C821" s="18"/>
      <c r="D821" s="17"/>
      <c r="E821" s="7" t="str">
        <f t="shared" si="48"/>
        <v/>
      </c>
      <c r="F821" s="3" t="str">
        <f t="shared" si="49"/>
        <v/>
      </c>
      <c r="G821" s="3" t="str">
        <f t="shared" si="50"/>
        <v/>
      </c>
      <c r="H821" s="18"/>
      <c r="I821" s="28">
        <f>LOOKUP(2,1/(الوارد!$F$3:$F$5000=الصادر!E821),الوارد!$L$3:$L$5000)</f>
        <v>0</v>
      </c>
      <c r="J821" s="18"/>
      <c r="K821" s="3">
        <f t="shared" si="51"/>
        <v>0</v>
      </c>
      <c r="L821" s="54" t="str">
        <f>IFERROR(H821*VLOOKUP(C821,الوارد!$D$3:$L$5000,7,0),"")</f>
        <v/>
      </c>
    </row>
    <row r="822" spans="3:12" ht="21" thickBot="1" x14ac:dyDescent="0.25">
      <c r="C822" s="18"/>
      <c r="D822" s="17"/>
      <c r="E822" s="7" t="str">
        <f t="shared" si="48"/>
        <v/>
      </c>
      <c r="F822" s="3" t="str">
        <f t="shared" si="49"/>
        <v/>
      </c>
      <c r="G822" s="3" t="str">
        <f t="shared" si="50"/>
        <v/>
      </c>
      <c r="H822" s="18"/>
      <c r="I822" s="28">
        <f>LOOKUP(2,1/(الوارد!$F$3:$F$5000=الصادر!E822),الوارد!$L$3:$L$5000)</f>
        <v>0</v>
      </c>
      <c r="J822" s="18"/>
      <c r="K822" s="3">
        <f t="shared" si="51"/>
        <v>0</v>
      </c>
      <c r="L822" s="54" t="str">
        <f>IFERROR(H822*VLOOKUP(C822,الوارد!$D$3:$L$5000,7,0),"")</f>
        <v/>
      </c>
    </row>
    <row r="823" spans="3:12" ht="21" thickBot="1" x14ac:dyDescent="0.25">
      <c r="C823" s="18"/>
      <c r="D823" s="17"/>
      <c r="E823" s="7" t="str">
        <f t="shared" si="48"/>
        <v/>
      </c>
      <c r="F823" s="3" t="str">
        <f t="shared" si="49"/>
        <v/>
      </c>
      <c r="G823" s="3" t="str">
        <f t="shared" si="50"/>
        <v/>
      </c>
      <c r="H823" s="18"/>
      <c r="I823" s="28">
        <f>LOOKUP(2,1/(الوارد!$F$3:$F$5000=الصادر!E823),الوارد!$L$3:$L$5000)</f>
        <v>0</v>
      </c>
      <c r="J823" s="18"/>
      <c r="K823" s="3">
        <f t="shared" si="51"/>
        <v>0</v>
      </c>
      <c r="L823" s="54" t="str">
        <f>IFERROR(H823*VLOOKUP(C823,الوارد!$D$3:$L$5000,7,0),"")</f>
        <v/>
      </c>
    </row>
    <row r="824" spans="3:12" ht="21" thickBot="1" x14ac:dyDescent="0.25">
      <c r="C824" s="18"/>
      <c r="D824" s="17"/>
      <c r="E824" s="7" t="str">
        <f t="shared" si="48"/>
        <v/>
      </c>
      <c r="F824" s="3" t="str">
        <f t="shared" si="49"/>
        <v/>
      </c>
      <c r="G824" s="3" t="str">
        <f t="shared" si="50"/>
        <v/>
      </c>
      <c r="H824" s="18"/>
      <c r="I824" s="28">
        <f>LOOKUP(2,1/(الوارد!$F$3:$F$5000=الصادر!E824),الوارد!$L$3:$L$5000)</f>
        <v>0</v>
      </c>
      <c r="J824" s="18"/>
      <c r="K824" s="3">
        <f t="shared" si="51"/>
        <v>0</v>
      </c>
      <c r="L824" s="54" t="str">
        <f>IFERROR(H824*VLOOKUP(C824,الوارد!$D$3:$L$5000,7,0),"")</f>
        <v/>
      </c>
    </row>
    <row r="825" spans="3:12" ht="21" thickBot="1" x14ac:dyDescent="0.25">
      <c r="C825" s="18"/>
      <c r="D825" s="17"/>
      <c r="E825" s="7" t="str">
        <f t="shared" si="48"/>
        <v/>
      </c>
      <c r="F825" s="3" t="str">
        <f t="shared" si="49"/>
        <v/>
      </c>
      <c r="G825" s="3" t="str">
        <f t="shared" si="50"/>
        <v/>
      </c>
      <c r="H825" s="18"/>
      <c r="I825" s="28">
        <f>LOOKUP(2,1/(الوارد!$F$3:$F$5000=الصادر!E825),الوارد!$L$3:$L$5000)</f>
        <v>0</v>
      </c>
      <c r="J825" s="18"/>
      <c r="K825" s="3">
        <f t="shared" si="51"/>
        <v>0</v>
      </c>
      <c r="L825" s="54" t="str">
        <f>IFERROR(H825*VLOOKUP(C825,الوارد!$D$3:$L$5000,7,0),"")</f>
        <v/>
      </c>
    </row>
    <row r="826" spans="3:12" ht="21" thickBot="1" x14ac:dyDescent="0.25">
      <c r="C826" s="18"/>
      <c r="D826" s="17"/>
      <c r="E826" s="7" t="str">
        <f t="shared" si="48"/>
        <v/>
      </c>
      <c r="F826" s="3" t="str">
        <f t="shared" si="49"/>
        <v/>
      </c>
      <c r="G826" s="3" t="str">
        <f t="shared" si="50"/>
        <v/>
      </c>
      <c r="H826" s="18"/>
      <c r="I826" s="28">
        <f>LOOKUP(2,1/(الوارد!$F$3:$F$5000=الصادر!E826),الوارد!$L$3:$L$5000)</f>
        <v>0</v>
      </c>
      <c r="J826" s="18"/>
      <c r="K826" s="3">
        <f t="shared" si="51"/>
        <v>0</v>
      </c>
      <c r="L826" s="54" t="str">
        <f>IFERROR(H826*VLOOKUP(C826,الوارد!$D$3:$L$5000,7,0),"")</f>
        <v/>
      </c>
    </row>
    <row r="827" spans="3:12" ht="21" thickBot="1" x14ac:dyDescent="0.25">
      <c r="C827" s="18"/>
      <c r="D827" s="17"/>
      <c r="E827" s="7" t="str">
        <f t="shared" si="48"/>
        <v/>
      </c>
      <c r="F827" s="3" t="str">
        <f t="shared" si="49"/>
        <v/>
      </c>
      <c r="G827" s="3" t="str">
        <f t="shared" si="50"/>
        <v/>
      </c>
      <c r="H827" s="18"/>
      <c r="I827" s="28">
        <f>LOOKUP(2,1/(الوارد!$F$3:$F$5000=الصادر!E827),الوارد!$L$3:$L$5000)</f>
        <v>0</v>
      </c>
      <c r="J827" s="18"/>
      <c r="K827" s="3">
        <f t="shared" si="51"/>
        <v>0</v>
      </c>
      <c r="L827" s="54" t="str">
        <f>IFERROR(H827*VLOOKUP(C827,الوارد!$D$3:$L$5000,7,0),"")</f>
        <v/>
      </c>
    </row>
    <row r="828" spans="3:12" ht="21" thickBot="1" x14ac:dyDescent="0.25">
      <c r="C828" s="18"/>
      <c r="D828" s="17"/>
      <c r="E828" s="7" t="str">
        <f t="shared" si="48"/>
        <v/>
      </c>
      <c r="F828" s="3" t="str">
        <f t="shared" si="49"/>
        <v/>
      </c>
      <c r="G828" s="3" t="str">
        <f t="shared" si="50"/>
        <v/>
      </c>
      <c r="H828" s="18"/>
      <c r="I828" s="28">
        <f>LOOKUP(2,1/(الوارد!$F$3:$F$5000=الصادر!E828),الوارد!$L$3:$L$5000)</f>
        <v>0</v>
      </c>
      <c r="J828" s="18"/>
      <c r="K828" s="3">
        <f t="shared" si="51"/>
        <v>0</v>
      </c>
      <c r="L828" s="54" t="str">
        <f>IFERROR(H828*VLOOKUP(C828,الوارد!$D$3:$L$5000,7,0),"")</f>
        <v/>
      </c>
    </row>
    <row r="829" spans="3:12" ht="21" thickBot="1" x14ac:dyDescent="0.25">
      <c r="C829" s="18"/>
      <c r="D829" s="17"/>
      <c r="E829" s="7" t="str">
        <f t="shared" si="48"/>
        <v/>
      </c>
      <c r="F829" s="3" t="str">
        <f t="shared" si="49"/>
        <v/>
      </c>
      <c r="G829" s="3" t="str">
        <f t="shared" si="50"/>
        <v/>
      </c>
      <c r="H829" s="18"/>
      <c r="I829" s="28">
        <f>LOOKUP(2,1/(الوارد!$F$3:$F$5000=الصادر!E829),الوارد!$L$3:$L$5000)</f>
        <v>0</v>
      </c>
      <c r="J829" s="18"/>
      <c r="K829" s="3">
        <f t="shared" si="51"/>
        <v>0</v>
      </c>
      <c r="L829" s="54" t="str">
        <f>IFERROR(H829*VLOOKUP(C829,الوارد!$D$3:$L$5000,7,0),"")</f>
        <v/>
      </c>
    </row>
    <row r="830" spans="3:12" ht="21" thickBot="1" x14ac:dyDescent="0.25">
      <c r="C830" s="18"/>
      <c r="D830" s="17"/>
      <c r="E830" s="7" t="str">
        <f t="shared" si="48"/>
        <v/>
      </c>
      <c r="F830" s="3" t="str">
        <f t="shared" si="49"/>
        <v/>
      </c>
      <c r="G830" s="3" t="str">
        <f t="shared" si="50"/>
        <v/>
      </c>
      <c r="H830" s="18"/>
      <c r="I830" s="28">
        <f>LOOKUP(2,1/(الوارد!$F$3:$F$5000=الصادر!E830),الوارد!$L$3:$L$5000)</f>
        <v>0</v>
      </c>
      <c r="J830" s="18"/>
      <c r="K830" s="3">
        <f t="shared" si="51"/>
        <v>0</v>
      </c>
      <c r="L830" s="54" t="str">
        <f>IFERROR(H830*VLOOKUP(C830,الوارد!$D$3:$L$5000,7,0),"")</f>
        <v/>
      </c>
    </row>
    <row r="831" spans="3:12" ht="21" thickBot="1" x14ac:dyDescent="0.25">
      <c r="C831" s="18"/>
      <c r="D831" s="17"/>
      <c r="E831" s="7" t="str">
        <f t="shared" si="48"/>
        <v/>
      </c>
      <c r="F831" s="3" t="str">
        <f t="shared" si="49"/>
        <v/>
      </c>
      <c r="G831" s="3" t="str">
        <f t="shared" si="50"/>
        <v/>
      </c>
      <c r="H831" s="18"/>
      <c r="I831" s="28">
        <f>LOOKUP(2,1/(الوارد!$F$3:$F$5000=الصادر!E831),الوارد!$L$3:$L$5000)</f>
        <v>0</v>
      </c>
      <c r="J831" s="18"/>
      <c r="K831" s="3">
        <f t="shared" si="51"/>
        <v>0</v>
      </c>
      <c r="L831" s="54" t="str">
        <f>IFERROR(H831*VLOOKUP(C831,الوارد!$D$3:$L$5000,7,0),"")</f>
        <v/>
      </c>
    </row>
    <row r="832" spans="3:12" ht="21" thickBot="1" x14ac:dyDescent="0.25">
      <c r="C832" s="18"/>
      <c r="D832" s="17"/>
      <c r="E832" s="7" t="str">
        <f t="shared" si="48"/>
        <v/>
      </c>
      <c r="F832" s="3" t="str">
        <f t="shared" si="49"/>
        <v/>
      </c>
      <c r="G832" s="3" t="str">
        <f t="shared" si="50"/>
        <v/>
      </c>
      <c r="H832" s="18"/>
      <c r="I832" s="28">
        <f>LOOKUP(2,1/(الوارد!$F$3:$F$5000=الصادر!E832),الوارد!$L$3:$L$5000)</f>
        <v>0</v>
      </c>
      <c r="J832" s="18"/>
      <c r="K832" s="3">
        <f t="shared" si="51"/>
        <v>0</v>
      </c>
      <c r="L832" s="54" t="str">
        <f>IFERROR(H832*VLOOKUP(C832,الوارد!$D$3:$L$5000,7,0),"")</f>
        <v/>
      </c>
    </row>
    <row r="833" spans="3:12" ht="21" thickBot="1" x14ac:dyDescent="0.25">
      <c r="C833" s="18"/>
      <c r="D833" s="17"/>
      <c r="E833" s="7" t="str">
        <f t="shared" si="48"/>
        <v/>
      </c>
      <c r="F833" s="3" t="str">
        <f t="shared" si="49"/>
        <v/>
      </c>
      <c r="G833" s="3" t="str">
        <f t="shared" si="50"/>
        <v/>
      </c>
      <c r="H833" s="18"/>
      <c r="I833" s="28">
        <f>LOOKUP(2,1/(الوارد!$F$3:$F$5000=الصادر!E833),الوارد!$L$3:$L$5000)</f>
        <v>0</v>
      </c>
      <c r="J833" s="18"/>
      <c r="K833" s="3">
        <f t="shared" si="51"/>
        <v>0</v>
      </c>
      <c r="L833" s="54" t="str">
        <f>IFERROR(H833*VLOOKUP(C833,الوارد!$D$3:$L$5000,7,0),"")</f>
        <v/>
      </c>
    </row>
    <row r="834" spans="3:12" ht="21" thickBot="1" x14ac:dyDescent="0.25">
      <c r="C834" s="18"/>
      <c r="D834" s="17"/>
      <c r="E834" s="7" t="str">
        <f t="shared" ref="E834:E897" si="52">IFERROR(VLOOKUP(C834,sto_1,2,FALSE),"")</f>
        <v/>
      </c>
      <c r="F834" s="3" t="str">
        <f t="shared" ref="F834:F897" si="53">IFERROR(VLOOKUP(C834,sto_1,3,FALSE),"")</f>
        <v/>
      </c>
      <c r="G834" s="3" t="str">
        <f t="shared" ref="G834:G897" si="54">IFERROR(VLOOKUP(C834,sto_1,4,FALSE),"")</f>
        <v/>
      </c>
      <c r="H834" s="18"/>
      <c r="I834" s="28">
        <f>LOOKUP(2,1/(الوارد!$F$3:$F$5000=الصادر!E834),الوارد!$L$3:$L$5000)</f>
        <v>0</v>
      </c>
      <c r="J834" s="18"/>
      <c r="K834" s="3">
        <f t="shared" si="51"/>
        <v>0</v>
      </c>
      <c r="L834" s="54" t="str">
        <f>IFERROR(H834*VLOOKUP(C834,الوارد!$D$3:$L$5000,7,0),"")</f>
        <v/>
      </c>
    </row>
    <row r="835" spans="3:12" ht="21" thickBot="1" x14ac:dyDescent="0.25">
      <c r="C835" s="18"/>
      <c r="D835" s="17"/>
      <c r="E835" s="7" t="str">
        <f t="shared" si="52"/>
        <v/>
      </c>
      <c r="F835" s="3" t="str">
        <f t="shared" si="53"/>
        <v/>
      </c>
      <c r="G835" s="3" t="str">
        <f t="shared" si="54"/>
        <v/>
      </c>
      <c r="H835" s="18"/>
      <c r="I835" s="28">
        <f>LOOKUP(2,1/(الوارد!$F$3:$F$5000=الصادر!E835),الوارد!$L$3:$L$5000)</f>
        <v>0</v>
      </c>
      <c r="J835" s="18"/>
      <c r="K835" s="3">
        <f t="shared" ref="K835:K898" si="55">J835*H835</f>
        <v>0</v>
      </c>
      <c r="L835" s="54" t="str">
        <f>IFERROR(H835*VLOOKUP(C835,الوارد!$D$3:$L$5000,7,0),"")</f>
        <v/>
      </c>
    </row>
    <row r="836" spans="3:12" ht="21" thickBot="1" x14ac:dyDescent="0.25">
      <c r="C836" s="18"/>
      <c r="D836" s="17"/>
      <c r="E836" s="7" t="str">
        <f t="shared" si="52"/>
        <v/>
      </c>
      <c r="F836" s="3" t="str">
        <f t="shared" si="53"/>
        <v/>
      </c>
      <c r="G836" s="3" t="str">
        <f t="shared" si="54"/>
        <v/>
      </c>
      <c r="H836" s="18"/>
      <c r="I836" s="28">
        <f>LOOKUP(2,1/(الوارد!$F$3:$F$5000=الصادر!E836),الوارد!$L$3:$L$5000)</f>
        <v>0</v>
      </c>
      <c r="J836" s="18"/>
      <c r="K836" s="3">
        <f t="shared" si="55"/>
        <v>0</v>
      </c>
      <c r="L836" s="54" t="str">
        <f>IFERROR(H836*VLOOKUP(C836,الوارد!$D$3:$L$5000,7,0),"")</f>
        <v/>
      </c>
    </row>
    <row r="837" spans="3:12" ht="21" thickBot="1" x14ac:dyDescent="0.25">
      <c r="C837" s="18"/>
      <c r="D837" s="17"/>
      <c r="E837" s="7" t="str">
        <f t="shared" si="52"/>
        <v/>
      </c>
      <c r="F837" s="3" t="str">
        <f t="shared" si="53"/>
        <v/>
      </c>
      <c r="G837" s="3" t="str">
        <f t="shared" si="54"/>
        <v/>
      </c>
      <c r="H837" s="18"/>
      <c r="I837" s="28">
        <f>LOOKUP(2,1/(الوارد!$F$3:$F$5000=الصادر!E837),الوارد!$L$3:$L$5000)</f>
        <v>0</v>
      </c>
      <c r="J837" s="18"/>
      <c r="K837" s="3">
        <f t="shared" si="55"/>
        <v>0</v>
      </c>
      <c r="L837" s="54" t="str">
        <f>IFERROR(H837*VLOOKUP(C837,الوارد!$D$3:$L$5000,7,0),"")</f>
        <v/>
      </c>
    </row>
    <row r="838" spans="3:12" ht="21" thickBot="1" x14ac:dyDescent="0.25">
      <c r="C838" s="18"/>
      <c r="D838" s="17"/>
      <c r="E838" s="7" t="str">
        <f t="shared" si="52"/>
        <v/>
      </c>
      <c r="F838" s="3" t="str">
        <f t="shared" si="53"/>
        <v/>
      </c>
      <c r="G838" s="3" t="str">
        <f t="shared" si="54"/>
        <v/>
      </c>
      <c r="H838" s="18"/>
      <c r="I838" s="28">
        <f>LOOKUP(2,1/(الوارد!$F$3:$F$5000=الصادر!E838),الوارد!$L$3:$L$5000)</f>
        <v>0</v>
      </c>
      <c r="J838" s="18"/>
      <c r="K838" s="3">
        <f t="shared" si="55"/>
        <v>0</v>
      </c>
      <c r="L838" s="54" t="str">
        <f>IFERROR(H838*VLOOKUP(C838,الوارد!$D$3:$L$5000,7,0),"")</f>
        <v/>
      </c>
    </row>
    <row r="839" spans="3:12" ht="21" thickBot="1" x14ac:dyDescent="0.25">
      <c r="C839" s="18"/>
      <c r="D839" s="17"/>
      <c r="E839" s="7" t="str">
        <f t="shared" si="52"/>
        <v/>
      </c>
      <c r="F839" s="3" t="str">
        <f t="shared" si="53"/>
        <v/>
      </c>
      <c r="G839" s="3" t="str">
        <f t="shared" si="54"/>
        <v/>
      </c>
      <c r="H839" s="18"/>
      <c r="I839" s="28">
        <f>LOOKUP(2,1/(الوارد!$F$3:$F$5000=الصادر!E839),الوارد!$L$3:$L$5000)</f>
        <v>0</v>
      </c>
      <c r="J839" s="18"/>
      <c r="K839" s="3">
        <f t="shared" si="55"/>
        <v>0</v>
      </c>
      <c r="L839" s="54" t="str">
        <f>IFERROR(H839*VLOOKUP(C839,الوارد!$D$3:$L$5000,7,0),"")</f>
        <v/>
      </c>
    </row>
    <row r="840" spans="3:12" ht="21" thickBot="1" x14ac:dyDescent="0.25">
      <c r="C840" s="18"/>
      <c r="D840" s="17"/>
      <c r="E840" s="7" t="str">
        <f t="shared" si="52"/>
        <v/>
      </c>
      <c r="F840" s="3" t="str">
        <f t="shared" si="53"/>
        <v/>
      </c>
      <c r="G840" s="3" t="str">
        <f t="shared" si="54"/>
        <v/>
      </c>
      <c r="H840" s="18"/>
      <c r="I840" s="28">
        <f>LOOKUP(2,1/(الوارد!$F$3:$F$5000=الصادر!E840),الوارد!$L$3:$L$5000)</f>
        <v>0</v>
      </c>
      <c r="J840" s="18"/>
      <c r="K840" s="3">
        <f t="shared" si="55"/>
        <v>0</v>
      </c>
      <c r="L840" s="54" t="str">
        <f>IFERROR(H840*VLOOKUP(C840,الوارد!$D$3:$L$5000,7,0),"")</f>
        <v/>
      </c>
    </row>
    <row r="841" spans="3:12" ht="21" thickBot="1" x14ac:dyDescent="0.25">
      <c r="C841" s="18"/>
      <c r="D841" s="17"/>
      <c r="E841" s="7" t="str">
        <f t="shared" si="52"/>
        <v/>
      </c>
      <c r="F841" s="3" t="str">
        <f t="shared" si="53"/>
        <v/>
      </c>
      <c r="G841" s="3" t="str">
        <f t="shared" si="54"/>
        <v/>
      </c>
      <c r="H841" s="18"/>
      <c r="I841" s="28">
        <f>LOOKUP(2,1/(الوارد!$F$3:$F$5000=الصادر!E841),الوارد!$L$3:$L$5000)</f>
        <v>0</v>
      </c>
      <c r="J841" s="18"/>
      <c r="K841" s="3">
        <f t="shared" si="55"/>
        <v>0</v>
      </c>
      <c r="L841" s="54" t="str">
        <f>IFERROR(H841*VLOOKUP(C841,الوارد!$D$3:$L$5000,7,0),"")</f>
        <v/>
      </c>
    </row>
    <row r="842" spans="3:12" ht="21" thickBot="1" x14ac:dyDescent="0.25">
      <c r="C842" s="18"/>
      <c r="D842" s="17"/>
      <c r="E842" s="7" t="str">
        <f t="shared" si="52"/>
        <v/>
      </c>
      <c r="F842" s="3" t="str">
        <f t="shared" si="53"/>
        <v/>
      </c>
      <c r="G842" s="3" t="str">
        <f t="shared" si="54"/>
        <v/>
      </c>
      <c r="H842" s="18"/>
      <c r="I842" s="28">
        <f>LOOKUP(2,1/(الوارد!$F$3:$F$5000=الصادر!E842),الوارد!$L$3:$L$5000)</f>
        <v>0</v>
      </c>
      <c r="J842" s="18"/>
      <c r="K842" s="3">
        <f t="shared" si="55"/>
        <v>0</v>
      </c>
      <c r="L842" s="54" t="str">
        <f>IFERROR(H842*VLOOKUP(C842,الوارد!$D$3:$L$5000,7,0),"")</f>
        <v/>
      </c>
    </row>
    <row r="843" spans="3:12" ht="21" thickBot="1" x14ac:dyDescent="0.25">
      <c r="C843" s="18"/>
      <c r="D843" s="17"/>
      <c r="E843" s="7" t="str">
        <f t="shared" si="52"/>
        <v/>
      </c>
      <c r="F843" s="3" t="str">
        <f t="shared" si="53"/>
        <v/>
      </c>
      <c r="G843" s="3" t="str">
        <f t="shared" si="54"/>
        <v/>
      </c>
      <c r="H843" s="18"/>
      <c r="I843" s="28">
        <f>LOOKUP(2,1/(الوارد!$F$3:$F$5000=الصادر!E843),الوارد!$L$3:$L$5000)</f>
        <v>0</v>
      </c>
      <c r="J843" s="18"/>
      <c r="K843" s="3">
        <f t="shared" si="55"/>
        <v>0</v>
      </c>
      <c r="L843" s="54" t="str">
        <f>IFERROR(H843*VLOOKUP(C843,الوارد!$D$3:$L$5000,7,0),"")</f>
        <v/>
      </c>
    </row>
    <row r="844" spans="3:12" ht="21" thickBot="1" x14ac:dyDescent="0.25">
      <c r="C844" s="18"/>
      <c r="D844" s="17"/>
      <c r="E844" s="7" t="str">
        <f t="shared" si="52"/>
        <v/>
      </c>
      <c r="F844" s="3" t="str">
        <f t="shared" si="53"/>
        <v/>
      </c>
      <c r="G844" s="3" t="str">
        <f t="shared" si="54"/>
        <v/>
      </c>
      <c r="H844" s="18"/>
      <c r="I844" s="28">
        <f>LOOKUP(2,1/(الوارد!$F$3:$F$5000=الصادر!E844),الوارد!$L$3:$L$5000)</f>
        <v>0</v>
      </c>
      <c r="J844" s="18"/>
      <c r="K844" s="3">
        <f t="shared" si="55"/>
        <v>0</v>
      </c>
      <c r="L844" s="54" t="str">
        <f>IFERROR(H844*VLOOKUP(C844,الوارد!$D$3:$L$5000,7,0),"")</f>
        <v/>
      </c>
    </row>
    <row r="845" spans="3:12" ht="21" thickBot="1" x14ac:dyDescent="0.25">
      <c r="C845" s="18"/>
      <c r="D845" s="17"/>
      <c r="E845" s="7" t="str">
        <f t="shared" si="52"/>
        <v/>
      </c>
      <c r="F845" s="3" t="str">
        <f t="shared" si="53"/>
        <v/>
      </c>
      <c r="G845" s="3" t="str">
        <f t="shared" si="54"/>
        <v/>
      </c>
      <c r="H845" s="18"/>
      <c r="I845" s="28">
        <f>LOOKUP(2,1/(الوارد!$F$3:$F$5000=الصادر!E845),الوارد!$L$3:$L$5000)</f>
        <v>0</v>
      </c>
      <c r="J845" s="18"/>
      <c r="K845" s="3">
        <f t="shared" si="55"/>
        <v>0</v>
      </c>
      <c r="L845" s="54" t="str">
        <f>IFERROR(H845*VLOOKUP(C845,الوارد!$D$3:$L$5000,7,0),"")</f>
        <v/>
      </c>
    </row>
    <row r="846" spans="3:12" ht="21" thickBot="1" x14ac:dyDescent="0.25">
      <c r="C846" s="18"/>
      <c r="D846" s="17"/>
      <c r="E846" s="7" t="str">
        <f t="shared" si="52"/>
        <v/>
      </c>
      <c r="F846" s="3" t="str">
        <f t="shared" si="53"/>
        <v/>
      </c>
      <c r="G846" s="3" t="str">
        <f t="shared" si="54"/>
        <v/>
      </c>
      <c r="H846" s="18"/>
      <c r="I846" s="28">
        <f>LOOKUP(2,1/(الوارد!$F$3:$F$5000=الصادر!E846),الوارد!$L$3:$L$5000)</f>
        <v>0</v>
      </c>
      <c r="J846" s="18"/>
      <c r="K846" s="3">
        <f t="shared" si="55"/>
        <v>0</v>
      </c>
      <c r="L846" s="54" t="str">
        <f>IFERROR(H846*VLOOKUP(C846,الوارد!$D$3:$L$5000,7,0),"")</f>
        <v/>
      </c>
    </row>
    <row r="847" spans="3:12" ht="21" thickBot="1" x14ac:dyDescent="0.25">
      <c r="C847" s="18"/>
      <c r="D847" s="17"/>
      <c r="E847" s="7" t="str">
        <f t="shared" si="52"/>
        <v/>
      </c>
      <c r="F847" s="3" t="str">
        <f t="shared" si="53"/>
        <v/>
      </c>
      <c r="G847" s="3" t="str">
        <f t="shared" si="54"/>
        <v/>
      </c>
      <c r="H847" s="18"/>
      <c r="I847" s="28">
        <f>LOOKUP(2,1/(الوارد!$F$3:$F$5000=الصادر!E847),الوارد!$L$3:$L$5000)</f>
        <v>0</v>
      </c>
      <c r="J847" s="18"/>
      <c r="K847" s="3">
        <f t="shared" si="55"/>
        <v>0</v>
      </c>
      <c r="L847" s="54" t="str">
        <f>IFERROR(H847*VLOOKUP(C847,الوارد!$D$3:$L$5000,7,0),"")</f>
        <v/>
      </c>
    </row>
    <row r="848" spans="3:12" ht="21" thickBot="1" x14ac:dyDescent="0.25">
      <c r="C848" s="18"/>
      <c r="D848" s="17"/>
      <c r="E848" s="7" t="str">
        <f t="shared" si="52"/>
        <v/>
      </c>
      <c r="F848" s="3" t="str">
        <f t="shared" si="53"/>
        <v/>
      </c>
      <c r="G848" s="3" t="str">
        <f t="shared" si="54"/>
        <v/>
      </c>
      <c r="H848" s="18"/>
      <c r="I848" s="28">
        <f>LOOKUP(2,1/(الوارد!$F$3:$F$5000=الصادر!E848),الوارد!$L$3:$L$5000)</f>
        <v>0</v>
      </c>
      <c r="J848" s="18"/>
      <c r="K848" s="3">
        <f t="shared" si="55"/>
        <v>0</v>
      </c>
      <c r="L848" s="54" t="str">
        <f>IFERROR(H848*VLOOKUP(C848,الوارد!$D$3:$L$5000,7,0),"")</f>
        <v/>
      </c>
    </row>
    <row r="849" spans="3:12" ht="21" thickBot="1" x14ac:dyDescent="0.25">
      <c r="C849" s="18"/>
      <c r="D849" s="17"/>
      <c r="E849" s="7" t="str">
        <f t="shared" si="52"/>
        <v/>
      </c>
      <c r="F849" s="3" t="str">
        <f t="shared" si="53"/>
        <v/>
      </c>
      <c r="G849" s="3" t="str">
        <f t="shared" si="54"/>
        <v/>
      </c>
      <c r="H849" s="18"/>
      <c r="I849" s="28">
        <f>LOOKUP(2,1/(الوارد!$F$3:$F$5000=الصادر!E849),الوارد!$L$3:$L$5000)</f>
        <v>0</v>
      </c>
      <c r="J849" s="18"/>
      <c r="K849" s="3">
        <f t="shared" si="55"/>
        <v>0</v>
      </c>
      <c r="L849" s="54" t="str">
        <f>IFERROR(H849*VLOOKUP(C849,الوارد!$D$3:$L$5000,7,0),"")</f>
        <v/>
      </c>
    </row>
    <row r="850" spans="3:12" ht="21" thickBot="1" x14ac:dyDescent="0.25">
      <c r="C850" s="18"/>
      <c r="D850" s="17"/>
      <c r="E850" s="7" t="str">
        <f t="shared" si="52"/>
        <v/>
      </c>
      <c r="F850" s="3" t="str">
        <f t="shared" si="53"/>
        <v/>
      </c>
      <c r="G850" s="3" t="str">
        <f t="shared" si="54"/>
        <v/>
      </c>
      <c r="H850" s="18"/>
      <c r="I850" s="28">
        <f>LOOKUP(2,1/(الوارد!$F$3:$F$5000=الصادر!E850),الوارد!$L$3:$L$5000)</f>
        <v>0</v>
      </c>
      <c r="J850" s="18"/>
      <c r="K850" s="3">
        <f t="shared" si="55"/>
        <v>0</v>
      </c>
      <c r="L850" s="54" t="str">
        <f>IFERROR(H850*VLOOKUP(C850,الوارد!$D$3:$L$5000,7,0),"")</f>
        <v/>
      </c>
    </row>
    <row r="851" spans="3:12" ht="21" thickBot="1" x14ac:dyDescent="0.25">
      <c r="C851" s="18"/>
      <c r="D851" s="17"/>
      <c r="E851" s="7" t="str">
        <f t="shared" si="52"/>
        <v/>
      </c>
      <c r="F851" s="3" t="str">
        <f t="shared" si="53"/>
        <v/>
      </c>
      <c r="G851" s="3" t="str">
        <f t="shared" si="54"/>
        <v/>
      </c>
      <c r="H851" s="18"/>
      <c r="I851" s="28">
        <f>LOOKUP(2,1/(الوارد!$F$3:$F$5000=الصادر!E851),الوارد!$L$3:$L$5000)</f>
        <v>0</v>
      </c>
      <c r="J851" s="18"/>
      <c r="K851" s="3">
        <f t="shared" si="55"/>
        <v>0</v>
      </c>
      <c r="L851" s="54" t="str">
        <f>IFERROR(H851*VLOOKUP(C851,الوارد!$D$3:$L$5000,7,0),"")</f>
        <v/>
      </c>
    </row>
    <row r="852" spans="3:12" ht="21" thickBot="1" x14ac:dyDescent="0.25">
      <c r="C852" s="18"/>
      <c r="D852" s="17"/>
      <c r="E852" s="7" t="str">
        <f t="shared" si="52"/>
        <v/>
      </c>
      <c r="F852" s="3" t="str">
        <f t="shared" si="53"/>
        <v/>
      </c>
      <c r="G852" s="3" t="str">
        <f t="shared" si="54"/>
        <v/>
      </c>
      <c r="H852" s="18"/>
      <c r="I852" s="28">
        <f>LOOKUP(2,1/(الوارد!$F$3:$F$5000=الصادر!E852),الوارد!$L$3:$L$5000)</f>
        <v>0</v>
      </c>
      <c r="J852" s="18"/>
      <c r="K852" s="3">
        <f t="shared" si="55"/>
        <v>0</v>
      </c>
      <c r="L852" s="54" t="str">
        <f>IFERROR(H852*VLOOKUP(C852,الوارد!$D$3:$L$5000,7,0),"")</f>
        <v/>
      </c>
    </row>
    <row r="853" spans="3:12" ht="21" thickBot="1" x14ac:dyDescent="0.25">
      <c r="C853" s="18"/>
      <c r="D853" s="17"/>
      <c r="E853" s="7" t="str">
        <f t="shared" si="52"/>
        <v/>
      </c>
      <c r="F853" s="3" t="str">
        <f t="shared" si="53"/>
        <v/>
      </c>
      <c r="G853" s="3" t="str">
        <f t="shared" si="54"/>
        <v/>
      </c>
      <c r="H853" s="18"/>
      <c r="I853" s="28">
        <f>LOOKUP(2,1/(الوارد!$F$3:$F$5000=الصادر!E853),الوارد!$L$3:$L$5000)</f>
        <v>0</v>
      </c>
      <c r="J853" s="18"/>
      <c r="K853" s="3">
        <f t="shared" si="55"/>
        <v>0</v>
      </c>
      <c r="L853" s="54" t="str">
        <f>IFERROR(H853*VLOOKUP(C853,الوارد!$D$3:$L$5000,7,0),"")</f>
        <v/>
      </c>
    </row>
    <row r="854" spans="3:12" ht="21" thickBot="1" x14ac:dyDescent="0.25">
      <c r="C854" s="18"/>
      <c r="D854" s="17"/>
      <c r="E854" s="7" t="str">
        <f t="shared" si="52"/>
        <v/>
      </c>
      <c r="F854" s="3" t="str">
        <f t="shared" si="53"/>
        <v/>
      </c>
      <c r="G854" s="3" t="str">
        <f t="shared" si="54"/>
        <v/>
      </c>
      <c r="H854" s="18"/>
      <c r="I854" s="28">
        <f>LOOKUP(2,1/(الوارد!$F$3:$F$5000=الصادر!E854),الوارد!$L$3:$L$5000)</f>
        <v>0</v>
      </c>
      <c r="J854" s="18"/>
      <c r="K854" s="3">
        <f t="shared" si="55"/>
        <v>0</v>
      </c>
      <c r="L854" s="54" t="str">
        <f>IFERROR(H854*VLOOKUP(C854,الوارد!$D$3:$L$5000,7,0),"")</f>
        <v/>
      </c>
    </row>
    <row r="855" spans="3:12" ht="21" thickBot="1" x14ac:dyDescent="0.25">
      <c r="C855" s="18"/>
      <c r="D855" s="17"/>
      <c r="E855" s="7" t="str">
        <f t="shared" si="52"/>
        <v/>
      </c>
      <c r="F855" s="3" t="str">
        <f t="shared" si="53"/>
        <v/>
      </c>
      <c r="G855" s="3" t="str">
        <f t="shared" si="54"/>
        <v/>
      </c>
      <c r="H855" s="18"/>
      <c r="I855" s="28">
        <f>LOOKUP(2,1/(الوارد!$F$3:$F$5000=الصادر!E855),الوارد!$L$3:$L$5000)</f>
        <v>0</v>
      </c>
      <c r="J855" s="18"/>
      <c r="K855" s="3">
        <f t="shared" si="55"/>
        <v>0</v>
      </c>
      <c r="L855" s="54" t="str">
        <f>IFERROR(H855*VLOOKUP(C855,الوارد!$D$3:$L$5000,7,0),"")</f>
        <v/>
      </c>
    </row>
    <row r="856" spans="3:12" ht="21" thickBot="1" x14ac:dyDescent="0.25">
      <c r="C856" s="18"/>
      <c r="D856" s="17"/>
      <c r="E856" s="7" t="str">
        <f t="shared" si="52"/>
        <v/>
      </c>
      <c r="F856" s="3" t="str">
        <f t="shared" si="53"/>
        <v/>
      </c>
      <c r="G856" s="3" t="str">
        <f t="shared" si="54"/>
        <v/>
      </c>
      <c r="H856" s="18"/>
      <c r="I856" s="28">
        <f>LOOKUP(2,1/(الوارد!$F$3:$F$5000=الصادر!E856),الوارد!$L$3:$L$5000)</f>
        <v>0</v>
      </c>
      <c r="J856" s="18"/>
      <c r="K856" s="3">
        <f t="shared" si="55"/>
        <v>0</v>
      </c>
      <c r="L856" s="54" t="str">
        <f>IFERROR(H856*VLOOKUP(C856,الوارد!$D$3:$L$5000,7,0),"")</f>
        <v/>
      </c>
    </row>
    <row r="857" spans="3:12" ht="21" thickBot="1" x14ac:dyDescent="0.25">
      <c r="C857" s="18"/>
      <c r="D857" s="17"/>
      <c r="E857" s="7" t="str">
        <f t="shared" si="52"/>
        <v/>
      </c>
      <c r="F857" s="3" t="str">
        <f t="shared" si="53"/>
        <v/>
      </c>
      <c r="G857" s="3" t="str">
        <f t="shared" si="54"/>
        <v/>
      </c>
      <c r="H857" s="18"/>
      <c r="I857" s="28">
        <f>LOOKUP(2,1/(الوارد!$F$3:$F$5000=الصادر!E857),الوارد!$L$3:$L$5000)</f>
        <v>0</v>
      </c>
      <c r="J857" s="18"/>
      <c r="K857" s="3">
        <f t="shared" si="55"/>
        <v>0</v>
      </c>
      <c r="L857" s="54" t="str">
        <f>IFERROR(H857*VLOOKUP(C857,الوارد!$D$3:$L$5000,7,0),"")</f>
        <v/>
      </c>
    </row>
    <row r="858" spans="3:12" ht="21" thickBot="1" x14ac:dyDescent="0.25">
      <c r="C858" s="18"/>
      <c r="D858" s="17"/>
      <c r="E858" s="7" t="str">
        <f t="shared" si="52"/>
        <v/>
      </c>
      <c r="F858" s="3" t="str">
        <f t="shared" si="53"/>
        <v/>
      </c>
      <c r="G858" s="3" t="str">
        <f t="shared" si="54"/>
        <v/>
      </c>
      <c r="H858" s="18"/>
      <c r="I858" s="28">
        <f>LOOKUP(2,1/(الوارد!$F$3:$F$5000=الصادر!E858),الوارد!$L$3:$L$5000)</f>
        <v>0</v>
      </c>
      <c r="J858" s="18"/>
      <c r="K858" s="3">
        <f t="shared" si="55"/>
        <v>0</v>
      </c>
      <c r="L858" s="54" t="str">
        <f>IFERROR(H858*VLOOKUP(C858,الوارد!$D$3:$L$5000,7,0),"")</f>
        <v/>
      </c>
    </row>
    <row r="859" spans="3:12" ht="21" thickBot="1" x14ac:dyDescent="0.25">
      <c r="C859" s="18"/>
      <c r="D859" s="17"/>
      <c r="E859" s="7" t="str">
        <f t="shared" si="52"/>
        <v/>
      </c>
      <c r="F859" s="3" t="str">
        <f t="shared" si="53"/>
        <v/>
      </c>
      <c r="G859" s="3" t="str">
        <f t="shared" si="54"/>
        <v/>
      </c>
      <c r="H859" s="18"/>
      <c r="I859" s="28">
        <f>LOOKUP(2,1/(الوارد!$F$3:$F$5000=الصادر!E859),الوارد!$L$3:$L$5000)</f>
        <v>0</v>
      </c>
      <c r="J859" s="18"/>
      <c r="K859" s="3">
        <f t="shared" si="55"/>
        <v>0</v>
      </c>
      <c r="L859" s="54" t="str">
        <f>IFERROR(H859*VLOOKUP(C859,الوارد!$D$3:$L$5000,7,0),"")</f>
        <v/>
      </c>
    </row>
    <row r="860" spans="3:12" ht="21" thickBot="1" x14ac:dyDescent="0.25">
      <c r="C860" s="18"/>
      <c r="D860" s="17"/>
      <c r="E860" s="7" t="str">
        <f t="shared" si="52"/>
        <v/>
      </c>
      <c r="F860" s="3" t="str">
        <f t="shared" si="53"/>
        <v/>
      </c>
      <c r="G860" s="3" t="str">
        <f t="shared" si="54"/>
        <v/>
      </c>
      <c r="H860" s="18"/>
      <c r="I860" s="28">
        <f>LOOKUP(2,1/(الوارد!$F$3:$F$5000=الصادر!E860),الوارد!$L$3:$L$5000)</f>
        <v>0</v>
      </c>
      <c r="J860" s="18"/>
      <c r="K860" s="3">
        <f t="shared" si="55"/>
        <v>0</v>
      </c>
      <c r="L860" s="54" t="str">
        <f>IFERROR(H860*VLOOKUP(C860,الوارد!$D$3:$L$5000,7,0),"")</f>
        <v/>
      </c>
    </row>
    <row r="861" spans="3:12" ht="21" thickBot="1" x14ac:dyDescent="0.25">
      <c r="C861" s="18"/>
      <c r="D861" s="17"/>
      <c r="E861" s="7" t="str">
        <f t="shared" si="52"/>
        <v/>
      </c>
      <c r="F861" s="3" t="str">
        <f t="shared" si="53"/>
        <v/>
      </c>
      <c r="G861" s="3" t="str">
        <f t="shared" si="54"/>
        <v/>
      </c>
      <c r="H861" s="18"/>
      <c r="I861" s="28">
        <f>LOOKUP(2,1/(الوارد!$F$3:$F$5000=الصادر!E861),الوارد!$L$3:$L$5000)</f>
        <v>0</v>
      </c>
      <c r="J861" s="18"/>
      <c r="K861" s="3">
        <f t="shared" si="55"/>
        <v>0</v>
      </c>
      <c r="L861" s="54" t="str">
        <f>IFERROR(H861*VLOOKUP(C861,الوارد!$D$3:$L$5000,7,0),"")</f>
        <v/>
      </c>
    </row>
    <row r="862" spans="3:12" ht="21" thickBot="1" x14ac:dyDescent="0.25">
      <c r="C862" s="18"/>
      <c r="D862" s="17"/>
      <c r="E862" s="7" t="str">
        <f t="shared" si="52"/>
        <v/>
      </c>
      <c r="F862" s="3" t="str">
        <f t="shared" si="53"/>
        <v/>
      </c>
      <c r="G862" s="3" t="str">
        <f t="shared" si="54"/>
        <v/>
      </c>
      <c r="H862" s="18"/>
      <c r="I862" s="28">
        <f>LOOKUP(2,1/(الوارد!$F$3:$F$5000=الصادر!E862),الوارد!$L$3:$L$5000)</f>
        <v>0</v>
      </c>
      <c r="J862" s="18"/>
      <c r="K862" s="3">
        <f t="shared" si="55"/>
        <v>0</v>
      </c>
      <c r="L862" s="54" t="str">
        <f>IFERROR(H862*VLOOKUP(C862,الوارد!$D$3:$L$5000,7,0),"")</f>
        <v/>
      </c>
    </row>
    <row r="863" spans="3:12" ht="21" thickBot="1" x14ac:dyDescent="0.25">
      <c r="C863" s="18"/>
      <c r="D863" s="17"/>
      <c r="E863" s="7" t="str">
        <f t="shared" si="52"/>
        <v/>
      </c>
      <c r="F863" s="3" t="str">
        <f t="shared" si="53"/>
        <v/>
      </c>
      <c r="G863" s="3" t="str">
        <f t="shared" si="54"/>
        <v/>
      </c>
      <c r="H863" s="18"/>
      <c r="I863" s="28">
        <f>LOOKUP(2,1/(الوارد!$F$3:$F$5000=الصادر!E863),الوارد!$L$3:$L$5000)</f>
        <v>0</v>
      </c>
      <c r="J863" s="18"/>
      <c r="K863" s="3">
        <f t="shared" si="55"/>
        <v>0</v>
      </c>
      <c r="L863" s="54" t="str">
        <f>IFERROR(H863*VLOOKUP(C863,الوارد!$D$3:$L$5000,7,0),"")</f>
        <v/>
      </c>
    </row>
    <row r="864" spans="3:12" ht="21" thickBot="1" x14ac:dyDescent="0.25">
      <c r="C864" s="18"/>
      <c r="D864" s="17"/>
      <c r="E864" s="7" t="str">
        <f t="shared" si="52"/>
        <v/>
      </c>
      <c r="F864" s="3" t="str">
        <f t="shared" si="53"/>
        <v/>
      </c>
      <c r="G864" s="3" t="str">
        <f t="shared" si="54"/>
        <v/>
      </c>
      <c r="H864" s="18"/>
      <c r="I864" s="28">
        <f>LOOKUP(2,1/(الوارد!$F$3:$F$5000=الصادر!E864),الوارد!$L$3:$L$5000)</f>
        <v>0</v>
      </c>
      <c r="J864" s="18"/>
      <c r="K864" s="3">
        <f t="shared" si="55"/>
        <v>0</v>
      </c>
      <c r="L864" s="54" t="str">
        <f>IFERROR(H864*VLOOKUP(C864,الوارد!$D$3:$L$5000,7,0),"")</f>
        <v/>
      </c>
    </row>
    <row r="865" spans="3:12" ht="21" thickBot="1" x14ac:dyDescent="0.25">
      <c r="C865" s="18"/>
      <c r="D865" s="17"/>
      <c r="E865" s="7" t="str">
        <f t="shared" si="52"/>
        <v/>
      </c>
      <c r="F865" s="3" t="str">
        <f t="shared" si="53"/>
        <v/>
      </c>
      <c r="G865" s="3" t="str">
        <f t="shared" si="54"/>
        <v/>
      </c>
      <c r="H865" s="18"/>
      <c r="I865" s="28">
        <f>LOOKUP(2,1/(الوارد!$F$3:$F$5000=الصادر!E865),الوارد!$L$3:$L$5000)</f>
        <v>0</v>
      </c>
      <c r="J865" s="18"/>
      <c r="K865" s="3">
        <f t="shared" si="55"/>
        <v>0</v>
      </c>
      <c r="L865" s="54" t="str">
        <f>IFERROR(H865*VLOOKUP(C865,الوارد!$D$3:$L$5000,7,0),"")</f>
        <v/>
      </c>
    </row>
    <row r="866" spans="3:12" ht="21" thickBot="1" x14ac:dyDescent="0.25">
      <c r="C866" s="18"/>
      <c r="D866" s="17"/>
      <c r="E866" s="7" t="str">
        <f t="shared" si="52"/>
        <v/>
      </c>
      <c r="F866" s="3" t="str">
        <f t="shared" si="53"/>
        <v/>
      </c>
      <c r="G866" s="3" t="str">
        <f t="shared" si="54"/>
        <v/>
      </c>
      <c r="H866" s="18"/>
      <c r="I866" s="28">
        <f>LOOKUP(2,1/(الوارد!$F$3:$F$5000=الصادر!E866),الوارد!$L$3:$L$5000)</f>
        <v>0</v>
      </c>
      <c r="J866" s="18"/>
      <c r="K866" s="3">
        <f t="shared" si="55"/>
        <v>0</v>
      </c>
      <c r="L866" s="54" t="str">
        <f>IFERROR(H866*VLOOKUP(C866,الوارد!$D$3:$L$5000,7,0),"")</f>
        <v/>
      </c>
    </row>
    <row r="867" spans="3:12" ht="21" thickBot="1" x14ac:dyDescent="0.25">
      <c r="C867" s="18"/>
      <c r="D867" s="17"/>
      <c r="E867" s="7" t="str">
        <f t="shared" si="52"/>
        <v/>
      </c>
      <c r="F867" s="3" t="str">
        <f t="shared" si="53"/>
        <v/>
      </c>
      <c r="G867" s="3" t="str">
        <f t="shared" si="54"/>
        <v/>
      </c>
      <c r="H867" s="18"/>
      <c r="I867" s="28">
        <f>LOOKUP(2,1/(الوارد!$F$3:$F$5000=الصادر!E867),الوارد!$L$3:$L$5000)</f>
        <v>0</v>
      </c>
      <c r="J867" s="18"/>
      <c r="K867" s="3">
        <f t="shared" si="55"/>
        <v>0</v>
      </c>
      <c r="L867" s="54" t="str">
        <f>IFERROR(H867*VLOOKUP(C867,الوارد!$D$3:$L$5000,7,0),"")</f>
        <v/>
      </c>
    </row>
    <row r="868" spans="3:12" ht="21" thickBot="1" x14ac:dyDescent="0.25">
      <c r="C868" s="18"/>
      <c r="D868" s="17"/>
      <c r="E868" s="7" t="str">
        <f t="shared" si="52"/>
        <v/>
      </c>
      <c r="F868" s="3" t="str">
        <f t="shared" si="53"/>
        <v/>
      </c>
      <c r="G868" s="3" t="str">
        <f t="shared" si="54"/>
        <v/>
      </c>
      <c r="H868" s="18"/>
      <c r="I868" s="28">
        <f>LOOKUP(2,1/(الوارد!$F$3:$F$5000=الصادر!E868),الوارد!$L$3:$L$5000)</f>
        <v>0</v>
      </c>
      <c r="J868" s="18"/>
      <c r="K868" s="3">
        <f t="shared" si="55"/>
        <v>0</v>
      </c>
      <c r="L868" s="54" t="str">
        <f>IFERROR(H868*VLOOKUP(C868,الوارد!$D$3:$L$5000,7,0),"")</f>
        <v/>
      </c>
    </row>
    <row r="869" spans="3:12" ht="21" thickBot="1" x14ac:dyDescent="0.25">
      <c r="C869" s="18"/>
      <c r="D869" s="17"/>
      <c r="E869" s="7" t="str">
        <f t="shared" si="52"/>
        <v/>
      </c>
      <c r="F869" s="3" t="str">
        <f t="shared" si="53"/>
        <v/>
      </c>
      <c r="G869" s="3" t="str">
        <f t="shared" si="54"/>
        <v/>
      </c>
      <c r="H869" s="18"/>
      <c r="I869" s="28">
        <f>LOOKUP(2,1/(الوارد!$F$3:$F$5000=الصادر!E869),الوارد!$L$3:$L$5000)</f>
        <v>0</v>
      </c>
      <c r="J869" s="18"/>
      <c r="K869" s="3">
        <f t="shared" si="55"/>
        <v>0</v>
      </c>
      <c r="L869" s="54" t="str">
        <f>IFERROR(H869*VLOOKUP(C869,الوارد!$D$3:$L$5000,7,0),"")</f>
        <v/>
      </c>
    </row>
    <row r="870" spans="3:12" ht="21" thickBot="1" x14ac:dyDescent="0.25">
      <c r="C870" s="18"/>
      <c r="D870" s="17"/>
      <c r="E870" s="7" t="str">
        <f t="shared" si="52"/>
        <v/>
      </c>
      <c r="F870" s="3" t="str">
        <f t="shared" si="53"/>
        <v/>
      </c>
      <c r="G870" s="3" t="str">
        <f t="shared" si="54"/>
        <v/>
      </c>
      <c r="H870" s="18"/>
      <c r="I870" s="28">
        <f>LOOKUP(2,1/(الوارد!$F$3:$F$5000=الصادر!E870),الوارد!$L$3:$L$5000)</f>
        <v>0</v>
      </c>
      <c r="J870" s="18"/>
      <c r="K870" s="3">
        <f t="shared" si="55"/>
        <v>0</v>
      </c>
      <c r="L870" s="54" t="str">
        <f>IFERROR(H870*VLOOKUP(C870,الوارد!$D$3:$L$5000,7,0),"")</f>
        <v/>
      </c>
    </row>
    <row r="871" spans="3:12" ht="21" thickBot="1" x14ac:dyDescent="0.25">
      <c r="C871" s="18"/>
      <c r="D871" s="17"/>
      <c r="E871" s="7" t="str">
        <f t="shared" si="52"/>
        <v/>
      </c>
      <c r="F871" s="3" t="str">
        <f t="shared" si="53"/>
        <v/>
      </c>
      <c r="G871" s="3" t="str">
        <f t="shared" si="54"/>
        <v/>
      </c>
      <c r="H871" s="18"/>
      <c r="I871" s="28">
        <f>LOOKUP(2,1/(الوارد!$F$3:$F$5000=الصادر!E871),الوارد!$L$3:$L$5000)</f>
        <v>0</v>
      </c>
      <c r="J871" s="18"/>
      <c r="K871" s="3">
        <f t="shared" si="55"/>
        <v>0</v>
      </c>
      <c r="L871" s="54" t="str">
        <f>IFERROR(H871*VLOOKUP(C871,الوارد!$D$3:$L$5000,7,0),"")</f>
        <v/>
      </c>
    </row>
    <row r="872" spans="3:12" ht="21" thickBot="1" x14ac:dyDescent="0.25">
      <c r="C872" s="18"/>
      <c r="D872" s="17"/>
      <c r="E872" s="7" t="str">
        <f t="shared" si="52"/>
        <v/>
      </c>
      <c r="F872" s="3" t="str">
        <f t="shared" si="53"/>
        <v/>
      </c>
      <c r="G872" s="3" t="str">
        <f t="shared" si="54"/>
        <v/>
      </c>
      <c r="H872" s="18"/>
      <c r="I872" s="28">
        <f>LOOKUP(2,1/(الوارد!$F$3:$F$5000=الصادر!E872),الوارد!$L$3:$L$5000)</f>
        <v>0</v>
      </c>
      <c r="J872" s="18"/>
      <c r="K872" s="3">
        <f t="shared" si="55"/>
        <v>0</v>
      </c>
      <c r="L872" s="54" t="str">
        <f>IFERROR(H872*VLOOKUP(C872,الوارد!$D$3:$L$5000,7,0),"")</f>
        <v/>
      </c>
    </row>
    <row r="873" spans="3:12" ht="21" thickBot="1" x14ac:dyDescent="0.25">
      <c r="C873" s="18"/>
      <c r="D873" s="17"/>
      <c r="E873" s="7" t="str">
        <f t="shared" si="52"/>
        <v/>
      </c>
      <c r="F873" s="3" t="str">
        <f t="shared" si="53"/>
        <v/>
      </c>
      <c r="G873" s="3" t="str">
        <f t="shared" si="54"/>
        <v/>
      </c>
      <c r="H873" s="18"/>
      <c r="I873" s="28">
        <f>LOOKUP(2,1/(الوارد!$F$3:$F$5000=الصادر!E873),الوارد!$L$3:$L$5000)</f>
        <v>0</v>
      </c>
      <c r="J873" s="18"/>
      <c r="K873" s="3">
        <f t="shared" si="55"/>
        <v>0</v>
      </c>
      <c r="L873" s="54" t="str">
        <f>IFERROR(H873*VLOOKUP(C873,الوارد!$D$3:$L$5000,7,0),"")</f>
        <v/>
      </c>
    </row>
    <row r="874" spans="3:12" ht="21" thickBot="1" x14ac:dyDescent="0.25">
      <c r="C874" s="18"/>
      <c r="D874" s="17"/>
      <c r="E874" s="7" t="str">
        <f t="shared" si="52"/>
        <v/>
      </c>
      <c r="F874" s="3" t="str">
        <f t="shared" si="53"/>
        <v/>
      </c>
      <c r="G874" s="3" t="str">
        <f t="shared" si="54"/>
        <v/>
      </c>
      <c r="H874" s="18"/>
      <c r="I874" s="28">
        <f>LOOKUP(2,1/(الوارد!$F$3:$F$5000=الصادر!E874),الوارد!$L$3:$L$5000)</f>
        <v>0</v>
      </c>
      <c r="J874" s="18"/>
      <c r="K874" s="3">
        <f t="shared" si="55"/>
        <v>0</v>
      </c>
      <c r="L874" s="54" t="str">
        <f>IFERROR(H874*VLOOKUP(C874,الوارد!$D$3:$L$5000,7,0),"")</f>
        <v/>
      </c>
    </row>
    <row r="875" spans="3:12" ht="21" thickBot="1" x14ac:dyDescent="0.25">
      <c r="C875" s="18"/>
      <c r="D875" s="17"/>
      <c r="E875" s="7" t="str">
        <f t="shared" si="52"/>
        <v/>
      </c>
      <c r="F875" s="3" t="str">
        <f t="shared" si="53"/>
        <v/>
      </c>
      <c r="G875" s="3" t="str">
        <f t="shared" si="54"/>
        <v/>
      </c>
      <c r="H875" s="18"/>
      <c r="I875" s="28">
        <f>LOOKUP(2,1/(الوارد!$F$3:$F$5000=الصادر!E875),الوارد!$L$3:$L$5000)</f>
        <v>0</v>
      </c>
      <c r="J875" s="18"/>
      <c r="K875" s="3">
        <f t="shared" si="55"/>
        <v>0</v>
      </c>
      <c r="L875" s="54" t="str">
        <f>IFERROR(H875*VLOOKUP(C875,الوارد!$D$3:$L$5000,7,0),"")</f>
        <v/>
      </c>
    </row>
    <row r="876" spans="3:12" ht="21" thickBot="1" x14ac:dyDescent="0.25">
      <c r="C876" s="18"/>
      <c r="D876" s="17"/>
      <c r="E876" s="7" t="str">
        <f t="shared" si="52"/>
        <v/>
      </c>
      <c r="F876" s="3" t="str">
        <f t="shared" si="53"/>
        <v/>
      </c>
      <c r="G876" s="3" t="str">
        <f t="shared" si="54"/>
        <v/>
      </c>
      <c r="H876" s="18"/>
      <c r="I876" s="28">
        <f>LOOKUP(2,1/(الوارد!$F$3:$F$5000=الصادر!E876),الوارد!$L$3:$L$5000)</f>
        <v>0</v>
      </c>
      <c r="J876" s="18"/>
      <c r="K876" s="3">
        <f t="shared" si="55"/>
        <v>0</v>
      </c>
      <c r="L876" s="54" t="str">
        <f>IFERROR(H876*VLOOKUP(C876,الوارد!$D$3:$L$5000,7,0),"")</f>
        <v/>
      </c>
    </row>
    <row r="877" spans="3:12" ht="21" thickBot="1" x14ac:dyDescent="0.25">
      <c r="C877" s="18"/>
      <c r="D877" s="17"/>
      <c r="E877" s="7" t="str">
        <f t="shared" si="52"/>
        <v/>
      </c>
      <c r="F877" s="3" t="str">
        <f t="shared" si="53"/>
        <v/>
      </c>
      <c r="G877" s="3" t="str">
        <f t="shared" si="54"/>
        <v/>
      </c>
      <c r="H877" s="18"/>
      <c r="I877" s="28">
        <f>LOOKUP(2,1/(الوارد!$F$3:$F$5000=الصادر!E877),الوارد!$L$3:$L$5000)</f>
        <v>0</v>
      </c>
      <c r="J877" s="18"/>
      <c r="K877" s="3">
        <f t="shared" si="55"/>
        <v>0</v>
      </c>
      <c r="L877" s="54" t="str">
        <f>IFERROR(H877*VLOOKUP(C877,الوارد!$D$3:$L$5000,7,0),"")</f>
        <v/>
      </c>
    </row>
    <row r="878" spans="3:12" ht="21" thickBot="1" x14ac:dyDescent="0.25">
      <c r="C878" s="18"/>
      <c r="D878" s="17"/>
      <c r="E878" s="7" t="str">
        <f t="shared" si="52"/>
        <v/>
      </c>
      <c r="F878" s="3" t="str">
        <f t="shared" si="53"/>
        <v/>
      </c>
      <c r="G878" s="3" t="str">
        <f t="shared" si="54"/>
        <v/>
      </c>
      <c r="H878" s="18"/>
      <c r="I878" s="28">
        <f>LOOKUP(2,1/(الوارد!$F$3:$F$5000=الصادر!E878),الوارد!$L$3:$L$5000)</f>
        <v>0</v>
      </c>
      <c r="J878" s="18"/>
      <c r="K878" s="3">
        <f t="shared" si="55"/>
        <v>0</v>
      </c>
      <c r="L878" s="54" t="str">
        <f>IFERROR(H878*VLOOKUP(C878,الوارد!$D$3:$L$5000,7,0),"")</f>
        <v/>
      </c>
    </row>
    <row r="879" spans="3:12" ht="21" thickBot="1" x14ac:dyDescent="0.25">
      <c r="C879" s="18"/>
      <c r="D879" s="17"/>
      <c r="E879" s="7" t="str">
        <f t="shared" si="52"/>
        <v/>
      </c>
      <c r="F879" s="3" t="str">
        <f t="shared" si="53"/>
        <v/>
      </c>
      <c r="G879" s="3" t="str">
        <f t="shared" si="54"/>
        <v/>
      </c>
      <c r="H879" s="18"/>
      <c r="I879" s="28">
        <f>LOOKUP(2,1/(الوارد!$F$3:$F$5000=الصادر!E879),الوارد!$L$3:$L$5000)</f>
        <v>0</v>
      </c>
      <c r="J879" s="18"/>
      <c r="K879" s="3">
        <f t="shared" si="55"/>
        <v>0</v>
      </c>
      <c r="L879" s="54" t="str">
        <f>IFERROR(H879*VLOOKUP(C879,الوارد!$D$3:$L$5000,7,0),"")</f>
        <v/>
      </c>
    </row>
    <row r="880" spans="3:12" ht="21" thickBot="1" x14ac:dyDescent="0.25">
      <c r="C880" s="18"/>
      <c r="D880" s="17"/>
      <c r="E880" s="7" t="str">
        <f t="shared" si="52"/>
        <v/>
      </c>
      <c r="F880" s="3" t="str">
        <f t="shared" si="53"/>
        <v/>
      </c>
      <c r="G880" s="3" t="str">
        <f t="shared" si="54"/>
        <v/>
      </c>
      <c r="H880" s="18"/>
      <c r="I880" s="28">
        <f>LOOKUP(2,1/(الوارد!$F$3:$F$5000=الصادر!E880),الوارد!$L$3:$L$5000)</f>
        <v>0</v>
      </c>
      <c r="J880" s="18"/>
      <c r="K880" s="3">
        <f t="shared" si="55"/>
        <v>0</v>
      </c>
      <c r="L880" s="54" t="str">
        <f>IFERROR(H880*VLOOKUP(C880,الوارد!$D$3:$L$5000,7,0),"")</f>
        <v/>
      </c>
    </row>
    <row r="881" spans="3:12" ht="21" thickBot="1" x14ac:dyDescent="0.25">
      <c r="C881" s="18"/>
      <c r="D881" s="17"/>
      <c r="E881" s="7" t="str">
        <f t="shared" si="52"/>
        <v/>
      </c>
      <c r="F881" s="3" t="str">
        <f t="shared" si="53"/>
        <v/>
      </c>
      <c r="G881" s="3" t="str">
        <f t="shared" si="54"/>
        <v/>
      </c>
      <c r="H881" s="18"/>
      <c r="I881" s="28">
        <f>LOOKUP(2,1/(الوارد!$F$3:$F$5000=الصادر!E881),الوارد!$L$3:$L$5000)</f>
        <v>0</v>
      </c>
      <c r="J881" s="18"/>
      <c r="K881" s="3">
        <f t="shared" si="55"/>
        <v>0</v>
      </c>
      <c r="L881" s="54" t="str">
        <f>IFERROR(H881*VLOOKUP(C881,الوارد!$D$3:$L$5000,7,0),"")</f>
        <v/>
      </c>
    </row>
    <row r="882" spans="3:12" ht="21" thickBot="1" x14ac:dyDescent="0.25">
      <c r="C882" s="18"/>
      <c r="D882" s="17"/>
      <c r="E882" s="7" t="str">
        <f t="shared" si="52"/>
        <v/>
      </c>
      <c r="F882" s="3" t="str">
        <f t="shared" si="53"/>
        <v/>
      </c>
      <c r="G882" s="3" t="str">
        <f t="shared" si="54"/>
        <v/>
      </c>
      <c r="H882" s="18"/>
      <c r="I882" s="28">
        <f>LOOKUP(2,1/(الوارد!$F$3:$F$5000=الصادر!E882),الوارد!$L$3:$L$5000)</f>
        <v>0</v>
      </c>
      <c r="J882" s="18"/>
      <c r="K882" s="3">
        <f t="shared" si="55"/>
        <v>0</v>
      </c>
      <c r="L882" s="54" t="str">
        <f>IFERROR(H882*VLOOKUP(C882,الوارد!$D$3:$L$5000,7,0),"")</f>
        <v/>
      </c>
    </row>
    <row r="883" spans="3:12" ht="21" thickBot="1" x14ac:dyDescent="0.25">
      <c r="C883" s="18"/>
      <c r="D883" s="17"/>
      <c r="E883" s="7" t="str">
        <f t="shared" si="52"/>
        <v/>
      </c>
      <c r="F883" s="3" t="str">
        <f t="shared" si="53"/>
        <v/>
      </c>
      <c r="G883" s="3" t="str">
        <f t="shared" si="54"/>
        <v/>
      </c>
      <c r="H883" s="18"/>
      <c r="I883" s="28">
        <f>LOOKUP(2,1/(الوارد!$F$3:$F$5000=الصادر!E883),الوارد!$L$3:$L$5000)</f>
        <v>0</v>
      </c>
      <c r="J883" s="18"/>
      <c r="K883" s="3">
        <f t="shared" si="55"/>
        <v>0</v>
      </c>
      <c r="L883" s="54" t="str">
        <f>IFERROR(H883*VLOOKUP(C883,الوارد!$D$3:$L$5000,7,0),"")</f>
        <v/>
      </c>
    </row>
    <row r="884" spans="3:12" ht="21" thickBot="1" x14ac:dyDescent="0.25">
      <c r="C884" s="18"/>
      <c r="D884" s="17"/>
      <c r="E884" s="7" t="str">
        <f t="shared" si="52"/>
        <v/>
      </c>
      <c r="F884" s="3" t="str">
        <f t="shared" si="53"/>
        <v/>
      </c>
      <c r="G884" s="3" t="str">
        <f t="shared" si="54"/>
        <v/>
      </c>
      <c r="H884" s="18"/>
      <c r="I884" s="28">
        <f>LOOKUP(2,1/(الوارد!$F$3:$F$5000=الصادر!E884),الوارد!$L$3:$L$5000)</f>
        <v>0</v>
      </c>
      <c r="J884" s="18"/>
      <c r="K884" s="3">
        <f t="shared" si="55"/>
        <v>0</v>
      </c>
      <c r="L884" s="54" t="str">
        <f>IFERROR(H884*VLOOKUP(C884,الوارد!$D$3:$L$5000,7,0),"")</f>
        <v/>
      </c>
    </row>
    <row r="885" spans="3:12" ht="21" thickBot="1" x14ac:dyDescent="0.25">
      <c r="C885" s="18"/>
      <c r="D885" s="17"/>
      <c r="E885" s="7" t="str">
        <f t="shared" si="52"/>
        <v/>
      </c>
      <c r="F885" s="3" t="str">
        <f t="shared" si="53"/>
        <v/>
      </c>
      <c r="G885" s="3" t="str">
        <f t="shared" si="54"/>
        <v/>
      </c>
      <c r="H885" s="18"/>
      <c r="I885" s="28">
        <f>LOOKUP(2,1/(الوارد!$F$3:$F$5000=الصادر!E885),الوارد!$L$3:$L$5000)</f>
        <v>0</v>
      </c>
      <c r="J885" s="18"/>
      <c r="K885" s="3">
        <f t="shared" si="55"/>
        <v>0</v>
      </c>
      <c r="L885" s="54" t="str">
        <f>IFERROR(H885*VLOOKUP(C885,الوارد!$D$3:$L$5000,7,0),"")</f>
        <v/>
      </c>
    </row>
    <row r="886" spans="3:12" ht="21" thickBot="1" x14ac:dyDescent="0.25">
      <c r="C886" s="18"/>
      <c r="D886" s="17"/>
      <c r="E886" s="7" t="str">
        <f t="shared" si="52"/>
        <v/>
      </c>
      <c r="F886" s="3" t="str">
        <f t="shared" si="53"/>
        <v/>
      </c>
      <c r="G886" s="3" t="str">
        <f t="shared" si="54"/>
        <v/>
      </c>
      <c r="H886" s="18"/>
      <c r="I886" s="28">
        <f>LOOKUP(2,1/(الوارد!$F$3:$F$5000=الصادر!E886),الوارد!$L$3:$L$5000)</f>
        <v>0</v>
      </c>
      <c r="J886" s="18"/>
      <c r="K886" s="3">
        <f t="shared" si="55"/>
        <v>0</v>
      </c>
      <c r="L886" s="54" t="str">
        <f>IFERROR(H886*VLOOKUP(C886,الوارد!$D$3:$L$5000,7,0),"")</f>
        <v/>
      </c>
    </row>
    <row r="887" spans="3:12" ht="21" thickBot="1" x14ac:dyDescent="0.25">
      <c r="C887" s="18"/>
      <c r="D887" s="17"/>
      <c r="E887" s="7" t="str">
        <f t="shared" si="52"/>
        <v/>
      </c>
      <c r="F887" s="3" t="str">
        <f t="shared" si="53"/>
        <v/>
      </c>
      <c r="G887" s="3" t="str">
        <f t="shared" si="54"/>
        <v/>
      </c>
      <c r="H887" s="18"/>
      <c r="I887" s="28">
        <f>LOOKUP(2,1/(الوارد!$F$3:$F$5000=الصادر!E887),الوارد!$L$3:$L$5000)</f>
        <v>0</v>
      </c>
      <c r="J887" s="18"/>
      <c r="K887" s="3">
        <f t="shared" si="55"/>
        <v>0</v>
      </c>
      <c r="L887" s="54" t="str">
        <f>IFERROR(H887*VLOOKUP(C887,الوارد!$D$3:$L$5000,7,0),"")</f>
        <v/>
      </c>
    </row>
    <row r="888" spans="3:12" ht="21" thickBot="1" x14ac:dyDescent="0.25">
      <c r="C888" s="18"/>
      <c r="D888" s="17"/>
      <c r="E888" s="7" t="str">
        <f t="shared" si="52"/>
        <v/>
      </c>
      <c r="F888" s="3" t="str">
        <f t="shared" si="53"/>
        <v/>
      </c>
      <c r="G888" s="3" t="str">
        <f t="shared" si="54"/>
        <v/>
      </c>
      <c r="H888" s="18"/>
      <c r="I888" s="28">
        <f>LOOKUP(2,1/(الوارد!$F$3:$F$5000=الصادر!E888),الوارد!$L$3:$L$5000)</f>
        <v>0</v>
      </c>
      <c r="J888" s="18"/>
      <c r="K888" s="3">
        <f t="shared" si="55"/>
        <v>0</v>
      </c>
      <c r="L888" s="54" t="str">
        <f>IFERROR(H888*VLOOKUP(C888,الوارد!$D$3:$L$5000,7,0),"")</f>
        <v/>
      </c>
    </row>
    <row r="889" spans="3:12" ht="21" thickBot="1" x14ac:dyDescent="0.25">
      <c r="C889" s="18"/>
      <c r="D889" s="17"/>
      <c r="E889" s="7" t="str">
        <f t="shared" si="52"/>
        <v/>
      </c>
      <c r="F889" s="3" t="str">
        <f t="shared" si="53"/>
        <v/>
      </c>
      <c r="G889" s="3" t="str">
        <f t="shared" si="54"/>
        <v/>
      </c>
      <c r="H889" s="18"/>
      <c r="I889" s="28">
        <f>LOOKUP(2,1/(الوارد!$F$3:$F$5000=الصادر!E889),الوارد!$L$3:$L$5000)</f>
        <v>0</v>
      </c>
      <c r="J889" s="18"/>
      <c r="K889" s="3">
        <f t="shared" si="55"/>
        <v>0</v>
      </c>
      <c r="L889" s="54" t="str">
        <f>IFERROR(H889*VLOOKUP(C889,الوارد!$D$3:$L$5000,7,0),"")</f>
        <v/>
      </c>
    </row>
    <row r="890" spans="3:12" ht="21" thickBot="1" x14ac:dyDescent="0.25">
      <c r="C890" s="18"/>
      <c r="D890" s="17"/>
      <c r="E890" s="7" t="str">
        <f t="shared" si="52"/>
        <v/>
      </c>
      <c r="F890" s="3" t="str">
        <f t="shared" si="53"/>
        <v/>
      </c>
      <c r="G890" s="3" t="str">
        <f t="shared" si="54"/>
        <v/>
      </c>
      <c r="H890" s="18"/>
      <c r="I890" s="28">
        <f>LOOKUP(2,1/(الوارد!$F$3:$F$5000=الصادر!E890),الوارد!$L$3:$L$5000)</f>
        <v>0</v>
      </c>
      <c r="J890" s="18"/>
      <c r="K890" s="3">
        <f t="shared" si="55"/>
        <v>0</v>
      </c>
      <c r="L890" s="54" t="str">
        <f>IFERROR(H890*VLOOKUP(C890,الوارد!$D$3:$L$5000,7,0),"")</f>
        <v/>
      </c>
    </row>
    <row r="891" spans="3:12" ht="21" thickBot="1" x14ac:dyDescent="0.25">
      <c r="C891" s="18"/>
      <c r="D891" s="17"/>
      <c r="E891" s="7" t="str">
        <f t="shared" si="52"/>
        <v/>
      </c>
      <c r="F891" s="3" t="str">
        <f t="shared" si="53"/>
        <v/>
      </c>
      <c r="G891" s="3" t="str">
        <f t="shared" si="54"/>
        <v/>
      </c>
      <c r="H891" s="18"/>
      <c r="I891" s="28">
        <f>LOOKUP(2,1/(الوارد!$F$3:$F$5000=الصادر!E891),الوارد!$L$3:$L$5000)</f>
        <v>0</v>
      </c>
      <c r="J891" s="18"/>
      <c r="K891" s="3">
        <f t="shared" si="55"/>
        <v>0</v>
      </c>
      <c r="L891" s="54" t="str">
        <f>IFERROR(H891*VLOOKUP(C891,الوارد!$D$3:$L$5000,7,0),"")</f>
        <v/>
      </c>
    </row>
    <row r="892" spans="3:12" ht="21" thickBot="1" x14ac:dyDescent="0.25">
      <c r="C892" s="18"/>
      <c r="D892" s="17"/>
      <c r="E892" s="7" t="str">
        <f t="shared" si="52"/>
        <v/>
      </c>
      <c r="F892" s="3" t="str">
        <f t="shared" si="53"/>
        <v/>
      </c>
      <c r="G892" s="3" t="str">
        <f t="shared" si="54"/>
        <v/>
      </c>
      <c r="H892" s="18"/>
      <c r="I892" s="28">
        <f>LOOKUP(2,1/(الوارد!$F$3:$F$5000=الصادر!E892),الوارد!$L$3:$L$5000)</f>
        <v>0</v>
      </c>
      <c r="J892" s="18"/>
      <c r="K892" s="3">
        <f t="shared" si="55"/>
        <v>0</v>
      </c>
      <c r="L892" s="54" t="str">
        <f>IFERROR(H892*VLOOKUP(C892,الوارد!$D$3:$L$5000,7,0),"")</f>
        <v/>
      </c>
    </row>
    <row r="893" spans="3:12" ht="21" thickBot="1" x14ac:dyDescent="0.25">
      <c r="C893" s="18"/>
      <c r="D893" s="17"/>
      <c r="E893" s="7" t="str">
        <f t="shared" si="52"/>
        <v/>
      </c>
      <c r="F893" s="3" t="str">
        <f t="shared" si="53"/>
        <v/>
      </c>
      <c r="G893" s="3" t="str">
        <f t="shared" si="54"/>
        <v/>
      </c>
      <c r="H893" s="18"/>
      <c r="I893" s="28">
        <f>LOOKUP(2,1/(الوارد!$F$3:$F$5000=الصادر!E893),الوارد!$L$3:$L$5000)</f>
        <v>0</v>
      </c>
      <c r="J893" s="18"/>
      <c r="K893" s="3">
        <f t="shared" si="55"/>
        <v>0</v>
      </c>
      <c r="L893" s="54" t="str">
        <f>IFERROR(H893*VLOOKUP(C893,الوارد!$D$3:$L$5000,7,0),"")</f>
        <v/>
      </c>
    </row>
    <row r="894" spans="3:12" ht="21" thickBot="1" x14ac:dyDescent="0.25">
      <c r="C894" s="18"/>
      <c r="D894" s="17"/>
      <c r="E894" s="7" t="str">
        <f t="shared" si="52"/>
        <v/>
      </c>
      <c r="F894" s="3" t="str">
        <f t="shared" si="53"/>
        <v/>
      </c>
      <c r="G894" s="3" t="str">
        <f t="shared" si="54"/>
        <v/>
      </c>
      <c r="H894" s="18"/>
      <c r="I894" s="28">
        <f>LOOKUP(2,1/(الوارد!$F$3:$F$5000=الصادر!E894),الوارد!$L$3:$L$5000)</f>
        <v>0</v>
      </c>
      <c r="J894" s="18"/>
      <c r="K894" s="3">
        <f t="shared" si="55"/>
        <v>0</v>
      </c>
      <c r="L894" s="54" t="str">
        <f>IFERROR(H894*VLOOKUP(C894,الوارد!$D$3:$L$5000,7,0),"")</f>
        <v/>
      </c>
    </row>
    <row r="895" spans="3:12" ht="21" thickBot="1" x14ac:dyDescent="0.25">
      <c r="C895" s="18"/>
      <c r="D895" s="17"/>
      <c r="E895" s="7" t="str">
        <f t="shared" si="52"/>
        <v/>
      </c>
      <c r="F895" s="3" t="str">
        <f t="shared" si="53"/>
        <v/>
      </c>
      <c r="G895" s="3" t="str">
        <f t="shared" si="54"/>
        <v/>
      </c>
      <c r="H895" s="18"/>
      <c r="I895" s="28">
        <f>LOOKUP(2,1/(الوارد!$F$3:$F$5000=الصادر!E895),الوارد!$L$3:$L$5000)</f>
        <v>0</v>
      </c>
      <c r="J895" s="18"/>
      <c r="K895" s="3">
        <f t="shared" si="55"/>
        <v>0</v>
      </c>
      <c r="L895" s="54" t="str">
        <f>IFERROR(H895*VLOOKUP(C895,الوارد!$D$3:$L$5000,7,0),"")</f>
        <v/>
      </c>
    </row>
    <row r="896" spans="3:12" ht="21" thickBot="1" x14ac:dyDescent="0.25">
      <c r="C896" s="18"/>
      <c r="D896" s="17"/>
      <c r="E896" s="7" t="str">
        <f t="shared" si="52"/>
        <v/>
      </c>
      <c r="F896" s="3" t="str">
        <f t="shared" si="53"/>
        <v/>
      </c>
      <c r="G896" s="3" t="str">
        <f t="shared" si="54"/>
        <v/>
      </c>
      <c r="H896" s="18"/>
      <c r="I896" s="28">
        <f>LOOKUP(2,1/(الوارد!$F$3:$F$5000=الصادر!E896),الوارد!$L$3:$L$5000)</f>
        <v>0</v>
      </c>
      <c r="J896" s="18"/>
      <c r="K896" s="3">
        <f t="shared" si="55"/>
        <v>0</v>
      </c>
      <c r="L896" s="54" t="str">
        <f>IFERROR(H896*VLOOKUP(C896,الوارد!$D$3:$L$5000,7,0),"")</f>
        <v/>
      </c>
    </row>
    <row r="897" spans="3:12" ht="21" thickBot="1" x14ac:dyDescent="0.25">
      <c r="C897" s="18"/>
      <c r="D897" s="17"/>
      <c r="E897" s="7" t="str">
        <f t="shared" si="52"/>
        <v/>
      </c>
      <c r="F897" s="3" t="str">
        <f t="shared" si="53"/>
        <v/>
      </c>
      <c r="G897" s="3" t="str">
        <f t="shared" si="54"/>
        <v/>
      </c>
      <c r="H897" s="18"/>
      <c r="I897" s="28">
        <f>LOOKUP(2,1/(الوارد!$F$3:$F$5000=الصادر!E897),الوارد!$L$3:$L$5000)</f>
        <v>0</v>
      </c>
      <c r="J897" s="18"/>
      <c r="K897" s="3">
        <f t="shared" si="55"/>
        <v>0</v>
      </c>
      <c r="L897" s="54" t="str">
        <f>IFERROR(H897*VLOOKUP(C897,الوارد!$D$3:$L$5000,7,0),"")</f>
        <v/>
      </c>
    </row>
    <row r="898" spans="3:12" ht="21" thickBot="1" x14ac:dyDescent="0.25">
      <c r="C898" s="18"/>
      <c r="D898" s="17"/>
      <c r="E898" s="7" t="str">
        <f t="shared" ref="E898:E961" si="56">IFERROR(VLOOKUP(C898,sto_1,2,FALSE),"")</f>
        <v/>
      </c>
      <c r="F898" s="3" t="str">
        <f t="shared" ref="F898:F961" si="57">IFERROR(VLOOKUP(C898,sto_1,3,FALSE),"")</f>
        <v/>
      </c>
      <c r="G898" s="3" t="str">
        <f t="shared" ref="G898:G961" si="58">IFERROR(VLOOKUP(C898,sto_1,4,FALSE),"")</f>
        <v/>
      </c>
      <c r="H898" s="18"/>
      <c r="I898" s="28">
        <f>LOOKUP(2,1/(الوارد!$F$3:$F$5000=الصادر!E898),الوارد!$L$3:$L$5000)</f>
        <v>0</v>
      </c>
      <c r="J898" s="18"/>
      <c r="K898" s="3">
        <f t="shared" si="55"/>
        <v>0</v>
      </c>
      <c r="L898" s="54" t="str">
        <f>IFERROR(H898*VLOOKUP(C898,الوارد!$D$3:$L$5000,7,0),"")</f>
        <v/>
      </c>
    </row>
    <row r="899" spans="3:12" ht="21" thickBot="1" x14ac:dyDescent="0.25">
      <c r="C899" s="18"/>
      <c r="D899" s="17"/>
      <c r="E899" s="7" t="str">
        <f t="shared" si="56"/>
        <v/>
      </c>
      <c r="F899" s="3" t="str">
        <f t="shared" si="57"/>
        <v/>
      </c>
      <c r="G899" s="3" t="str">
        <f t="shared" si="58"/>
        <v/>
      </c>
      <c r="H899" s="18"/>
      <c r="I899" s="28">
        <f>LOOKUP(2,1/(الوارد!$F$3:$F$5000=الصادر!E899),الوارد!$L$3:$L$5000)</f>
        <v>0</v>
      </c>
      <c r="J899" s="18"/>
      <c r="K899" s="3">
        <f t="shared" ref="K899:K962" si="59">J899*H899</f>
        <v>0</v>
      </c>
      <c r="L899" s="54" t="str">
        <f>IFERROR(H899*VLOOKUP(C899,الوارد!$D$3:$L$5000,7,0),"")</f>
        <v/>
      </c>
    </row>
    <row r="900" spans="3:12" ht="21" thickBot="1" x14ac:dyDescent="0.25">
      <c r="C900" s="18"/>
      <c r="D900" s="17"/>
      <c r="E900" s="7" t="str">
        <f t="shared" si="56"/>
        <v/>
      </c>
      <c r="F900" s="3" t="str">
        <f t="shared" si="57"/>
        <v/>
      </c>
      <c r="G900" s="3" t="str">
        <f t="shared" si="58"/>
        <v/>
      </c>
      <c r="H900" s="18"/>
      <c r="I900" s="28">
        <f>LOOKUP(2,1/(الوارد!$F$3:$F$5000=الصادر!E900),الوارد!$L$3:$L$5000)</f>
        <v>0</v>
      </c>
      <c r="J900" s="18"/>
      <c r="K900" s="3">
        <f t="shared" si="59"/>
        <v>0</v>
      </c>
      <c r="L900" s="54" t="str">
        <f>IFERROR(H900*VLOOKUP(C900,الوارد!$D$3:$L$5000,7,0),"")</f>
        <v/>
      </c>
    </row>
    <row r="901" spans="3:12" ht="21" thickBot="1" x14ac:dyDescent="0.25">
      <c r="C901" s="18"/>
      <c r="D901" s="17"/>
      <c r="E901" s="7" t="str">
        <f t="shared" si="56"/>
        <v/>
      </c>
      <c r="F901" s="3" t="str">
        <f t="shared" si="57"/>
        <v/>
      </c>
      <c r="G901" s="3" t="str">
        <f t="shared" si="58"/>
        <v/>
      </c>
      <c r="H901" s="18"/>
      <c r="I901" s="28">
        <f>LOOKUP(2,1/(الوارد!$F$3:$F$5000=الصادر!E901),الوارد!$L$3:$L$5000)</f>
        <v>0</v>
      </c>
      <c r="J901" s="18"/>
      <c r="K901" s="3">
        <f t="shared" si="59"/>
        <v>0</v>
      </c>
      <c r="L901" s="54" t="str">
        <f>IFERROR(H901*VLOOKUP(C901,الوارد!$D$3:$L$5000,7,0),"")</f>
        <v/>
      </c>
    </row>
    <row r="902" spans="3:12" ht="21" thickBot="1" x14ac:dyDescent="0.25">
      <c r="C902" s="18"/>
      <c r="D902" s="17"/>
      <c r="E902" s="7" t="str">
        <f t="shared" si="56"/>
        <v/>
      </c>
      <c r="F902" s="3" t="str">
        <f t="shared" si="57"/>
        <v/>
      </c>
      <c r="G902" s="3" t="str">
        <f t="shared" si="58"/>
        <v/>
      </c>
      <c r="H902" s="18"/>
      <c r="I902" s="28">
        <f>LOOKUP(2,1/(الوارد!$F$3:$F$5000=الصادر!E902),الوارد!$L$3:$L$5000)</f>
        <v>0</v>
      </c>
      <c r="J902" s="18"/>
      <c r="K902" s="3">
        <f t="shared" si="59"/>
        <v>0</v>
      </c>
      <c r="L902" s="54" t="str">
        <f>IFERROR(H902*VLOOKUP(C902,الوارد!$D$3:$L$5000,7,0),"")</f>
        <v/>
      </c>
    </row>
    <row r="903" spans="3:12" ht="21" thickBot="1" x14ac:dyDescent="0.25">
      <c r="C903" s="18"/>
      <c r="D903" s="17"/>
      <c r="E903" s="7" t="str">
        <f t="shared" si="56"/>
        <v/>
      </c>
      <c r="F903" s="3" t="str">
        <f t="shared" si="57"/>
        <v/>
      </c>
      <c r="G903" s="3" t="str">
        <f t="shared" si="58"/>
        <v/>
      </c>
      <c r="H903" s="18"/>
      <c r="I903" s="28">
        <f>LOOKUP(2,1/(الوارد!$F$3:$F$5000=الصادر!E903),الوارد!$L$3:$L$5000)</f>
        <v>0</v>
      </c>
      <c r="J903" s="18"/>
      <c r="K903" s="3">
        <f t="shared" si="59"/>
        <v>0</v>
      </c>
      <c r="L903" s="54" t="str">
        <f>IFERROR(H903*VLOOKUP(C903,الوارد!$D$3:$L$5000,7,0),"")</f>
        <v/>
      </c>
    </row>
    <row r="904" spans="3:12" ht="21" thickBot="1" x14ac:dyDescent="0.25">
      <c r="C904" s="18"/>
      <c r="D904" s="17"/>
      <c r="E904" s="7" t="str">
        <f t="shared" si="56"/>
        <v/>
      </c>
      <c r="F904" s="3" t="str">
        <f t="shared" si="57"/>
        <v/>
      </c>
      <c r="G904" s="3" t="str">
        <f t="shared" si="58"/>
        <v/>
      </c>
      <c r="H904" s="18"/>
      <c r="I904" s="28">
        <f>LOOKUP(2,1/(الوارد!$F$3:$F$5000=الصادر!E904),الوارد!$L$3:$L$5000)</f>
        <v>0</v>
      </c>
      <c r="J904" s="18"/>
      <c r="K904" s="3">
        <f t="shared" si="59"/>
        <v>0</v>
      </c>
      <c r="L904" s="54" t="str">
        <f>IFERROR(H904*VLOOKUP(C904,الوارد!$D$3:$L$5000,7,0),"")</f>
        <v/>
      </c>
    </row>
    <row r="905" spans="3:12" ht="21" thickBot="1" x14ac:dyDescent="0.25">
      <c r="C905" s="18"/>
      <c r="D905" s="17"/>
      <c r="E905" s="7" t="str">
        <f t="shared" si="56"/>
        <v/>
      </c>
      <c r="F905" s="3" t="str">
        <f t="shared" si="57"/>
        <v/>
      </c>
      <c r="G905" s="3" t="str">
        <f t="shared" si="58"/>
        <v/>
      </c>
      <c r="H905" s="18"/>
      <c r="I905" s="28">
        <f>LOOKUP(2,1/(الوارد!$F$3:$F$5000=الصادر!E905),الوارد!$L$3:$L$5000)</f>
        <v>0</v>
      </c>
      <c r="J905" s="18"/>
      <c r="K905" s="3">
        <f t="shared" si="59"/>
        <v>0</v>
      </c>
      <c r="L905" s="54" t="str">
        <f>IFERROR(H905*VLOOKUP(C905,الوارد!$D$3:$L$5000,7,0),"")</f>
        <v/>
      </c>
    </row>
    <row r="906" spans="3:12" ht="21" thickBot="1" x14ac:dyDescent="0.25">
      <c r="C906" s="18"/>
      <c r="D906" s="17"/>
      <c r="E906" s="7" t="str">
        <f t="shared" si="56"/>
        <v/>
      </c>
      <c r="F906" s="3" t="str">
        <f t="shared" si="57"/>
        <v/>
      </c>
      <c r="G906" s="3" t="str">
        <f t="shared" si="58"/>
        <v/>
      </c>
      <c r="H906" s="18"/>
      <c r="I906" s="28">
        <f>LOOKUP(2,1/(الوارد!$F$3:$F$5000=الصادر!E906),الوارد!$L$3:$L$5000)</f>
        <v>0</v>
      </c>
      <c r="J906" s="18"/>
      <c r="K906" s="3">
        <f t="shared" si="59"/>
        <v>0</v>
      </c>
      <c r="L906" s="54" t="str">
        <f>IFERROR(H906*VLOOKUP(C906,الوارد!$D$3:$L$5000,7,0),"")</f>
        <v/>
      </c>
    </row>
    <row r="907" spans="3:12" ht="21" thickBot="1" x14ac:dyDescent="0.25">
      <c r="C907" s="18"/>
      <c r="D907" s="17"/>
      <c r="E907" s="7" t="str">
        <f t="shared" si="56"/>
        <v/>
      </c>
      <c r="F907" s="3" t="str">
        <f t="shared" si="57"/>
        <v/>
      </c>
      <c r="G907" s="3" t="str">
        <f t="shared" si="58"/>
        <v/>
      </c>
      <c r="H907" s="18"/>
      <c r="I907" s="28">
        <f>LOOKUP(2,1/(الوارد!$F$3:$F$5000=الصادر!E907),الوارد!$L$3:$L$5000)</f>
        <v>0</v>
      </c>
      <c r="J907" s="18"/>
      <c r="K907" s="3">
        <f t="shared" si="59"/>
        <v>0</v>
      </c>
      <c r="L907" s="54" t="str">
        <f>IFERROR(H907*VLOOKUP(C907,الوارد!$D$3:$L$5000,7,0),"")</f>
        <v/>
      </c>
    </row>
    <row r="908" spans="3:12" ht="21" thickBot="1" x14ac:dyDescent="0.25">
      <c r="C908" s="18"/>
      <c r="D908" s="17"/>
      <c r="E908" s="7" t="str">
        <f t="shared" si="56"/>
        <v/>
      </c>
      <c r="F908" s="3" t="str">
        <f t="shared" si="57"/>
        <v/>
      </c>
      <c r="G908" s="3" t="str">
        <f t="shared" si="58"/>
        <v/>
      </c>
      <c r="H908" s="18"/>
      <c r="I908" s="28">
        <f>LOOKUP(2,1/(الوارد!$F$3:$F$5000=الصادر!E908),الوارد!$L$3:$L$5000)</f>
        <v>0</v>
      </c>
      <c r="J908" s="18"/>
      <c r="K908" s="3">
        <f t="shared" si="59"/>
        <v>0</v>
      </c>
      <c r="L908" s="54" t="str">
        <f>IFERROR(H908*VLOOKUP(C908,الوارد!$D$3:$L$5000,7,0),"")</f>
        <v/>
      </c>
    </row>
    <row r="909" spans="3:12" ht="21" thickBot="1" x14ac:dyDescent="0.25">
      <c r="C909" s="18"/>
      <c r="D909" s="17"/>
      <c r="E909" s="7" t="str">
        <f t="shared" si="56"/>
        <v/>
      </c>
      <c r="F909" s="3" t="str">
        <f t="shared" si="57"/>
        <v/>
      </c>
      <c r="G909" s="3" t="str">
        <f t="shared" si="58"/>
        <v/>
      </c>
      <c r="H909" s="18"/>
      <c r="I909" s="28">
        <f>LOOKUP(2,1/(الوارد!$F$3:$F$5000=الصادر!E909),الوارد!$L$3:$L$5000)</f>
        <v>0</v>
      </c>
      <c r="J909" s="18"/>
      <c r="K909" s="3">
        <f t="shared" si="59"/>
        <v>0</v>
      </c>
      <c r="L909" s="54" t="str">
        <f>IFERROR(H909*VLOOKUP(C909,الوارد!$D$3:$L$5000,7,0),"")</f>
        <v/>
      </c>
    </row>
    <row r="910" spans="3:12" ht="21" thickBot="1" x14ac:dyDescent="0.25">
      <c r="C910" s="18"/>
      <c r="D910" s="17"/>
      <c r="E910" s="7" t="str">
        <f t="shared" si="56"/>
        <v/>
      </c>
      <c r="F910" s="3" t="str">
        <f t="shared" si="57"/>
        <v/>
      </c>
      <c r="G910" s="3" t="str">
        <f t="shared" si="58"/>
        <v/>
      </c>
      <c r="H910" s="18"/>
      <c r="I910" s="28">
        <f>LOOKUP(2,1/(الوارد!$F$3:$F$5000=الصادر!E910),الوارد!$L$3:$L$5000)</f>
        <v>0</v>
      </c>
      <c r="J910" s="18"/>
      <c r="K910" s="3">
        <f t="shared" si="59"/>
        <v>0</v>
      </c>
      <c r="L910" s="54" t="str">
        <f>IFERROR(H910*VLOOKUP(C910,الوارد!$D$3:$L$5000,7,0),"")</f>
        <v/>
      </c>
    </row>
    <row r="911" spans="3:12" ht="21" thickBot="1" x14ac:dyDescent="0.25">
      <c r="C911" s="18"/>
      <c r="D911" s="17"/>
      <c r="E911" s="7" t="str">
        <f t="shared" si="56"/>
        <v/>
      </c>
      <c r="F911" s="3" t="str">
        <f t="shared" si="57"/>
        <v/>
      </c>
      <c r="G911" s="3" t="str">
        <f t="shared" si="58"/>
        <v/>
      </c>
      <c r="H911" s="18"/>
      <c r="I911" s="28">
        <f>LOOKUP(2,1/(الوارد!$F$3:$F$5000=الصادر!E911),الوارد!$L$3:$L$5000)</f>
        <v>0</v>
      </c>
      <c r="J911" s="18"/>
      <c r="K911" s="3">
        <f t="shared" si="59"/>
        <v>0</v>
      </c>
      <c r="L911" s="54" t="str">
        <f>IFERROR(H911*VLOOKUP(C911,الوارد!$D$3:$L$5000,7,0),"")</f>
        <v/>
      </c>
    </row>
    <row r="912" spans="3:12" ht="21" thickBot="1" x14ac:dyDescent="0.25">
      <c r="C912" s="18"/>
      <c r="D912" s="17"/>
      <c r="E912" s="7" t="str">
        <f t="shared" si="56"/>
        <v/>
      </c>
      <c r="F912" s="3" t="str">
        <f t="shared" si="57"/>
        <v/>
      </c>
      <c r="G912" s="3" t="str">
        <f t="shared" si="58"/>
        <v/>
      </c>
      <c r="H912" s="18"/>
      <c r="I912" s="28">
        <f>LOOKUP(2,1/(الوارد!$F$3:$F$5000=الصادر!E912),الوارد!$L$3:$L$5000)</f>
        <v>0</v>
      </c>
      <c r="J912" s="18"/>
      <c r="K912" s="3">
        <f t="shared" si="59"/>
        <v>0</v>
      </c>
      <c r="L912" s="54" t="str">
        <f>IFERROR(H912*VLOOKUP(C912,الوارد!$D$3:$L$5000,7,0),"")</f>
        <v/>
      </c>
    </row>
    <row r="913" spans="3:12" ht="21" thickBot="1" x14ac:dyDescent="0.25">
      <c r="C913" s="18"/>
      <c r="D913" s="17"/>
      <c r="E913" s="7" t="str">
        <f t="shared" si="56"/>
        <v/>
      </c>
      <c r="F913" s="3" t="str">
        <f t="shared" si="57"/>
        <v/>
      </c>
      <c r="G913" s="3" t="str">
        <f t="shared" si="58"/>
        <v/>
      </c>
      <c r="H913" s="18"/>
      <c r="I913" s="28">
        <f>LOOKUP(2,1/(الوارد!$F$3:$F$5000=الصادر!E913),الوارد!$L$3:$L$5000)</f>
        <v>0</v>
      </c>
      <c r="J913" s="18"/>
      <c r="K913" s="3">
        <f t="shared" si="59"/>
        <v>0</v>
      </c>
      <c r="L913" s="54" t="str">
        <f>IFERROR(H913*VLOOKUP(C913,الوارد!$D$3:$L$5000,7,0),"")</f>
        <v/>
      </c>
    </row>
    <row r="914" spans="3:12" ht="21" thickBot="1" x14ac:dyDescent="0.25">
      <c r="C914" s="18"/>
      <c r="D914" s="17"/>
      <c r="E914" s="7" t="str">
        <f t="shared" si="56"/>
        <v/>
      </c>
      <c r="F914" s="3" t="str">
        <f t="shared" si="57"/>
        <v/>
      </c>
      <c r="G914" s="3" t="str">
        <f t="shared" si="58"/>
        <v/>
      </c>
      <c r="H914" s="18"/>
      <c r="I914" s="28">
        <f>LOOKUP(2,1/(الوارد!$F$3:$F$5000=الصادر!E914),الوارد!$L$3:$L$5000)</f>
        <v>0</v>
      </c>
      <c r="J914" s="18"/>
      <c r="K914" s="3">
        <f t="shared" si="59"/>
        <v>0</v>
      </c>
      <c r="L914" s="54" t="str">
        <f>IFERROR(H914*VLOOKUP(C914,الوارد!$D$3:$L$5000,7,0),"")</f>
        <v/>
      </c>
    </row>
    <row r="915" spans="3:12" ht="21" thickBot="1" x14ac:dyDescent="0.25">
      <c r="C915" s="18"/>
      <c r="D915" s="17"/>
      <c r="E915" s="7" t="str">
        <f t="shared" si="56"/>
        <v/>
      </c>
      <c r="F915" s="3" t="str">
        <f t="shared" si="57"/>
        <v/>
      </c>
      <c r="G915" s="3" t="str">
        <f t="shared" si="58"/>
        <v/>
      </c>
      <c r="H915" s="18"/>
      <c r="I915" s="28">
        <f>LOOKUP(2,1/(الوارد!$F$3:$F$5000=الصادر!E915),الوارد!$L$3:$L$5000)</f>
        <v>0</v>
      </c>
      <c r="J915" s="18"/>
      <c r="K915" s="3">
        <f t="shared" si="59"/>
        <v>0</v>
      </c>
      <c r="L915" s="54" t="str">
        <f>IFERROR(H915*VLOOKUP(C915,الوارد!$D$3:$L$5000,7,0),"")</f>
        <v/>
      </c>
    </row>
    <row r="916" spans="3:12" ht="21" thickBot="1" x14ac:dyDescent="0.25">
      <c r="C916" s="18"/>
      <c r="D916" s="17"/>
      <c r="E916" s="7" t="str">
        <f t="shared" si="56"/>
        <v/>
      </c>
      <c r="F916" s="3" t="str">
        <f t="shared" si="57"/>
        <v/>
      </c>
      <c r="G916" s="3" t="str">
        <f t="shared" si="58"/>
        <v/>
      </c>
      <c r="H916" s="18"/>
      <c r="I916" s="28">
        <f>LOOKUP(2,1/(الوارد!$F$3:$F$5000=الصادر!E916),الوارد!$L$3:$L$5000)</f>
        <v>0</v>
      </c>
      <c r="J916" s="18"/>
      <c r="K916" s="3">
        <f t="shared" si="59"/>
        <v>0</v>
      </c>
      <c r="L916" s="54" t="str">
        <f>IFERROR(H916*VLOOKUP(C916,الوارد!$D$3:$L$5000,7,0),"")</f>
        <v/>
      </c>
    </row>
    <row r="917" spans="3:12" ht="21" thickBot="1" x14ac:dyDescent="0.25">
      <c r="C917" s="18"/>
      <c r="D917" s="17"/>
      <c r="E917" s="7" t="str">
        <f t="shared" si="56"/>
        <v/>
      </c>
      <c r="F917" s="3" t="str">
        <f t="shared" si="57"/>
        <v/>
      </c>
      <c r="G917" s="3" t="str">
        <f t="shared" si="58"/>
        <v/>
      </c>
      <c r="H917" s="18"/>
      <c r="I917" s="28">
        <f>LOOKUP(2,1/(الوارد!$F$3:$F$5000=الصادر!E917),الوارد!$L$3:$L$5000)</f>
        <v>0</v>
      </c>
      <c r="J917" s="18"/>
      <c r="K917" s="3">
        <f t="shared" si="59"/>
        <v>0</v>
      </c>
      <c r="L917" s="54" t="str">
        <f>IFERROR(H917*VLOOKUP(C917,الوارد!$D$3:$L$5000,7,0),"")</f>
        <v/>
      </c>
    </row>
    <row r="918" spans="3:12" ht="21" thickBot="1" x14ac:dyDescent="0.25">
      <c r="C918" s="18"/>
      <c r="D918" s="17"/>
      <c r="E918" s="7" t="str">
        <f t="shared" si="56"/>
        <v/>
      </c>
      <c r="F918" s="3" t="str">
        <f t="shared" si="57"/>
        <v/>
      </c>
      <c r="G918" s="3" t="str">
        <f t="shared" si="58"/>
        <v/>
      </c>
      <c r="H918" s="18"/>
      <c r="I918" s="28">
        <f>LOOKUP(2,1/(الوارد!$F$3:$F$5000=الصادر!E918),الوارد!$L$3:$L$5000)</f>
        <v>0</v>
      </c>
      <c r="J918" s="18"/>
      <c r="K918" s="3">
        <f t="shared" si="59"/>
        <v>0</v>
      </c>
      <c r="L918" s="54" t="str">
        <f>IFERROR(H918*VLOOKUP(C918,الوارد!$D$3:$L$5000,7,0),"")</f>
        <v/>
      </c>
    </row>
    <row r="919" spans="3:12" ht="21" thickBot="1" x14ac:dyDescent="0.25">
      <c r="C919" s="18"/>
      <c r="D919" s="17"/>
      <c r="E919" s="7" t="str">
        <f t="shared" si="56"/>
        <v/>
      </c>
      <c r="F919" s="3" t="str">
        <f t="shared" si="57"/>
        <v/>
      </c>
      <c r="G919" s="3" t="str">
        <f t="shared" si="58"/>
        <v/>
      </c>
      <c r="H919" s="18"/>
      <c r="I919" s="28">
        <f>LOOKUP(2,1/(الوارد!$F$3:$F$5000=الصادر!E919),الوارد!$L$3:$L$5000)</f>
        <v>0</v>
      </c>
      <c r="J919" s="18"/>
      <c r="K919" s="3">
        <f t="shared" si="59"/>
        <v>0</v>
      </c>
      <c r="L919" s="54" t="str">
        <f>IFERROR(H919*VLOOKUP(C919,الوارد!$D$3:$L$5000,7,0),"")</f>
        <v/>
      </c>
    </row>
    <row r="920" spans="3:12" ht="21" thickBot="1" x14ac:dyDescent="0.25">
      <c r="C920" s="18"/>
      <c r="D920" s="17"/>
      <c r="E920" s="7" t="str">
        <f t="shared" si="56"/>
        <v/>
      </c>
      <c r="F920" s="3" t="str">
        <f t="shared" si="57"/>
        <v/>
      </c>
      <c r="G920" s="3" t="str">
        <f t="shared" si="58"/>
        <v/>
      </c>
      <c r="H920" s="18"/>
      <c r="I920" s="28">
        <f>LOOKUP(2,1/(الوارد!$F$3:$F$5000=الصادر!E920),الوارد!$L$3:$L$5000)</f>
        <v>0</v>
      </c>
      <c r="J920" s="18"/>
      <c r="K920" s="3">
        <f t="shared" si="59"/>
        <v>0</v>
      </c>
      <c r="L920" s="54" t="str">
        <f>IFERROR(H920*VLOOKUP(C920,الوارد!$D$3:$L$5000,7,0),"")</f>
        <v/>
      </c>
    </row>
    <row r="921" spans="3:12" ht="21" thickBot="1" x14ac:dyDescent="0.25">
      <c r="C921" s="18"/>
      <c r="D921" s="17"/>
      <c r="E921" s="7" t="str">
        <f t="shared" si="56"/>
        <v/>
      </c>
      <c r="F921" s="3" t="str">
        <f t="shared" si="57"/>
        <v/>
      </c>
      <c r="G921" s="3" t="str">
        <f t="shared" si="58"/>
        <v/>
      </c>
      <c r="H921" s="18"/>
      <c r="I921" s="28">
        <f>LOOKUP(2,1/(الوارد!$F$3:$F$5000=الصادر!E921),الوارد!$L$3:$L$5000)</f>
        <v>0</v>
      </c>
      <c r="J921" s="18"/>
      <c r="K921" s="3">
        <f t="shared" si="59"/>
        <v>0</v>
      </c>
      <c r="L921" s="54" t="str">
        <f>IFERROR(H921*VLOOKUP(C921,الوارد!$D$3:$L$5000,7,0),"")</f>
        <v/>
      </c>
    </row>
    <row r="922" spans="3:12" ht="21" thickBot="1" x14ac:dyDescent="0.25">
      <c r="C922" s="18"/>
      <c r="D922" s="17"/>
      <c r="E922" s="7" t="str">
        <f t="shared" si="56"/>
        <v/>
      </c>
      <c r="F922" s="3" t="str">
        <f t="shared" si="57"/>
        <v/>
      </c>
      <c r="G922" s="3" t="str">
        <f t="shared" si="58"/>
        <v/>
      </c>
      <c r="H922" s="18"/>
      <c r="I922" s="28">
        <f>LOOKUP(2,1/(الوارد!$F$3:$F$5000=الصادر!E922),الوارد!$L$3:$L$5000)</f>
        <v>0</v>
      </c>
      <c r="J922" s="18"/>
      <c r="K922" s="3">
        <f t="shared" si="59"/>
        <v>0</v>
      </c>
      <c r="L922" s="54" t="str">
        <f>IFERROR(H922*VLOOKUP(C922,الوارد!$D$3:$L$5000,7,0),"")</f>
        <v/>
      </c>
    </row>
    <row r="923" spans="3:12" ht="21" thickBot="1" x14ac:dyDescent="0.25">
      <c r="C923" s="18"/>
      <c r="D923" s="17"/>
      <c r="E923" s="7" t="str">
        <f t="shared" si="56"/>
        <v/>
      </c>
      <c r="F923" s="3" t="str">
        <f t="shared" si="57"/>
        <v/>
      </c>
      <c r="G923" s="3" t="str">
        <f t="shared" si="58"/>
        <v/>
      </c>
      <c r="H923" s="18"/>
      <c r="I923" s="28">
        <f>LOOKUP(2,1/(الوارد!$F$3:$F$5000=الصادر!E923),الوارد!$L$3:$L$5000)</f>
        <v>0</v>
      </c>
      <c r="J923" s="18"/>
      <c r="K923" s="3">
        <f t="shared" si="59"/>
        <v>0</v>
      </c>
      <c r="L923" s="54" t="str">
        <f>IFERROR(H923*VLOOKUP(C923,الوارد!$D$3:$L$5000,7,0),"")</f>
        <v/>
      </c>
    </row>
    <row r="924" spans="3:12" ht="21" thickBot="1" x14ac:dyDescent="0.25">
      <c r="C924" s="18"/>
      <c r="D924" s="17"/>
      <c r="E924" s="7" t="str">
        <f t="shared" si="56"/>
        <v/>
      </c>
      <c r="F924" s="3" t="str">
        <f t="shared" si="57"/>
        <v/>
      </c>
      <c r="G924" s="3" t="str">
        <f t="shared" si="58"/>
        <v/>
      </c>
      <c r="H924" s="18"/>
      <c r="I924" s="28">
        <f>LOOKUP(2,1/(الوارد!$F$3:$F$5000=الصادر!E924),الوارد!$L$3:$L$5000)</f>
        <v>0</v>
      </c>
      <c r="J924" s="18"/>
      <c r="K924" s="3">
        <f t="shared" si="59"/>
        <v>0</v>
      </c>
      <c r="L924" s="54" t="str">
        <f>IFERROR(H924*VLOOKUP(C924,الوارد!$D$3:$L$5000,7,0),"")</f>
        <v/>
      </c>
    </row>
    <row r="925" spans="3:12" ht="21" thickBot="1" x14ac:dyDescent="0.25">
      <c r="C925" s="18"/>
      <c r="D925" s="17"/>
      <c r="E925" s="7" t="str">
        <f t="shared" si="56"/>
        <v/>
      </c>
      <c r="F925" s="3" t="str">
        <f t="shared" si="57"/>
        <v/>
      </c>
      <c r="G925" s="3" t="str">
        <f t="shared" si="58"/>
        <v/>
      </c>
      <c r="H925" s="18"/>
      <c r="I925" s="28">
        <f>LOOKUP(2,1/(الوارد!$F$3:$F$5000=الصادر!E925),الوارد!$L$3:$L$5000)</f>
        <v>0</v>
      </c>
      <c r="J925" s="18"/>
      <c r="K925" s="3">
        <f t="shared" si="59"/>
        <v>0</v>
      </c>
      <c r="L925" s="54" t="str">
        <f>IFERROR(H925*VLOOKUP(C925,الوارد!$D$3:$L$5000,7,0),"")</f>
        <v/>
      </c>
    </row>
    <row r="926" spans="3:12" ht="21" thickBot="1" x14ac:dyDescent="0.25">
      <c r="C926" s="18"/>
      <c r="D926" s="17"/>
      <c r="E926" s="7" t="str">
        <f t="shared" si="56"/>
        <v/>
      </c>
      <c r="F926" s="3" t="str">
        <f t="shared" si="57"/>
        <v/>
      </c>
      <c r="G926" s="3" t="str">
        <f t="shared" si="58"/>
        <v/>
      </c>
      <c r="H926" s="18"/>
      <c r="I926" s="28">
        <f>LOOKUP(2,1/(الوارد!$F$3:$F$5000=الصادر!E926),الوارد!$L$3:$L$5000)</f>
        <v>0</v>
      </c>
      <c r="J926" s="18"/>
      <c r="K926" s="3">
        <f t="shared" si="59"/>
        <v>0</v>
      </c>
      <c r="L926" s="54" t="str">
        <f>IFERROR(H926*VLOOKUP(C926,الوارد!$D$3:$L$5000,7,0),"")</f>
        <v/>
      </c>
    </row>
    <row r="927" spans="3:12" ht="21" thickBot="1" x14ac:dyDescent="0.25">
      <c r="C927" s="18"/>
      <c r="D927" s="17"/>
      <c r="E927" s="7" t="str">
        <f t="shared" si="56"/>
        <v/>
      </c>
      <c r="F927" s="3" t="str">
        <f t="shared" si="57"/>
        <v/>
      </c>
      <c r="G927" s="3" t="str">
        <f t="shared" si="58"/>
        <v/>
      </c>
      <c r="H927" s="18"/>
      <c r="I927" s="28">
        <f>LOOKUP(2,1/(الوارد!$F$3:$F$5000=الصادر!E927),الوارد!$L$3:$L$5000)</f>
        <v>0</v>
      </c>
      <c r="J927" s="18"/>
      <c r="K927" s="3">
        <f t="shared" si="59"/>
        <v>0</v>
      </c>
      <c r="L927" s="54" t="str">
        <f>IFERROR(H927*VLOOKUP(C927,الوارد!$D$3:$L$5000,7,0),"")</f>
        <v/>
      </c>
    </row>
    <row r="928" spans="3:12" ht="21" thickBot="1" x14ac:dyDescent="0.25">
      <c r="C928" s="18"/>
      <c r="D928" s="17"/>
      <c r="E928" s="7" t="str">
        <f t="shared" si="56"/>
        <v/>
      </c>
      <c r="F928" s="3" t="str">
        <f t="shared" si="57"/>
        <v/>
      </c>
      <c r="G928" s="3" t="str">
        <f t="shared" si="58"/>
        <v/>
      </c>
      <c r="H928" s="18"/>
      <c r="I928" s="28">
        <f>LOOKUP(2,1/(الوارد!$F$3:$F$5000=الصادر!E928),الوارد!$L$3:$L$5000)</f>
        <v>0</v>
      </c>
      <c r="J928" s="18"/>
      <c r="K928" s="3">
        <f t="shared" si="59"/>
        <v>0</v>
      </c>
      <c r="L928" s="54" t="str">
        <f>IFERROR(H928*VLOOKUP(C928,الوارد!$D$3:$L$5000,7,0),"")</f>
        <v/>
      </c>
    </row>
    <row r="929" spans="3:12" ht="21" thickBot="1" x14ac:dyDescent="0.25">
      <c r="C929" s="18"/>
      <c r="D929" s="17"/>
      <c r="E929" s="7" t="str">
        <f t="shared" si="56"/>
        <v/>
      </c>
      <c r="F929" s="3" t="str">
        <f t="shared" si="57"/>
        <v/>
      </c>
      <c r="G929" s="3" t="str">
        <f t="shared" si="58"/>
        <v/>
      </c>
      <c r="H929" s="18"/>
      <c r="I929" s="28">
        <f>LOOKUP(2,1/(الوارد!$F$3:$F$5000=الصادر!E929),الوارد!$L$3:$L$5000)</f>
        <v>0</v>
      </c>
      <c r="J929" s="18"/>
      <c r="K929" s="3">
        <f t="shared" si="59"/>
        <v>0</v>
      </c>
      <c r="L929" s="54" t="str">
        <f>IFERROR(H929*VLOOKUP(C929,الوارد!$D$3:$L$5000,7,0),"")</f>
        <v/>
      </c>
    </row>
    <row r="930" spans="3:12" ht="21" thickBot="1" x14ac:dyDescent="0.25">
      <c r="C930" s="18"/>
      <c r="D930" s="17"/>
      <c r="E930" s="7" t="str">
        <f t="shared" si="56"/>
        <v/>
      </c>
      <c r="F930" s="3" t="str">
        <f t="shared" si="57"/>
        <v/>
      </c>
      <c r="G930" s="3" t="str">
        <f t="shared" si="58"/>
        <v/>
      </c>
      <c r="H930" s="18"/>
      <c r="I930" s="28">
        <f>LOOKUP(2,1/(الوارد!$F$3:$F$5000=الصادر!E930),الوارد!$L$3:$L$5000)</f>
        <v>0</v>
      </c>
      <c r="J930" s="18"/>
      <c r="K930" s="3">
        <f t="shared" si="59"/>
        <v>0</v>
      </c>
      <c r="L930" s="54" t="str">
        <f>IFERROR(H930*VLOOKUP(C930,الوارد!$D$3:$L$5000,7,0),"")</f>
        <v/>
      </c>
    </row>
    <row r="931" spans="3:12" ht="21" thickBot="1" x14ac:dyDescent="0.25">
      <c r="C931" s="18"/>
      <c r="D931" s="17"/>
      <c r="E931" s="7" t="str">
        <f t="shared" si="56"/>
        <v/>
      </c>
      <c r="F931" s="3" t="str">
        <f t="shared" si="57"/>
        <v/>
      </c>
      <c r="G931" s="3" t="str">
        <f t="shared" si="58"/>
        <v/>
      </c>
      <c r="H931" s="18"/>
      <c r="I931" s="28">
        <f>LOOKUP(2,1/(الوارد!$F$3:$F$5000=الصادر!E931),الوارد!$L$3:$L$5000)</f>
        <v>0</v>
      </c>
      <c r="J931" s="18"/>
      <c r="K931" s="3">
        <f t="shared" si="59"/>
        <v>0</v>
      </c>
      <c r="L931" s="54" t="str">
        <f>IFERROR(H931*VLOOKUP(C931,الوارد!$D$3:$L$5000,7,0),"")</f>
        <v/>
      </c>
    </row>
    <row r="932" spans="3:12" ht="21" thickBot="1" x14ac:dyDescent="0.25">
      <c r="C932" s="18"/>
      <c r="D932" s="17"/>
      <c r="E932" s="7" t="str">
        <f t="shared" si="56"/>
        <v/>
      </c>
      <c r="F932" s="3" t="str">
        <f t="shared" si="57"/>
        <v/>
      </c>
      <c r="G932" s="3" t="str">
        <f t="shared" si="58"/>
        <v/>
      </c>
      <c r="H932" s="18"/>
      <c r="I932" s="28">
        <f>LOOKUP(2,1/(الوارد!$F$3:$F$5000=الصادر!E932),الوارد!$L$3:$L$5000)</f>
        <v>0</v>
      </c>
      <c r="J932" s="18"/>
      <c r="K932" s="3">
        <f t="shared" si="59"/>
        <v>0</v>
      </c>
      <c r="L932" s="54" t="str">
        <f>IFERROR(H932*VLOOKUP(C932,الوارد!$D$3:$L$5000,7,0),"")</f>
        <v/>
      </c>
    </row>
    <row r="933" spans="3:12" ht="21" thickBot="1" x14ac:dyDescent="0.25">
      <c r="C933" s="18"/>
      <c r="D933" s="17"/>
      <c r="E933" s="7" t="str">
        <f t="shared" si="56"/>
        <v/>
      </c>
      <c r="F933" s="3" t="str">
        <f t="shared" si="57"/>
        <v/>
      </c>
      <c r="G933" s="3" t="str">
        <f t="shared" si="58"/>
        <v/>
      </c>
      <c r="H933" s="18"/>
      <c r="I933" s="28">
        <f>LOOKUP(2,1/(الوارد!$F$3:$F$5000=الصادر!E933),الوارد!$L$3:$L$5000)</f>
        <v>0</v>
      </c>
      <c r="J933" s="18"/>
      <c r="K933" s="3">
        <f t="shared" si="59"/>
        <v>0</v>
      </c>
      <c r="L933" s="54" t="str">
        <f>IFERROR(H933*VLOOKUP(C933,الوارد!$D$3:$L$5000,7,0),"")</f>
        <v/>
      </c>
    </row>
    <row r="934" spans="3:12" ht="21" thickBot="1" x14ac:dyDescent="0.25">
      <c r="C934" s="18"/>
      <c r="D934" s="17"/>
      <c r="E934" s="7" t="str">
        <f t="shared" si="56"/>
        <v/>
      </c>
      <c r="F934" s="3" t="str">
        <f t="shared" si="57"/>
        <v/>
      </c>
      <c r="G934" s="3" t="str">
        <f t="shared" si="58"/>
        <v/>
      </c>
      <c r="H934" s="18"/>
      <c r="I934" s="28">
        <f>LOOKUP(2,1/(الوارد!$F$3:$F$5000=الصادر!E934),الوارد!$L$3:$L$5000)</f>
        <v>0</v>
      </c>
      <c r="J934" s="18"/>
      <c r="K934" s="3">
        <f t="shared" si="59"/>
        <v>0</v>
      </c>
      <c r="L934" s="54" t="str">
        <f>IFERROR(H934*VLOOKUP(C934,الوارد!$D$3:$L$5000,7,0),"")</f>
        <v/>
      </c>
    </row>
    <row r="935" spans="3:12" ht="21" thickBot="1" x14ac:dyDescent="0.25">
      <c r="C935" s="18"/>
      <c r="D935" s="17"/>
      <c r="E935" s="7" t="str">
        <f t="shared" si="56"/>
        <v/>
      </c>
      <c r="F935" s="3" t="str">
        <f t="shared" si="57"/>
        <v/>
      </c>
      <c r="G935" s="3" t="str">
        <f t="shared" si="58"/>
        <v/>
      </c>
      <c r="H935" s="18"/>
      <c r="I935" s="28">
        <f>LOOKUP(2,1/(الوارد!$F$3:$F$5000=الصادر!E935),الوارد!$L$3:$L$5000)</f>
        <v>0</v>
      </c>
      <c r="J935" s="18"/>
      <c r="K935" s="3">
        <f t="shared" si="59"/>
        <v>0</v>
      </c>
      <c r="L935" s="54" t="str">
        <f>IFERROR(H935*VLOOKUP(C935,الوارد!$D$3:$L$5000,7,0),"")</f>
        <v/>
      </c>
    </row>
    <row r="936" spans="3:12" ht="21" thickBot="1" x14ac:dyDescent="0.25">
      <c r="C936" s="18"/>
      <c r="D936" s="17"/>
      <c r="E936" s="7" t="str">
        <f t="shared" si="56"/>
        <v/>
      </c>
      <c r="F936" s="3" t="str">
        <f t="shared" si="57"/>
        <v/>
      </c>
      <c r="G936" s="3" t="str">
        <f t="shared" si="58"/>
        <v/>
      </c>
      <c r="H936" s="18"/>
      <c r="I936" s="28">
        <f>LOOKUP(2,1/(الوارد!$F$3:$F$5000=الصادر!E936),الوارد!$L$3:$L$5000)</f>
        <v>0</v>
      </c>
      <c r="J936" s="18"/>
      <c r="K936" s="3">
        <f t="shared" si="59"/>
        <v>0</v>
      </c>
      <c r="L936" s="54" t="str">
        <f>IFERROR(H936*VLOOKUP(C936,الوارد!$D$3:$L$5000,7,0),"")</f>
        <v/>
      </c>
    </row>
    <row r="937" spans="3:12" ht="21" thickBot="1" x14ac:dyDescent="0.25">
      <c r="C937" s="18"/>
      <c r="D937" s="17"/>
      <c r="E937" s="7" t="str">
        <f t="shared" si="56"/>
        <v/>
      </c>
      <c r="F937" s="3" t="str">
        <f t="shared" si="57"/>
        <v/>
      </c>
      <c r="G937" s="3" t="str">
        <f t="shared" si="58"/>
        <v/>
      </c>
      <c r="H937" s="18"/>
      <c r="I937" s="28">
        <f>LOOKUP(2,1/(الوارد!$F$3:$F$5000=الصادر!E937),الوارد!$L$3:$L$5000)</f>
        <v>0</v>
      </c>
      <c r="J937" s="18"/>
      <c r="K937" s="3">
        <f t="shared" si="59"/>
        <v>0</v>
      </c>
      <c r="L937" s="54" t="str">
        <f>IFERROR(H937*VLOOKUP(C937,الوارد!$D$3:$L$5000,7,0),"")</f>
        <v/>
      </c>
    </row>
    <row r="938" spans="3:12" ht="21" thickBot="1" x14ac:dyDescent="0.25">
      <c r="C938" s="18"/>
      <c r="D938" s="17"/>
      <c r="E938" s="7" t="str">
        <f t="shared" si="56"/>
        <v/>
      </c>
      <c r="F938" s="3" t="str">
        <f t="shared" si="57"/>
        <v/>
      </c>
      <c r="G938" s="3" t="str">
        <f t="shared" si="58"/>
        <v/>
      </c>
      <c r="H938" s="18"/>
      <c r="I938" s="28">
        <f>LOOKUP(2,1/(الوارد!$F$3:$F$5000=الصادر!E938),الوارد!$L$3:$L$5000)</f>
        <v>0</v>
      </c>
      <c r="J938" s="18"/>
      <c r="K938" s="3">
        <f t="shared" si="59"/>
        <v>0</v>
      </c>
      <c r="L938" s="54" t="str">
        <f>IFERROR(H938*VLOOKUP(C938,الوارد!$D$3:$L$5000,7,0),"")</f>
        <v/>
      </c>
    </row>
    <row r="939" spans="3:12" ht="21" thickBot="1" x14ac:dyDescent="0.25">
      <c r="C939" s="18"/>
      <c r="D939" s="17"/>
      <c r="E939" s="7" t="str">
        <f t="shared" si="56"/>
        <v/>
      </c>
      <c r="F939" s="3" t="str">
        <f t="shared" si="57"/>
        <v/>
      </c>
      <c r="G939" s="3" t="str">
        <f t="shared" si="58"/>
        <v/>
      </c>
      <c r="H939" s="18"/>
      <c r="I939" s="28">
        <f>LOOKUP(2,1/(الوارد!$F$3:$F$5000=الصادر!E939),الوارد!$L$3:$L$5000)</f>
        <v>0</v>
      </c>
      <c r="J939" s="18"/>
      <c r="K939" s="3">
        <f t="shared" si="59"/>
        <v>0</v>
      </c>
      <c r="L939" s="54" t="str">
        <f>IFERROR(H939*VLOOKUP(C939,الوارد!$D$3:$L$5000,7,0),"")</f>
        <v/>
      </c>
    </row>
    <row r="940" spans="3:12" ht="21" thickBot="1" x14ac:dyDescent="0.25">
      <c r="C940" s="18"/>
      <c r="D940" s="17"/>
      <c r="E940" s="7" t="str">
        <f t="shared" si="56"/>
        <v/>
      </c>
      <c r="F940" s="3" t="str">
        <f t="shared" si="57"/>
        <v/>
      </c>
      <c r="G940" s="3" t="str">
        <f t="shared" si="58"/>
        <v/>
      </c>
      <c r="H940" s="18"/>
      <c r="I940" s="28">
        <f>LOOKUP(2,1/(الوارد!$F$3:$F$5000=الصادر!E940),الوارد!$L$3:$L$5000)</f>
        <v>0</v>
      </c>
      <c r="J940" s="18"/>
      <c r="K940" s="3">
        <f t="shared" si="59"/>
        <v>0</v>
      </c>
      <c r="L940" s="54" t="str">
        <f>IFERROR(H940*VLOOKUP(C940,الوارد!$D$3:$L$5000,7,0),"")</f>
        <v/>
      </c>
    </row>
    <row r="941" spans="3:12" ht="21" thickBot="1" x14ac:dyDescent="0.25">
      <c r="C941" s="18"/>
      <c r="D941" s="17"/>
      <c r="E941" s="7" t="str">
        <f t="shared" si="56"/>
        <v/>
      </c>
      <c r="F941" s="3" t="str">
        <f t="shared" si="57"/>
        <v/>
      </c>
      <c r="G941" s="3" t="str">
        <f t="shared" si="58"/>
        <v/>
      </c>
      <c r="H941" s="18"/>
      <c r="I941" s="28">
        <f>LOOKUP(2,1/(الوارد!$F$3:$F$5000=الصادر!E941),الوارد!$L$3:$L$5000)</f>
        <v>0</v>
      </c>
      <c r="J941" s="18"/>
      <c r="K941" s="3">
        <f t="shared" si="59"/>
        <v>0</v>
      </c>
      <c r="L941" s="54" t="str">
        <f>IFERROR(H941*VLOOKUP(C941,الوارد!$D$3:$L$5000,7,0),"")</f>
        <v/>
      </c>
    </row>
    <row r="942" spans="3:12" ht="21" thickBot="1" x14ac:dyDescent="0.25">
      <c r="C942" s="18"/>
      <c r="D942" s="17"/>
      <c r="E942" s="7" t="str">
        <f t="shared" si="56"/>
        <v/>
      </c>
      <c r="F942" s="3" t="str">
        <f t="shared" si="57"/>
        <v/>
      </c>
      <c r="G942" s="3" t="str">
        <f t="shared" si="58"/>
        <v/>
      </c>
      <c r="H942" s="18"/>
      <c r="I942" s="28">
        <f>LOOKUP(2,1/(الوارد!$F$3:$F$5000=الصادر!E942),الوارد!$L$3:$L$5000)</f>
        <v>0</v>
      </c>
      <c r="J942" s="18"/>
      <c r="K942" s="3">
        <f t="shared" si="59"/>
        <v>0</v>
      </c>
      <c r="L942" s="54" t="str">
        <f>IFERROR(H942*VLOOKUP(C942,الوارد!$D$3:$L$5000,7,0),"")</f>
        <v/>
      </c>
    </row>
    <row r="943" spans="3:12" ht="21" thickBot="1" x14ac:dyDescent="0.25">
      <c r="C943" s="18"/>
      <c r="D943" s="17"/>
      <c r="E943" s="7" t="str">
        <f t="shared" si="56"/>
        <v/>
      </c>
      <c r="F943" s="3" t="str">
        <f t="shared" si="57"/>
        <v/>
      </c>
      <c r="G943" s="3" t="str">
        <f t="shared" si="58"/>
        <v/>
      </c>
      <c r="H943" s="18"/>
      <c r="I943" s="28">
        <f>LOOKUP(2,1/(الوارد!$F$3:$F$5000=الصادر!E943),الوارد!$L$3:$L$5000)</f>
        <v>0</v>
      </c>
      <c r="J943" s="18"/>
      <c r="K943" s="3">
        <f t="shared" si="59"/>
        <v>0</v>
      </c>
      <c r="L943" s="54" t="str">
        <f>IFERROR(H943*VLOOKUP(C943,الوارد!$D$3:$L$5000,7,0),"")</f>
        <v/>
      </c>
    </row>
    <row r="944" spans="3:12" ht="21" thickBot="1" x14ac:dyDescent="0.25">
      <c r="C944" s="18"/>
      <c r="D944" s="17"/>
      <c r="E944" s="7" t="str">
        <f t="shared" si="56"/>
        <v/>
      </c>
      <c r="F944" s="3" t="str">
        <f t="shared" si="57"/>
        <v/>
      </c>
      <c r="G944" s="3" t="str">
        <f t="shared" si="58"/>
        <v/>
      </c>
      <c r="H944" s="18"/>
      <c r="I944" s="28">
        <f>LOOKUP(2,1/(الوارد!$F$3:$F$5000=الصادر!E944),الوارد!$L$3:$L$5000)</f>
        <v>0</v>
      </c>
      <c r="J944" s="18"/>
      <c r="K944" s="3">
        <f t="shared" si="59"/>
        <v>0</v>
      </c>
      <c r="L944" s="54" t="str">
        <f>IFERROR(H944*VLOOKUP(C944,الوارد!$D$3:$L$5000,7,0),"")</f>
        <v/>
      </c>
    </row>
    <row r="945" spans="3:12" ht="21" thickBot="1" x14ac:dyDescent="0.25">
      <c r="C945" s="18"/>
      <c r="D945" s="17"/>
      <c r="E945" s="7" t="str">
        <f t="shared" si="56"/>
        <v/>
      </c>
      <c r="F945" s="3" t="str">
        <f t="shared" si="57"/>
        <v/>
      </c>
      <c r="G945" s="3" t="str">
        <f t="shared" si="58"/>
        <v/>
      </c>
      <c r="H945" s="18"/>
      <c r="I945" s="28">
        <f>LOOKUP(2,1/(الوارد!$F$3:$F$5000=الصادر!E945),الوارد!$L$3:$L$5000)</f>
        <v>0</v>
      </c>
      <c r="J945" s="18"/>
      <c r="K945" s="3">
        <f t="shared" si="59"/>
        <v>0</v>
      </c>
      <c r="L945" s="54" t="str">
        <f>IFERROR(H945*VLOOKUP(C945,الوارد!$D$3:$L$5000,7,0),"")</f>
        <v/>
      </c>
    </row>
    <row r="946" spans="3:12" ht="21" thickBot="1" x14ac:dyDescent="0.25">
      <c r="C946" s="18"/>
      <c r="D946" s="17"/>
      <c r="E946" s="7" t="str">
        <f t="shared" si="56"/>
        <v/>
      </c>
      <c r="F946" s="3" t="str">
        <f t="shared" si="57"/>
        <v/>
      </c>
      <c r="G946" s="3" t="str">
        <f t="shared" si="58"/>
        <v/>
      </c>
      <c r="H946" s="18"/>
      <c r="I946" s="28">
        <f>LOOKUP(2,1/(الوارد!$F$3:$F$5000=الصادر!E946),الوارد!$L$3:$L$5000)</f>
        <v>0</v>
      </c>
      <c r="J946" s="18"/>
      <c r="K946" s="3">
        <f t="shared" si="59"/>
        <v>0</v>
      </c>
      <c r="L946" s="54" t="str">
        <f>IFERROR(H946*VLOOKUP(C946,الوارد!$D$3:$L$5000,7,0),"")</f>
        <v/>
      </c>
    </row>
    <row r="947" spans="3:12" ht="21" thickBot="1" x14ac:dyDescent="0.25">
      <c r="C947" s="18"/>
      <c r="D947" s="17"/>
      <c r="E947" s="7" t="str">
        <f t="shared" si="56"/>
        <v/>
      </c>
      <c r="F947" s="3" t="str">
        <f t="shared" si="57"/>
        <v/>
      </c>
      <c r="G947" s="3" t="str">
        <f t="shared" si="58"/>
        <v/>
      </c>
      <c r="H947" s="18"/>
      <c r="I947" s="28">
        <f>LOOKUP(2,1/(الوارد!$F$3:$F$5000=الصادر!E947),الوارد!$L$3:$L$5000)</f>
        <v>0</v>
      </c>
      <c r="J947" s="18"/>
      <c r="K947" s="3">
        <f t="shared" si="59"/>
        <v>0</v>
      </c>
      <c r="L947" s="54" t="str">
        <f>IFERROR(H947*VLOOKUP(C947,الوارد!$D$3:$L$5000,7,0),"")</f>
        <v/>
      </c>
    </row>
    <row r="948" spans="3:12" ht="21" thickBot="1" x14ac:dyDescent="0.25">
      <c r="C948" s="18"/>
      <c r="D948" s="17"/>
      <c r="E948" s="7" t="str">
        <f t="shared" si="56"/>
        <v/>
      </c>
      <c r="F948" s="3" t="str">
        <f t="shared" si="57"/>
        <v/>
      </c>
      <c r="G948" s="3" t="str">
        <f t="shared" si="58"/>
        <v/>
      </c>
      <c r="H948" s="18"/>
      <c r="I948" s="28">
        <f>LOOKUP(2,1/(الوارد!$F$3:$F$5000=الصادر!E948),الوارد!$L$3:$L$5000)</f>
        <v>0</v>
      </c>
      <c r="J948" s="18"/>
      <c r="K948" s="3">
        <f t="shared" si="59"/>
        <v>0</v>
      </c>
      <c r="L948" s="54" t="str">
        <f>IFERROR(H948*VLOOKUP(C948,الوارد!$D$3:$L$5000,7,0),"")</f>
        <v/>
      </c>
    </row>
    <row r="949" spans="3:12" ht="21" thickBot="1" x14ac:dyDescent="0.25">
      <c r="C949" s="18"/>
      <c r="D949" s="17"/>
      <c r="E949" s="7" t="str">
        <f t="shared" si="56"/>
        <v/>
      </c>
      <c r="F949" s="3" t="str">
        <f t="shared" si="57"/>
        <v/>
      </c>
      <c r="G949" s="3" t="str">
        <f t="shared" si="58"/>
        <v/>
      </c>
      <c r="H949" s="18"/>
      <c r="I949" s="28">
        <f>LOOKUP(2,1/(الوارد!$F$3:$F$5000=الصادر!E949),الوارد!$L$3:$L$5000)</f>
        <v>0</v>
      </c>
      <c r="J949" s="18"/>
      <c r="K949" s="3">
        <f t="shared" si="59"/>
        <v>0</v>
      </c>
      <c r="L949" s="54" t="str">
        <f>IFERROR(H949*VLOOKUP(C949,الوارد!$D$3:$L$5000,7,0),"")</f>
        <v/>
      </c>
    </row>
    <row r="950" spans="3:12" ht="21" thickBot="1" x14ac:dyDescent="0.25">
      <c r="C950" s="18"/>
      <c r="D950" s="17"/>
      <c r="E950" s="7" t="str">
        <f t="shared" si="56"/>
        <v/>
      </c>
      <c r="F950" s="3" t="str">
        <f t="shared" si="57"/>
        <v/>
      </c>
      <c r="G950" s="3" t="str">
        <f t="shared" si="58"/>
        <v/>
      </c>
      <c r="H950" s="18"/>
      <c r="I950" s="28">
        <f>LOOKUP(2,1/(الوارد!$F$3:$F$5000=الصادر!E950),الوارد!$L$3:$L$5000)</f>
        <v>0</v>
      </c>
      <c r="J950" s="18"/>
      <c r="K950" s="3">
        <f t="shared" si="59"/>
        <v>0</v>
      </c>
      <c r="L950" s="54" t="str">
        <f>IFERROR(H950*VLOOKUP(C950,الوارد!$D$3:$L$5000,7,0),"")</f>
        <v/>
      </c>
    </row>
    <row r="951" spans="3:12" ht="21" thickBot="1" x14ac:dyDescent="0.25">
      <c r="C951" s="18"/>
      <c r="D951" s="17"/>
      <c r="E951" s="7" t="str">
        <f t="shared" si="56"/>
        <v/>
      </c>
      <c r="F951" s="3" t="str">
        <f t="shared" si="57"/>
        <v/>
      </c>
      <c r="G951" s="3" t="str">
        <f t="shared" si="58"/>
        <v/>
      </c>
      <c r="H951" s="18"/>
      <c r="I951" s="28">
        <f>LOOKUP(2,1/(الوارد!$F$3:$F$5000=الصادر!E951),الوارد!$L$3:$L$5000)</f>
        <v>0</v>
      </c>
      <c r="J951" s="18"/>
      <c r="K951" s="3">
        <f t="shared" si="59"/>
        <v>0</v>
      </c>
      <c r="L951" s="54" t="str">
        <f>IFERROR(H951*VLOOKUP(C951,الوارد!$D$3:$L$5000,7,0),"")</f>
        <v/>
      </c>
    </row>
    <row r="952" spans="3:12" ht="21" thickBot="1" x14ac:dyDescent="0.25">
      <c r="C952" s="18"/>
      <c r="D952" s="17"/>
      <c r="E952" s="7" t="str">
        <f t="shared" si="56"/>
        <v/>
      </c>
      <c r="F952" s="3" t="str">
        <f t="shared" si="57"/>
        <v/>
      </c>
      <c r="G952" s="3" t="str">
        <f t="shared" si="58"/>
        <v/>
      </c>
      <c r="H952" s="18"/>
      <c r="I952" s="28">
        <f>LOOKUP(2,1/(الوارد!$F$3:$F$5000=الصادر!E952),الوارد!$L$3:$L$5000)</f>
        <v>0</v>
      </c>
      <c r="J952" s="18"/>
      <c r="K952" s="3">
        <f t="shared" si="59"/>
        <v>0</v>
      </c>
      <c r="L952" s="54" t="str">
        <f>IFERROR(H952*VLOOKUP(C952,الوارد!$D$3:$L$5000,7,0),"")</f>
        <v/>
      </c>
    </row>
    <row r="953" spans="3:12" ht="21" thickBot="1" x14ac:dyDescent="0.25">
      <c r="C953" s="18"/>
      <c r="D953" s="17"/>
      <c r="E953" s="7" t="str">
        <f t="shared" si="56"/>
        <v/>
      </c>
      <c r="F953" s="3" t="str">
        <f t="shared" si="57"/>
        <v/>
      </c>
      <c r="G953" s="3" t="str">
        <f t="shared" si="58"/>
        <v/>
      </c>
      <c r="H953" s="18"/>
      <c r="I953" s="28">
        <f>LOOKUP(2,1/(الوارد!$F$3:$F$5000=الصادر!E953),الوارد!$L$3:$L$5000)</f>
        <v>0</v>
      </c>
      <c r="J953" s="18"/>
      <c r="K953" s="3">
        <f t="shared" si="59"/>
        <v>0</v>
      </c>
      <c r="L953" s="54" t="str">
        <f>IFERROR(H953*VLOOKUP(C953,الوارد!$D$3:$L$5000,7,0),"")</f>
        <v/>
      </c>
    </row>
    <row r="954" spans="3:12" ht="21" thickBot="1" x14ac:dyDescent="0.25">
      <c r="C954" s="18"/>
      <c r="D954" s="17"/>
      <c r="E954" s="7" t="str">
        <f t="shared" si="56"/>
        <v/>
      </c>
      <c r="F954" s="3" t="str">
        <f t="shared" si="57"/>
        <v/>
      </c>
      <c r="G954" s="3" t="str">
        <f t="shared" si="58"/>
        <v/>
      </c>
      <c r="H954" s="18"/>
      <c r="I954" s="28">
        <f>LOOKUP(2,1/(الوارد!$F$3:$F$5000=الصادر!E954),الوارد!$L$3:$L$5000)</f>
        <v>0</v>
      </c>
      <c r="J954" s="18"/>
      <c r="K954" s="3">
        <f t="shared" si="59"/>
        <v>0</v>
      </c>
      <c r="L954" s="54" t="str">
        <f>IFERROR(H954*VLOOKUP(C954,الوارد!$D$3:$L$5000,7,0),"")</f>
        <v/>
      </c>
    </row>
    <row r="955" spans="3:12" ht="21" thickBot="1" x14ac:dyDescent="0.25">
      <c r="C955" s="18"/>
      <c r="D955" s="17"/>
      <c r="E955" s="7" t="str">
        <f t="shared" si="56"/>
        <v/>
      </c>
      <c r="F955" s="3" t="str">
        <f t="shared" si="57"/>
        <v/>
      </c>
      <c r="G955" s="3" t="str">
        <f t="shared" si="58"/>
        <v/>
      </c>
      <c r="H955" s="18"/>
      <c r="I955" s="28">
        <f>LOOKUP(2,1/(الوارد!$F$3:$F$5000=الصادر!E955),الوارد!$L$3:$L$5000)</f>
        <v>0</v>
      </c>
      <c r="J955" s="18"/>
      <c r="K955" s="3">
        <f t="shared" si="59"/>
        <v>0</v>
      </c>
      <c r="L955" s="54" t="str">
        <f>IFERROR(H955*VLOOKUP(C955,الوارد!$D$3:$L$5000,7,0),"")</f>
        <v/>
      </c>
    </row>
    <row r="956" spans="3:12" ht="21" thickBot="1" x14ac:dyDescent="0.25">
      <c r="C956" s="18"/>
      <c r="D956" s="17"/>
      <c r="E956" s="7" t="str">
        <f t="shared" si="56"/>
        <v/>
      </c>
      <c r="F956" s="3" t="str">
        <f t="shared" si="57"/>
        <v/>
      </c>
      <c r="G956" s="3" t="str">
        <f t="shared" si="58"/>
        <v/>
      </c>
      <c r="H956" s="18"/>
      <c r="I956" s="28">
        <f>LOOKUP(2,1/(الوارد!$F$3:$F$5000=الصادر!E956),الوارد!$L$3:$L$5000)</f>
        <v>0</v>
      </c>
      <c r="J956" s="18"/>
      <c r="K956" s="3">
        <f t="shared" si="59"/>
        <v>0</v>
      </c>
      <c r="L956" s="54" t="str">
        <f>IFERROR(H956*VLOOKUP(C956,الوارد!$D$3:$L$5000,7,0),"")</f>
        <v/>
      </c>
    </row>
    <row r="957" spans="3:12" ht="21" thickBot="1" x14ac:dyDescent="0.25">
      <c r="C957" s="18"/>
      <c r="D957" s="17"/>
      <c r="E957" s="7" t="str">
        <f t="shared" si="56"/>
        <v/>
      </c>
      <c r="F957" s="3" t="str">
        <f t="shared" si="57"/>
        <v/>
      </c>
      <c r="G957" s="3" t="str">
        <f t="shared" si="58"/>
        <v/>
      </c>
      <c r="H957" s="18"/>
      <c r="I957" s="28">
        <f>LOOKUP(2,1/(الوارد!$F$3:$F$5000=الصادر!E957),الوارد!$L$3:$L$5000)</f>
        <v>0</v>
      </c>
      <c r="J957" s="18"/>
      <c r="K957" s="3">
        <f t="shared" si="59"/>
        <v>0</v>
      </c>
      <c r="L957" s="54" t="str">
        <f>IFERROR(H957*VLOOKUP(C957,الوارد!$D$3:$L$5000,7,0),"")</f>
        <v/>
      </c>
    </row>
    <row r="958" spans="3:12" ht="21" thickBot="1" x14ac:dyDescent="0.25">
      <c r="C958" s="18"/>
      <c r="D958" s="17"/>
      <c r="E958" s="7" t="str">
        <f t="shared" si="56"/>
        <v/>
      </c>
      <c r="F958" s="3" t="str">
        <f t="shared" si="57"/>
        <v/>
      </c>
      <c r="G958" s="3" t="str">
        <f t="shared" si="58"/>
        <v/>
      </c>
      <c r="H958" s="18"/>
      <c r="I958" s="28">
        <f>LOOKUP(2,1/(الوارد!$F$3:$F$5000=الصادر!E958),الوارد!$L$3:$L$5000)</f>
        <v>0</v>
      </c>
      <c r="J958" s="18"/>
      <c r="K958" s="3">
        <f t="shared" si="59"/>
        <v>0</v>
      </c>
      <c r="L958" s="54" t="str">
        <f>IFERROR(H958*VLOOKUP(C958,الوارد!$D$3:$L$5000,7,0),"")</f>
        <v/>
      </c>
    </row>
    <row r="959" spans="3:12" ht="21" thickBot="1" x14ac:dyDescent="0.25">
      <c r="C959" s="18"/>
      <c r="D959" s="17"/>
      <c r="E959" s="7" t="str">
        <f t="shared" si="56"/>
        <v/>
      </c>
      <c r="F959" s="3" t="str">
        <f t="shared" si="57"/>
        <v/>
      </c>
      <c r="G959" s="3" t="str">
        <f t="shared" si="58"/>
        <v/>
      </c>
      <c r="H959" s="18"/>
      <c r="I959" s="28">
        <f>LOOKUP(2,1/(الوارد!$F$3:$F$5000=الصادر!E959),الوارد!$L$3:$L$5000)</f>
        <v>0</v>
      </c>
      <c r="J959" s="18"/>
      <c r="K959" s="3">
        <f t="shared" si="59"/>
        <v>0</v>
      </c>
      <c r="L959" s="54" t="str">
        <f>IFERROR(H959*VLOOKUP(C959,الوارد!$D$3:$L$5000,7,0),"")</f>
        <v/>
      </c>
    </row>
    <row r="960" spans="3:12" ht="21" thickBot="1" x14ac:dyDescent="0.25">
      <c r="C960" s="18"/>
      <c r="D960" s="17"/>
      <c r="E960" s="7" t="str">
        <f t="shared" si="56"/>
        <v/>
      </c>
      <c r="F960" s="3" t="str">
        <f t="shared" si="57"/>
        <v/>
      </c>
      <c r="G960" s="3" t="str">
        <f t="shared" si="58"/>
        <v/>
      </c>
      <c r="H960" s="18"/>
      <c r="I960" s="28">
        <f>LOOKUP(2,1/(الوارد!$F$3:$F$5000=الصادر!E960),الوارد!$L$3:$L$5000)</f>
        <v>0</v>
      </c>
      <c r="J960" s="18"/>
      <c r="K960" s="3">
        <f t="shared" si="59"/>
        <v>0</v>
      </c>
      <c r="L960" s="54" t="str">
        <f>IFERROR(H960*VLOOKUP(C960,الوارد!$D$3:$L$5000,7,0),"")</f>
        <v/>
      </c>
    </row>
    <row r="961" spans="3:12" ht="21" thickBot="1" x14ac:dyDescent="0.25">
      <c r="C961" s="18"/>
      <c r="D961" s="17"/>
      <c r="E961" s="7" t="str">
        <f t="shared" si="56"/>
        <v/>
      </c>
      <c r="F961" s="3" t="str">
        <f t="shared" si="57"/>
        <v/>
      </c>
      <c r="G961" s="3" t="str">
        <f t="shared" si="58"/>
        <v/>
      </c>
      <c r="H961" s="18"/>
      <c r="I961" s="28">
        <f>LOOKUP(2,1/(الوارد!$F$3:$F$5000=الصادر!E961),الوارد!$L$3:$L$5000)</f>
        <v>0</v>
      </c>
      <c r="J961" s="18"/>
      <c r="K961" s="3">
        <f t="shared" si="59"/>
        <v>0</v>
      </c>
      <c r="L961" s="54" t="str">
        <f>IFERROR(H961*VLOOKUP(C961,الوارد!$D$3:$L$5000,7,0),"")</f>
        <v/>
      </c>
    </row>
    <row r="962" spans="3:12" ht="21" thickBot="1" x14ac:dyDescent="0.25">
      <c r="C962" s="18"/>
      <c r="D962" s="17"/>
      <c r="E962" s="7" t="str">
        <f t="shared" ref="E962:E1025" si="60">IFERROR(VLOOKUP(C962,sto_1,2,FALSE),"")</f>
        <v/>
      </c>
      <c r="F962" s="3" t="str">
        <f t="shared" ref="F962:F1025" si="61">IFERROR(VLOOKUP(C962,sto_1,3,FALSE),"")</f>
        <v/>
      </c>
      <c r="G962" s="3" t="str">
        <f t="shared" ref="G962:G1025" si="62">IFERROR(VLOOKUP(C962,sto_1,4,FALSE),"")</f>
        <v/>
      </c>
      <c r="H962" s="18"/>
      <c r="I962" s="28">
        <f>LOOKUP(2,1/(الوارد!$F$3:$F$5000=الصادر!E962),الوارد!$L$3:$L$5000)</f>
        <v>0</v>
      </c>
      <c r="J962" s="18"/>
      <c r="K962" s="3">
        <f t="shared" si="59"/>
        <v>0</v>
      </c>
      <c r="L962" s="54" t="str">
        <f>IFERROR(H962*VLOOKUP(C962,الوارد!$D$3:$L$5000,7,0),"")</f>
        <v/>
      </c>
    </row>
    <row r="963" spans="3:12" ht="21" thickBot="1" x14ac:dyDescent="0.25">
      <c r="C963" s="18"/>
      <c r="D963" s="17"/>
      <c r="E963" s="7" t="str">
        <f t="shared" si="60"/>
        <v/>
      </c>
      <c r="F963" s="3" t="str">
        <f t="shared" si="61"/>
        <v/>
      </c>
      <c r="G963" s="3" t="str">
        <f t="shared" si="62"/>
        <v/>
      </c>
      <c r="H963" s="18"/>
      <c r="I963" s="28">
        <f>LOOKUP(2,1/(الوارد!$F$3:$F$5000=الصادر!E963),الوارد!$L$3:$L$5000)</f>
        <v>0</v>
      </c>
      <c r="J963" s="18"/>
      <c r="K963" s="3">
        <f t="shared" ref="K963:K1026" si="63">J963*H963</f>
        <v>0</v>
      </c>
      <c r="L963" s="54" t="str">
        <f>IFERROR(H963*VLOOKUP(C963,الوارد!$D$3:$L$5000,7,0),"")</f>
        <v/>
      </c>
    </row>
    <row r="964" spans="3:12" ht="21" thickBot="1" x14ac:dyDescent="0.25">
      <c r="C964" s="18"/>
      <c r="D964" s="17"/>
      <c r="E964" s="7" t="str">
        <f t="shared" si="60"/>
        <v/>
      </c>
      <c r="F964" s="3" t="str">
        <f t="shared" si="61"/>
        <v/>
      </c>
      <c r="G964" s="3" t="str">
        <f t="shared" si="62"/>
        <v/>
      </c>
      <c r="H964" s="18"/>
      <c r="I964" s="28">
        <f>LOOKUP(2,1/(الوارد!$F$3:$F$5000=الصادر!E964),الوارد!$L$3:$L$5000)</f>
        <v>0</v>
      </c>
      <c r="J964" s="18"/>
      <c r="K964" s="3">
        <f t="shared" si="63"/>
        <v>0</v>
      </c>
      <c r="L964" s="54" t="str">
        <f>IFERROR(H964*VLOOKUP(C964,الوارد!$D$3:$L$5000,7,0),"")</f>
        <v/>
      </c>
    </row>
    <row r="965" spans="3:12" ht="21" thickBot="1" x14ac:dyDescent="0.25">
      <c r="C965" s="18"/>
      <c r="D965" s="17"/>
      <c r="E965" s="7" t="str">
        <f t="shared" si="60"/>
        <v/>
      </c>
      <c r="F965" s="3" t="str">
        <f t="shared" si="61"/>
        <v/>
      </c>
      <c r="G965" s="3" t="str">
        <f t="shared" si="62"/>
        <v/>
      </c>
      <c r="H965" s="18"/>
      <c r="I965" s="28">
        <f>LOOKUP(2,1/(الوارد!$F$3:$F$5000=الصادر!E965),الوارد!$L$3:$L$5000)</f>
        <v>0</v>
      </c>
      <c r="J965" s="18"/>
      <c r="K965" s="3">
        <f t="shared" si="63"/>
        <v>0</v>
      </c>
      <c r="L965" s="54" t="str">
        <f>IFERROR(H965*VLOOKUP(C965,الوارد!$D$3:$L$5000,7,0),"")</f>
        <v/>
      </c>
    </row>
    <row r="966" spans="3:12" ht="21" thickBot="1" x14ac:dyDescent="0.25">
      <c r="C966" s="18"/>
      <c r="D966" s="17"/>
      <c r="E966" s="7" t="str">
        <f t="shared" si="60"/>
        <v/>
      </c>
      <c r="F966" s="3" t="str">
        <f t="shared" si="61"/>
        <v/>
      </c>
      <c r="G966" s="3" t="str">
        <f t="shared" si="62"/>
        <v/>
      </c>
      <c r="H966" s="18"/>
      <c r="I966" s="28">
        <f>LOOKUP(2,1/(الوارد!$F$3:$F$5000=الصادر!E966),الوارد!$L$3:$L$5000)</f>
        <v>0</v>
      </c>
      <c r="J966" s="18"/>
      <c r="K966" s="3">
        <f t="shared" si="63"/>
        <v>0</v>
      </c>
      <c r="L966" s="54" t="str">
        <f>IFERROR(H966*VLOOKUP(C966,الوارد!$D$3:$L$5000,7,0),"")</f>
        <v/>
      </c>
    </row>
    <row r="967" spans="3:12" ht="21" thickBot="1" x14ac:dyDescent="0.25">
      <c r="C967" s="18"/>
      <c r="D967" s="17"/>
      <c r="E967" s="7" t="str">
        <f t="shared" si="60"/>
        <v/>
      </c>
      <c r="F967" s="3" t="str">
        <f t="shared" si="61"/>
        <v/>
      </c>
      <c r="G967" s="3" t="str">
        <f t="shared" si="62"/>
        <v/>
      </c>
      <c r="H967" s="18"/>
      <c r="I967" s="28">
        <f>LOOKUP(2,1/(الوارد!$F$3:$F$5000=الصادر!E967),الوارد!$L$3:$L$5000)</f>
        <v>0</v>
      </c>
      <c r="J967" s="18"/>
      <c r="K967" s="3">
        <f t="shared" si="63"/>
        <v>0</v>
      </c>
      <c r="L967" s="54" t="str">
        <f>IFERROR(H967*VLOOKUP(C967,الوارد!$D$3:$L$5000,7,0),"")</f>
        <v/>
      </c>
    </row>
    <row r="968" spans="3:12" ht="21" thickBot="1" x14ac:dyDescent="0.25">
      <c r="C968" s="18"/>
      <c r="D968" s="17"/>
      <c r="E968" s="7" t="str">
        <f t="shared" si="60"/>
        <v/>
      </c>
      <c r="F968" s="3" t="str">
        <f t="shared" si="61"/>
        <v/>
      </c>
      <c r="G968" s="3" t="str">
        <f t="shared" si="62"/>
        <v/>
      </c>
      <c r="H968" s="18"/>
      <c r="I968" s="28">
        <f>LOOKUP(2,1/(الوارد!$F$3:$F$5000=الصادر!E968),الوارد!$L$3:$L$5000)</f>
        <v>0</v>
      </c>
      <c r="J968" s="18"/>
      <c r="K968" s="3">
        <f t="shared" si="63"/>
        <v>0</v>
      </c>
      <c r="L968" s="54" t="str">
        <f>IFERROR(H968*VLOOKUP(C968,الوارد!$D$3:$L$5000,7,0),"")</f>
        <v/>
      </c>
    </row>
    <row r="969" spans="3:12" ht="21" thickBot="1" x14ac:dyDescent="0.25">
      <c r="C969" s="18"/>
      <c r="D969" s="17"/>
      <c r="E969" s="7" t="str">
        <f t="shared" si="60"/>
        <v/>
      </c>
      <c r="F969" s="3" t="str">
        <f t="shared" si="61"/>
        <v/>
      </c>
      <c r="G969" s="3" t="str">
        <f t="shared" si="62"/>
        <v/>
      </c>
      <c r="H969" s="18"/>
      <c r="I969" s="28">
        <f>LOOKUP(2,1/(الوارد!$F$3:$F$5000=الصادر!E969),الوارد!$L$3:$L$5000)</f>
        <v>0</v>
      </c>
      <c r="J969" s="18"/>
      <c r="K969" s="3">
        <f t="shared" si="63"/>
        <v>0</v>
      </c>
      <c r="L969" s="54" t="str">
        <f>IFERROR(H969*VLOOKUP(C969,الوارد!$D$3:$L$5000,7,0),"")</f>
        <v/>
      </c>
    </row>
    <row r="970" spans="3:12" ht="21" thickBot="1" x14ac:dyDescent="0.25">
      <c r="C970" s="18"/>
      <c r="D970" s="17"/>
      <c r="E970" s="7" t="str">
        <f t="shared" si="60"/>
        <v/>
      </c>
      <c r="F970" s="3" t="str">
        <f t="shared" si="61"/>
        <v/>
      </c>
      <c r="G970" s="3" t="str">
        <f t="shared" si="62"/>
        <v/>
      </c>
      <c r="H970" s="18"/>
      <c r="I970" s="28">
        <f>LOOKUP(2,1/(الوارد!$F$3:$F$5000=الصادر!E970),الوارد!$L$3:$L$5000)</f>
        <v>0</v>
      </c>
      <c r="J970" s="18"/>
      <c r="K970" s="3">
        <f t="shared" si="63"/>
        <v>0</v>
      </c>
      <c r="L970" s="54" t="str">
        <f>IFERROR(H970*VLOOKUP(C970,الوارد!$D$3:$L$5000,7,0),"")</f>
        <v/>
      </c>
    </row>
    <row r="971" spans="3:12" ht="21" thickBot="1" x14ac:dyDescent="0.25">
      <c r="C971" s="18"/>
      <c r="D971" s="17"/>
      <c r="E971" s="7" t="str">
        <f t="shared" si="60"/>
        <v/>
      </c>
      <c r="F971" s="3" t="str">
        <f t="shared" si="61"/>
        <v/>
      </c>
      <c r="G971" s="3" t="str">
        <f t="shared" si="62"/>
        <v/>
      </c>
      <c r="H971" s="18"/>
      <c r="I971" s="28">
        <f>LOOKUP(2,1/(الوارد!$F$3:$F$5000=الصادر!E971),الوارد!$L$3:$L$5000)</f>
        <v>0</v>
      </c>
      <c r="J971" s="18"/>
      <c r="K971" s="3">
        <f t="shared" si="63"/>
        <v>0</v>
      </c>
      <c r="L971" s="54" t="str">
        <f>IFERROR(H971*VLOOKUP(C971,الوارد!$D$3:$L$5000,7,0),"")</f>
        <v/>
      </c>
    </row>
    <row r="972" spans="3:12" ht="21" thickBot="1" x14ac:dyDescent="0.25">
      <c r="C972" s="18"/>
      <c r="D972" s="17"/>
      <c r="E972" s="7" t="str">
        <f t="shared" si="60"/>
        <v/>
      </c>
      <c r="F972" s="3" t="str">
        <f t="shared" si="61"/>
        <v/>
      </c>
      <c r="G972" s="3" t="str">
        <f t="shared" si="62"/>
        <v/>
      </c>
      <c r="H972" s="18"/>
      <c r="I972" s="28">
        <f>LOOKUP(2,1/(الوارد!$F$3:$F$5000=الصادر!E972),الوارد!$L$3:$L$5000)</f>
        <v>0</v>
      </c>
      <c r="J972" s="18"/>
      <c r="K972" s="3">
        <f t="shared" si="63"/>
        <v>0</v>
      </c>
      <c r="L972" s="54" t="str">
        <f>IFERROR(H972*VLOOKUP(C972,الوارد!$D$3:$L$5000,7,0),"")</f>
        <v/>
      </c>
    </row>
    <row r="973" spans="3:12" ht="21" thickBot="1" x14ac:dyDescent="0.25">
      <c r="C973" s="18"/>
      <c r="D973" s="17"/>
      <c r="E973" s="7" t="str">
        <f t="shared" si="60"/>
        <v/>
      </c>
      <c r="F973" s="3" t="str">
        <f t="shared" si="61"/>
        <v/>
      </c>
      <c r="G973" s="3" t="str">
        <f t="shared" si="62"/>
        <v/>
      </c>
      <c r="H973" s="18"/>
      <c r="I973" s="28">
        <f>LOOKUP(2,1/(الوارد!$F$3:$F$5000=الصادر!E973),الوارد!$L$3:$L$5000)</f>
        <v>0</v>
      </c>
      <c r="J973" s="18"/>
      <c r="K973" s="3">
        <f t="shared" si="63"/>
        <v>0</v>
      </c>
      <c r="L973" s="54" t="str">
        <f>IFERROR(H973*VLOOKUP(C973,الوارد!$D$3:$L$5000,7,0),"")</f>
        <v/>
      </c>
    </row>
    <row r="974" spans="3:12" ht="21" thickBot="1" x14ac:dyDescent="0.25">
      <c r="C974" s="18"/>
      <c r="D974" s="17"/>
      <c r="E974" s="7" t="str">
        <f t="shared" si="60"/>
        <v/>
      </c>
      <c r="F974" s="3" t="str">
        <f t="shared" si="61"/>
        <v/>
      </c>
      <c r="G974" s="3" t="str">
        <f t="shared" si="62"/>
        <v/>
      </c>
      <c r="H974" s="18"/>
      <c r="I974" s="28">
        <f>LOOKUP(2,1/(الوارد!$F$3:$F$5000=الصادر!E974),الوارد!$L$3:$L$5000)</f>
        <v>0</v>
      </c>
      <c r="J974" s="18"/>
      <c r="K974" s="3">
        <f t="shared" si="63"/>
        <v>0</v>
      </c>
      <c r="L974" s="54" t="str">
        <f>IFERROR(H974*VLOOKUP(C974,الوارد!$D$3:$L$5000,7,0),"")</f>
        <v/>
      </c>
    </row>
    <row r="975" spans="3:12" ht="21" thickBot="1" x14ac:dyDescent="0.25">
      <c r="C975" s="18"/>
      <c r="D975" s="17"/>
      <c r="E975" s="7" t="str">
        <f t="shared" si="60"/>
        <v/>
      </c>
      <c r="F975" s="3" t="str">
        <f t="shared" si="61"/>
        <v/>
      </c>
      <c r="G975" s="3" t="str">
        <f t="shared" si="62"/>
        <v/>
      </c>
      <c r="H975" s="18"/>
      <c r="I975" s="28">
        <f>LOOKUP(2,1/(الوارد!$F$3:$F$5000=الصادر!E975),الوارد!$L$3:$L$5000)</f>
        <v>0</v>
      </c>
      <c r="J975" s="18"/>
      <c r="K975" s="3">
        <f t="shared" si="63"/>
        <v>0</v>
      </c>
      <c r="L975" s="54" t="str">
        <f>IFERROR(H975*VLOOKUP(C975,الوارد!$D$3:$L$5000,7,0),"")</f>
        <v/>
      </c>
    </row>
    <row r="976" spans="3:12" ht="21" thickBot="1" x14ac:dyDescent="0.25">
      <c r="C976" s="18"/>
      <c r="D976" s="17"/>
      <c r="E976" s="7" t="str">
        <f t="shared" si="60"/>
        <v/>
      </c>
      <c r="F976" s="3" t="str">
        <f t="shared" si="61"/>
        <v/>
      </c>
      <c r="G976" s="3" t="str">
        <f t="shared" si="62"/>
        <v/>
      </c>
      <c r="H976" s="18"/>
      <c r="I976" s="28">
        <f>LOOKUP(2,1/(الوارد!$F$3:$F$5000=الصادر!E976),الوارد!$L$3:$L$5000)</f>
        <v>0</v>
      </c>
      <c r="J976" s="18"/>
      <c r="K976" s="3">
        <f t="shared" si="63"/>
        <v>0</v>
      </c>
      <c r="L976" s="54" t="str">
        <f>IFERROR(H976*VLOOKUP(C976,الوارد!$D$3:$L$5000,7,0),"")</f>
        <v/>
      </c>
    </row>
    <row r="977" spans="3:12" ht="21" thickBot="1" x14ac:dyDescent="0.25">
      <c r="C977" s="18"/>
      <c r="D977" s="17"/>
      <c r="E977" s="7" t="str">
        <f t="shared" si="60"/>
        <v/>
      </c>
      <c r="F977" s="3" t="str">
        <f t="shared" si="61"/>
        <v/>
      </c>
      <c r="G977" s="3" t="str">
        <f t="shared" si="62"/>
        <v/>
      </c>
      <c r="H977" s="18"/>
      <c r="I977" s="28">
        <f>LOOKUP(2,1/(الوارد!$F$3:$F$5000=الصادر!E977),الوارد!$L$3:$L$5000)</f>
        <v>0</v>
      </c>
      <c r="J977" s="18"/>
      <c r="K977" s="3">
        <f t="shared" si="63"/>
        <v>0</v>
      </c>
      <c r="L977" s="54" t="str">
        <f>IFERROR(H977*VLOOKUP(C977,الوارد!$D$3:$L$5000,7,0),"")</f>
        <v/>
      </c>
    </row>
    <row r="978" spans="3:12" ht="21" thickBot="1" x14ac:dyDescent="0.25">
      <c r="C978" s="18"/>
      <c r="D978" s="17"/>
      <c r="E978" s="7" t="str">
        <f t="shared" si="60"/>
        <v/>
      </c>
      <c r="F978" s="3" t="str">
        <f t="shared" si="61"/>
        <v/>
      </c>
      <c r="G978" s="3" t="str">
        <f t="shared" si="62"/>
        <v/>
      </c>
      <c r="H978" s="18"/>
      <c r="I978" s="28">
        <f>LOOKUP(2,1/(الوارد!$F$3:$F$5000=الصادر!E978),الوارد!$L$3:$L$5000)</f>
        <v>0</v>
      </c>
      <c r="J978" s="18"/>
      <c r="K978" s="3">
        <f t="shared" si="63"/>
        <v>0</v>
      </c>
      <c r="L978" s="54" t="str">
        <f>IFERROR(H978*VLOOKUP(C978,الوارد!$D$3:$L$5000,7,0),"")</f>
        <v/>
      </c>
    </row>
    <row r="979" spans="3:12" ht="21" thickBot="1" x14ac:dyDescent="0.25">
      <c r="C979" s="18"/>
      <c r="D979" s="17"/>
      <c r="E979" s="7" t="str">
        <f t="shared" si="60"/>
        <v/>
      </c>
      <c r="F979" s="3" t="str">
        <f t="shared" si="61"/>
        <v/>
      </c>
      <c r="G979" s="3" t="str">
        <f t="shared" si="62"/>
        <v/>
      </c>
      <c r="H979" s="18"/>
      <c r="I979" s="28">
        <f>LOOKUP(2,1/(الوارد!$F$3:$F$5000=الصادر!E979),الوارد!$L$3:$L$5000)</f>
        <v>0</v>
      </c>
      <c r="J979" s="18"/>
      <c r="K979" s="3">
        <f t="shared" si="63"/>
        <v>0</v>
      </c>
      <c r="L979" s="54" t="str">
        <f>IFERROR(H979*VLOOKUP(C979,الوارد!$D$3:$L$5000,7,0),"")</f>
        <v/>
      </c>
    </row>
    <row r="980" spans="3:12" ht="21" thickBot="1" x14ac:dyDescent="0.25">
      <c r="C980" s="18"/>
      <c r="D980" s="17"/>
      <c r="E980" s="7" t="str">
        <f t="shared" si="60"/>
        <v/>
      </c>
      <c r="F980" s="3" t="str">
        <f t="shared" si="61"/>
        <v/>
      </c>
      <c r="G980" s="3" t="str">
        <f t="shared" si="62"/>
        <v/>
      </c>
      <c r="H980" s="18"/>
      <c r="I980" s="28">
        <f>LOOKUP(2,1/(الوارد!$F$3:$F$5000=الصادر!E980),الوارد!$L$3:$L$5000)</f>
        <v>0</v>
      </c>
      <c r="J980" s="18"/>
      <c r="K980" s="3">
        <f t="shared" si="63"/>
        <v>0</v>
      </c>
      <c r="L980" s="54" t="str">
        <f>IFERROR(H980*VLOOKUP(C980,الوارد!$D$3:$L$5000,7,0),"")</f>
        <v/>
      </c>
    </row>
    <row r="981" spans="3:12" ht="21" thickBot="1" x14ac:dyDescent="0.25">
      <c r="C981" s="18"/>
      <c r="D981" s="17"/>
      <c r="E981" s="7" t="str">
        <f t="shared" si="60"/>
        <v/>
      </c>
      <c r="F981" s="3" t="str">
        <f t="shared" si="61"/>
        <v/>
      </c>
      <c r="G981" s="3" t="str">
        <f t="shared" si="62"/>
        <v/>
      </c>
      <c r="H981" s="18"/>
      <c r="I981" s="28">
        <f>LOOKUP(2,1/(الوارد!$F$3:$F$5000=الصادر!E981),الوارد!$L$3:$L$5000)</f>
        <v>0</v>
      </c>
      <c r="J981" s="18"/>
      <c r="K981" s="3">
        <f t="shared" si="63"/>
        <v>0</v>
      </c>
      <c r="L981" s="54" t="str">
        <f>IFERROR(H981*VLOOKUP(C981,الوارد!$D$3:$L$5000,7,0),"")</f>
        <v/>
      </c>
    </row>
    <row r="982" spans="3:12" ht="21" thickBot="1" x14ac:dyDescent="0.25">
      <c r="C982" s="18"/>
      <c r="D982" s="17"/>
      <c r="E982" s="7" t="str">
        <f t="shared" si="60"/>
        <v/>
      </c>
      <c r="F982" s="3" t="str">
        <f t="shared" si="61"/>
        <v/>
      </c>
      <c r="G982" s="3" t="str">
        <f t="shared" si="62"/>
        <v/>
      </c>
      <c r="H982" s="18"/>
      <c r="I982" s="28">
        <f>LOOKUP(2,1/(الوارد!$F$3:$F$5000=الصادر!E982),الوارد!$L$3:$L$5000)</f>
        <v>0</v>
      </c>
      <c r="J982" s="18"/>
      <c r="K982" s="3">
        <f t="shared" si="63"/>
        <v>0</v>
      </c>
      <c r="L982" s="54" t="str">
        <f>IFERROR(H982*VLOOKUP(C982,الوارد!$D$3:$L$5000,7,0),"")</f>
        <v/>
      </c>
    </row>
    <row r="983" spans="3:12" ht="21" thickBot="1" x14ac:dyDescent="0.25">
      <c r="C983" s="18"/>
      <c r="D983" s="17"/>
      <c r="E983" s="7" t="str">
        <f t="shared" si="60"/>
        <v/>
      </c>
      <c r="F983" s="3" t="str">
        <f t="shared" si="61"/>
        <v/>
      </c>
      <c r="G983" s="3" t="str">
        <f t="shared" si="62"/>
        <v/>
      </c>
      <c r="H983" s="18"/>
      <c r="I983" s="28">
        <f>LOOKUP(2,1/(الوارد!$F$3:$F$5000=الصادر!E983),الوارد!$L$3:$L$5000)</f>
        <v>0</v>
      </c>
      <c r="J983" s="18"/>
      <c r="K983" s="3">
        <f t="shared" si="63"/>
        <v>0</v>
      </c>
      <c r="L983" s="54" t="str">
        <f>IFERROR(H983*VLOOKUP(C983,الوارد!$D$3:$L$5000,7,0),"")</f>
        <v/>
      </c>
    </row>
    <row r="984" spans="3:12" ht="21" thickBot="1" x14ac:dyDescent="0.25">
      <c r="C984" s="18"/>
      <c r="D984" s="17"/>
      <c r="E984" s="7" t="str">
        <f t="shared" si="60"/>
        <v/>
      </c>
      <c r="F984" s="3" t="str">
        <f t="shared" si="61"/>
        <v/>
      </c>
      <c r="G984" s="3" t="str">
        <f t="shared" si="62"/>
        <v/>
      </c>
      <c r="H984" s="18"/>
      <c r="I984" s="28">
        <f>LOOKUP(2,1/(الوارد!$F$3:$F$5000=الصادر!E984),الوارد!$L$3:$L$5000)</f>
        <v>0</v>
      </c>
      <c r="J984" s="18"/>
      <c r="K984" s="3">
        <f t="shared" si="63"/>
        <v>0</v>
      </c>
      <c r="L984" s="54" t="str">
        <f>IFERROR(H984*VLOOKUP(C984,الوارد!$D$3:$L$5000,7,0),"")</f>
        <v/>
      </c>
    </row>
    <row r="985" spans="3:12" ht="21" thickBot="1" x14ac:dyDescent="0.25">
      <c r="C985" s="18"/>
      <c r="D985" s="17"/>
      <c r="E985" s="7" t="str">
        <f t="shared" si="60"/>
        <v/>
      </c>
      <c r="F985" s="3" t="str">
        <f t="shared" si="61"/>
        <v/>
      </c>
      <c r="G985" s="3" t="str">
        <f t="shared" si="62"/>
        <v/>
      </c>
      <c r="H985" s="18"/>
      <c r="I985" s="28">
        <f>LOOKUP(2,1/(الوارد!$F$3:$F$5000=الصادر!E985),الوارد!$L$3:$L$5000)</f>
        <v>0</v>
      </c>
      <c r="J985" s="18"/>
      <c r="K985" s="3">
        <f t="shared" si="63"/>
        <v>0</v>
      </c>
      <c r="L985" s="54" t="str">
        <f>IFERROR(H985*VLOOKUP(C985,الوارد!$D$3:$L$5000,7,0),"")</f>
        <v/>
      </c>
    </row>
    <row r="986" spans="3:12" ht="21" thickBot="1" x14ac:dyDescent="0.25">
      <c r="C986" s="18"/>
      <c r="D986" s="17"/>
      <c r="E986" s="7" t="str">
        <f t="shared" si="60"/>
        <v/>
      </c>
      <c r="F986" s="3" t="str">
        <f t="shared" si="61"/>
        <v/>
      </c>
      <c r="G986" s="3" t="str">
        <f t="shared" si="62"/>
        <v/>
      </c>
      <c r="H986" s="18"/>
      <c r="I986" s="28">
        <f>LOOKUP(2,1/(الوارد!$F$3:$F$5000=الصادر!E986),الوارد!$L$3:$L$5000)</f>
        <v>0</v>
      </c>
      <c r="J986" s="18"/>
      <c r="K986" s="3">
        <f t="shared" si="63"/>
        <v>0</v>
      </c>
      <c r="L986" s="54" t="str">
        <f>IFERROR(H986*VLOOKUP(C986,الوارد!$D$3:$L$5000,7,0),"")</f>
        <v/>
      </c>
    </row>
    <row r="987" spans="3:12" ht="21" thickBot="1" x14ac:dyDescent="0.25">
      <c r="C987" s="18"/>
      <c r="D987" s="17"/>
      <c r="E987" s="7" t="str">
        <f t="shared" si="60"/>
        <v/>
      </c>
      <c r="F987" s="3" t="str">
        <f t="shared" si="61"/>
        <v/>
      </c>
      <c r="G987" s="3" t="str">
        <f t="shared" si="62"/>
        <v/>
      </c>
      <c r="H987" s="18"/>
      <c r="I987" s="28">
        <f>LOOKUP(2,1/(الوارد!$F$3:$F$5000=الصادر!E987),الوارد!$L$3:$L$5000)</f>
        <v>0</v>
      </c>
      <c r="J987" s="18"/>
      <c r="K987" s="3">
        <f t="shared" si="63"/>
        <v>0</v>
      </c>
      <c r="L987" s="54" t="str">
        <f>IFERROR(H987*VLOOKUP(C987,الوارد!$D$3:$L$5000,7,0),"")</f>
        <v/>
      </c>
    </row>
    <row r="988" spans="3:12" ht="21" thickBot="1" x14ac:dyDescent="0.25">
      <c r="C988" s="18"/>
      <c r="D988" s="17"/>
      <c r="E988" s="7" t="str">
        <f t="shared" si="60"/>
        <v/>
      </c>
      <c r="F988" s="3" t="str">
        <f t="shared" si="61"/>
        <v/>
      </c>
      <c r="G988" s="3" t="str">
        <f t="shared" si="62"/>
        <v/>
      </c>
      <c r="H988" s="18"/>
      <c r="I988" s="28">
        <f>LOOKUP(2,1/(الوارد!$F$3:$F$5000=الصادر!E988),الوارد!$L$3:$L$5000)</f>
        <v>0</v>
      </c>
      <c r="J988" s="18"/>
      <c r="K988" s="3">
        <f t="shared" si="63"/>
        <v>0</v>
      </c>
      <c r="L988" s="54" t="str">
        <f>IFERROR(H988*VLOOKUP(C988,الوارد!$D$3:$L$5000,7,0),"")</f>
        <v/>
      </c>
    </row>
    <row r="989" spans="3:12" ht="21" thickBot="1" x14ac:dyDescent="0.25">
      <c r="C989" s="18"/>
      <c r="D989" s="17"/>
      <c r="E989" s="7" t="str">
        <f t="shared" si="60"/>
        <v/>
      </c>
      <c r="F989" s="3" t="str">
        <f t="shared" si="61"/>
        <v/>
      </c>
      <c r="G989" s="3" t="str">
        <f t="shared" si="62"/>
        <v/>
      </c>
      <c r="H989" s="18"/>
      <c r="I989" s="28">
        <f>LOOKUP(2,1/(الوارد!$F$3:$F$5000=الصادر!E989),الوارد!$L$3:$L$5000)</f>
        <v>0</v>
      </c>
      <c r="J989" s="18"/>
      <c r="K989" s="3">
        <f t="shared" si="63"/>
        <v>0</v>
      </c>
      <c r="L989" s="54" t="str">
        <f>IFERROR(H989*VLOOKUP(C989,الوارد!$D$3:$L$5000,7,0),"")</f>
        <v/>
      </c>
    </row>
    <row r="990" spans="3:12" ht="21" thickBot="1" x14ac:dyDescent="0.25">
      <c r="C990" s="18"/>
      <c r="D990" s="17"/>
      <c r="E990" s="7" t="str">
        <f t="shared" si="60"/>
        <v/>
      </c>
      <c r="F990" s="3" t="str">
        <f t="shared" si="61"/>
        <v/>
      </c>
      <c r="G990" s="3" t="str">
        <f t="shared" si="62"/>
        <v/>
      </c>
      <c r="H990" s="18"/>
      <c r="I990" s="28">
        <f>LOOKUP(2,1/(الوارد!$F$3:$F$5000=الصادر!E990),الوارد!$L$3:$L$5000)</f>
        <v>0</v>
      </c>
      <c r="J990" s="18"/>
      <c r="K990" s="3">
        <f t="shared" si="63"/>
        <v>0</v>
      </c>
      <c r="L990" s="54" t="str">
        <f>IFERROR(H990*VLOOKUP(C990,الوارد!$D$3:$L$5000,7,0),"")</f>
        <v/>
      </c>
    </row>
    <row r="991" spans="3:12" ht="21" thickBot="1" x14ac:dyDescent="0.25">
      <c r="C991" s="18"/>
      <c r="D991" s="17"/>
      <c r="E991" s="7" t="str">
        <f t="shared" si="60"/>
        <v/>
      </c>
      <c r="F991" s="3" t="str">
        <f t="shared" si="61"/>
        <v/>
      </c>
      <c r="G991" s="3" t="str">
        <f t="shared" si="62"/>
        <v/>
      </c>
      <c r="H991" s="18"/>
      <c r="I991" s="28">
        <f>LOOKUP(2,1/(الوارد!$F$3:$F$5000=الصادر!E991),الوارد!$L$3:$L$5000)</f>
        <v>0</v>
      </c>
      <c r="J991" s="18"/>
      <c r="K991" s="3">
        <f t="shared" si="63"/>
        <v>0</v>
      </c>
      <c r="L991" s="54" t="str">
        <f>IFERROR(H991*VLOOKUP(C991,الوارد!$D$3:$L$5000,7,0),"")</f>
        <v/>
      </c>
    </row>
    <row r="992" spans="3:12" ht="21" thickBot="1" x14ac:dyDescent="0.25">
      <c r="C992" s="18"/>
      <c r="D992" s="17"/>
      <c r="E992" s="7" t="str">
        <f t="shared" si="60"/>
        <v/>
      </c>
      <c r="F992" s="3" t="str">
        <f t="shared" si="61"/>
        <v/>
      </c>
      <c r="G992" s="3" t="str">
        <f t="shared" si="62"/>
        <v/>
      </c>
      <c r="H992" s="18"/>
      <c r="I992" s="28">
        <f>LOOKUP(2,1/(الوارد!$F$3:$F$5000=الصادر!E992),الوارد!$L$3:$L$5000)</f>
        <v>0</v>
      </c>
      <c r="J992" s="18"/>
      <c r="K992" s="3">
        <f t="shared" si="63"/>
        <v>0</v>
      </c>
      <c r="L992" s="54" t="str">
        <f>IFERROR(H992*VLOOKUP(C992,الوارد!$D$3:$L$5000,7,0),"")</f>
        <v/>
      </c>
    </row>
    <row r="993" spans="3:12" ht="21" thickBot="1" x14ac:dyDescent="0.25">
      <c r="C993" s="18"/>
      <c r="D993" s="17"/>
      <c r="E993" s="7" t="str">
        <f t="shared" si="60"/>
        <v/>
      </c>
      <c r="F993" s="3" t="str">
        <f t="shared" si="61"/>
        <v/>
      </c>
      <c r="G993" s="3" t="str">
        <f t="shared" si="62"/>
        <v/>
      </c>
      <c r="H993" s="18"/>
      <c r="I993" s="28">
        <f>LOOKUP(2,1/(الوارد!$F$3:$F$5000=الصادر!E993),الوارد!$L$3:$L$5000)</f>
        <v>0</v>
      </c>
      <c r="J993" s="18"/>
      <c r="K993" s="3">
        <f t="shared" si="63"/>
        <v>0</v>
      </c>
      <c r="L993" s="54" t="str">
        <f>IFERROR(H993*VLOOKUP(C993,الوارد!$D$3:$L$5000,7,0),"")</f>
        <v/>
      </c>
    </row>
    <row r="994" spans="3:12" ht="21" thickBot="1" x14ac:dyDescent="0.25">
      <c r="C994" s="18"/>
      <c r="D994" s="17"/>
      <c r="E994" s="7" t="str">
        <f t="shared" si="60"/>
        <v/>
      </c>
      <c r="F994" s="3" t="str">
        <f t="shared" si="61"/>
        <v/>
      </c>
      <c r="G994" s="3" t="str">
        <f t="shared" si="62"/>
        <v/>
      </c>
      <c r="H994" s="18"/>
      <c r="I994" s="28">
        <f>LOOKUP(2,1/(الوارد!$F$3:$F$5000=الصادر!E994),الوارد!$L$3:$L$5000)</f>
        <v>0</v>
      </c>
      <c r="J994" s="18"/>
      <c r="K994" s="3">
        <f t="shared" si="63"/>
        <v>0</v>
      </c>
      <c r="L994" s="54" t="str">
        <f>IFERROR(H994*VLOOKUP(C994,الوارد!$D$3:$L$5000,7,0),"")</f>
        <v/>
      </c>
    </row>
    <row r="995" spans="3:12" ht="21" thickBot="1" x14ac:dyDescent="0.25">
      <c r="C995" s="18"/>
      <c r="D995" s="17"/>
      <c r="E995" s="7" t="str">
        <f t="shared" si="60"/>
        <v/>
      </c>
      <c r="F995" s="3" t="str">
        <f t="shared" si="61"/>
        <v/>
      </c>
      <c r="G995" s="3" t="str">
        <f t="shared" si="62"/>
        <v/>
      </c>
      <c r="H995" s="18"/>
      <c r="I995" s="28">
        <f>LOOKUP(2,1/(الوارد!$F$3:$F$5000=الصادر!E995),الوارد!$L$3:$L$5000)</f>
        <v>0</v>
      </c>
      <c r="J995" s="18"/>
      <c r="K995" s="3">
        <f t="shared" si="63"/>
        <v>0</v>
      </c>
      <c r="L995" s="54" t="str">
        <f>IFERROR(H995*VLOOKUP(C995,الوارد!$D$3:$L$5000,7,0),"")</f>
        <v/>
      </c>
    </row>
    <row r="996" spans="3:12" ht="21" thickBot="1" x14ac:dyDescent="0.25">
      <c r="C996" s="18"/>
      <c r="D996" s="17"/>
      <c r="E996" s="7" t="str">
        <f t="shared" si="60"/>
        <v/>
      </c>
      <c r="F996" s="3" t="str">
        <f t="shared" si="61"/>
        <v/>
      </c>
      <c r="G996" s="3" t="str">
        <f t="shared" si="62"/>
        <v/>
      </c>
      <c r="H996" s="18"/>
      <c r="I996" s="28">
        <f>LOOKUP(2,1/(الوارد!$F$3:$F$5000=الصادر!E996),الوارد!$L$3:$L$5000)</f>
        <v>0</v>
      </c>
      <c r="J996" s="18"/>
      <c r="K996" s="3">
        <f t="shared" si="63"/>
        <v>0</v>
      </c>
      <c r="L996" s="54" t="str">
        <f>IFERROR(H996*VLOOKUP(C996,الوارد!$D$3:$L$5000,7,0),"")</f>
        <v/>
      </c>
    </row>
    <row r="997" spans="3:12" ht="21" thickBot="1" x14ac:dyDescent="0.25">
      <c r="C997" s="18"/>
      <c r="D997" s="17"/>
      <c r="E997" s="7" t="str">
        <f t="shared" si="60"/>
        <v/>
      </c>
      <c r="F997" s="3" t="str">
        <f t="shared" si="61"/>
        <v/>
      </c>
      <c r="G997" s="3" t="str">
        <f t="shared" si="62"/>
        <v/>
      </c>
      <c r="H997" s="18"/>
      <c r="I997" s="28">
        <f>LOOKUP(2,1/(الوارد!$F$3:$F$5000=الصادر!E997),الوارد!$L$3:$L$5000)</f>
        <v>0</v>
      </c>
      <c r="J997" s="18"/>
      <c r="K997" s="3">
        <f t="shared" si="63"/>
        <v>0</v>
      </c>
      <c r="L997" s="54" t="str">
        <f>IFERROR(H997*VLOOKUP(C997,الوارد!$D$3:$L$5000,7,0),"")</f>
        <v/>
      </c>
    </row>
    <row r="998" spans="3:12" ht="21" thickBot="1" x14ac:dyDescent="0.25">
      <c r="C998" s="18"/>
      <c r="D998" s="17"/>
      <c r="E998" s="7" t="str">
        <f t="shared" si="60"/>
        <v/>
      </c>
      <c r="F998" s="3" t="str">
        <f t="shared" si="61"/>
        <v/>
      </c>
      <c r="G998" s="3" t="str">
        <f t="shared" si="62"/>
        <v/>
      </c>
      <c r="H998" s="18"/>
      <c r="I998" s="28">
        <f>LOOKUP(2,1/(الوارد!$F$3:$F$5000=الصادر!E998),الوارد!$L$3:$L$5000)</f>
        <v>0</v>
      </c>
      <c r="J998" s="18"/>
      <c r="K998" s="3">
        <f t="shared" si="63"/>
        <v>0</v>
      </c>
      <c r="L998" s="54" t="str">
        <f>IFERROR(H998*VLOOKUP(C998,الوارد!$D$3:$L$5000,7,0),"")</f>
        <v/>
      </c>
    </row>
    <row r="999" spans="3:12" ht="21" thickBot="1" x14ac:dyDescent="0.25">
      <c r="C999" s="18"/>
      <c r="D999" s="17"/>
      <c r="E999" s="7" t="str">
        <f t="shared" si="60"/>
        <v/>
      </c>
      <c r="F999" s="3" t="str">
        <f t="shared" si="61"/>
        <v/>
      </c>
      <c r="G999" s="3" t="str">
        <f t="shared" si="62"/>
        <v/>
      </c>
      <c r="H999" s="18"/>
      <c r="I999" s="28">
        <f>LOOKUP(2,1/(الوارد!$F$3:$F$5000=الصادر!E999),الوارد!$L$3:$L$5000)</f>
        <v>0</v>
      </c>
      <c r="J999" s="18"/>
      <c r="K999" s="3">
        <f t="shared" si="63"/>
        <v>0</v>
      </c>
      <c r="L999" s="54" t="str">
        <f>IFERROR(H999*VLOOKUP(C999,الوارد!$D$3:$L$5000,7,0),"")</f>
        <v/>
      </c>
    </row>
    <row r="1000" spans="3:12" ht="21" thickBot="1" x14ac:dyDescent="0.25">
      <c r="C1000" s="18"/>
      <c r="D1000" s="17"/>
      <c r="E1000" s="7" t="str">
        <f t="shared" si="60"/>
        <v/>
      </c>
      <c r="F1000" s="3" t="str">
        <f t="shared" si="61"/>
        <v/>
      </c>
      <c r="G1000" s="3" t="str">
        <f t="shared" si="62"/>
        <v/>
      </c>
      <c r="H1000" s="18"/>
      <c r="I1000" s="28">
        <f>LOOKUP(2,1/(الوارد!$F$3:$F$5000=الصادر!E1000),الوارد!$L$3:$L$5000)</f>
        <v>0</v>
      </c>
      <c r="J1000" s="18"/>
      <c r="K1000" s="3">
        <f t="shared" si="63"/>
        <v>0</v>
      </c>
      <c r="L1000" s="54" t="str">
        <f>IFERROR(H1000*VLOOKUP(C1000,الوارد!$D$3:$L$5000,7,0),"")</f>
        <v/>
      </c>
    </row>
    <row r="1001" spans="3:12" ht="21" thickBot="1" x14ac:dyDescent="0.25">
      <c r="C1001" s="18"/>
      <c r="D1001" s="17"/>
      <c r="E1001" s="7" t="str">
        <f t="shared" si="60"/>
        <v/>
      </c>
      <c r="F1001" s="3" t="str">
        <f t="shared" si="61"/>
        <v/>
      </c>
      <c r="G1001" s="3" t="str">
        <f t="shared" si="62"/>
        <v/>
      </c>
      <c r="H1001" s="18"/>
      <c r="I1001" s="28">
        <f>LOOKUP(2,1/(الوارد!$F$3:$F$5000=الصادر!E1001),الوارد!$L$3:$L$5000)</f>
        <v>0</v>
      </c>
      <c r="J1001" s="18"/>
      <c r="K1001" s="3">
        <f t="shared" si="63"/>
        <v>0</v>
      </c>
      <c r="L1001" s="54" t="str">
        <f>IFERROR(H1001*VLOOKUP(C1001,الوارد!$D$3:$L$5000,7,0),"")</f>
        <v/>
      </c>
    </row>
    <row r="1002" spans="3:12" ht="21" thickBot="1" x14ac:dyDescent="0.25">
      <c r="C1002" s="18"/>
      <c r="D1002" s="17"/>
      <c r="E1002" s="7" t="str">
        <f t="shared" si="60"/>
        <v/>
      </c>
      <c r="F1002" s="3" t="str">
        <f t="shared" si="61"/>
        <v/>
      </c>
      <c r="G1002" s="3" t="str">
        <f t="shared" si="62"/>
        <v/>
      </c>
      <c r="H1002" s="18"/>
      <c r="I1002" s="28">
        <f>LOOKUP(2,1/(الوارد!$F$3:$F$5000=الصادر!E1002),الوارد!$L$3:$L$5000)</f>
        <v>0</v>
      </c>
      <c r="J1002" s="18"/>
      <c r="K1002" s="3">
        <f t="shared" si="63"/>
        <v>0</v>
      </c>
      <c r="L1002" s="54" t="str">
        <f>IFERROR(H1002*VLOOKUP(C1002,الوارد!$D$3:$L$5000,7,0),"")</f>
        <v/>
      </c>
    </row>
    <row r="1003" spans="3:12" ht="21" thickBot="1" x14ac:dyDescent="0.25">
      <c r="C1003" s="18"/>
      <c r="D1003" s="17"/>
      <c r="E1003" s="7" t="str">
        <f t="shared" si="60"/>
        <v/>
      </c>
      <c r="F1003" s="3" t="str">
        <f t="shared" si="61"/>
        <v/>
      </c>
      <c r="G1003" s="3" t="str">
        <f t="shared" si="62"/>
        <v/>
      </c>
      <c r="H1003" s="18"/>
      <c r="I1003" s="28">
        <f>LOOKUP(2,1/(الوارد!$F$3:$F$5000=الصادر!E1003),الوارد!$L$3:$L$5000)</f>
        <v>0</v>
      </c>
      <c r="J1003" s="18"/>
      <c r="K1003" s="3">
        <f t="shared" si="63"/>
        <v>0</v>
      </c>
      <c r="L1003" s="54" t="str">
        <f>IFERROR(H1003*VLOOKUP(C1003,الوارد!$D$3:$L$5000,7,0),"")</f>
        <v/>
      </c>
    </row>
    <row r="1004" spans="3:12" ht="21" thickBot="1" x14ac:dyDescent="0.25">
      <c r="C1004" s="18"/>
      <c r="D1004" s="17"/>
      <c r="E1004" s="7" t="str">
        <f t="shared" si="60"/>
        <v/>
      </c>
      <c r="F1004" s="3" t="str">
        <f t="shared" si="61"/>
        <v/>
      </c>
      <c r="G1004" s="3" t="str">
        <f t="shared" si="62"/>
        <v/>
      </c>
      <c r="H1004" s="18"/>
      <c r="I1004" s="28">
        <f>LOOKUP(2,1/(الوارد!$F$3:$F$5000=الصادر!E1004),الوارد!$L$3:$L$5000)</f>
        <v>0</v>
      </c>
      <c r="J1004" s="18"/>
      <c r="K1004" s="3">
        <f t="shared" si="63"/>
        <v>0</v>
      </c>
      <c r="L1004" s="54" t="str">
        <f>IFERROR(H1004*VLOOKUP(C1004,الوارد!$D$3:$L$5000,7,0),"")</f>
        <v/>
      </c>
    </row>
    <row r="1005" spans="3:12" ht="21" thickBot="1" x14ac:dyDescent="0.25">
      <c r="C1005" s="18"/>
      <c r="D1005" s="17"/>
      <c r="E1005" s="7" t="str">
        <f t="shared" si="60"/>
        <v/>
      </c>
      <c r="F1005" s="3" t="str">
        <f t="shared" si="61"/>
        <v/>
      </c>
      <c r="G1005" s="3" t="str">
        <f t="shared" si="62"/>
        <v/>
      </c>
      <c r="H1005" s="18"/>
      <c r="I1005" s="28">
        <f>LOOKUP(2,1/(الوارد!$F$3:$F$5000=الصادر!E1005),الوارد!$L$3:$L$5000)</f>
        <v>0</v>
      </c>
      <c r="J1005" s="18"/>
      <c r="K1005" s="3">
        <f t="shared" si="63"/>
        <v>0</v>
      </c>
      <c r="L1005" s="54" t="str">
        <f>IFERROR(H1005*VLOOKUP(C1005,الوارد!$D$3:$L$5000,7,0),"")</f>
        <v/>
      </c>
    </row>
    <row r="1006" spans="3:12" ht="21" thickBot="1" x14ac:dyDescent="0.25">
      <c r="C1006" s="18"/>
      <c r="D1006" s="17"/>
      <c r="E1006" s="7" t="str">
        <f t="shared" si="60"/>
        <v/>
      </c>
      <c r="F1006" s="3" t="str">
        <f t="shared" si="61"/>
        <v/>
      </c>
      <c r="G1006" s="3" t="str">
        <f t="shared" si="62"/>
        <v/>
      </c>
      <c r="H1006" s="18"/>
      <c r="I1006" s="28">
        <f>LOOKUP(2,1/(الوارد!$F$3:$F$5000=الصادر!E1006),الوارد!$L$3:$L$5000)</f>
        <v>0</v>
      </c>
      <c r="J1006" s="18"/>
      <c r="K1006" s="3">
        <f t="shared" si="63"/>
        <v>0</v>
      </c>
      <c r="L1006" s="54" t="str">
        <f>IFERROR(H1006*VLOOKUP(C1006,الوارد!$D$3:$L$5000,7,0),"")</f>
        <v/>
      </c>
    </row>
    <row r="1007" spans="3:12" ht="21" thickBot="1" x14ac:dyDescent="0.25">
      <c r="C1007" s="18"/>
      <c r="D1007" s="17"/>
      <c r="E1007" s="7" t="str">
        <f t="shared" si="60"/>
        <v/>
      </c>
      <c r="F1007" s="3" t="str">
        <f t="shared" si="61"/>
        <v/>
      </c>
      <c r="G1007" s="3" t="str">
        <f t="shared" si="62"/>
        <v/>
      </c>
      <c r="H1007" s="18"/>
      <c r="I1007" s="28">
        <f>LOOKUP(2,1/(الوارد!$F$3:$F$5000=الصادر!E1007),الوارد!$L$3:$L$5000)</f>
        <v>0</v>
      </c>
      <c r="J1007" s="18"/>
      <c r="K1007" s="3">
        <f t="shared" si="63"/>
        <v>0</v>
      </c>
      <c r="L1007" s="54" t="str">
        <f>IFERROR(H1007*VLOOKUP(C1007,الوارد!$D$3:$L$5000,7,0),"")</f>
        <v/>
      </c>
    </row>
    <row r="1008" spans="3:12" ht="21" thickBot="1" x14ac:dyDescent="0.25">
      <c r="C1008" s="18"/>
      <c r="D1008" s="17"/>
      <c r="E1008" s="7" t="str">
        <f t="shared" si="60"/>
        <v/>
      </c>
      <c r="F1008" s="3" t="str">
        <f t="shared" si="61"/>
        <v/>
      </c>
      <c r="G1008" s="3" t="str">
        <f t="shared" si="62"/>
        <v/>
      </c>
      <c r="H1008" s="18"/>
      <c r="I1008" s="28">
        <f>LOOKUP(2,1/(الوارد!$F$3:$F$5000=الصادر!E1008),الوارد!$L$3:$L$5000)</f>
        <v>0</v>
      </c>
      <c r="J1008" s="18"/>
      <c r="K1008" s="3">
        <f t="shared" si="63"/>
        <v>0</v>
      </c>
      <c r="L1008" s="54" t="str">
        <f>IFERROR(H1008*VLOOKUP(C1008,الوارد!$D$3:$L$5000,7,0),"")</f>
        <v/>
      </c>
    </row>
    <row r="1009" spans="3:12" ht="21" thickBot="1" x14ac:dyDescent="0.25">
      <c r="C1009" s="18"/>
      <c r="D1009" s="17"/>
      <c r="E1009" s="7" t="str">
        <f t="shared" si="60"/>
        <v/>
      </c>
      <c r="F1009" s="3" t="str">
        <f t="shared" si="61"/>
        <v/>
      </c>
      <c r="G1009" s="3" t="str">
        <f t="shared" si="62"/>
        <v/>
      </c>
      <c r="H1009" s="18"/>
      <c r="I1009" s="28">
        <f>LOOKUP(2,1/(الوارد!$F$3:$F$5000=الصادر!E1009),الوارد!$L$3:$L$5000)</f>
        <v>0</v>
      </c>
      <c r="J1009" s="18"/>
      <c r="K1009" s="3">
        <f t="shared" si="63"/>
        <v>0</v>
      </c>
      <c r="L1009" s="54" t="str">
        <f>IFERROR(H1009*VLOOKUP(C1009,الوارد!$D$3:$L$5000,7,0),"")</f>
        <v/>
      </c>
    </row>
    <row r="1010" spans="3:12" ht="21" thickBot="1" x14ac:dyDescent="0.25">
      <c r="C1010" s="18"/>
      <c r="D1010" s="17"/>
      <c r="E1010" s="7" t="str">
        <f t="shared" si="60"/>
        <v/>
      </c>
      <c r="F1010" s="3" t="str">
        <f t="shared" si="61"/>
        <v/>
      </c>
      <c r="G1010" s="3" t="str">
        <f t="shared" si="62"/>
        <v/>
      </c>
      <c r="H1010" s="18"/>
      <c r="I1010" s="28">
        <f>LOOKUP(2,1/(الوارد!$F$3:$F$5000=الصادر!E1010),الوارد!$L$3:$L$5000)</f>
        <v>0</v>
      </c>
      <c r="J1010" s="18"/>
      <c r="K1010" s="3">
        <f t="shared" si="63"/>
        <v>0</v>
      </c>
      <c r="L1010" s="54" t="str">
        <f>IFERROR(H1010*VLOOKUP(C1010,الوارد!$D$3:$L$5000,7,0),"")</f>
        <v/>
      </c>
    </row>
    <row r="1011" spans="3:12" ht="21" thickBot="1" x14ac:dyDescent="0.25">
      <c r="C1011" s="18"/>
      <c r="D1011" s="17"/>
      <c r="E1011" s="7" t="str">
        <f t="shared" si="60"/>
        <v/>
      </c>
      <c r="F1011" s="3" t="str">
        <f t="shared" si="61"/>
        <v/>
      </c>
      <c r="G1011" s="3" t="str">
        <f t="shared" si="62"/>
        <v/>
      </c>
      <c r="H1011" s="18"/>
      <c r="I1011" s="28">
        <f>LOOKUP(2,1/(الوارد!$F$3:$F$5000=الصادر!E1011),الوارد!$L$3:$L$5000)</f>
        <v>0</v>
      </c>
      <c r="J1011" s="18"/>
      <c r="K1011" s="3">
        <f t="shared" si="63"/>
        <v>0</v>
      </c>
      <c r="L1011" s="54" t="str">
        <f>IFERROR(H1011*VLOOKUP(C1011,الوارد!$D$3:$L$5000,7,0),"")</f>
        <v/>
      </c>
    </row>
    <row r="1012" spans="3:12" ht="21" thickBot="1" x14ac:dyDescent="0.25">
      <c r="C1012" s="18"/>
      <c r="D1012" s="17"/>
      <c r="E1012" s="7" t="str">
        <f t="shared" si="60"/>
        <v/>
      </c>
      <c r="F1012" s="3" t="str">
        <f t="shared" si="61"/>
        <v/>
      </c>
      <c r="G1012" s="3" t="str">
        <f t="shared" si="62"/>
        <v/>
      </c>
      <c r="H1012" s="18"/>
      <c r="I1012" s="28">
        <f>LOOKUP(2,1/(الوارد!$F$3:$F$5000=الصادر!E1012),الوارد!$L$3:$L$5000)</f>
        <v>0</v>
      </c>
      <c r="J1012" s="18"/>
      <c r="K1012" s="3">
        <f t="shared" si="63"/>
        <v>0</v>
      </c>
      <c r="L1012" s="54" t="str">
        <f>IFERROR(H1012*VLOOKUP(C1012,الوارد!$D$3:$L$5000,7,0),"")</f>
        <v/>
      </c>
    </row>
    <row r="1013" spans="3:12" ht="21" thickBot="1" x14ac:dyDescent="0.25">
      <c r="C1013" s="18"/>
      <c r="D1013" s="17"/>
      <c r="E1013" s="7" t="str">
        <f t="shared" si="60"/>
        <v/>
      </c>
      <c r="F1013" s="3" t="str">
        <f t="shared" si="61"/>
        <v/>
      </c>
      <c r="G1013" s="3" t="str">
        <f t="shared" si="62"/>
        <v/>
      </c>
      <c r="H1013" s="18"/>
      <c r="I1013" s="28">
        <f>LOOKUP(2,1/(الوارد!$F$3:$F$5000=الصادر!E1013),الوارد!$L$3:$L$5000)</f>
        <v>0</v>
      </c>
      <c r="J1013" s="18"/>
      <c r="K1013" s="3">
        <f t="shared" si="63"/>
        <v>0</v>
      </c>
      <c r="L1013" s="54" t="str">
        <f>IFERROR(H1013*VLOOKUP(C1013,الوارد!$D$3:$L$5000,7,0),"")</f>
        <v/>
      </c>
    </row>
    <row r="1014" spans="3:12" ht="21" thickBot="1" x14ac:dyDescent="0.25">
      <c r="C1014" s="18"/>
      <c r="D1014" s="17"/>
      <c r="E1014" s="7" t="str">
        <f t="shared" si="60"/>
        <v/>
      </c>
      <c r="F1014" s="3" t="str">
        <f t="shared" si="61"/>
        <v/>
      </c>
      <c r="G1014" s="3" t="str">
        <f t="shared" si="62"/>
        <v/>
      </c>
      <c r="H1014" s="18"/>
      <c r="I1014" s="28">
        <f>LOOKUP(2,1/(الوارد!$F$3:$F$5000=الصادر!E1014),الوارد!$L$3:$L$5000)</f>
        <v>0</v>
      </c>
      <c r="J1014" s="18"/>
      <c r="K1014" s="3">
        <f t="shared" si="63"/>
        <v>0</v>
      </c>
      <c r="L1014" s="54" t="str">
        <f>IFERROR(H1014*VLOOKUP(C1014,الوارد!$D$3:$L$5000,7,0),"")</f>
        <v/>
      </c>
    </row>
    <row r="1015" spans="3:12" ht="21" thickBot="1" x14ac:dyDescent="0.25">
      <c r="C1015" s="18"/>
      <c r="D1015" s="17"/>
      <c r="E1015" s="7" t="str">
        <f t="shared" si="60"/>
        <v/>
      </c>
      <c r="F1015" s="3" t="str">
        <f t="shared" si="61"/>
        <v/>
      </c>
      <c r="G1015" s="3" t="str">
        <f t="shared" si="62"/>
        <v/>
      </c>
      <c r="H1015" s="18"/>
      <c r="I1015" s="28">
        <f>LOOKUP(2,1/(الوارد!$F$3:$F$5000=الصادر!E1015),الوارد!$L$3:$L$5000)</f>
        <v>0</v>
      </c>
      <c r="J1015" s="18"/>
      <c r="K1015" s="3">
        <f t="shared" si="63"/>
        <v>0</v>
      </c>
      <c r="L1015" s="54" t="str">
        <f>IFERROR(H1015*VLOOKUP(C1015,الوارد!$D$3:$L$5000,7,0),"")</f>
        <v/>
      </c>
    </row>
    <row r="1016" spans="3:12" ht="21" thickBot="1" x14ac:dyDescent="0.25">
      <c r="C1016" s="18"/>
      <c r="D1016" s="17"/>
      <c r="E1016" s="7" t="str">
        <f t="shared" si="60"/>
        <v/>
      </c>
      <c r="F1016" s="3" t="str">
        <f t="shared" si="61"/>
        <v/>
      </c>
      <c r="G1016" s="3" t="str">
        <f t="shared" si="62"/>
        <v/>
      </c>
      <c r="H1016" s="18"/>
      <c r="I1016" s="28">
        <f>LOOKUP(2,1/(الوارد!$F$3:$F$5000=الصادر!E1016),الوارد!$L$3:$L$5000)</f>
        <v>0</v>
      </c>
      <c r="J1016" s="18"/>
      <c r="K1016" s="3">
        <f t="shared" si="63"/>
        <v>0</v>
      </c>
      <c r="L1016" s="54" t="str">
        <f>IFERROR(H1016*VLOOKUP(C1016,الوارد!$D$3:$L$5000,7,0),"")</f>
        <v/>
      </c>
    </row>
    <row r="1017" spans="3:12" ht="21" thickBot="1" x14ac:dyDescent="0.25">
      <c r="C1017" s="18"/>
      <c r="D1017" s="17"/>
      <c r="E1017" s="7" t="str">
        <f t="shared" si="60"/>
        <v/>
      </c>
      <c r="F1017" s="3" t="str">
        <f t="shared" si="61"/>
        <v/>
      </c>
      <c r="G1017" s="3" t="str">
        <f t="shared" si="62"/>
        <v/>
      </c>
      <c r="H1017" s="18"/>
      <c r="I1017" s="28">
        <f>LOOKUP(2,1/(الوارد!$F$3:$F$5000=الصادر!E1017),الوارد!$L$3:$L$5000)</f>
        <v>0</v>
      </c>
      <c r="J1017" s="18"/>
      <c r="K1017" s="3">
        <f t="shared" si="63"/>
        <v>0</v>
      </c>
      <c r="L1017" s="54" t="str">
        <f>IFERROR(H1017*VLOOKUP(C1017,الوارد!$D$3:$L$5000,7,0),"")</f>
        <v/>
      </c>
    </row>
    <row r="1018" spans="3:12" ht="21" thickBot="1" x14ac:dyDescent="0.25">
      <c r="C1018" s="18"/>
      <c r="D1018" s="17"/>
      <c r="E1018" s="7" t="str">
        <f t="shared" si="60"/>
        <v/>
      </c>
      <c r="F1018" s="3" t="str">
        <f t="shared" si="61"/>
        <v/>
      </c>
      <c r="G1018" s="3" t="str">
        <f t="shared" si="62"/>
        <v/>
      </c>
      <c r="H1018" s="18"/>
      <c r="I1018" s="28">
        <f>LOOKUP(2,1/(الوارد!$F$3:$F$5000=الصادر!E1018),الوارد!$L$3:$L$5000)</f>
        <v>0</v>
      </c>
      <c r="J1018" s="18"/>
      <c r="K1018" s="3">
        <f t="shared" si="63"/>
        <v>0</v>
      </c>
      <c r="L1018" s="54" t="str">
        <f>IFERROR(H1018*VLOOKUP(C1018,الوارد!$D$3:$L$5000,7,0),"")</f>
        <v/>
      </c>
    </row>
    <row r="1019" spans="3:12" ht="21" thickBot="1" x14ac:dyDescent="0.25">
      <c r="C1019" s="18"/>
      <c r="D1019" s="17"/>
      <c r="E1019" s="7" t="str">
        <f t="shared" si="60"/>
        <v/>
      </c>
      <c r="F1019" s="3" t="str">
        <f t="shared" si="61"/>
        <v/>
      </c>
      <c r="G1019" s="3" t="str">
        <f t="shared" si="62"/>
        <v/>
      </c>
      <c r="H1019" s="18"/>
      <c r="I1019" s="28">
        <f>LOOKUP(2,1/(الوارد!$F$3:$F$5000=الصادر!E1019),الوارد!$L$3:$L$5000)</f>
        <v>0</v>
      </c>
      <c r="J1019" s="18"/>
      <c r="K1019" s="3">
        <f t="shared" si="63"/>
        <v>0</v>
      </c>
      <c r="L1019" s="54" t="str">
        <f>IFERROR(H1019*VLOOKUP(C1019,الوارد!$D$3:$L$5000,7,0),"")</f>
        <v/>
      </c>
    </row>
    <row r="1020" spans="3:12" ht="21" thickBot="1" x14ac:dyDescent="0.25">
      <c r="C1020" s="18"/>
      <c r="D1020" s="17"/>
      <c r="E1020" s="7" t="str">
        <f t="shared" si="60"/>
        <v/>
      </c>
      <c r="F1020" s="3" t="str">
        <f t="shared" si="61"/>
        <v/>
      </c>
      <c r="G1020" s="3" t="str">
        <f t="shared" si="62"/>
        <v/>
      </c>
      <c r="H1020" s="18"/>
      <c r="I1020" s="28">
        <f>LOOKUP(2,1/(الوارد!$F$3:$F$5000=الصادر!E1020),الوارد!$L$3:$L$5000)</f>
        <v>0</v>
      </c>
      <c r="J1020" s="18"/>
      <c r="K1020" s="3">
        <f t="shared" si="63"/>
        <v>0</v>
      </c>
      <c r="L1020" s="54" t="str">
        <f>IFERROR(H1020*VLOOKUP(C1020,الوارد!$D$3:$L$5000,7,0),"")</f>
        <v/>
      </c>
    </row>
    <row r="1021" spans="3:12" ht="21" thickBot="1" x14ac:dyDescent="0.25">
      <c r="C1021" s="18"/>
      <c r="D1021" s="17"/>
      <c r="E1021" s="7" t="str">
        <f t="shared" si="60"/>
        <v/>
      </c>
      <c r="F1021" s="3" t="str">
        <f t="shared" si="61"/>
        <v/>
      </c>
      <c r="G1021" s="3" t="str">
        <f t="shared" si="62"/>
        <v/>
      </c>
      <c r="H1021" s="18"/>
      <c r="I1021" s="28">
        <f>LOOKUP(2,1/(الوارد!$F$3:$F$5000=الصادر!E1021),الوارد!$L$3:$L$5000)</f>
        <v>0</v>
      </c>
      <c r="J1021" s="18"/>
      <c r="K1021" s="3">
        <f t="shared" si="63"/>
        <v>0</v>
      </c>
      <c r="L1021" s="54" t="str">
        <f>IFERROR(H1021*VLOOKUP(C1021,الوارد!$D$3:$L$5000,7,0),"")</f>
        <v/>
      </c>
    </row>
    <row r="1022" spans="3:12" ht="21" thickBot="1" x14ac:dyDescent="0.25">
      <c r="C1022" s="18"/>
      <c r="D1022" s="17"/>
      <c r="E1022" s="7" t="str">
        <f t="shared" si="60"/>
        <v/>
      </c>
      <c r="F1022" s="3" t="str">
        <f t="shared" si="61"/>
        <v/>
      </c>
      <c r="G1022" s="3" t="str">
        <f t="shared" si="62"/>
        <v/>
      </c>
      <c r="H1022" s="18"/>
      <c r="I1022" s="28">
        <f>LOOKUP(2,1/(الوارد!$F$3:$F$5000=الصادر!E1022),الوارد!$L$3:$L$5000)</f>
        <v>0</v>
      </c>
      <c r="J1022" s="18"/>
      <c r="K1022" s="3">
        <f t="shared" si="63"/>
        <v>0</v>
      </c>
      <c r="L1022" s="54" t="str">
        <f>IFERROR(H1022*VLOOKUP(C1022,الوارد!$D$3:$L$5000,7,0),"")</f>
        <v/>
      </c>
    </row>
    <row r="1023" spans="3:12" ht="21" thickBot="1" x14ac:dyDescent="0.25">
      <c r="C1023" s="18"/>
      <c r="D1023" s="17"/>
      <c r="E1023" s="7" t="str">
        <f t="shared" si="60"/>
        <v/>
      </c>
      <c r="F1023" s="3" t="str">
        <f t="shared" si="61"/>
        <v/>
      </c>
      <c r="G1023" s="3" t="str">
        <f t="shared" si="62"/>
        <v/>
      </c>
      <c r="H1023" s="18"/>
      <c r="I1023" s="28">
        <f>LOOKUP(2,1/(الوارد!$F$3:$F$5000=الصادر!E1023),الوارد!$L$3:$L$5000)</f>
        <v>0</v>
      </c>
      <c r="J1023" s="18"/>
      <c r="K1023" s="3">
        <f t="shared" si="63"/>
        <v>0</v>
      </c>
      <c r="L1023" s="54" t="str">
        <f>IFERROR(H1023*VLOOKUP(C1023,الوارد!$D$3:$L$5000,7,0),"")</f>
        <v/>
      </c>
    </row>
    <row r="1024" spans="3:12" ht="21" thickBot="1" x14ac:dyDescent="0.25">
      <c r="C1024" s="18"/>
      <c r="D1024" s="17"/>
      <c r="E1024" s="7" t="str">
        <f t="shared" si="60"/>
        <v/>
      </c>
      <c r="F1024" s="3" t="str">
        <f t="shared" si="61"/>
        <v/>
      </c>
      <c r="G1024" s="3" t="str">
        <f t="shared" si="62"/>
        <v/>
      </c>
      <c r="H1024" s="18"/>
      <c r="I1024" s="28">
        <f>LOOKUP(2,1/(الوارد!$F$3:$F$5000=الصادر!E1024),الوارد!$L$3:$L$5000)</f>
        <v>0</v>
      </c>
      <c r="J1024" s="18"/>
      <c r="K1024" s="3">
        <f t="shared" si="63"/>
        <v>0</v>
      </c>
      <c r="L1024" s="54" t="str">
        <f>IFERROR(H1024*VLOOKUP(C1024,الوارد!$D$3:$L$5000,7,0),"")</f>
        <v/>
      </c>
    </row>
    <row r="1025" spans="3:12" ht="21" thickBot="1" x14ac:dyDescent="0.25">
      <c r="C1025" s="18"/>
      <c r="D1025" s="17"/>
      <c r="E1025" s="7" t="str">
        <f t="shared" si="60"/>
        <v/>
      </c>
      <c r="F1025" s="3" t="str">
        <f t="shared" si="61"/>
        <v/>
      </c>
      <c r="G1025" s="3" t="str">
        <f t="shared" si="62"/>
        <v/>
      </c>
      <c r="H1025" s="18"/>
      <c r="I1025" s="28">
        <f>LOOKUP(2,1/(الوارد!$F$3:$F$5000=الصادر!E1025),الوارد!$L$3:$L$5000)</f>
        <v>0</v>
      </c>
      <c r="J1025" s="18"/>
      <c r="K1025" s="3">
        <f t="shared" si="63"/>
        <v>0</v>
      </c>
      <c r="L1025" s="54" t="str">
        <f>IFERROR(H1025*VLOOKUP(C1025,الوارد!$D$3:$L$5000,7,0),"")</f>
        <v/>
      </c>
    </row>
    <row r="1026" spans="3:12" ht="21" thickBot="1" x14ac:dyDescent="0.25">
      <c r="C1026" s="18"/>
      <c r="D1026" s="17"/>
      <c r="E1026" s="7" t="str">
        <f t="shared" ref="E1026:E1089" si="64">IFERROR(VLOOKUP(C1026,sto_1,2,FALSE),"")</f>
        <v/>
      </c>
      <c r="F1026" s="3" t="str">
        <f t="shared" ref="F1026:F1089" si="65">IFERROR(VLOOKUP(C1026,sto_1,3,FALSE),"")</f>
        <v/>
      </c>
      <c r="G1026" s="3" t="str">
        <f t="shared" ref="G1026:G1089" si="66">IFERROR(VLOOKUP(C1026,sto_1,4,FALSE),"")</f>
        <v/>
      </c>
      <c r="H1026" s="18"/>
      <c r="I1026" s="28">
        <f>LOOKUP(2,1/(الوارد!$F$3:$F$5000=الصادر!E1026),الوارد!$L$3:$L$5000)</f>
        <v>0</v>
      </c>
      <c r="J1026" s="18"/>
      <c r="K1026" s="3">
        <f t="shared" si="63"/>
        <v>0</v>
      </c>
      <c r="L1026" s="54" t="str">
        <f>IFERROR(H1026*VLOOKUP(C1026,الوارد!$D$3:$L$5000,7,0),"")</f>
        <v/>
      </c>
    </row>
    <row r="1027" spans="3:12" ht="21" thickBot="1" x14ac:dyDescent="0.25">
      <c r="C1027" s="18"/>
      <c r="D1027" s="17"/>
      <c r="E1027" s="7" t="str">
        <f t="shared" si="64"/>
        <v/>
      </c>
      <c r="F1027" s="3" t="str">
        <f t="shared" si="65"/>
        <v/>
      </c>
      <c r="G1027" s="3" t="str">
        <f t="shared" si="66"/>
        <v/>
      </c>
      <c r="H1027" s="18"/>
      <c r="I1027" s="28">
        <f>LOOKUP(2,1/(الوارد!$F$3:$F$5000=الصادر!E1027),الوارد!$L$3:$L$5000)</f>
        <v>0</v>
      </c>
      <c r="J1027" s="18"/>
      <c r="K1027" s="3">
        <f t="shared" ref="K1027:K1090" si="67">J1027*H1027</f>
        <v>0</v>
      </c>
      <c r="L1027" s="54" t="str">
        <f>IFERROR(H1027*VLOOKUP(C1027,الوارد!$D$3:$L$5000,7,0),"")</f>
        <v/>
      </c>
    </row>
    <row r="1028" spans="3:12" ht="21" thickBot="1" x14ac:dyDescent="0.25">
      <c r="C1028" s="18"/>
      <c r="D1028" s="17"/>
      <c r="E1028" s="7" t="str">
        <f t="shared" si="64"/>
        <v/>
      </c>
      <c r="F1028" s="3" t="str">
        <f t="shared" si="65"/>
        <v/>
      </c>
      <c r="G1028" s="3" t="str">
        <f t="shared" si="66"/>
        <v/>
      </c>
      <c r="H1028" s="18"/>
      <c r="I1028" s="28">
        <f>LOOKUP(2,1/(الوارد!$F$3:$F$5000=الصادر!E1028),الوارد!$L$3:$L$5000)</f>
        <v>0</v>
      </c>
      <c r="J1028" s="18"/>
      <c r="K1028" s="3">
        <f t="shared" si="67"/>
        <v>0</v>
      </c>
      <c r="L1028" s="54" t="str">
        <f>IFERROR(H1028*VLOOKUP(C1028,الوارد!$D$3:$L$5000,7,0),"")</f>
        <v/>
      </c>
    </row>
    <row r="1029" spans="3:12" ht="21" thickBot="1" x14ac:dyDescent="0.25">
      <c r="C1029" s="18"/>
      <c r="D1029" s="17"/>
      <c r="E1029" s="7" t="str">
        <f t="shared" si="64"/>
        <v/>
      </c>
      <c r="F1029" s="3" t="str">
        <f t="shared" si="65"/>
        <v/>
      </c>
      <c r="G1029" s="3" t="str">
        <f t="shared" si="66"/>
        <v/>
      </c>
      <c r="H1029" s="18"/>
      <c r="I1029" s="28">
        <f>LOOKUP(2,1/(الوارد!$F$3:$F$5000=الصادر!E1029),الوارد!$L$3:$L$5000)</f>
        <v>0</v>
      </c>
      <c r="J1029" s="18"/>
      <c r="K1029" s="3">
        <f t="shared" si="67"/>
        <v>0</v>
      </c>
      <c r="L1029" s="54" t="str">
        <f>IFERROR(H1029*VLOOKUP(C1029,الوارد!$D$3:$L$5000,7,0),"")</f>
        <v/>
      </c>
    </row>
    <row r="1030" spans="3:12" ht="21" thickBot="1" x14ac:dyDescent="0.25">
      <c r="C1030" s="18"/>
      <c r="D1030" s="17"/>
      <c r="E1030" s="7" t="str">
        <f t="shared" si="64"/>
        <v/>
      </c>
      <c r="F1030" s="3" t="str">
        <f t="shared" si="65"/>
        <v/>
      </c>
      <c r="G1030" s="3" t="str">
        <f t="shared" si="66"/>
        <v/>
      </c>
      <c r="H1030" s="18"/>
      <c r="I1030" s="28">
        <f>LOOKUP(2,1/(الوارد!$F$3:$F$5000=الصادر!E1030),الوارد!$L$3:$L$5000)</f>
        <v>0</v>
      </c>
      <c r="J1030" s="18"/>
      <c r="K1030" s="3">
        <f t="shared" si="67"/>
        <v>0</v>
      </c>
      <c r="L1030" s="54" t="str">
        <f>IFERROR(H1030*VLOOKUP(C1030,الوارد!$D$3:$L$5000,7,0),"")</f>
        <v/>
      </c>
    </row>
    <row r="1031" spans="3:12" ht="21" thickBot="1" x14ac:dyDescent="0.25">
      <c r="C1031" s="18"/>
      <c r="D1031" s="17"/>
      <c r="E1031" s="7" t="str">
        <f t="shared" si="64"/>
        <v/>
      </c>
      <c r="F1031" s="3" t="str">
        <f t="shared" si="65"/>
        <v/>
      </c>
      <c r="G1031" s="3" t="str">
        <f t="shared" si="66"/>
        <v/>
      </c>
      <c r="H1031" s="18"/>
      <c r="I1031" s="28">
        <f>LOOKUP(2,1/(الوارد!$F$3:$F$5000=الصادر!E1031),الوارد!$L$3:$L$5000)</f>
        <v>0</v>
      </c>
      <c r="J1031" s="18"/>
      <c r="K1031" s="3">
        <f t="shared" si="67"/>
        <v>0</v>
      </c>
      <c r="L1031" s="54" t="str">
        <f>IFERROR(H1031*VLOOKUP(C1031,الوارد!$D$3:$L$5000,7,0),"")</f>
        <v/>
      </c>
    </row>
    <row r="1032" spans="3:12" ht="21" thickBot="1" x14ac:dyDescent="0.25">
      <c r="C1032" s="18"/>
      <c r="D1032" s="17"/>
      <c r="E1032" s="7" t="str">
        <f t="shared" si="64"/>
        <v/>
      </c>
      <c r="F1032" s="3" t="str">
        <f t="shared" si="65"/>
        <v/>
      </c>
      <c r="G1032" s="3" t="str">
        <f t="shared" si="66"/>
        <v/>
      </c>
      <c r="H1032" s="18"/>
      <c r="I1032" s="28">
        <f>LOOKUP(2,1/(الوارد!$F$3:$F$5000=الصادر!E1032),الوارد!$L$3:$L$5000)</f>
        <v>0</v>
      </c>
      <c r="J1032" s="18"/>
      <c r="K1032" s="3">
        <f t="shared" si="67"/>
        <v>0</v>
      </c>
      <c r="L1032" s="54" t="str">
        <f>IFERROR(H1032*VLOOKUP(C1032,الوارد!$D$3:$L$5000,7,0),"")</f>
        <v/>
      </c>
    </row>
    <row r="1033" spans="3:12" ht="21" thickBot="1" x14ac:dyDescent="0.25">
      <c r="C1033" s="18"/>
      <c r="D1033" s="17"/>
      <c r="E1033" s="7" t="str">
        <f t="shared" si="64"/>
        <v/>
      </c>
      <c r="F1033" s="3" t="str">
        <f t="shared" si="65"/>
        <v/>
      </c>
      <c r="G1033" s="3" t="str">
        <f t="shared" si="66"/>
        <v/>
      </c>
      <c r="H1033" s="18"/>
      <c r="I1033" s="28">
        <f>LOOKUP(2,1/(الوارد!$F$3:$F$5000=الصادر!E1033),الوارد!$L$3:$L$5000)</f>
        <v>0</v>
      </c>
      <c r="J1033" s="18"/>
      <c r="K1033" s="3">
        <f t="shared" si="67"/>
        <v>0</v>
      </c>
      <c r="L1033" s="54" t="str">
        <f>IFERROR(H1033*VLOOKUP(C1033,الوارد!$D$3:$L$5000,7,0),"")</f>
        <v/>
      </c>
    </row>
    <row r="1034" spans="3:12" ht="21" thickBot="1" x14ac:dyDescent="0.25">
      <c r="C1034" s="18"/>
      <c r="D1034" s="17"/>
      <c r="E1034" s="7" t="str">
        <f t="shared" si="64"/>
        <v/>
      </c>
      <c r="F1034" s="3" t="str">
        <f t="shared" si="65"/>
        <v/>
      </c>
      <c r="G1034" s="3" t="str">
        <f t="shared" si="66"/>
        <v/>
      </c>
      <c r="H1034" s="18"/>
      <c r="I1034" s="28">
        <f>LOOKUP(2,1/(الوارد!$F$3:$F$5000=الصادر!E1034),الوارد!$L$3:$L$5000)</f>
        <v>0</v>
      </c>
      <c r="J1034" s="18"/>
      <c r="K1034" s="3">
        <f t="shared" si="67"/>
        <v>0</v>
      </c>
      <c r="L1034" s="54" t="str">
        <f>IFERROR(H1034*VLOOKUP(C1034,الوارد!$D$3:$L$5000,7,0),"")</f>
        <v/>
      </c>
    </row>
    <row r="1035" spans="3:12" ht="21" thickBot="1" x14ac:dyDescent="0.25">
      <c r="C1035" s="18"/>
      <c r="D1035" s="17"/>
      <c r="E1035" s="7" t="str">
        <f t="shared" si="64"/>
        <v/>
      </c>
      <c r="F1035" s="3" t="str">
        <f t="shared" si="65"/>
        <v/>
      </c>
      <c r="G1035" s="3" t="str">
        <f t="shared" si="66"/>
        <v/>
      </c>
      <c r="H1035" s="18"/>
      <c r="I1035" s="28">
        <f>LOOKUP(2,1/(الوارد!$F$3:$F$5000=الصادر!E1035),الوارد!$L$3:$L$5000)</f>
        <v>0</v>
      </c>
      <c r="J1035" s="18"/>
      <c r="K1035" s="3">
        <f t="shared" si="67"/>
        <v>0</v>
      </c>
      <c r="L1035" s="54" t="str">
        <f>IFERROR(H1035*VLOOKUP(C1035,الوارد!$D$3:$L$5000,7,0),"")</f>
        <v/>
      </c>
    </row>
    <row r="1036" spans="3:12" ht="21" thickBot="1" x14ac:dyDescent="0.25">
      <c r="C1036" s="18"/>
      <c r="D1036" s="17"/>
      <c r="E1036" s="7" t="str">
        <f t="shared" si="64"/>
        <v/>
      </c>
      <c r="F1036" s="3" t="str">
        <f t="shared" si="65"/>
        <v/>
      </c>
      <c r="G1036" s="3" t="str">
        <f t="shared" si="66"/>
        <v/>
      </c>
      <c r="H1036" s="18"/>
      <c r="I1036" s="28">
        <f>LOOKUP(2,1/(الوارد!$F$3:$F$5000=الصادر!E1036),الوارد!$L$3:$L$5000)</f>
        <v>0</v>
      </c>
      <c r="J1036" s="18"/>
      <c r="K1036" s="3">
        <f t="shared" si="67"/>
        <v>0</v>
      </c>
      <c r="L1036" s="54" t="str">
        <f>IFERROR(H1036*VLOOKUP(C1036,الوارد!$D$3:$L$5000,7,0),"")</f>
        <v/>
      </c>
    </row>
    <row r="1037" spans="3:12" ht="21" thickBot="1" x14ac:dyDescent="0.25">
      <c r="C1037" s="18"/>
      <c r="D1037" s="17"/>
      <c r="E1037" s="7" t="str">
        <f t="shared" si="64"/>
        <v/>
      </c>
      <c r="F1037" s="3" t="str">
        <f t="shared" si="65"/>
        <v/>
      </c>
      <c r="G1037" s="3" t="str">
        <f t="shared" si="66"/>
        <v/>
      </c>
      <c r="H1037" s="18"/>
      <c r="I1037" s="28">
        <f>LOOKUP(2,1/(الوارد!$F$3:$F$5000=الصادر!E1037),الوارد!$L$3:$L$5000)</f>
        <v>0</v>
      </c>
      <c r="J1037" s="18"/>
      <c r="K1037" s="3">
        <f t="shared" si="67"/>
        <v>0</v>
      </c>
      <c r="L1037" s="54" t="str">
        <f>IFERROR(H1037*VLOOKUP(C1037,الوارد!$D$3:$L$5000,7,0),"")</f>
        <v/>
      </c>
    </row>
    <row r="1038" spans="3:12" ht="21" thickBot="1" x14ac:dyDescent="0.25">
      <c r="C1038" s="18"/>
      <c r="D1038" s="17"/>
      <c r="E1038" s="7" t="str">
        <f t="shared" si="64"/>
        <v/>
      </c>
      <c r="F1038" s="3" t="str">
        <f t="shared" si="65"/>
        <v/>
      </c>
      <c r="G1038" s="3" t="str">
        <f t="shared" si="66"/>
        <v/>
      </c>
      <c r="H1038" s="18"/>
      <c r="I1038" s="28">
        <f>LOOKUP(2,1/(الوارد!$F$3:$F$5000=الصادر!E1038),الوارد!$L$3:$L$5000)</f>
        <v>0</v>
      </c>
      <c r="J1038" s="18"/>
      <c r="K1038" s="3">
        <f t="shared" si="67"/>
        <v>0</v>
      </c>
      <c r="L1038" s="54" t="str">
        <f>IFERROR(H1038*VLOOKUP(C1038,الوارد!$D$3:$L$5000,7,0),"")</f>
        <v/>
      </c>
    </row>
    <row r="1039" spans="3:12" ht="21" thickBot="1" x14ac:dyDescent="0.25">
      <c r="C1039" s="18"/>
      <c r="D1039" s="17"/>
      <c r="E1039" s="7" t="str">
        <f t="shared" si="64"/>
        <v/>
      </c>
      <c r="F1039" s="3" t="str">
        <f t="shared" si="65"/>
        <v/>
      </c>
      <c r="G1039" s="3" t="str">
        <f t="shared" si="66"/>
        <v/>
      </c>
      <c r="H1039" s="18"/>
      <c r="I1039" s="28">
        <f>LOOKUP(2,1/(الوارد!$F$3:$F$5000=الصادر!E1039),الوارد!$L$3:$L$5000)</f>
        <v>0</v>
      </c>
      <c r="J1039" s="18"/>
      <c r="K1039" s="3">
        <f t="shared" si="67"/>
        <v>0</v>
      </c>
      <c r="L1039" s="54" t="str">
        <f>IFERROR(H1039*VLOOKUP(C1039,الوارد!$D$3:$L$5000,7,0),"")</f>
        <v/>
      </c>
    </row>
    <row r="1040" spans="3:12" ht="21" thickBot="1" x14ac:dyDescent="0.25">
      <c r="C1040" s="18"/>
      <c r="D1040" s="17"/>
      <c r="E1040" s="7" t="str">
        <f t="shared" si="64"/>
        <v/>
      </c>
      <c r="F1040" s="3" t="str">
        <f t="shared" si="65"/>
        <v/>
      </c>
      <c r="G1040" s="3" t="str">
        <f t="shared" si="66"/>
        <v/>
      </c>
      <c r="H1040" s="18"/>
      <c r="I1040" s="28">
        <f>LOOKUP(2,1/(الوارد!$F$3:$F$5000=الصادر!E1040),الوارد!$L$3:$L$5000)</f>
        <v>0</v>
      </c>
      <c r="J1040" s="18"/>
      <c r="K1040" s="3">
        <f t="shared" si="67"/>
        <v>0</v>
      </c>
      <c r="L1040" s="54" t="str">
        <f>IFERROR(H1040*VLOOKUP(C1040,الوارد!$D$3:$L$5000,7,0),"")</f>
        <v/>
      </c>
    </row>
    <row r="1041" spans="3:12" ht="21" thickBot="1" x14ac:dyDescent="0.25">
      <c r="C1041" s="18"/>
      <c r="D1041" s="17"/>
      <c r="E1041" s="7" t="str">
        <f t="shared" si="64"/>
        <v/>
      </c>
      <c r="F1041" s="3" t="str">
        <f t="shared" si="65"/>
        <v/>
      </c>
      <c r="G1041" s="3" t="str">
        <f t="shared" si="66"/>
        <v/>
      </c>
      <c r="H1041" s="18"/>
      <c r="I1041" s="28">
        <f>LOOKUP(2,1/(الوارد!$F$3:$F$5000=الصادر!E1041),الوارد!$L$3:$L$5000)</f>
        <v>0</v>
      </c>
      <c r="J1041" s="18"/>
      <c r="K1041" s="3">
        <f t="shared" si="67"/>
        <v>0</v>
      </c>
      <c r="L1041" s="54" t="str">
        <f>IFERROR(H1041*VLOOKUP(C1041,الوارد!$D$3:$L$5000,7,0),"")</f>
        <v/>
      </c>
    </row>
    <row r="1042" spans="3:12" ht="21" thickBot="1" x14ac:dyDescent="0.25">
      <c r="C1042" s="18"/>
      <c r="D1042" s="17"/>
      <c r="E1042" s="7" t="str">
        <f t="shared" si="64"/>
        <v/>
      </c>
      <c r="F1042" s="3" t="str">
        <f t="shared" si="65"/>
        <v/>
      </c>
      <c r="G1042" s="3" t="str">
        <f t="shared" si="66"/>
        <v/>
      </c>
      <c r="H1042" s="18"/>
      <c r="I1042" s="28">
        <f>LOOKUP(2,1/(الوارد!$F$3:$F$5000=الصادر!E1042),الوارد!$L$3:$L$5000)</f>
        <v>0</v>
      </c>
      <c r="J1042" s="18"/>
      <c r="K1042" s="3">
        <f t="shared" si="67"/>
        <v>0</v>
      </c>
      <c r="L1042" s="54" t="str">
        <f>IFERROR(H1042*VLOOKUP(C1042,الوارد!$D$3:$L$5000,7,0),"")</f>
        <v/>
      </c>
    </row>
    <row r="1043" spans="3:12" ht="21" thickBot="1" x14ac:dyDescent="0.25">
      <c r="C1043" s="18"/>
      <c r="D1043" s="17"/>
      <c r="E1043" s="7" t="str">
        <f t="shared" si="64"/>
        <v/>
      </c>
      <c r="F1043" s="3" t="str">
        <f t="shared" si="65"/>
        <v/>
      </c>
      <c r="G1043" s="3" t="str">
        <f t="shared" si="66"/>
        <v/>
      </c>
      <c r="H1043" s="18"/>
      <c r="I1043" s="28">
        <f>LOOKUP(2,1/(الوارد!$F$3:$F$5000=الصادر!E1043),الوارد!$L$3:$L$5000)</f>
        <v>0</v>
      </c>
      <c r="J1043" s="18"/>
      <c r="K1043" s="3">
        <f t="shared" si="67"/>
        <v>0</v>
      </c>
      <c r="L1043" s="54" t="str">
        <f>IFERROR(H1043*VLOOKUP(C1043,الوارد!$D$3:$L$5000,7,0),"")</f>
        <v/>
      </c>
    </row>
    <row r="1044" spans="3:12" ht="21" thickBot="1" x14ac:dyDescent="0.25">
      <c r="C1044" s="18"/>
      <c r="D1044" s="17"/>
      <c r="E1044" s="7" t="str">
        <f t="shared" si="64"/>
        <v/>
      </c>
      <c r="F1044" s="3" t="str">
        <f t="shared" si="65"/>
        <v/>
      </c>
      <c r="G1044" s="3" t="str">
        <f t="shared" si="66"/>
        <v/>
      </c>
      <c r="H1044" s="18"/>
      <c r="I1044" s="28">
        <f>LOOKUP(2,1/(الوارد!$F$3:$F$5000=الصادر!E1044),الوارد!$L$3:$L$5000)</f>
        <v>0</v>
      </c>
      <c r="J1044" s="18"/>
      <c r="K1044" s="3">
        <f t="shared" si="67"/>
        <v>0</v>
      </c>
      <c r="L1044" s="54" t="str">
        <f>IFERROR(H1044*VLOOKUP(C1044,الوارد!$D$3:$L$5000,7,0),"")</f>
        <v/>
      </c>
    </row>
    <row r="1045" spans="3:12" ht="21" thickBot="1" x14ac:dyDescent="0.25">
      <c r="C1045" s="18"/>
      <c r="D1045" s="17"/>
      <c r="E1045" s="7" t="str">
        <f t="shared" si="64"/>
        <v/>
      </c>
      <c r="F1045" s="3" t="str">
        <f t="shared" si="65"/>
        <v/>
      </c>
      <c r="G1045" s="3" t="str">
        <f t="shared" si="66"/>
        <v/>
      </c>
      <c r="H1045" s="18"/>
      <c r="I1045" s="28">
        <f>LOOKUP(2,1/(الوارد!$F$3:$F$5000=الصادر!E1045),الوارد!$L$3:$L$5000)</f>
        <v>0</v>
      </c>
      <c r="J1045" s="18"/>
      <c r="K1045" s="3">
        <f t="shared" si="67"/>
        <v>0</v>
      </c>
      <c r="L1045" s="54" t="str">
        <f>IFERROR(H1045*VLOOKUP(C1045,الوارد!$D$3:$L$5000,7,0),"")</f>
        <v/>
      </c>
    </row>
    <row r="1046" spans="3:12" ht="21" thickBot="1" x14ac:dyDescent="0.25">
      <c r="C1046" s="18"/>
      <c r="D1046" s="17"/>
      <c r="E1046" s="7" t="str">
        <f t="shared" si="64"/>
        <v/>
      </c>
      <c r="F1046" s="3" t="str">
        <f t="shared" si="65"/>
        <v/>
      </c>
      <c r="G1046" s="3" t="str">
        <f t="shared" si="66"/>
        <v/>
      </c>
      <c r="H1046" s="18"/>
      <c r="I1046" s="28">
        <f>LOOKUP(2,1/(الوارد!$F$3:$F$5000=الصادر!E1046),الوارد!$L$3:$L$5000)</f>
        <v>0</v>
      </c>
      <c r="J1046" s="18"/>
      <c r="K1046" s="3">
        <f t="shared" si="67"/>
        <v>0</v>
      </c>
      <c r="L1046" s="54" t="str">
        <f>IFERROR(H1046*VLOOKUP(C1046,الوارد!$D$3:$L$5000,7,0),"")</f>
        <v/>
      </c>
    </row>
    <row r="1047" spans="3:12" ht="21" thickBot="1" x14ac:dyDescent="0.25">
      <c r="C1047" s="18"/>
      <c r="D1047" s="17"/>
      <c r="E1047" s="7" t="str">
        <f t="shared" si="64"/>
        <v/>
      </c>
      <c r="F1047" s="3" t="str">
        <f t="shared" si="65"/>
        <v/>
      </c>
      <c r="G1047" s="3" t="str">
        <f t="shared" si="66"/>
        <v/>
      </c>
      <c r="H1047" s="18"/>
      <c r="I1047" s="28">
        <f>LOOKUP(2,1/(الوارد!$F$3:$F$5000=الصادر!E1047),الوارد!$L$3:$L$5000)</f>
        <v>0</v>
      </c>
      <c r="J1047" s="18"/>
      <c r="K1047" s="3">
        <f t="shared" si="67"/>
        <v>0</v>
      </c>
      <c r="L1047" s="54" t="str">
        <f>IFERROR(H1047*VLOOKUP(C1047,الوارد!$D$3:$L$5000,7,0),"")</f>
        <v/>
      </c>
    </row>
    <row r="1048" spans="3:12" ht="21" thickBot="1" x14ac:dyDescent="0.25">
      <c r="C1048" s="18"/>
      <c r="D1048" s="17"/>
      <c r="E1048" s="7" t="str">
        <f t="shared" si="64"/>
        <v/>
      </c>
      <c r="F1048" s="3" t="str">
        <f t="shared" si="65"/>
        <v/>
      </c>
      <c r="G1048" s="3" t="str">
        <f t="shared" si="66"/>
        <v/>
      </c>
      <c r="H1048" s="18"/>
      <c r="I1048" s="28">
        <f>LOOKUP(2,1/(الوارد!$F$3:$F$5000=الصادر!E1048),الوارد!$L$3:$L$5000)</f>
        <v>0</v>
      </c>
      <c r="J1048" s="18"/>
      <c r="K1048" s="3">
        <f t="shared" si="67"/>
        <v>0</v>
      </c>
      <c r="L1048" s="54" t="str">
        <f>IFERROR(H1048*VLOOKUP(C1048,الوارد!$D$3:$L$5000,7,0),"")</f>
        <v/>
      </c>
    </row>
    <row r="1049" spans="3:12" ht="21" thickBot="1" x14ac:dyDescent="0.25">
      <c r="C1049" s="18"/>
      <c r="D1049" s="17"/>
      <c r="E1049" s="7" t="str">
        <f t="shared" si="64"/>
        <v/>
      </c>
      <c r="F1049" s="3" t="str">
        <f t="shared" si="65"/>
        <v/>
      </c>
      <c r="G1049" s="3" t="str">
        <f t="shared" si="66"/>
        <v/>
      </c>
      <c r="H1049" s="18"/>
      <c r="I1049" s="28">
        <f>LOOKUP(2,1/(الوارد!$F$3:$F$5000=الصادر!E1049),الوارد!$L$3:$L$5000)</f>
        <v>0</v>
      </c>
      <c r="J1049" s="18"/>
      <c r="K1049" s="3">
        <f t="shared" si="67"/>
        <v>0</v>
      </c>
      <c r="L1049" s="54" t="str">
        <f>IFERROR(H1049*VLOOKUP(C1049,الوارد!$D$3:$L$5000,7,0),"")</f>
        <v/>
      </c>
    </row>
    <row r="1050" spans="3:12" ht="21" thickBot="1" x14ac:dyDescent="0.25">
      <c r="C1050" s="18"/>
      <c r="D1050" s="17"/>
      <c r="E1050" s="7" t="str">
        <f t="shared" si="64"/>
        <v/>
      </c>
      <c r="F1050" s="3" t="str">
        <f t="shared" si="65"/>
        <v/>
      </c>
      <c r="G1050" s="3" t="str">
        <f t="shared" si="66"/>
        <v/>
      </c>
      <c r="H1050" s="18"/>
      <c r="I1050" s="28">
        <f>LOOKUP(2,1/(الوارد!$F$3:$F$5000=الصادر!E1050),الوارد!$L$3:$L$5000)</f>
        <v>0</v>
      </c>
      <c r="J1050" s="18"/>
      <c r="K1050" s="3">
        <f t="shared" si="67"/>
        <v>0</v>
      </c>
      <c r="L1050" s="54" t="str">
        <f>IFERROR(H1050*VLOOKUP(C1050,الوارد!$D$3:$L$5000,7,0),"")</f>
        <v/>
      </c>
    </row>
    <row r="1051" spans="3:12" ht="21" thickBot="1" x14ac:dyDescent="0.25">
      <c r="C1051" s="18"/>
      <c r="D1051" s="17"/>
      <c r="E1051" s="7" t="str">
        <f t="shared" si="64"/>
        <v/>
      </c>
      <c r="F1051" s="3" t="str">
        <f t="shared" si="65"/>
        <v/>
      </c>
      <c r="G1051" s="3" t="str">
        <f t="shared" si="66"/>
        <v/>
      </c>
      <c r="H1051" s="18"/>
      <c r="I1051" s="28">
        <f>LOOKUP(2,1/(الوارد!$F$3:$F$5000=الصادر!E1051),الوارد!$L$3:$L$5000)</f>
        <v>0</v>
      </c>
      <c r="J1051" s="18"/>
      <c r="K1051" s="3">
        <f t="shared" si="67"/>
        <v>0</v>
      </c>
      <c r="L1051" s="54" t="str">
        <f>IFERROR(H1051*VLOOKUP(C1051,الوارد!$D$3:$L$5000,7,0),"")</f>
        <v/>
      </c>
    </row>
    <row r="1052" spans="3:12" ht="21" thickBot="1" x14ac:dyDescent="0.25">
      <c r="C1052" s="18"/>
      <c r="D1052" s="17"/>
      <c r="E1052" s="7" t="str">
        <f t="shared" si="64"/>
        <v/>
      </c>
      <c r="F1052" s="3" t="str">
        <f t="shared" si="65"/>
        <v/>
      </c>
      <c r="G1052" s="3" t="str">
        <f t="shared" si="66"/>
        <v/>
      </c>
      <c r="H1052" s="18"/>
      <c r="I1052" s="28">
        <f>LOOKUP(2,1/(الوارد!$F$3:$F$5000=الصادر!E1052),الوارد!$L$3:$L$5000)</f>
        <v>0</v>
      </c>
      <c r="J1052" s="18"/>
      <c r="K1052" s="3">
        <f t="shared" si="67"/>
        <v>0</v>
      </c>
      <c r="L1052" s="54" t="str">
        <f>IFERROR(H1052*VLOOKUP(C1052,الوارد!$D$3:$L$5000,7,0),"")</f>
        <v/>
      </c>
    </row>
    <row r="1053" spans="3:12" ht="21" thickBot="1" x14ac:dyDescent="0.25">
      <c r="C1053" s="18"/>
      <c r="D1053" s="17"/>
      <c r="E1053" s="7" t="str">
        <f t="shared" si="64"/>
        <v/>
      </c>
      <c r="F1053" s="3" t="str">
        <f t="shared" si="65"/>
        <v/>
      </c>
      <c r="G1053" s="3" t="str">
        <f t="shared" si="66"/>
        <v/>
      </c>
      <c r="H1053" s="18"/>
      <c r="I1053" s="28">
        <f>LOOKUP(2,1/(الوارد!$F$3:$F$5000=الصادر!E1053),الوارد!$L$3:$L$5000)</f>
        <v>0</v>
      </c>
      <c r="J1053" s="18"/>
      <c r="K1053" s="3">
        <f t="shared" si="67"/>
        <v>0</v>
      </c>
      <c r="L1053" s="54" t="str">
        <f>IFERROR(H1053*VLOOKUP(C1053,الوارد!$D$3:$L$5000,7,0),"")</f>
        <v/>
      </c>
    </row>
    <row r="1054" spans="3:12" ht="21" thickBot="1" x14ac:dyDescent="0.25">
      <c r="C1054" s="18"/>
      <c r="D1054" s="17"/>
      <c r="E1054" s="7" t="str">
        <f t="shared" si="64"/>
        <v/>
      </c>
      <c r="F1054" s="3" t="str">
        <f t="shared" si="65"/>
        <v/>
      </c>
      <c r="G1054" s="3" t="str">
        <f t="shared" si="66"/>
        <v/>
      </c>
      <c r="H1054" s="18"/>
      <c r="I1054" s="28">
        <f>LOOKUP(2,1/(الوارد!$F$3:$F$5000=الصادر!E1054),الوارد!$L$3:$L$5000)</f>
        <v>0</v>
      </c>
      <c r="J1054" s="18"/>
      <c r="K1054" s="3">
        <f t="shared" si="67"/>
        <v>0</v>
      </c>
      <c r="L1054" s="54" t="str">
        <f>IFERROR(H1054*VLOOKUP(C1054,الوارد!$D$3:$L$5000,7,0),"")</f>
        <v/>
      </c>
    </row>
    <row r="1055" spans="3:12" ht="21" thickBot="1" x14ac:dyDescent="0.25">
      <c r="C1055" s="18"/>
      <c r="D1055" s="17"/>
      <c r="E1055" s="7" t="str">
        <f t="shared" si="64"/>
        <v/>
      </c>
      <c r="F1055" s="3" t="str">
        <f t="shared" si="65"/>
        <v/>
      </c>
      <c r="G1055" s="3" t="str">
        <f t="shared" si="66"/>
        <v/>
      </c>
      <c r="H1055" s="18"/>
      <c r="I1055" s="28">
        <f>LOOKUP(2,1/(الوارد!$F$3:$F$5000=الصادر!E1055),الوارد!$L$3:$L$5000)</f>
        <v>0</v>
      </c>
      <c r="J1055" s="18"/>
      <c r="K1055" s="3">
        <f t="shared" si="67"/>
        <v>0</v>
      </c>
      <c r="L1055" s="54" t="str">
        <f>IFERROR(H1055*VLOOKUP(C1055,الوارد!$D$3:$L$5000,7,0),"")</f>
        <v/>
      </c>
    </row>
    <row r="1056" spans="3:12" ht="21" thickBot="1" x14ac:dyDescent="0.25">
      <c r="C1056" s="18"/>
      <c r="D1056" s="17"/>
      <c r="E1056" s="7" t="str">
        <f t="shared" si="64"/>
        <v/>
      </c>
      <c r="F1056" s="3" t="str">
        <f t="shared" si="65"/>
        <v/>
      </c>
      <c r="G1056" s="3" t="str">
        <f t="shared" si="66"/>
        <v/>
      </c>
      <c r="H1056" s="18"/>
      <c r="I1056" s="28">
        <f>LOOKUP(2,1/(الوارد!$F$3:$F$5000=الصادر!E1056),الوارد!$L$3:$L$5000)</f>
        <v>0</v>
      </c>
      <c r="J1056" s="18"/>
      <c r="K1056" s="3">
        <f t="shared" si="67"/>
        <v>0</v>
      </c>
      <c r="L1056" s="54" t="str">
        <f>IFERROR(H1056*VLOOKUP(C1056,الوارد!$D$3:$L$5000,7,0),"")</f>
        <v/>
      </c>
    </row>
    <row r="1057" spans="3:12" ht="21" thickBot="1" x14ac:dyDescent="0.25">
      <c r="C1057" s="18"/>
      <c r="D1057" s="17"/>
      <c r="E1057" s="7" t="str">
        <f t="shared" si="64"/>
        <v/>
      </c>
      <c r="F1057" s="3" t="str">
        <f t="shared" si="65"/>
        <v/>
      </c>
      <c r="G1057" s="3" t="str">
        <f t="shared" si="66"/>
        <v/>
      </c>
      <c r="H1057" s="18"/>
      <c r="I1057" s="28">
        <f>LOOKUP(2,1/(الوارد!$F$3:$F$5000=الصادر!E1057),الوارد!$L$3:$L$5000)</f>
        <v>0</v>
      </c>
      <c r="J1057" s="18"/>
      <c r="K1057" s="3">
        <f t="shared" si="67"/>
        <v>0</v>
      </c>
      <c r="L1057" s="54" t="str">
        <f>IFERROR(H1057*VLOOKUP(C1057,الوارد!$D$3:$L$5000,7,0),"")</f>
        <v/>
      </c>
    </row>
    <row r="1058" spans="3:12" ht="21" thickBot="1" x14ac:dyDescent="0.25">
      <c r="C1058" s="18"/>
      <c r="D1058" s="17"/>
      <c r="E1058" s="7" t="str">
        <f t="shared" si="64"/>
        <v/>
      </c>
      <c r="F1058" s="3" t="str">
        <f t="shared" si="65"/>
        <v/>
      </c>
      <c r="G1058" s="3" t="str">
        <f t="shared" si="66"/>
        <v/>
      </c>
      <c r="H1058" s="18"/>
      <c r="I1058" s="28">
        <f>LOOKUP(2,1/(الوارد!$F$3:$F$5000=الصادر!E1058),الوارد!$L$3:$L$5000)</f>
        <v>0</v>
      </c>
      <c r="J1058" s="18"/>
      <c r="K1058" s="3">
        <f t="shared" si="67"/>
        <v>0</v>
      </c>
      <c r="L1058" s="54" t="str">
        <f>IFERROR(H1058*VLOOKUP(C1058,الوارد!$D$3:$L$5000,7,0),"")</f>
        <v/>
      </c>
    </row>
    <row r="1059" spans="3:12" ht="21" thickBot="1" x14ac:dyDescent="0.25">
      <c r="C1059" s="18"/>
      <c r="D1059" s="17"/>
      <c r="E1059" s="7" t="str">
        <f t="shared" si="64"/>
        <v/>
      </c>
      <c r="F1059" s="3" t="str">
        <f t="shared" si="65"/>
        <v/>
      </c>
      <c r="G1059" s="3" t="str">
        <f t="shared" si="66"/>
        <v/>
      </c>
      <c r="H1059" s="18"/>
      <c r="I1059" s="28">
        <f>LOOKUP(2,1/(الوارد!$F$3:$F$5000=الصادر!E1059),الوارد!$L$3:$L$5000)</f>
        <v>0</v>
      </c>
      <c r="J1059" s="18"/>
      <c r="K1059" s="3">
        <f t="shared" si="67"/>
        <v>0</v>
      </c>
      <c r="L1059" s="54" t="str">
        <f>IFERROR(H1059*VLOOKUP(C1059,الوارد!$D$3:$L$5000,7,0),"")</f>
        <v/>
      </c>
    </row>
    <row r="1060" spans="3:12" ht="21" thickBot="1" x14ac:dyDescent="0.25">
      <c r="C1060" s="18"/>
      <c r="D1060" s="17"/>
      <c r="E1060" s="7" t="str">
        <f t="shared" si="64"/>
        <v/>
      </c>
      <c r="F1060" s="3" t="str">
        <f t="shared" si="65"/>
        <v/>
      </c>
      <c r="G1060" s="3" t="str">
        <f t="shared" si="66"/>
        <v/>
      </c>
      <c r="H1060" s="18"/>
      <c r="I1060" s="28">
        <f>LOOKUP(2,1/(الوارد!$F$3:$F$5000=الصادر!E1060),الوارد!$L$3:$L$5000)</f>
        <v>0</v>
      </c>
      <c r="J1060" s="18"/>
      <c r="K1060" s="3">
        <f t="shared" si="67"/>
        <v>0</v>
      </c>
      <c r="L1060" s="54" t="str">
        <f>IFERROR(H1060*VLOOKUP(C1060,الوارد!$D$3:$L$5000,7,0),"")</f>
        <v/>
      </c>
    </row>
    <row r="1061" spans="3:12" ht="21" thickBot="1" x14ac:dyDescent="0.25">
      <c r="C1061" s="18"/>
      <c r="D1061" s="17"/>
      <c r="E1061" s="7" t="str">
        <f t="shared" si="64"/>
        <v/>
      </c>
      <c r="F1061" s="3" t="str">
        <f t="shared" si="65"/>
        <v/>
      </c>
      <c r="G1061" s="3" t="str">
        <f t="shared" si="66"/>
        <v/>
      </c>
      <c r="H1061" s="18"/>
      <c r="I1061" s="28">
        <f>LOOKUP(2,1/(الوارد!$F$3:$F$5000=الصادر!E1061),الوارد!$L$3:$L$5000)</f>
        <v>0</v>
      </c>
      <c r="J1061" s="18"/>
      <c r="K1061" s="3">
        <f t="shared" si="67"/>
        <v>0</v>
      </c>
      <c r="L1061" s="54" t="str">
        <f>IFERROR(H1061*VLOOKUP(C1061,الوارد!$D$3:$L$5000,7,0),"")</f>
        <v/>
      </c>
    </row>
    <row r="1062" spans="3:12" ht="21" thickBot="1" x14ac:dyDescent="0.25">
      <c r="C1062" s="18"/>
      <c r="D1062" s="17"/>
      <c r="E1062" s="7" t="str">
        <f t="shared" si="64"/>
        <v/>
      </c>
      <c r="F1062" s="3" t="str">
        <f t="shared" si="65"/>
        <v/>
      </c>
      <c r="G1062" s="3" t="str">
        <f t="shared" si="66"/>
        <v/>
      </c>
      <c r="H1062" s="18"/>
      <c r="I1062" s="28">
        <f>LOOKUP(2,1/(الوارد!$F$3:$F$5000=الصادر!E1062),الوارد!$L$3:$L$5000)</f>
        <v>0</v>
      </c>
      <c r="J1062" s="18"/>
      <c r="K1062" s="3">
        <f t="shared" si="67"/>
        <v>0</v>
      </c>
      <c r="L1062" s="54" t="str">
        <f>IFERROR(H1062*VLOOKUP(C1062,الوارد!$D$3:$L$5000,7,0),"")</f>
        <v/>
      </c>
    </row>
    <row r="1063" spans="3:12" ht="21" thickBot="1" x14ac:dyDescent="0.25">
      <c r="C1063" s="18"/>
      <c r="D1063" s="17"/>
      <c r="E1063" s="7" t="str">
        <f t="shared" si="64"/>
        <v/>
      </c>
      <c r="F1063" s="3" t="str">
        <f t="shared" si="65"/>
        <v/>
      </c>
      <c r="G1063" s="3" t="str">
        <f t="shared" si="66"/>
        <v/>
      </c>
      <c r="H1063" s="18"/>
      <c r="I1063" s="28">
        <f>LOOKUP(2,1/(الوارد!$F$3:$F$5000=الصادر!E1063),الوارد!$L$3:$L$5000)</f>
        <v>0</v>
      </c>
      <c r="J1063" s="18"/>
      <c r="K1063" s="3">
        <f t="shared" si="67"/>
        <v>0</v>
      </c>
      <c r="L1063" s="54" t="str">
        <f>IFERROR(H1063*VLOOKUP(C1063,الوارد!$D$3:$L$5000,7,0),"")</f>
        <v/>
      </c>
    </row>
    <row r="1064" spans="3:12" ht="21" thickBot="1" x14ac:dyDescent="0.25">
      <c r="C1064" s="18"/>
      <c r="D1064" s="17"/>
      <c r="E1064" s="7" t="str">
        <f t="shared" si="64"/>
        <v/>
      </c>
      <c r="F1064" s="3" t="str">
        <f t="shared" si="65"/>
        <v/>
      </c>
      <c r="G1064" s="3" t="str">
        <f t="shared" si="66"/>
        <v/>
      </c>
      <c r="H1064" s="18"/>
      <c r="I1064" s="28">
        <f>LOOKUP(2,1/(الوارد!$F$3:$F$5000=الصادر!E1064),الوارد!$L$3:$L$5000)</f>
        <v>0</v>
      </c>
      <c r="J1064" s="18"/>
      <c r="K1064" s="3">
        <f t="shared" si="67"/>
        <v>0</v>
      </c>
      <c r="L1064" s="54" t="str">
        <f>IFERROR(H1064*VLOOKUP(C1064,الوارد!$D$3:$L$5000,7,0),"")</f>
        <v/>
      </c>
    </row>
    <row r="1065" spans="3:12" ht="21" thickBot="1" x14ac:dyDescent="0.25">
      <c r="C1065" s="18"/>
      <c r="D1065" s="17"/>
      <c r="E1065" s="7" t="str">
        <f t="shared" si="64"/>
        <v/>
      </c>
      <c r="F1065" s="3" t="str">
        <f t="shared" si="65"/>
        <v/>
      </c>
      <c r="G1065" s="3" t="str">
        <f t="shared" si="66"/>
        <v/>
      </c>
      <c r="H1065" s="18"/>
      <c r="I1065" s="28">
        <f>LOOKUP(2,1/(الوارد!$F$3:$F$5000=الصادر!E1065),الوارد!$L$3:$L$5000)</f>
        <v>0</v>
      </c>
      <c r="J1065" s="18"/>
      <c r="K1065" s="3">
        <f t="shared" si="67"/>
        <v>0</v>
      </c>
      <c r="L1065" s="54" t="str">
        <f>IFERROR(H1065*VLOOKUP(C1065,الوارد!$D$3:$L$5000,7,0),"")</f>
        <v/>
      </c>
    </row>
    <row r="1066" spans="3:12" ht="21" thickBot="1" x14ac:dyDescent="0.25">
      <c r="C1066" s="18"/>
      <c r="D1066" s="17"/>
      <c r="E1066" s="7" t="str">
        <f t="shared" si="64"/>
        <v/>
      </c>
      <c r="F1066" s="3" t="str">
        <f t="shared" si="65"/>
        <v/>
      </c>
      <c r="G1066" s="3" t="str">
        <f t="shared" si="66"/>
        <v/>
      </c>
      <c r="H1066" s="18"/>
      <c r="I1066" s="28">
        <f>LOOKUP(2,1/(الوارد!$F$3:$F$5000=الصادر!E1066),الوارد!$L$3:$L$5000)</f>
        <v>0</v>
      </c>
      <c r="J1066" s="18"/>
      <c r="K1066" s="3">
        <f t="shared" si="67"/>
        <v>0</v>
      </c>
      <c r="L1066" s="54" t="str">
        <f>IFERROR(H1066*VLOOKUP(C1066,الوارد!$D$3:$L$5000,7,0),"")</f>
        <v/>
      </c>
    </row>
    <row r="1067" spans="3:12" ht="21" thickBot="1" x14ac:dyDescent="0.25">
      <c r="C1067" s="18"/>
      <c r="D1067" s="17"/>
      <c r="E1067" s="7" t="str">
        <f t="shared" si="64"/>
        <v/>
      </c>
      <c r="F1067" s="3" t="str">
        <f t="shared" si="65"/>
        <v/>
      </c>
      <c r="G1067" s="3" t="str">
        <f t="shared" si="66"/>
        <v/>
      </c>
      <c r="H1067" s="18"/>
      <c r="I1067" s="28">
        <f>LOOKUP(2,1/(الوارد!$F$3:$F$5000=الصادر!E1067),الوارد!$L$3:$L$5000)</f>
        <v>0</v>
      </c>
      <c r="J1067" s="18"/>
      <c r="K1067" s="3">
        <f t="shared" si="67"/>
        <v>0</v>
      </c>
      <c r="L1067" s="54" t="str">
        <f>IFERROR(H1067*VLOOKUP(C1067,الوارد!$D$3:$L$5000,7,0),"")</f>
        <v/>
      </c>
    </row>
    <row r="1068" spans="3:12" ht="21" thickBot="1" x14ac:dyDescent="0.25">
      <c r="C1068" s="18"/>
      <c r="D1068" s="17"/>
      <c r="E1068" s="7" t="str">
        <f t="shared" si="64"/>
        <v/>
      </c>
      <c r="F1068" s="3" t="str">
        <f t="shared" si="65"/>
        <v/>
      </c>
      <c r="G1068" s="3" t="str">
        <f t="shared" si="66"/>
        <v/>
      </c>
      <c r="H1068" s="18"/>
      <c r="I1068" s="28">
        <f>LOOKUP(2,1/(الوارد!$F$3:$F$5000=الصادر!E1068),الوارد!$L$3:$L$5000)</f>
        <v>0</v>
      </c>
      <c r="J1068" s="18"/>
      <c r="K1068" s="3">
        <f t="shared" si="67"/>
        <v>0</v>
      </c>
      <c r="L1068" s="54" t="str">
        <f>IFERROR(H1068*VLOOKUP(C1068,الوارد!$D$3:$L$5000,7,0),"")</f>
        <v/>
      </c>
    </row>
    <row r="1069" spans="3:12" ht="21" thickBot="1" x14ac:dyDescent="0.25">
      <c r="C1069" s="18"/>
      <c r="D1069" s="17"/>
      <c r="E1069" s="7" t="str">
        <f t="shared" si="64"/>
        <v/>
      </c>
      <c r="F1069" s="3" t="str">
        <f t="shared" si="65"/>
        <v/>
      </c>
      <c r="G1069" s="3" t="str">
        <f t="shared" si="66"/>
        <v/>
      </c>
      <c r="H1069" s="18"/>
      <c r="I1069" s="28">
        <f>LOOKUP(2,1/(الوارد!$F$3:$F$5000=الصادر!E1069),الوارد!$L$3:$L$5000)</f>
        <v>0</v>
      </c>
      <c r="J1069" s="18"/>
      <c r="K1069" s="3">
        <f t="shared" si="67"/>
        <v>0</v>
      </c>
      <c r="L1069" s="54" t="str">
        <f>IFERROR(H1069*VLOOKUP(C1069,الوارد!$D$3:$L$5000,7,0),"")</f>
        <v/>
      </c>
    </row>
    <row r="1070" spans="3:12" ht="21" thickBot="1" x14ac:dyDescent="0.25">
      <c r="C1070" s="18"/>
      <c r="D1070" s="17"/>
      <c r="E1070" s="7" t="str">
        <f t="shared" si="64"/>
        <v/>
      </c>
      <c r="F1070" s="3" t="str">
        <f t="shared" si="65"/>
        <v/>
      </c>
      <c r="G1070" s="3" t="str">
        <f t="shared" si="66"/>
        <v/>
      </c>
      <c r="H1070" s="18"/>
      <c r="I1070" s="28">
        <f>LOOKUP(2,1/(الوارد!$F$3:$F$5000=الصادر!E1070),الوارد!$L$3:$L$5000)</f>
        <v>0</v>
      </c>
      <c r="J1070" s="18"/>
      <c r="K1070" s="3">
        <f t="shared" si="67"/>
        <v>0</v>
      </c>
      <c r="L1070" s="54" t="str">
        <f>IFERROR(H1070*VLOOKUP(C1070,الوارد!$D$3:$L$5000,7,0),"")</f>
        <v/>
      </c>
    </row>
    <row r="1071" spans="3:12" ht="21" thickBot="1" x14ac:dyDescent="0.25">
      <c r="C1071" s="18"/>
      <c r="D1071" s="17"/>
      <c r="E1071" s="7" t="str">
        <f t="shared" si="64"/>
        <v/>
      </c>
      <c r="F1071" s="3" t="str">
        <f t="shared" si="65"/>
        <v/>
      </c>
      <c r="G1071" s="3" t="str">
        <f t="shared" si="66"/>
        <v/>
      </c>
      <c r="H1071" s="18"/>
      <c r="I1071" s="28">
        <f>LOOKUP(2,1/(الوارد!$F$3:$F$5000=الصادر!E1071),الوارد!$L$3:$L$5000)</f>
        <v>0</v>
      </c>
      <c r="J1071" s="18"/>
      <c r="K1071" s="3">
        <f t="shared" si="67"/>
        <v>0</v>
      </c>
      <c r="L1071" s="54" t="str">
        <f>IFERROR(H1071*VLOOKUP(C1071,الوارد!$D$3:$L$5000,7,0),"")</f>
        <v/>
      </c>
    </row>
    <row r="1072" spans="3:12" ht="21" thickBot="1" x14ac:dyDescent="0.25">
      <c r="C1072" s="18"/>
      <c r="D1072" s="17"/>
      <c r="E1072" s="7" t="str">
        <f t="shared" si="64"/>
        <v/>
      </c>
      <c r="F1072" s="3" t="str">
        <f t="shared" si="65"/>
        <v/>
      </c>
      <c r="G1072" s="3" t="str">
        <f t="shared" si="66"/>
        <v/>
      </c>
      <c r="H1072" s="18"/>
      <c r="I1072" s="28">
        <f>LOOKUP(2,1/(الوارد!$F$3:$F$5000=الصادر!E1072),الوارد!$L$3:$L$5000)</f>
        <v>0</v>
      </c>
      <c r="J1072" s="18"/>
      <c r="K1072" s="3">
        <f t="shared" si="67"/>
        <v>0</v>
      </c>
      <c r="L1072" s="54" t="str">
        <f>IFERROR(H1072*VLOOKUP(C1072,الوارد!$D$3:$L$5000,7,0),"")</f>
        <v/>
      </c>
    </row>
    <row r="1073" spans="3:12" ht="21" thickBot="1" x14ac:dyDescent="0.25">
      <c r="C1073" s="18"/>
      <c r="D1073" s="17"/>
      <c r="E1073" s="7" t="str">
        <f t="shared" si="64"/>
        <v/>
      </c>
      <c r="F1073" s="3" t="str">
        <f t="shared" si="65"/>
        <v/>
      </c>
      <c r="G1073" s="3" t="str">
        <f t="shared" si="66"/>
        <v/>
      </c>
      <c r="H1073" s="18"/>
      <c r="I1073" s="28">
        <f>LOOKUP(2,1/(الوارد!$F$3:$F$5000=الصادر!E1073),الوارد!$L$3:$L$5000)</f>
        <v>0</v>
      </c>
      <c r="J1073" s="18"/>
      <c r="K1073" s="3">
        <f t="shared" si="67"/>
        <v>0</v>
      </c>
      <c r="L1073" s="54" t="str">
        <f>IFERROR(H1073*VLOOKUP(C1073,الوارد!$D$3:$L$5000,7,0),"")</f>
        <v/>
      </c>
    </row>
    <row r="1074" spans="3:12" ht="21" thickBot="1" x14ac:dyDescent="0.25">
      <c r="C1074" s="18"/>
      <c r="D1074" s="17"/>
      <c r="E1074" s="7" t="str">
        <f t="shared" si="64"/>
        <v/>
      </c>
      <c r="F1074" s="3" t="str">
        <f t="shared" si="65"/>
        <v/>
      </c>
      <c r="G1074" s="3" t="str">
        <f t="shared" si="66"/>
        <v/>
      </c>
      <c r="H1074" s="18"/>
      <c r="I1074" s="28">
        <f>LOOKUP(2,1/(الوارد!$F$3:$F$5000=الصادر!E1074),الوارد!$L$3:$L$5000)</f>
        <v>0</v>
      </c>
      <c r="J1074" s="18"/>
      <c r="K1074" s="3">
        <f t="shared" si="67"/>
        <v>0</v>
      </c>
      <c r="L1074" s="54" t="str">
        <f>IFERROR(H1074*VLOOKUP(C1074,الوارد!$D$3:$L$5000,7,0),"")</f>
        <v/>
      </c>
    </row>
    <row r="1075" spans="3:12" ht="21" thickBot="1" x14ac:dyDescent="0.25">
      <c r="C1075" s="18"/>
      <c r="D1075" s="17"/>
      <c r="E1075" s="7" t="str">
        <f t="shared" si="64"/>
        <v/>
      </c>
      <c r="F1075" s="3" t="str">
        <f t="shared" si="65"/>
        <v/>
      </c>
      <c r="G1075" s="3" t="str">
        <f t="shared" si="66"/>
        <v/>
      </c>
      <c r="H1075" s="18"/>
      <c r="I1075" s="28">
        <f>LOOKUP(2,1/(الوارد!$F$3:$F$5000=الصادر!E1075),الوارد!$L$3:$L$5000)</f>
        <v>0</v>
      </c>
      <c r="J1075" s="18"/>
      <c r="K1075" s="3">
        <f t="shared" si="67"/>
        <v>0</v>
      </c>
      <c r="L1075" s="54" t="str">
        <f>IFERROR(H1075*VLOOKUP(C1075,الوارد!$D$3:$L$5000,7,0),"")</f>
        <v/>
      </c>
    </row>
    <row r="1076" spans="3:12" ht="21" thickBot="1" x14ac:dyDescent="0.25">
      <c r="C1076" s="18"/>
      <c r="D1076" s="17"/>
      <c r="E1076" s="7" t="str">
        <f t="shared" si="64"/>
        <v/>
      </c>
      <c r="F1076" s="3" t="str">
        <f t="shared" si="65"/>
        <v/>
      </c>
      <c r="G1076" s="3" t="str">
        <f t="shared" si="66"/>
        <v/>
      </c>
      <c r="H1076" s="18"/>
      <c r="I1076" s="28">
        <f>LOOKUP(2,1/(الوارد!$F$3:$F$5000=الصادر!E1076),الوارد!$L$3:$L$5000)</f>
        <v>0</v>
      </c>
      <c r="J1076" s="18"/>
      <c r="K1076" s="3">
        <f t="shared" si="67"/>
        <v>0</v>
      </c>
      <c r="L1076" s="54" t="str">
        <f>IFERROR(H1076*VLOOKUP(C1076,الوارد!$D$3:$L$5000,7,0),"")</f>
        <v/>
      </c>
    </row>
    <row r="1077" spans="3:12" ht="21" thickBot="1" x14ac:dyDescent="0.25">
      <c r="C1077" s="18"/>
      <c r="D1077" s="17"/>
      <c r="E1077" s="7" t="str">
        <f t="shared" si="64"/>
        <v/>
      </c>
      <c r="F1077" s="3" t="str">
        <f t="shared" si="65"/>
        <v/>
      </c>
      <c r="G1077" s="3" t="str">
        <f t="shared" si="66"/>
        <v/>
      </c>
      <c r="H1077" s="18"/>
      <c r="I1077" s="28">
        <f>LOOKUP(2,1/(الوارد!$F$3:$F$5000=الصادر!E1077),الوارد!$L$3:$L$5000)</f>
        <v>0</v>
      </c>
      <c r="J1077" s="18"/>
      <c r="K1077" s="3">
        <f t="shared" si="67"/>
        <v>0</v>
      </c>
      <c r="L1077" s="54" t="str">
        <f>IFERROR(H1077*VLOOKUP(C1077,الوارد!$D$3:$L$5000,7,0),"")</f>
        <v/>
      </c>
    </row>
    <row r="1078" spans="3:12" ht="21" thickBot="1" x14ac:dyDescent="0.25">
      <c r="C1078" s="18"/>
      <c r="D1078" s="17"/>
      <c r="E1078" s="7" t="str">
        <f t="shared" si="64"/>
        <v/>
      </c>
      <c r="F1078" s="3" t="str">
        <f t="shared" si="65"/>
        <v/>
      </c>
      <c r="G1078" s="3" t="str">
        <f t="shared" si="66"/>
        <v/>
      </c>
      <c r="H1078" s="18"/>
      <c r="I1078" s="28">
        <f>LOOKUP(2,1/(الوارد!$F$3:$F$5000=الصادر!E1078),الوارد!$L$3:$L$5000)</f>
        <v>0</v>
      </c>
      <c r="J1078" s="18"/>
      <c r="K1078" s="3">
        <f t="shared" si="67"/>
        <v>0</v>
      </c>
      <c r="L1078" s="54" t="str">
        <f>IFERROR(H1078*VLOOKUP(C1078,الوارد!$D$3:$L$5000,7,0),"")</f>
        <v/>
      </c>
    </row>
    <row r="1079" spans="3:12" ht="21" thickBot="1" x14ac:dyDescent="0.25">
      <c r="C1079" s="18"/>
      <c r="D1079" s="17"/>
      <c r="E1079" s="7" t="str">
        <f t="shared" si="64"/>
        <v/>
      </c>
      <c r="F1079" s="3" t="str">
        <f t="shared" si="65"/>
        <v/>
      </c>
      <c r="G1079" s="3" t="str">
        <f t="shared" si="66"/>
        <v/>
      </c>
      <c r="H1079" s="18"/>
      <c r="I1079" s="28">
        <f>LOOKUP(2,1/(الوارد!$F$3:$F$5000=الصادر!E1079),الوارد!$L$3:$L$5000)</f>
        <v>0</v>
      </c>
      <c r="J1079" s="18"/>
      <c r="K1079" s="3">
        <f t="shared" si="67"/>
        <v>0</v>
      </c>
      <c r="L1079" s="54" t="str">
        <f>IFERROR(H1079*VLOOKUP(C1079,الوارد!$D$3:$L$5000,7,0),"")</f>
        <v/>
      </c>
    </row>
    <row r="1080" spans="3:12" ht="21" thickBot="1" x14ac:dyDescent="0.25">
      <c r="C1080" s="18"/>
      <c r="D1080" s="17"/>
      <c r="E1080" s="7" t="str">
        <f t="shared" si="64"/>
        <v/>
      </c>
      <c r="F1080" s="3" t="str">
        <f t="shared" si="65"/>
        <v/>
      </c>
      <c r="G1080" s="3" t="str">
        <f t="shared" si="66"/>
        <v/>
      </c>
      <c r="H1080" s="18"/>
      <c r="I1080" s="28">
        <f>LOOKUP(2,1/(الوارد!$F$3:$F$5000=الصادر!E1080),الوارد!$L$3:$L$5000)</f>
        <v>0</v>
      </c>
      <c r="J1080" s="18"/>
      <c r="K1080" s="3">
        <f t="shared" si="67"/>
        <v>0</v>
      </c>
      <c r="L1080" s="54" t="str">
        <f>IFERROR(H1080*VLOOKUP(C1080,الوارد!$D$3:$L$5000,7,0),"")</f>
        <v/>
      </c>
    </row>
    <row r="1081" spans="3:12" ht="21" thickBot="1" x14ac:dyDescent="0.25">
      <c r="C1081" s="18"/>
      <c r="D1081" s="17"/>
      <c r="E1081" s="7" t="str">
        <f t="shared" si="64"/>
        <v/>
      </c>
      <c r="F1081" s="3" t="str">
        <f t="shared" si="65"/>
        <v/>
      </c>
      <c r="G1081" s="3" t="str">
        <f t="shared" si="66"/>
        <v/>
      </c>
      <c r="H1081" s="18"/>
      <c r="I1081" s="28">
        <f>LOOKUP(2,1/(الوارد!$F$3:$F$5000=الصادر!E1081),الوارد!$L$3:$L$5000)</f>
        <v>0</v>
      </c>
      <c r="J1081" s="18"/>
      <c r="K1081" s="3">
        <f t="shared" si="67"/>
        <v>0</v>
      </c>
      <c r="L1081" s="54" t="str">
        <f>IFERROR(H1081*VLOOKUP(C1081,الوارد!$D$3:$L$5000,7,0),"")</f>
        <v/>
      </c>
    </row>
    <row r="1082" spans="3:12" ht="21" thickBot="1" x14ac:dyDescent="0.25">
      <c r="C1082" s="18"/>
      <c r="D1082" s="17"/>
      <c r="E1082" s="7" t="str">
        <f t="shared" si="64"/>
        <v/>
      </c>
      <c r="F1082" s="3" t="str">
        <f t="shared" si="65"/>
        <v/>
      </c>
      <c r="G1082" s="3" t="str">
        <f t="shared" si="66"/>
        <v/>
      </c>
      <c r="H1082" s="18"/>
      <c r="I1082" s="28">
        <f>LOOKUP(2,1/(الوارد!$F$3:$F$5000=الصادر!E1082),الوارد!$L$3:$L$5000)</f>
        <v>0</v>
      </c>
      <c r="J1082" s="18"/>
      <c r="K1082" s="3">
        <f t="shared" si="67"/>
        <v>0</v>
      </c>
      <c r="L1082" s="54" t="str">
        <f>IFERROR(H1082*VLOOKUP(C1082,الوارد!$D$3:$L$5000,7,0),"")</f>
        <v/>
      </c>
    </row>
    <row r="1083" spans="3:12" ht="21" thickBot="1" x14ac:dyDescent="0.25">
      <c r="C1083" s="18"/>
      <c r="D1083" s="17"/>
      <c r="E1083" s="7" t="str">
        <f t="shared" si="64"/>
        <v/>
      </c>
      <c r="F1083" s="3" t="str">
        <f t="shared" si="65"/>
        <v/>
      </c>
      <c r="G1083" s="3" t="str">
        <f t="shared" si="66"/>
        <v/>
      </c>
      <c r="H1083" s="18"/>
      <c r="I1083" s="28">
        <f>LOOKUP(2,1/(الوارد!$F$3:$F$5000=الصادر!E1083),الوارد!$L$3:$L$5000)</f>
        <v>0</v>
      </c>
      <c r="J1083" s="18"/>
      <c r="K1083" s="3">
        <f t="shared" si="67"/>
        <v>0</v>
      </c>
      <c r="L1083" s="54" t="str">
        <f>IFERROR(H1083*VLOOKUP(C1083,الوارد!$D$3:$L$5000,7,0),"")</f>
        <v/>
      </c>
    </row>
    <row r="1084" spans="3:12" ht="21" thickBot="1" x14ac:dyDescent="0.25">
      <c r="C1084" s="18"/>
      <c r="D1084" s="17"/>
      <c r="E1084" s="7" t="str">
        <f t="shared" si="64"/>
        <v/>
      </c>
      <c r="F1084" s="3" t="str">
        <f t="shared" si="65"/>
        <v/>
      </c>
      <c r="G1084" s="3" t="str">
        <f t="shared" si="66"/>
        <v/>
      </c>
      <c r="H1084" s="18"/>
      <c r="I1084" s="28">
        <f>LOOKUP(2,1/(الوارد!$F$3:$F$5000=الصادر!E1084),الوارد!$L$3:$L$5000)</f>
        <v>0</v>
      </c>
      <c r="J1084" s="18"/>
      <c r="K1084" s="3">
        <f t="shared" si="67"/>
        <v>0</v>
      </c>
      <c r="L1084" s="54" t="str">
        <f>IFERROR(H1084*VLOOKUP(C1084,الوارد!$D$3:$L$5000,7,0),"")</f>
        <v/>
      </c>
    </row>
    <row r="1085" spans="3:12" ht="21" thickBot="1" x14ac:dyDescent="0.25">
      <c r="C1085" s="18"/>
      <c r="D1085" s="17"/>
      <c r="E1085" s="7" t="str">
        <f t="shared" si="64"/>
        <v/>
      </c>
      <c r="F1085" s="3" t="str">
        <f t="shared" si="65"/>
        <v/>
      </c>
      <c r="G1085" s="3" t="str">
        <f t="shared" si="66"/>
        <v/>
      </c>
      <c r="H1085" s="18"/>
      <c r="I1085" s="28">
        <f>LOOKUP(2,1/(الوارد!$F$3:$F$5000=الصادر!E1085),الوارد!$L$3:$L$5000)</f>
        <v>0</v>
      </c>
      <c r="J1085" s="18"/>
      <c r="K1085" s="3">
        <f t="shared" si="67"/>
        <v>0</v>
      </c>
      <c r="L1085" s="54" t="str">
        <f>IFERROR(H1085*VLOOKUP(C1085,الوارد!$D$3:$L$5000,7,0),"")</f>
        <v/>
      </c>
    </row>
    <row r="1086" spans="3:12" ht="21" thickBot="1" x14ac:dyDescent="0.25">
      <c r="C1086" s="18"/>
      <c r="D1086" s="17"/>
      <c r="E1086" s="7" t="str">
        <f t="shared" si="64"/>
        <v/>
      </c>
      <c r="F1086" s="3" t="str">
        <f t="shared" si="65"/>
        <v/>
      </c>
      <c r="G1086" s="3" t="str">
        <f t="shared" si="66"/>
        <v/>
      </c>
      <c r="H1086" s="18"/>
      <c r="I1086" s="28">
        <f>LOOKUP(2,1/(الوارد!$F$3:$F$5000=الصادر!E1086),الوارد!$L$3:$L$5000)</f>
        <v>0</v>
      </c>
      <c r="J1086" s="18"/>
      <c r="K1086" s="3">
        <f t="shared" si="67"/>
        <v>0</v>
      </c>
      <c r="L1086" s="54" t="str">
        <f>IFERROR(H1086*VLOOKUP(C1086,الوارد!$D$3:$L$5000,7,0),"")</f>
        <v/>
      </c>
    </row>
    <row r="1087" spans="3:12" ht="21" thickBot="1" x14ac:dyDescent="0.25">
      <c r="C1087" s="18"/>
      <c r="D1087" s="17"/>
      <c r="E1087" s="7" t="str">
        <f t="shared" si="64"/>
        <v/>
      </c>
      <c r="F1087" s="3" t="str">
        <f t="shared" si="65"/>
        <v/>
      </c>
      <c r="G1087" s="3" t="str">
        <f t="shared" si="66"/>
        <v/>
      </c>
      <c r="H1087" s="18"/>
      <c r="I1087" s="28">
        <f>LOOKUP(2,1/(الوارد!$F$3:$F$5000=الصادر!E1087),الوارد!$L$3:$L$5000)</f>
        <v>0</v>
      </c>
      <c r="J1087" s="18"/>
      <c r="K1087" s="3">
        <f t="shared" si="67"/>
        <v>0</v>
      </c>
      <c r="L1087" s="54" t="str">
        <f>IFERROR(H1087*VLOOKUP(C1087,الوارد!$D$3:$L$5000,7,0),"")</f>
        <v/>
      </c>
    </row>
    <row r="1088" spans="3:12" ht="21" thickBot="1" x14ac:dyDescent="0.25">
      <c r="C1088" s="18"/>
      <c r="D1088" s="17"/>
      <c r="E1088" s="7" t="str">
        <f t="shared" si="64"/>
        <v/>
      </c>
      <c r="F1088" s="3" t="str">
        <f t="shared" si="65"/>
        <v/>
      </c>
      <c r="G1088" s="3" t="str">
        <f t="shared" si="66"/>
        <v/>
      </c>
      <c r="H1088" s="18"/>
      <c r="I1088" s="28">
        <f>LOOKUP(2,1/(الوارد!$F$3:$F$5000=الصادر!E1088),الوارد!$L$3:$L$5000)</f>
        <v>0</v>
      </c>
      <c r="J1088" s="18"/>
      <c r="K1088" s="3">
        <f t="shared" si="67"/>
        <v>0</v>
      </c>
      <c r="L1088" s="54" t="str">
        <f>IFERROR(H1088*VLOOKUP(C1088,الوارد!$D$3:$L$5000,7,0),"")</f>
        <v/>
      </c>
    </row>
    <row r="1089" spans="3:12" ht="21" thickBot="1" x14ac:dyDescent="0.25">
      <c r="C1089" s="18"/>
      <c r="D1089" s="17"/>
      <c r="E1089" s="7" t="str">
        <f t="shared" si="64"/>
        <v/>
      </c>
      <c r="F1089" s="3" t="str">
        <f t="shared" si="65"/>
        <v/>
      </c>
      <c r="G1089" s="3" t="str">
        <f t="shared" si="66"/>
        <v/>
      </c>
      <c r="H1089" s="18"/>
      <c r="I1089" s="28">
        <f>LOOKUP(2,1/(الوارد!$F$3:$F$5000=الصادر!E1089),الوارد!$L$3:$L$5000)</f>
        <v>0</v>
      </c>
      <c r="J1089" s="18"/>
      <c r="K1089" s="3">
        <f t="shared" si="67"/>
        <v>0</v>
      </c>
      <c r="L1089" s="54" t="str">
        <f>IFERROR(H1089*VLOOKUP(C1089,الوارد!$D$3:$L$5000,7,0),"")</f>
        <v/>
      </c>
    </row>
    <row r="1090" spans="3:12" ht="21" thickBot="1" x14ac:dyDescent="0.25">
      <c r="C1090" s="18"/>
      <c r="D1090" s="17"/>
      <c r="E1090" s="7" t="str">
        <f t="shared" ref="E1090:E1153" si="68">IFERROR(VLOOKUP(C1090,sto_1,2,FALSE),"")</f>
        <v/>
      </c>
      <c r="F1090" s="3" t="str">
        <f t="shared" ref="F1090:F1153" si="69">IFERROR(VLOOKUP(C1090,sto_1,3,FALSE),"")</f>
        <v/>
      </c>
      <c r="G1090" s="3" t="str">
        <f t="shared" ref="G1090:G1153" si="70">IFERROR(VLOOKUP(C1090,sto_1,4,FALSE),"")</f>
        <v/>
      </c>
      <c r="H1090" s="18"/>
      <c r="I1090" s="28">
        <f>LOOKUP(2,1/(الوارد!$F$3:$F$5000=الصادر!E1090),الوارد!$L$3:$L$5000)</f>
        <v>0</v>
      </c>
      <c r="J1090" s="18"/>
      <c r="K1090" s="3">
        <f t="shared" si="67"/>
        <v>0</v>
      </c>
      <c r="L1090" s="54" t="str">
        <f>IFERROR(H1090*VLOOKUP(C1090,الوارد!$D$3:$L$5000,7,0),"")</f>
        <v/>
      </c>
    </row>
    <row r="1091" spans="3:12" ht="21" thickBot="1" x14ac:dyDescent="0.25">
      <c r="C1091" s="18"/>
      <c r="D1091" s="17"/>
      <c r="E1091" s="7" t="str">
        <f t="shared" si="68"/>
        <v/>
      </c>
      <c r="F1091" s="3" t="str">
        <f t="shared" si="69"/>
        <v/>
      </c>
      <c r="G1091" s="3" t="str">
        <f t="shared" si="70"/>
        <v/>
      </c>
      <c r="H1091" s="18"/>
      <c r="I1091" s="28">
        <f>LOOKUP(2,1/(الوارد!$F$3:$F$5000=الصادر!E1091),الوارد!$L$3:$L$5000)</f>
        <v>0</v>
      </c>
      <c r="J1091" s="18"/>
      <c r="K1091" s="3">
        <f t="shared" ref="K1091:K1154" si="71">J1091*H1091</f>
        <v>0</v>
      </c>
      <c r="L1091" s="54" t="str">
        <f>IFERROR(H1091*VLOOKUP(C1091,الوارد!$D$3:$L$5000,7,0),"")</f>
        <v/>
      </c>
    </row>
    <row r="1092" spans="3:12" ht="21" thickBot="1" x14ac:dyDescent="0.25">
      <c r="C1092" s="18"/>
      <c r="D1092" s="17"/>
      <c r="E1092" s="7" t="str">
        <f t="shared" si="68"/>
        <v/>
      </c>
      <c r="F1092" s="3" t="str">
        <f t="shared" si="69"/>
        <v/>
      </c>
      <c r="G1092" s="3" t="str">
        <f t="shared" si="70"/>
        <v/>
      </c>
      <c r="H1092" s="18"/>
      <c r="I1092" s="28">
        <f>LOOKUP(2,1/(الوارد!$F$3:$F$5000=الصادر!E1092),الوارد!$L$3:$L$5000)</f>
        <v>0</v>
      </c>
      <c r="J1092" s="18"/>
      <c r="K1092" s="3">
        <f t="shared" si="71"/>
        <v>0</v>
      </c>
      <c r="L1092" s="54" t="str">
        <f>IFERROR(H1092*VLOOKUP(C1092,الوارد!$D$3:$L$5000,7,0),"")</f>
        <v/>
      </c>
    </row>
    <row r="1093" spans="3:12" ht="21" thickBot="1" x14ac:dyDescent="0.25">
      <c r="C1093" s="18"/>
      <c r="D1093" s="17"/>
      <c r="E1093" s="7" t="str">
        <f t="shared" si="68"/>
        <v/>
      </c>
      <c r="F1093" s="3" t="str">
        <f t="shared" si="69"/>
        <v/>
      </c>
      <c r="G1093" s="3" t="str">
        <f t="shared" si="70"/>
        <v/>
      </c>
      <c r="H1093" s="18"/>
      <c r="I1093" s="28">
        <f>LOOKUP(2,1/(الوارد!$F$3:$F$5000=الصادر!E1093),الوارد!$L$3:$L$5000)</f>
        <v>0</v>
      </c>
      <c r="J1093" s="18"/>
      <c r="K1093" s="3">
        <f t="shared" si="71"/>
        <v>0</v>
      </c>
      <c r="L1093" s="54" t="str">
        <f>IFERROR(H1093*VLOOKUP(C1093,الوارد!$D$3:$L$5000,7,0),"")</f>
        <v/>
      </c>
    </row>
    <row r="1094" spans="3:12" ht="21" thickBot="1" x14ac:dyDescent="0.25">
      <c r="C1094" s="18"/>
      <c r="D1094" s="17"/>
      <c r="E1094" s="7" t="str">
        <f t="shared" si="68"/>
        <v/>
      </c>
      <c r="F1094" s="3" t="str">
        <f t="shared" si="69"/>
        <v/>
      </c>
      <c r="G1094" s="3" t="str">
        <f t="shared" si="70"/>
        <v/>
      </c>
      <c r="H1094" s="18"/>
      <c r="I1094" s="28">
        <f>LOOKUP(2,1/(الوارد!$F$3:$F$5000=الصادر!E1094),الوارد!$L$3:$L$5000)</f>
        <v>0</v>
      </c>
      <c r="J1094" s="18"/>
      <c r="K1094" s="3">
        <f t="shared" si="71"/>
        <v>0</v>
      </c>
      <c r="L1094" s="54" t="str">
        <f>IFERROR(H1094*VLOOKUP(C1094,الوارد!$D$3:$L$5000,7,0),"")</f>
        <v/>
      </c>
    </row>
    <row r="1095" spans="3:12" ht="21" thickBot="1" x14ac:dyDescent="0.25">
      <c r="C1095" s="18"/>
      <c r="D1095" s="17"/>
      <c r="E1095" s="7" t="str">
        <f t="shared" si="68"/>
        <v/>
      </c>
      <c r="F1095" s="3" t="str">
        <f t="shared" si="69"/>
        <v/>
      </c>
      <c r="G1095" s="3" t="str">
        <f t="shared" si="70"/>
        <v/>
      </c>
      <c r="H1095" s="18"/>
      <c r="I1095" s="28">
        <f>LOOKUP(2,1/(الوارد!$F$3:$F$5000=الصادر!E1095),الوارد!$L$3:$L$5000)</f>
        <v>0</v>
      </c>
      <c r="J1095" s="18"/>
      <c r="K1095" s="3">
        <f t="shared" si="71"/>
        <v>0</v>
      </c>
      <c r="L1095" s="54" t="str">
        <f>IFERROR(H1095*VLOOKUP(C1095,الوارد!$D$3:$L$5000,7,0),"")</f>
        <v/>
      </c>
    </row>
    <row r="1096" spans="3:12" ht="21" thickBot="1" x14ac:dyDescent="0.25">
      <c r="C1096" s="18"/>
      <c r="D1096" s="17"/>
      <c r="E1096" s="7" t="str">
        <f t="shared" si="68"/>
        <v/>
      </c>
      <c r="F1096" s="3" t="str">
        <f t="shared" si="69"/>
        <v/>
      </c>
      <c r="G1096" s="3" t="str">
        <f t="shared" si="70"/>
        <v/>
      </c>
      <c r="H1096" s="18"/>
      <c r="I1096" s="28">
        <f>LOOKUP(2,1/(الوارد!$F$3:$F$5000=الصادر!E1096),الوارد!$L$3:$L$5000)</f>
        <v>0</v>
      </c>
      <c r="J1096" s="18"/>
      <c r="K1096" s="3">
        <f t="shared" si="71"/>
        <v>0</v>
      </c>
      <c r="L1096" s="54" t="str">
        <f>IFERROR(H1096*VLOOKUP(C1096,الوارد!$D$3:$L$5000,7,0),"")</f>
        <v/>
      </c>
    </row>
    <row r="1097" spans="3:12" ht="21" thickBot="1" x14ac:dyDescent="0.25">
      <c r="C1097" s="18"/>
      <c r="D1097" s="17"/>
      <c r="E1097" s="7" t="str">
        <f t="shared" si="68"/>
        <v/>
      </c>
      <c r="F1097" s="3" t="str">
        <f t="shared" si="69"/>
        <v/>
      </c>
      <c r="G1097" s="3" t="str">
        <f t="shared" si="70"/>
        <v/>
      </c>
      <c r="H1097" s="18"/>
      <c r="I1097" s="28">
        <f>LOOKUP(2,1/(الوارد!$F$3:$F$5000=الصادر!E1097),الوارد!$L$3:$L$5000)</f>
        <v>0</v>
      </c>
      <c r="J1097" s="18"/>
      <c r="K1097" s="3">
        <f t="shared" si="71"/>
        <v>0</v>
      </c>
      <c r="L1097" s="54" t="str">
        <f>IFERROR(H1097*VLOOKUP(C1097,الوارد!$D$3:$L$5000,7,0),"")</f>
        <v/>
      </c>
    </row>
    <row r="1098" spans="3:12" ht="21" thickBot="1" x14ac:dyDescent="0.25">
      <c r="C1098" s="18"/>
      <c r="D1098" s="17"/>
      <c r="E1098" s="7" t="str">
        <f t="shared" si="68"/>
        <v/>
      </c>
      <c r="F1098" s="3" t="str">
        <f t="shared" si="69"/>
        <v/>
      </c>
      <c r="G1098" s="3" t="str">
        <f t="shared" si="70"/>
        <v/>
      </c>
      <c r="H1098" s="18"/>
      <c r="I1098" s="28">
        <f>LOOKUP(2,1/(الوارد!$F$3:$F$5000=الصادر!E1098),الوارد!$L$3:$L$5000)</f>
        <v>0</v>
      </c>
      <c r="J1098" s="18"/>
      <c r="K1098" s="3">
        <f t="shared" si="71"/>
        <v>0</v>
      </c>
      <c r="L1098" s="54" t="str">
        <f>IFERROR(H1098*VLOOKUP(C1098,الوارد!$D$3:$L$5000,7,0),"")</f>
        <v/>
      </c>
    </row>
    <row r="1099" spans="3:12" ht="21" thickBot="1" x14ac:dyDescent="0.25">
      <c r="C1099" s="18"/>
      <c r="D1099" s="17"/>
      <c r="E1099" s="7" t="str">
        <f t="shared" si="68"/>
        <v/>
      </c>
      <c r="F1099" s="3" t="str">
        <f t="shared" si="69"/>
        <v/>
      </c>
      <c r="G1099" s="3" t="str">
        <f t="shared" si="70"/>
        <v/>
      </c>
      <c r="H1099" s="18"/>
      <c r="I1099" s="28">
        <f>LOOKUP(2,1/(الوارد!$F$3:$F$5000=الصادر!E1099),الوارد!$L$3:$L$5000)</f>
        <v>0</v>
      </c>
      <c r="J1099" s="18"/>
      <c r="K1099" s="3">
        <f t="shared" si="71"/>
        <v>0</v>
      </c>
      <c r="L1099" s="54" t="str">
        <f>IFERROR(H1099*VLOOKUP(C1099,الوارد!$D$3:$L$5000,7,0),"")</f>
        <v/>
      </c>
    </row>
    <row r="1100" spans="3:12" ht="21" thickBot="1" x14ac:dyDescent="0.25">
      <c r="C1100" s="18"/>
      <c r="D1100" s="17"/>
      <c r="E1100" s="7" t="str">
        <f t="shared" si="68"/>
        <v/>
      </c>
      <c r="F1100" s="3" t="str">
        <f t="shared" si="69"/>
        <v/>
      </c>
      <c r="G1100" s="3" t="str">
        <f t="shared" si="70"/>
        <v/>
      </c>
      <c r="H1100" s="18"/>
      <c r="I1100" s="28">
        <f>LOOKUP(2,1/(الوارد!$F$3:$F$5000=الصادر!E1100),الوارد!$L$3:$L$5000)</f>
        <v>0</v>
      </c>
      <c r="J1100" s="18"/>
      <c r="K1100" s="3">
        <f t="shared" si="71"/>
        <v>0</v>
      </c>
      <c r="L1100" s="54" t="str">
        <f>IFERROR(H1100*VLOOKUP(C1100,الوارد!$D$3:$L$5000,7,0),"")</f>
        <v/>
      </c>
    </row>
    <row r="1101" spans="3:12" ht="21" thickBot="1" x14ac:dyDescent="0.25">
      <c r="C1101" s="18"/>
      <c r="D1101" s="17"/>
      <c r="E1101" s="7" t="str">
        <f t="shared" si="68"/>
        <v/>
      </c>
      <c r="F1101" s="3" t="str">
        <f t="shared" si="69"/>
        <v/>
      </c>
      <c r="G1101" s="3" t="str">
        <f t="shared" si="70"/>
        <v/>
      </c>
      <c r="H1101" s="18"/>
      <c r="I1101" s="28">
        <f>LOOKUP(2,1/(الوارد!$F$3:$F$5000=الصادر!E1101),الوارد!$L$3:$L$5000)</f>
        <v>0</v>
      </c>
      <c r="J1101" s="18"/>
      <c r="K1101" s="3">
        <f t="shared" si="71"/>
        <v>0</v>
      </c>
      <c r="L1101" s="54" t="str">
        <f>IFERROR(H1101*VLOOKUP(C1101,الوارد!$D$3:$L$5000,7,0),"")</f>
        <v/>
      </c>
    </row>
    <row r="1102" spans="3:12" ht="21" thickBot="1" x14ac:dyDescent="0.25">
      <c r="C1102" s="18"/>
      <c r="D1102" s="17"/>
      <c r="E1102" s="7" t="str">
        <f t="shared" si="68"/>
        <v/>
      </c>
      <c r="F1102" s="3" t="str">
        <f t="shared" si="69"/>
        <v/>
      </c>
      <c r="G1102" s="3" t="str">
        <f t="shared" si="70"/>
        <v/>
      </c>
      <c r="H1102" s="18"/>
      <c r="I1102" s="28">
        <f>LOOKUP(2,1/(الوارد!$F$3:$F$5000=الصادر!E1102),الوارد!$L$3:$L$5000)</f>
        <v>0</v>
      </c>
      <c r="J1102" s="18"/>
      <c r="K1102" s="3">
        <f t="shared" si="71"/>
        <v>0</v>
      </c>
      <c r="L1102" s="54" t="str">
        <f>IFERROR(H1102*VLOOKUP(C1102,الوارد!$D$3:$L$5000,7,0),"")</f>
        <v/>
      </c>
    </row>
    <row r="1103" spans="3:12" ht="21" thickBot="1" x14ac:dyDescent="0.25">
      <c r="C1103" s="18"/>
      <c r="D1103" s="17"/>
      <c r="E1103" s="7" t="str">
        <f t="shared" si="68"/>
        <v/>
      </c>
      <c r="F1103" s="3" t="str">
        <f t="shared" si="69"/>
        <v/>
      </c>
      <c r="G1103" s="3" t="str">
        <f t="shared" si="70"/>
        <v/>
      </c>
      <c r="H1103" s="18"/>
      <c r="I1103" s="28">
        <f>LOOKUP(2,1/(الوارد!$F$3:$F$5000=الصادر!E1103),الوارد!$L$3:$L$5000)</f>
        <v>0</v>
      </c>
      <c r="J1103" s="18"/>
      <c r="K1103" s="3">
        <f t="shared" si="71"/>
        <v>0</v>
      </c>
      <c r="L1103" s="54" t="str">
        <f>IFERROR(H1103*VLOOKUP(C1103,الوارد!$D$3:$L$5000,7,0),"")</f>
        <v/>
      </c>
    </row>
    <row r="1104" spans="3:12" ht="21" thickBot="1" x14ac:dyDescent="0.25">
      <c r="C1104" s="18"/>
      <c r="D1104" s="17"/>
      <c r="E1104" s="7" t="str">
        <f t="shared" si="68"/>
        <v/>
      </c>
      <c r="F1104" s="3" t="str">
        <f t="shared" si="69"/>
        <v/>
      </c>
      <c r="G1104" s="3" t="str">
        <f t="shared" si="70"/>
        <v/>
      </c>
      <c r="H1104" s="18"/>
      <c r="I1104" s="28">
        <f>LOOKUP(2,1/(الوارد!$F$3:$F$5000=الصادر!E1104),الوارد!$L$3:$L$5000)</f>
        <v>0</v>
      </c>
      <c r="J1104" s="18"/>
      <c r="K1104" s="3">
        <f t="shared" si="71"/>
        <v>0</v>
      </c>
      <c r="L1104" s="54" t="str">
        <f>IFERROR(H1104*VLOOKUP(C1104,الوارد!$D$3:$L$5000,7,0),"")</f>
        <v/>
      </c>
    </row>
    <row r="1105" spans="3:12" ht="21" thickBot="1" x14ac:dyDescent="0.25">
      <c r="C1105" s="18"/>
      <c r="D1105" s="17"/>
      <c r="E1105" s="7" t="str">
        <f t="shared" si="68"/>
        <v/>
      </c>
      <c r="F1105" s="3" t="str">
        <f t="shared" si="69"/>
        <v/>
      </c>
      <c r="G1105" s="3" t="str">
        <f t="shared" si="70"/>
        <v/>
      </c>
      <c r="H1105" s="18"/>
      <c r="I1105" s="28">
        <f>LOOKUP(2,1/(الوارد!$F$3:$F$5000=الصادر!E1105),الوارد!$L$3:$L$5000)</f>
        <v>0</v>
      </c>
      <c r="J1105" s="18"/>
      <c r="K1105" s="3">
        <f t="shared" si="71"/>
        <v>0</v>
      </c>
      <c r="L1105" s="54" t="str">
        <f>IFERROR(H1105*VLOOKUP(C1105,الوارد!$D$3:$L$5000,7,0),"")</f>
        <v/>
      </c>
    </row>
    <row r="1106" spans="3:12" ht="21" thickBot="1" x14ac:dyDescent="0.25">
      <c r="C1106" s="18"/>
      <c r="D1106" s="17"/>
      <c r="E1106" s="7" t="str">
        <f t="shared" si="68"/>
        <v/>
      </c>
      <c r="F1106" s="3" t="str">
        <f t="shared" si="69"/>
        <v/>
      </c>
      <c r="G1106" s="3" t="str">
        <f t="shared" si="70"/>
        <v/>
      </c>
      <c r="H1106" s="18"/>
      <c r="I1106" s="28">
        <f>LOOKUP(2,1/(الوارد!$F$3:$F$5000=الصادر!E1106),الوارد!$L$3:$L$5000)</f>
        <v>0</v>
      </c>
      <c r="J1106" s="18"/>
      <c r="K1106" s="3">
        <f t="shared" si="71"/>
        <v>0</v>
      </c>
      <c r="L1106" s="54" t="str">
        <f>IFERROR(H1106*VLOOKUP(C1106,الوارد!$D$3:$L$5000,7,0),"")</f>
        <v/>
      </c>
    </row>
    <row r="1107" spans="3:12" ht="21" thickBot="1" x14ac:dyDescent="0.25">
      <c r="C1107" s="18"/>
      <c r="D1107" s="17"/>
      <c r="E1107" s="7" t="str">
        <f t="shared" si="68"/>
        <v/>
      </c>
      <c r="F1107" s="3" t="str">
        <f t="shared" si="69"/>
        <v/>
      </c>
      <c r="G1107" s="3" t="str">
        <f t="shared" si="70"/>
        <v/>
      </c>
      <c r="H1107" s="18"/>
      <c r="I1107" s="28">
        <f>LOOKUP(2,1/(الوارد!$F$3:$F$5000=الصادر!E1107),الوارد!$L$3:$L$5000)</f>
        <v>0</v>
      </c>
      <c r="J1107" s="18"/>
      <c r="K1107" s="3">
        <f t="shared" si="71"/>
        <v>0</v>
      </c>
      <c r="L1107" s="54" t="str">
        <f>IFERROR(H1107*VLOOKUP(C1107,الوارد!$D$3:$L$5000,7,0),"")</f>
        <v/>
      </c>
    </row>
    <row r="1108" spans="3:12" ht="21" thickBot="1" x14ac:dyDescent="0.25">
      <c r="C1108" s="18"/>
      <c r="D1108" s="17"/>
      <c r="E1108" s="7" t="str">
        <f t="shared" si="68"/>
        <v/>
      </c>
      <c r="F1108" s="3" t="str">
        <f t="shared" si="69"/>
        <v/>
      </c>
      <c r="G1108" s="3" t="str">
        <f t="shared" si="70"/>
        <v/>
      </c>
      <c r="H1108" s="18"/>
      <c r="I1108" s="28">
        <f>LOOKUP(2,1/(الوارد!$F$3:$F$5000=الصادر!E1108),الوارد!$L$3:$L$5000)</f>
        <v>0</v>
      </c>
      <c r="J1108" s="18"/>
      <c r="K1108" s="3">
        <f t="shared" si="71"/>
        <v>0</v>
      </c>
      <c r="L1108" s="54" t="str">
        <f>IFERROR(H1108*VLOOKUP(C1108,الوارد!$D$3:$L$5000,7,0),"")</f>
        <v/>
      </c>
    </row>
    <row r="1109" spans="3:12" ht="21" thickBot="1" x14ac:dyDescent="0.25">
      <c r="C1109" s="18"/>
      <c r="D1109" s="17"/>
      <c r="E1109" s="7" t="str">
        <f t="shared" si="68"/>
        <v/>
      </c>
      <c r="F1109" s="3" t="str">
        <f t="shared" si="69"/>
        <v/>
      </c>
      <c r="G1109" s="3" t="str">
        <f t="shared" si="70"/>
        <v/>
      </c>
      <c r="H1109" s="18"/>
      <c r="I1109" s="28">
        <f>LOOKUP(2,1/(الوارد!$F$3:$F$5000=الصادر!E1109),الوارد!$L$3:$L$5000)</f>
        <v>0</v>
      </c>
      <c r="J1109" s="18"/>
      <c r="K1109" s="3">
        <f t="shared" si="71"/>
        <v>0</v>
      </c>
      <c r="L1109" s="54" t="str">
        <f>IFERROR(H1109*VLOOKUP(C1109,الوارد!$D$3:$L$5000,7,0),"")</f>
        <v/>
      </c>
    </row>
    <row r="1110" spans="3:12" ht="21" thickBot="1" x14ac:dyDescent="0.25">
      <c r="C1110" s="18"/>
      <c r="D1110" s="17"/>
      <c r="E1110" s="7" t="str">
        <f t="shared" si="68"/>
        <v/>
      </c>
      <c r="F1110" s="3" t="str">
        <f t="shared" si="69"/>
        <v/>
      </c>
      <c r="G1110" s="3" t="str">
        <f t="shared" si="70"/>
        <v/>
      </c>
      <c r="H1110" s="18"/>
      <c r="I1110" s="28">
        <f>LOOKUP(2,1/(الوارد!$F$3:$F$5000=الصادر!E1110),الوارد!$L$3:$L$5000)</f>
        <v>0</v>
      </c>
      <c r="J1110" s="18"/>
      <c r="K1110" s="3">
        <f t="shared" si="71"/>
        <v>0</v>
      </c>
      <c r="L1110" s="54" t="str">
        <f>IFERROR(H1110*VLOOKUP(C1110,الوارد!$D$3:$L$5000,7,0),"")</f>
        <v/>
      </c>
    </row>
    <row r="1111" spans="3:12" ht="21" thickBot="1" x14ac:dyDescent="0.25">
      <c r="C1111" s="18"/>
      <c r="D1111" s="17"/>
      <c r="E1111" s="7" t="str">
        <f t="shared" si="68"/>
        <v/>
      </c>
      <c r="F1111" s="3" t="str">
        <f t="shared" si="69"/>
        <v/>
      </c>
      <c r="G1111" s="3" t="str">
        <f t="shared" si="70"/>
        <v/>
      </c>
      <c r="H1111" s="18"/>
      <c r="I1111" s="28">
        <f>LOOKUP(2,1/(الوارد!$F$3:$F$5000=الصادر!E1111),الوارد!$L$3:$L$5000)</f>
        <v>0</v>
      </c>
      <c r="J1111" s="18"/>
      <c r="K1111" s="3">
        <f t="shared" si="71"/>
        <v>0</v>
      </c>
      <c r="L1111" s="54" t="str">
        <f>IFERROR(H1111*VLOOKUP(C1111,الوارد!$D$3:$L$5000,7,0),"")</f>
        <v/>
      </c>
    </row>
    <row r="1112" spans="3:12" ht="21" thickBot="1" x14ac:dyDescent="0.25">
      <c r="C1112" s="18"/>
      <c r="D1112" s="17"/>
      <c r="E1112" s="7" t="str">
        <f t="shared" si="68"/>
        <v/>
      </c>
      <c r="F1112" s="3" t="str">
        <f t="shared" si="69"/>
        <v/>
      </c>
      <c r="G1112" s="3" t="str">
        <f t="shared" si="70"/>
        <v/>
      </c>
      <c r="H1112" s="18"/>
      <c r="I1112" s="28">
        <f>LOOKUP(2,1/(الوارد!$F$3:$F$5000=الصادر!E1112),الوارد!$L$3:$L$5000)</f>
        <v>0</v>
      </c>
      <c r="J1112" s="18"/>
      <c r="K1112" s="3">
        <f t="shared" si="71"/>
        <v>0</v>
      </c>
      <c r="L1112" s="54" t="str">
        <f>IFERROR(H1112*VLOOKUP(C1112,الوارد!$D$3:$L$5000,7,0),"")</f>
        <v/>
      </c>
    </row>
    <row r="1113" spans="3:12" ht="21" thickBot="1" x14ac:dyDescent="0.25">
      <c r="C1113" s="18"/>
      <c r="D1113" s="17"/>
      <c r="E1113" s="7" t="str">
        <f t="shared" si="68"/>
        <v/>
      </c>
      <c r="F1113" s="3" t="str">
        <f t="shared" si="69"/>
        <v/>
      </c>
      <c r="G1113" s="3" t="str">
        <f t="shared" si="70"/>
        <v/>
      </c>
      <c r="H1113" s="18"/>
      <c r="I1113" s="28">
        <f>LOOKUP(2,1/(الوارد!$F$3:$F$5000=الصادر!E1113),الوارد!$L$3:$L$5000)</f>
        <v>0</v>
      </c>
      <c r="J1113" s="18"/>
      <c r="K1113" s="3">
        <f t="shared" si="71"/>
        <v>0</v>
      </c>
      <c r="L1113" s="54" t="str">
        <f>IFERROR(H1113*VLOOKUP(C1113,الوارد!$D$3:$L$5000,7,0),"")</f>
        <v/>
      </c>
    </row>
    <row r="1114" spans="3:12" ht="21" thickBot="1" x14ac:dyDescent="0.25">
      <c r="C1114" s="18"/>
      <c r="D1114" s="17"/>
      <c r="E1114" s="7" t="str">
        <f t="shared" si="68"/>
        <v/>
      </c>
      <c r="F1114" s="3" t="str">
        <f t="shared" si="69"/>
        <v/>
      </c>
      <c r="G1114" s="3" t="str">
        <f t="shared" si="70"/>
        <v/>
      </c>
      <c r="H1114" s="18"/>
      <c r="I1114" s="28">
        <f>LOOKUP(2,1/(الوارد!$F$3:$F$5000=الصادر!E1114),الوارد!$L$3:$L$5000)</f>
        <v>0</v>
      </c>
      <c r="J1114" s="18"/>
      <c r="K1114" s="3">
        <f t="shared" si="71"/>
        <v>0</v>
      </c>
      <c r="L1114" s="54" t="str">
        <f>IFERROR(H1114*VLOOKUP(C1114,الوارد!$D$3:$L$5000,7,0),"")</f>
        <v/>
      </c>
    </row>
    <row r="1115" spans="3:12" ht="21" thickBot="1" x14ac:dyDescent="0.25">
      <c r="C1115" s="18"/>
      <c r="D1115" s="17"/>
      <c r="E1115" s="7" t="str">
        <f t="shared" si="68"/>
        <v/>
      </c>
      <c r="F1115" s="3" t="str">
        <f t="shared" si="69"/>
        <v/>
      </c>
      <c r="G1115" s="3" t="str">
        <f t="shared" si="70"/>
        <v/>
      </c>
      <c r="H1115" s="18"/>
      <c r="I1115" s="28">
        <f>LOOKUP(2,1/(الوارد!$F$3:$F$5000=الصادر!E1115),الوارد!$L$3:$L$5000)</f>
        <v>0</v>
      </c>
      <c r="J1115" s="18"/>
      <c r="K1115" s="3">
        <f t="shared" si="71"/>
        <v>0</v>
      </c>
      <c r="L1115" s="54" t="str">
        <f>IFERROR(H1115*VLOOKUP(C1115,الوارد!$D$3:$L$5000,7,0),"")</f>
        <v/>
      </c>
    </row>
    <row r="1116" spans="3:12" ht="21" thickBot="1" x14ac:dyDescent="0.25">
      <c r="C1116" s="18"/>
      <c r="D1116" s="17"/>
      <c r="E1116" s="7" t="str">
        <f t="shared" si="68"/>
        <v/>
      </c>
      <c r="F1116" s="3" t="str">
        <f t="shared" si="69"/>
        <v/>
      </c>
      <c r="G1116" s="3" t="str">
        <f t="shared" si="70"/>
        <v/>
      </c>
      <c r="H1116" s="18"/>
      <c r="I1116" s="28">
        <f>LOOKUP(2,1/(الوارد!$F$3:$F$5000=الصادر!E1116),الوارد!$L$3:$L$5000)</f>
        <v>0</v>
      </c>
      <c r="J1116" s="18"/>
      <c r="K1116" s="3">
        <f t="shared" si="71"/>
        <v>0</v>
      </c>
      <c r="L1116" s="54" t="str">
        <f>IFERROR(H1116*VLOOKUP(C1116,الوارد!$D$3:$L$5000,7,0),"")</f>
        <v/>
      </c>
    </row>
    <row r="1117" spans="3:12" ht="21" thickBot="1" x14ac:dyDescent="0.25">
      <c r="C1117" s="18"/>
      <c r="D1117" s="17"/>
      <c r="E1117" s="7" t="str">
        <f t="shared" si="68"/>
        <v/>
      </c>
      <c r="F1117" s="3" t="str">
        <f t="shared" si="69"/>
        <v/>
      </c>
      <c r="G1117" s="3" t="str">
        <f t="shared" si="70"/>
        <v/>
      </c>
      <c r="H1117" s="18"/>
      <c r="I1117" s="28">
        <f>LOOKUP(2,1/(الوارد!$F$3:$F$5000=الصادر!E1117),الوارد!$L$3:$L$5000)</f>
        <v>0</v>
      </c>
      <c r="J1117" s="18"/>
      <c r="K1117" s="3">
        <f t="shared" si="71"/>
        <v>0</v>
      </c>
      <c r="L1117" s="54" t="str">
        <f>IFERROR(H1117*VLOOKUP(C1117,الوارد!$D$3:$L$5000,7,0),"")</f>
        <v/>
      </c>
    </row>
    <row r="1118" spans="3:12" ht="21" thickBot="1" x14ac:dyDescent="0.25">
      <c r="C1118" s="18"/>
      <c r="D1118" s="17"/>
      <c r="E1118" s="7" t="str">
        <f t="shared" si="68"/>
        <v/>
      </c>
      <c r="F1118" s="3" t="str">
        <f t="shared" si="69"/>
        <v/>
      </c>
      <c r="G1118" s="3" t="str">
        <f t="shared" si="70"/>
        <v/>
      </c>
      <c r="H1118" s="18"/>
      <c r="I1118" s="28">
        <f>LOOKUP(2,1/(الوارد!$F$3:$F$5000=الصادر!E1118),الوارد!$L$3:$L$5000)</f>
        <v>0</v>
      </c>
      <c r="J1118" s="18"/>
      <c r="K1118" s="3">
        <f t="shared" si="71"/>
        <v>0</v>
      </c>
      <c r="L1118" s="54" t="str">
        <f>IFERROR(H1118*VLOOKUP(C1118,الوارد!$D$3:$L$5000,7,0),"")</f>
        <v/>
      </c>
    </row>
    <row r="1119" spans="3:12" ht="21" thickBot="1" x14ac:dyDescent="0.25">
      <c r="C1119" s="18"/>
      <c r="D1119" s="17"/>
      <c r="E1119" s="7" t="str">
        <f t="shared" si="68"/>
        <v/>
      </c>
      <c r="F1119" s="3" t="str">
        <f t="shared" si="69"/>
        <v/>
      </c>
      <c r="G1119" s="3" t="str">
        <f t="shared" si="70"/>
        <v/>
      </c>
      <c r="H1119" s="18"/>
      <c r="I1119" s="28">
        <f>LOOKUP(2,1/(الوارد!$F$3:$F$5000=الصادر!E1119),الوارد!$L$3:$L$5000)</f>
        <v>0</v>
      </c>
      <c r="J1119" s="18"/>
      <c r="K1119" s="3">
        <f t="shared" si="71"/>
        <v>0</v>
      </c>
      <c r="L1119" s="54" t="str">
        <f>IFERROR(H1119*VLOOKUP(C1119,الوارد!$D$3:$L$5000,7,0),"")</f>
        <v/>
      </c>
    </row>
    <row r="1120" spans="3:12" ht="21" thickBot="1" x14ac:dyDescent="0.25">
      <c r="C1120" s="18"/>
      <c r="D1120" s="17"/>
      <c r="E1120" s="7" t="str">
        <f t="shared" si="68"/>
        <v/>
      </c>
      <c r="F1120" s="3" t="str">
        <f t="shared" si="69"/>
        <v/>
      </c>
      <c r="G1120" s="3" t="str">
        <f t="shared" si="70"/>
        <v/>
      </c>
      <c r="H1120" s="18"/>
      <c r="I1120" s="28">
        <f>LOOKUP(2,1/(الوارد!$F$3:$F$5000=الصادر!E1120),الوارد!$L$3:$L$5000)</f>
        <v>0</v>
      </c>
      <c r="J1120" s="18"/>
      <c r="K1120" s="3">
        <f t="shared" si="71"/>
        <v>0</v>
      </c>
      <c r="L1120" s="54" t="str">
        <f>IFERROR(H1120*VLOOKUP(C1120,الوارد!$D$3:$L$5000,7,0),"")</f>
        <v/>
      </c>
    </row>
    <row r="1121" spans="3:12" ht="21" thickBot="1" x14ac:dyDescent="0.25">
      <c r="C1121" s="18"/>
      <c r="D1121" s="17"/>
      <c r="E1121" s="7" t="str">
        <f t="shared" si="68"/>
        <v/>
      </c>
      <c r="F1121" s="3" t="str">
        <f t="shared" si="69"/>
        <v/>
      </c>
      <c r="G1121" s="3" t="str">
        <f t="shared" si="70"/>
        <v/>
      </c>
      <c r="H1121" s="18"/>
      <c r="I1121" s="28">
        <f>LOOKUP(2,1/(الوارد!$F$3:$F$5000=الصادر!E1121),الوارد!$L$3:$L$5000)</f>
        <v>0</v>
      </c>
      <c r="J1121" s="18"/>
      <c r="K1121" s="3">
        <f t="shared" si="71"/>
        <v>0</v>
      </c>
      <c r="L1121" s="54" t="str">
        <f>IFERROR(H1121*VLOOKUP(C1121,الوارد!$D$3:$L$5000,7,0),"")</f>
        <v/>
      </c>
    </row>
    <row r="1122" spans="3:12" ht="21" thickBot="1" x14ac:dyDescent="0.25">
      <c r="C1122" s="18"/>
      <c r="D1122" s="17"/>
      <c r="E1122" s="7" t="str">
        <f t="shared" si="68"/>
        <v/>
      </c>
      <c r="F1122" s="3" t="str">
        <f t="shared" si="69"/>
        <v/>
      </c>
      <c r="G1122" s="3" t="str">
        <f t="shared" si="70"/>
        <v/>
      </c>
      <c r="H1122" s="18"/>
      <c r="I1122" s="28">
        <f>LOOKUP(2,1/(الوارد!$F$3:$F$5000=الصادر!E1122),الوارد!$L$3:$L$5000)</f>
        <v>0</v>
      </c>
      <c r="J1122" s="18"/>
      <c r="K1122" s="3">
        <f t="shared" si="71"/>
        <v>0</v>
      </c>
      <c r="L1122" s="54" t="str">
        <f>IFERROR(H1122*VLOOKUP(C1122,الوارد!$D$3:$L$5000,7,0),"")</f>
        <v/>
      </c>
    </row>
    <row r="1123" spans="3:12" ht="21" thickBot="1" x14ac:dyDescent="0.25">
      <c r="C1123" s="18"/>
      <c r="D1123" s="17"/>
      <c r="E1123" s="7" t="str">
        <f t="shared" si="68"/>
        <v/>
      </c>
      <c r="F1123" s="3" t="str">
        <f t="shared" si="69"/>
        <v/>
      </c>
      <c r="G1123" s="3" t="str">
        <f t="shared" si="70"/>
        <v/>
      </c>
      <c r="H1123" s="18"/>
      <c r="I1123" s="28">
        <f>LOOKUP(2,1/(الوارد!$F$3:$F$5000=الصادر!E1123),الوارد!$L$3:$L$5000)</f>
        <v>0</v>
      </c>
      <c r="J1123" s="18"/>
      <c r="K1123" s="3">
        <f t="shared" si="71"/>
        <v>0</v>
      </c>
      <c r="L1123" s="54" t="str">
        <f>IFERROR(H1123*VLOOKUP(C1123,الوارد!$D$3:$L$5000,7,0),"")</f>
        <v/>
      </c>
    </row>
    <row r="1124" spans="3:12" ht="21" thickBot="1" x14ac:dyDescent="0.25">
      <c r="C1124" s="18"/>
      <c r="D1124" s="17"/>
      <c r="E1124" s="7" t="str">
        <f t="shared" si="68"/>
        <v/>
      </c>
      <c r="F1124" s="3" t="str">
        <f t="shared" si="69"/>
        <v/>
      </c>
      <c r="G1124" s="3" t="str">
        <f t="shared" si="70"/>
        <v/>
      </c>
      <c r="H1124" s="18"/>
      <c r="I1124" s="28">
        <f>LOOKUP(2,1/(الوارد!$F$3:$F$5000=الصادر!E1124),الوارد!$L$3:$L$5000)</f>
        <v>0</v>
      </c>
      <c r="J1124" s="18"/>
      <c r="K1124" s="3">
        <f t="shared" si="71"/>
        <v>0</v>
      </c>
      <c r="L1124" s="54" t="str">
        <f>IFERROR(H1124*VLOOKUP(C1124,الوارد!$D$3:$L$5000,7,0),"")</f>
        <v/>
      </c>
    </row>
    <row r="1125" spans="3:12" ht="21" thickBot="1" x14ac:dyDescent="0.25">
      <c r="C1125" s="18"/>
      <c r="D1125" s="17"/>
      <c r="E1125" s="7" t="str">
        <f t="shared" si="68"/>
        <v/>
      </c>
      <c r="F1125" s="3" t="str">
        <f t="shared" si="69"/>
        <v/>
      </c>
      <c r="G1125" s="3" t="str">
        <f t="shared" si="70"/>
        <v/>
      </c>
      <c r="H1125" s="18"/>
      <c r="I1125" s="28">
        <f>LOOKUP(2,1/(الوارد!$F$3:$F$5000=الصادر!E1125),الوارد!$L$3:$L$5000)</f>
        <v>0</v>
      </c>
      <c r="J1125" s="18"/>
      <c r="K1125" s="3">
        <f t="shared" si="71"/>
        <v>0</v>
      </c>
      <c r="L1125" s="54" t="str">
        <f>IFERROR(H1125*VLOOKUP(C1125,الوارد!$D$3:$L$5000,7,0),"")</f>
        <v/>
      </c>
    </row>
    <row r="1126" spans="3:12" ht="21" thickBot="1" x14ac:dyDescent="0.25">
      <c r="C1126" s="18"/>
      <c r="D1126" s="17"/>
      <c r="E1126" s="7" t="str">
        <f t="shared" si="68"/>
        <v/>
      </c>
      <c r="F1126" s="3" t="str">
        <f t="shared" si="69"/>
        <v/>
      </c>
      <c r="G1126" s="3" t="str">
        <f t="shared" si="70"/>
        <v/>
      </c>
      <c r="H1126" s="18"/>
      <c r="I1126" s="28">
        <f>LOOKUP(2,1/(الوارد!$F$3:$F$5000=الصادر!E1126),الوارد!$L$3:$L$5000)</f>
        <v>0</v>
      </c>
      <c r="J1126" s="18"/>
      <c r="K1126" s="3">
        <f t="shared" si="71"/>
        <v>0</v>
      </c>
      <c r="L1126" s="54" t="str">
        <f>IFERROR(H1126*VLOOKUP(C1126,الوارد!$D$3:$L$5000,7,0),"")</f>
        <v/>
      </c>
    </row>
    <row r="1127" spans="3:12" ht="21" thickBot="1" x14ac:dyDescent="0.25">
      <c r="C1127" s="18"/>
      <c r="D1127" s="17"/>
      <c r="E1127" s="7" t="str">
        <f t="shared" si="68"/>
        <v/>
      </c>
      <c r="F1127" s="3" t="str">
        <f t="shared" si="69"/>
        <v/>
      </c>
      <c r="G1127" s="3" t="str">
        <f t="shared" si="70"/>
        <v/>
      </c>
      <c r="H1127" s="18"/>
      <c r="I1127" s="28">
        <f>LOOKUP(2,1/(الوارد!$F$3:$F$5000=الصادر!E1127),الوارد!$L$3:$L$5000)</f>
        <v>0</v>
      </c>
      <c r="J1127" s="18"/>
      <c r="K1127" s="3">
        <f t="shared" si="71"/>
        <v>0</v>
      </c>
      <c r="L1127" s="54" t="str">
        <f>IFERROR(H1127*VLOOKUP(C1127,الوارد!$D$3:$L$5000,7,0),"")</f>
        <v/>
      </c>
    </row>
    <row r="1128" spans="3:12" ht="21" thickBot="1" x14ac:dyDescent="0.25">
      <c r="C1128" s="18"/>
      <c r="D1128" s="17"/>
      <c r="E1128" s="7" t="str">
        <f t="shared" si="68"/>
        <v/>
      </c>
      <c r="F1128" s="3" t="str">
        <f t="shared" si="69"/>
        <v/>
      </c>
      <c r="G1128" s="3" t="str">
        <f t="shared" si="70"/>
        <v/>
      </c>
      <c r="H1128" s="18"/>
      <c r="I1128" s="28">
        <f>LOOKUP(2,1/(الوارد!$F$3:$F$5000=الصادر!E1128),الوارد!$L$3:$L$5000)</f>
        <v>0</v>
      </c>
      <c r="J1128" s="18"/>
      <c r="K1128" s="3">
        <f t="shared" si="71"/>
        <v>0</v>
      </c>
      <c r="L1128" s="54" t="str">
        <f>IFERROR(H1128*VLOOKUP(C1128,الوارد!$D$3:$L$5000,7,0),"")</f>
        <v/>
      </c>
    </row>
    <row r="1129" spans="3:12" ht="21" thickBot="1" x14ac:dyDescent="0.25">
      <c r="C1129" s="18"/>
      <c r="D1129" s="17"/>
      <c r="E1129" s="7" t="str">
        <f t="shared" si="68"/>
        <v/>
      </c>
      <c r="F1129" s="3" t="str">
        <f t="shared" si="69"/>
        <v/>
      </c>
      <c r="G1129" s="3" t="str">
        <f t="shared" si="70"/>
        <v/>
      </c>
      <c r="H1129" s="18"/>
      <c r="I1129" s="28">
        <f>LOOKUP(2,1/(الوارد!$F$3:$F$5000=الصادر!E1129),الوارد!$L$3:$L$5000)</f>
        <v>0</v>
      </c>
      <c r="J1129" s="18"/>
      <c r="K1129" s="3">
        <f t="shared" si="71"/>
        <v>0</v>
      </c>
      <c r="L1129" s="54" t="str">
        <f>IFERROR(H1129*VLOOKUP(C1129,الوارد!$D$3:$L$5000,7,0),"")</f>
        <v/>
      </c>
    </row>
    <row r="1130" spans="3:12" ht="21" thickBot="1" x14ac:dyDescent="0.25">
      <c r="C1130" s="18"/>
      <c r="D1130" s="17"/>
      <c r="E1130" s="7" t="str">
        <f t="shared" si="68"/>
        <v/>
      </c>
      <c r="F1130" s="3" t="str">
        <f t="shared" si="69"/>
        <v/>
      </c>
      <c r="G1130" s="3" t="str">
        <f t="shared" si="70"/>
        <v/>
      </c>
      <c r="H1130" s="18"/>
      <c r="I1130" s="28">
        <f>LOOKUP(2,1/(الوارد!$F$3:$F$5000=الصادر!E1130),الوارد!$L$3:$L$5000)</f>
        <v>0</v>
      </c>
      <c r="J1130" s="18"/>
      <c r="K1130" s="3">
        <f t="shared" si="71"/>
        <v>0</v>
      </c>
      <c r="L1130" s="54" t="str">
        <f>IFERROR(H1130*VLOOKUP(C1130,الوارد!$D$3:$L$5000,7,0),"")</f>
        <v/>
      </c>
    </row>
    <row r="1131" spans="3:12" ht="21" thickBot="1" x14ac:dyDescent="0.25">
      <c r="C1131" s="18"/>
      <c r="D1131" s="17"/>
      <c r="E1131" s="7" t="str">
        <f t="shared" si="68"/>
        <v/>
      </c>
      <c r="F1131" s="3" t="str">
        <f t="shared" si="69"/>
        <v/>
      </c>
      <c r="G1131" s="3" t="str">
        <f t="shared" si="70"/>
        <v/>
      </c>
      <c r="H1131" s="18"/>
      <c r="I1131" s="28">
        <f>LOOKUP(2,1/(الوارد!$F$3:$F$5000=الصادر!E1131),الوارد!$L$3:$L$5000)</f>
        <v>0</v>
      </c>
      <c r="J1131" s="18"/>
      <c r="K1131" s="3">
        <f t="shared" si="71"/>
        <v>0</v>
      </c>
      <c r="L1131" s="54" t="str">
        <f>IFERROR(H1131*VLOOKUP(C1131,الوارد!$D$3:$L$5000,7,0),"")</f>
        <v/>
      </c>
    </row>
    <row r="1132" spans="3:12" ht="21" thickBot="1" x14ac:dyDescent="0.25">
      <c r="C1132" s="18"/>
      <c r="D1132" s="17"/>
      <c r="E1132" s="7" t="str">
        <f t="shared" si="68"/>
        <v/>
      </c>
      <c r="F1132" s="3" t="str">
        <f t="shared" si="69"/>
        <v/>
      </c>
      <c r="G1132" s="3" t="str">
        <f t="shared" si="70"/>
        <v/>
      </c>
      <c r="H1132" s="18"/>
      <c r="I1132" s="28">
        <f>LOOKUP(2,1/(الوارد!$F$3:$F$5000=الصادر!E1132),الوارد!$L$3:$L$5000)</f>
        <v>0</v>
      </c>
      <c r="J1132" s="18"/>
      <c r="K1132" s="3">
        <f t="shared" si="71"/>
        <v>0</v>
      </c>
      <c r="L1132" s="54" t="str">
        <f>IFERROR(H1132*VLOOKUP(C1132,الوارد!$D$3:$L$5000,7,0),"")</f>
        <v/>
      </c>
    </row>
    <row r="1133" spans="3:12" ht="21" thickBot="1" x14ac:dyDescent="0.25">
      <c r="C1133" s="18"/>
      <c r="D1133" s="17"/>
      <c r="E1133" s="7" t="str">
        <f t="shared" si="68"/>
        <v/>
      </c>
      <c r="F1133" s="3" t="str">
        <f t="shared" si="69"/>
        <v/>
      </c>
      <c r="G1133" s="3" t="str">
        <f t="shared" si="70"/>
        <v/>
      </c>
      <c r="H1133" s="18"/>
      <c r="I1133" s="28">
        <f>LOOKUP(2,1/(الوارد!$F$3:$F$5000=الصادر!E1133),الوارد!$L$3:$L$5000)</f>
        <v>0</v>
      </c>
      <c r="J1133" s="18"/>
      <c r="K1133" s="3">
        <f t="shared" si="71"/>
        <v>0</v>
      </c>
      <c r="L1133" s="54" t="str">
        <f>IFERROR(H1133*VLOOKUP(C1133,الوارد!$D$3:$L$5000,7,0),"")</f>
        <v/>
      </c>
    </row>
    <row r="1134" spans="3:12" ht="21" thickBot="1" x14ac:dyDescent="0.25">
      <c r="C1134" s="18"/>
      <c r="D1134" s="17"/>
      <c r="E1134" s="7" t="str">
        <f t="shared" si="68"/>
        <v/>
      </c>
      <c r="F1134" s="3" t="str">
        <f t="shared" si="69"/>
        <v/>
      </c>
      <c r="G1134" s="3" t="str">
        <f t="shared" si="70"/>
        <v/>
      </c>
      <c r="H1134" s="18"/>
      <c r="I1134" s="28">
        <f>LOOKUP(2,1/(الوارد!$F$3:$F$5000=الصادر!E1134),الوارد!$L$3:$L$5000)</f>
        <v>0</v>
      </c>
      <c r="J1134" s="18"/>
      <c r="K1134" s="3">
        <f t="shared" si="71"/>
        <v>0</v>
      </c>
      <c r="L1134" s="54" t="str">
        <f>IFERROR(H1134*VLOOKUP(C1134,الوارد!$D$3:$L$5000,7,0),"")</f>
        <v/>
      </c>
    </row>
    <row r="1135" spans="3:12" ht="21" thickBot="1" x14ac:dyDescent="0.25">
      <c r="C1135" s="18"/>
      <c r="D1135" s="17"/>
      <c r="E1135" s="7" t="str">
        <f t="shared" si="68"/>
        <v/>
      </c>
      <c r="F1135" s="3" t="str">
        <f t="shared" si="69"/>
        <v/>
      </c>
      <c r="G1135" s="3" t="str">
        <f t="shared" si="70"/>
        <v/>
      </c>
      <c r="H1135" s="18"/>
      <c r="I1135" s="28">
        <f>LOOKUP(2,1/(الوارد!$F$3:$F$5000=الصادر!E1135),الوارد!$L$3:$L$5000)</f>
        <v>0</v>
      </c>
      <c r="J1135" s="18"/>
      <c r="K1135" s="3">
        <f t="shared" si="71"/>
        <v>0</v>
      </c>
      <c r="L1135" s="54" t="str">
        <f>IFERROR(H1135*VLOOKUP(C1135,الوارد!$D$3:$L$5000,7,0),"")</f>
        <v/>
      </c>
    </row>
    <row r="1136" spans="3:12" ht="21" thickBot="1" x14ac:dyDescent="0.25">
      <c r="C1136" s="18"/>
      <c r="D1136" s="17"/>
      <c r="E1136" s="7" t="str">
        <f t="shared" si="68"/>
        <v/>
      </c>
      <c r="F1136" s="3" t="str">
        <f t="shared" si="69"/>
        <v/>
      </c>
      <c r="G1136" s="3" t="str">
        <f t="shared" si="70"/>
        <v/>
      </c>
      <c r="H1136" s="18"/>
      <c r="I1136" s="28">
        <f>LOOKUP(2,1/(الوارد!$F$3:$F$5000=الصادر!E1136),الوارد!$L$3:$L$5000)</f>
        <v>0</v>
      </c>
      <c r="J1136" s="18"/>
      <c r="K1136" s="3">
        <f t="shared" si="71"/>
        <v>0</v>
      </c>
      <c r="L1136" s="54" t="str">
        <f>IFERROR(H1136*VLOOKUP(C1136,الوارد!$D$3:$L$5000,7,0),"")</f>
        <v/>
      </c>
    </row>
    <row r="1137" spans="3:12" ht="21" thickBot="1" x14ac:dyDescent="0.25">
      <c r="C1137" s="18"/>
      <c r="D1137" s="17"/>
      <c r="E1137" s="7" t="str">
        <f t="shared" si="68"/>
        <v/>
      </c>
      <c r="F1137" s="3" t="str">
        <f t="shared" si="69"/>
        <v/>
      </c>
      <c r="G1137" s="3" t="str">
        <f t="shared" si="70"/>
        <v/>
      </c>
      <c r="H1137" s="18"/>
      <c r="I1137" s="28">
        <f>LOOKUP(2,1/(الوارد!$F$3:$F$5000=الصادر!E1137),الوارد!$L$3:$L$5000)</f>
        <v>0</v>
      </c>
      <c r="J1137" s="18"/>
      <c r="K1137" s="3">
        <f t="shared" si="71"/>
        <v>0</v>
      </c>
      <c r="L1137" s="54" t="str">
        <f>IFERROR(H1137*VLOOKUP(C1137,الوارد!$D$3:$L$5000,7,0),"")</f>
        <v/>
      </c>
    </row>
    <row r="1138" spans="3:12" ht="21" thickBot="1" x14ac:dyDescent="0.25">
      <c r="C1138" s="18"/>
      <c r="D1138" s="17"/>
      <c r="E1138" s="7" t="str">
        <f t="shared" si="68"/>
        <v/>
      </c>
      <c r="F1138" s="3" t="str">
        <f t="shared" si="69"/>
        <v/>
      </c>
      <c r="G1138" s="3" t="str">
        <f t="shared" si="70"/>
        <v/>
      </c>
      <c r="H1138" s="18"/>
      <c r="I1138" s="28">
        <f>LOOKUP(2,1/(الوارد!$F$3:$F$5000=الصادر!E1138),الوارد!$L$3:$L$5000)</f>
        <v>0</v>
      </c>
      <c r="J1138" s="18"/>
      <c r="K1138" s="3">
        <f t="shared" si="71"/>
        <v>0</v>
      </c>
      <c r="L1138" s="54" t="str">
        <f>IFERROR(H1138*VLOOKUP(C1138,الوارد!$D$3:$L$5000,7,0),"")</f>
        <v/>
      </c>
    </row>
    <row r="1139" spans="3:12" ht="21" thickBot="1" x14ac:dyDescent="0.25">
      <c r="C1139" s="18"/>
      <c r="D1139" s="17"/>
      <c r="E1139" s="7" t="str">
        <f t="shared" si="68"/>
        <v/>
      </c>
      <c r="F1139" s="3" t="str">
        <f t="shared" si="69"/>
        <v/>
      </c>
      <c r="G1139" s="3" t="str">
        <f t="shared" si="70"/>
        <v/>
      </c>
      <c r="H1139" s="18"/>
      <c r="I1139" s="28">
        <f>LOOKUP(2,1/(الوارد!$F$3:$F$5000=الصادر!E1139),الوارد!$L$3:$L$5000)</f>
        <v>0</v>
      </c>
      <c r="J1139" s="18"/>
      <c r="K1139" s="3">
        <f t="shared" si="71"/>
        <v>0</v>
      </c>
      <c r="L1139" s="54" t="str">
        <f>IFERROR(H1139*VLOOKUP(C1139,الوارد!$D$3:$L$5000,7,0),"")</f>
        <v/>
      </c>
    </row>
    <row r="1140" spans="3:12" ht="21" thickBot="1" x14ac:dyDescent="0.25">
      <c r="C1140" s="18"/>
      <c r="D1140" s="17"/>
      <c r="E1140" s="7" t="str">
        <f t="shared" si="68"/>
        <v/>
      </c>
      <c r="F1140" s="3" t="str">
        <f t="shared" si="69"/>
        <v/>
      </c>
      <c r="G1140" s="3" t="str">
        <f t="shared" si="70"/>
        <v/>
      </c>
      <c r="H1140" s="18"/>
      <c r="I1140" s="28">
        <f>LOOKUP(2,1/(الوارد!$F$3:$F$5000=الصادر!E1140),الوارد!$L$3:$L$5000)</f>
        <v>0</v>
      </c>
      <c r="J1140" s="18"/>
      <c r="K1140" s="3">
        <f t="shared" si="71"/>
        <v>0</v>
      </c>
      <c r="L1140" s="54" t="str">
        <f>IFERROR(H1140*VLOOKUP(C1140,الوارد!$D$3:$L$5000,7,0),"")</f>
        <v/>
      </c>
    </row>
    <row r="1141" spans="3:12" ht="21" thickBot="1" x14ac:dyDescent="0.25">
      <c r="C1141" s="18"/>
      <c r="D1141" s="17"/>
      <c r="E1141" s="7" t="str">
        <f t="shared" si="68"/>
        <v/>
      </c>
      <c r="F1141" s="3" t="str">
        <f t="shared" si="69"/>
        <v/>
      </c>
      <c r="G1141" s="3" t="str">
        <f t="shared" si="70"/>
        <v/>
      </c>
      <c r="H1141" s="18"/>
      <c r="I1141" s="28">
        <f>LOOKUP(2,1/(الوارد!$F$3:$F$5000=الصادر!E1141),الوارد!$L$3:$L$5000)</f>
        <v>0</v>
      </c>
      <c r="J1141" s="18"/>
      <c r="K1141" s="3">
        <f t="shared" si="71"/>
        <v>0</v>
      </c>
      <c r="L1141" s="54" t="str">
        <f>IFERROR(H1141*VLOOKUP(C1141,الوارد!$D$3:$L$5000,7,0),"")</f>
        <v/>
      </c>
    </row>
    <row r="1142" spans="3:12" ht="21" thickBot="1" x14ac:dyDescent="0.25">
      <c r="C1142" s="18"/>
      <c r="D1142" s="17"/>
      <c r="E1142" s="7" t="str">
        <f t="shared" si="68"/>
        <v/>
      </c>
      <c r="F1142" s="3" t="str">
        <f t="shared" si="69"/>
        <v/>
      </c>
      <c r="G1142" s="3" t="str">
        <f t="shared" si="70"/>
        <v/>
      </c>
      <c r="H1142" s="18"/>
      <c r="I1142" s="28">
        <f>LOOKUP(2,1/(الوارد!$F$3:$F$5000=الصادر!E1142),الوارد!$L$3:$L$5000)</f>
        <v>0</v>
      </c>
      <c r="J1142" s="18"/>
      <c r="K1142" s="3">
        <f t="shared" si="71"/>
        <v>0</v>
      </c>
      <c r="L1142" s="54" t="str">
        <f>IFERROR(H1142*VLOOKUP(C1142,الوارد!$D$3:$L$5000,7,0),"")</f>
        <v/>
      </c>
    </row>
    <row r="1143" spans="3:12" ht="21" thickBot="1" x14ac:dyDescent="0.25">
      <c r="C1143" s="18"/>
      <c r="D1143" s="17"/>
      <c r="E1143" s="7" t="str">
        <f t="shared" si="68"/>
        <v/>
      </c>
      <c r="F1143" s="3" t="str">
        <f t="shared" si="69"/>
        <v/>
      </c>
      <c r="G1143" s="3" t="str">
        <f t="shared" si="70"/>
        <v/>
      </c>
      <c r="H1143" s="18"/>
      <c r="I1143" s="28">
        <f>LOOKUP(2,1/(الوارد!$F$3:$F$5000=الصادر!E1143),الوارد!$L$3:$L$5000)</f>
        <v>0</v>
      </c>
      <c r="J1143" s="18"/>
      <c r="K1143" s="3">
        <f t="shared" si="71"/>
        <v>0</v>
      </c>
      <c r="L1143" s="54" t="str">
        <f>IFERROR(H1143*VLOOKUP(C1143,الوارد!$D$3:$L$5000,7,0),"")</f>
        <v/>
      </c>
    </row>
    <row r="1144" spans="3:12" ht="21" thickBot="1" x14ac:dyDescent="0.25">
      <c r="C1144" s="18"/>
      <c r="D1144" s="17"/>
      <c r="E1144" s="7" t="str">
        <f t="shared" si="68"/>
        <v/>
      </c>
      <c r="F1144" s="3" t="str">
        <f t="shared" si="69"/>
        <v/>
      </c>
      <c r="G1144" s="3" t="str">
        <f t="shared" si="70"/>
        <v/>
      </c>
      <c r="H1144" s="18"/>
      <c r="I1144" s="28">
        <f>LOOKUP(2,1/(الوارد!$F$3:$F$5000=الصادر!E1144),الوارد!$L$3:$L$5000)</f>
        <v>0</v>
      </c>
      <c r="J1144" s="18"/>
      <c r="K1144" s="3">
        <f t="shared" si="71"/>
        <v>0</v>
      </c>
      <c r="L1144" s="54" t="str">
        <f>IFERROR(H1144*VLOOKUP(C1144,الوارد!$D$3:$L$5000,7,0),"")</f>
        <v/>
      </c>
    </row>
    <row r="1145" spans="3:12" ht="21" thickBot="1" x14ac:dyDescent="0.25">
      <c r="C1145" s="18"/>
      <c r="D1145" s="17"/>
      <c r="E1145" s="7" t="str">
        <f t="shared" si="68"/>
        <v/>
      </c>
      <c r="F1145" s="3" t="str">
        <f t="shared" si="69"/>
        <v/>
      </c>
      <c r="G1145" s="3" t="str">
        <f t="shared" si="70"/>
        <v/>
      </c>
      <c r="H1145" s="18"/>
      <c r="I1145" s="28">
        <f>LOOKUP(2,1/(الوارد!$F$3:$F$5000=الصادر!E1145),الوارد!$L$3:$L$5000)</f>
        <v>0</v>
      </c>
      <c r="J1145" s="18"/>
      <c r="K1145" s="3">
        <f t="shared" si="71"/>
        <v>0</v>
      </c>
      <c r="L1145" s="54" t="str">
        <f>IFERROR(H1145*VLOOKUP(C1145,الوارد!$D$3:$L$5000,7,0),"")</f>
        <v/>
      </c>
    </row>
    <row r="1146" spans="3:12" ht="21" thickBot="1" x14ac:dyDescent="0.25">
      <c r="C1146" s="18"/>
      <c r="D1146" s="17"/>
      <c r="E1146" s="7" t="str">
        <f t="shared" si="68"/>
        <v/>
      </c>
      <c r="F1146" s="3" t="str">
        <f t="shared" si="69"/>
        <v/>
      </c>
      <c r="G1146" s="3" t="str">
        <f t="shared" si="70"/>
        <v/>
      </c>
      <c r="H1146" s="18"/>
      <c r="I1146" s="28">
        <f>LOOKUP(2,1/(الوارد!$F$3:$F$5000=الصادر!E1146),الوارد!$L$3:$L$5000)</f>
        <v>0</v>
      </c>
      <c r="J1146" s="18"/>
      <c r="K1146" s="3">
        <f t="shared" si="71"/>
        <v>0</v>
      </c>
      <c r="L1146" s="54" t="str">
        <f>IFERROR(H1146*VLOOKUP(C1146,الوارد!$D$3:$L$5000,7,0),"")</f>
        <v/>
      </c>
    </row>
    <row r="1147" spans="3:12" ht="21" thickBot="1" x14ac:dyDescent="0.25">
      <c r="C1147" s="18"/>
      <c r="D1147" s="17"/>
      <c r="E1147" s="7" t="str">
        <f t="shared" si="68"/>
        <v/>
      </c>
      <c r="F1147" s="3" t="str">
        <f t="shared" si="69"/>
        <v/>
      </c>
      <c r="G1147" s="3" t="str">
        <f t="shared" si="70"/>
        <v/>
      </c>
      <c r="H1147" s="18"/>
      <c r="I1147" s="28">
        <f>LOOKUP(2,1/(الوارد!$F$3:$F$5000=الصادر!E1147),الوارد!$L$3:$L$5000)</f>
        <v>0</v>
      </c>
      <c r="J1147" s="18"/>
      <c r="K1147" s="3">
        <f t="shared" si="71"/>
        <v>0</v>
      </c>
      <c r="L1147" s="54" t="str">
        <f>IFERROR(H1147*VLOOKUP(C1147,الوارد!$D$3:$L$5000,7,0),"")</f>
        <v/>
      </c>
    </row>
    <row r="1148" spans="3:12" ht="21" thickBot="1" x14ac:dyDescent="0.25">
      <c r="C1148" s="18"/>
      <c r="D1148" s="17"/>
      <c r="E1148" s="7" t="str">
        <f t="shared" si="68"/>
        <v/>
      </c>
      <c r="F1148" s="3" t="str">
        <f t="shared" si="69"/>
        <v/>
      </c>
      <c r="G1148" s="3" t="str">
        <f t="shared" si="70"/>
        <v/>
      </c>
      <c r="H1148" s="18"/>
      <c r="I1148" s="28">
        <f>LOOKUP(2,1/(الوارد!$F$3:$F$5000=الصادر!E1148),الوارد!$L$3:$L$5000)</f>
        <v>0</v>
      </c>
      <c r="J1148" s="18"/>
      <c r="K1148" s="3">
        <f t="shared" si="71"/>
        <v>0</v>
      </c>
      <c r="L1148" s="54" t="str">
        <f>IFERROR(H1148*VLOOKUP(C1148,الوارد!$D$3:$L$5000,7,0),"")</f>
        <v/>
      </c>
    </row>
    <row r="1149" spans="3:12" ht="21" thickBot="1" x14ac:dyDescent="0.25">
      <c r="C1149" s="18"/>
      <c r="D1149" s="17"/>
      <c r="E1149" s="7" t="str">
        <f t="shared" si="68"/>
        <v/>
      </c>
      <c r="F1149" s="3" t="str">
        <f t="shared" si="69"/>
        <v/>
      </c>
      <c r="G1149" s="3" t="str">
        <f t="shared" si="70"/>
        <v/>
      </c>
      <c r="H1149" s="18"/>
      <c r="I1149" s="28">
        <f>LOOKUP(2,1/(الوارد!$F$3:$F$5000=الصادر!E1149),الوارد!$L$3:$L$5000)</f>
        <v>0</v>
      </c>
      <c r="J1149" s="18"/>
      <c r="K1149" s="3">
        <f t="shared" si="71"/>
        <v>0</v>
      </c>
      <c r="L1149" s="54" t="str">
        <f>IFERROR(H1149*VLOOKUP(C1149,الوارد!$D$3:$L$5000,7,0),"")</f>
        <v/>
      </c>
    </row>
    <row r="1150" spans="3:12" ht="21" thickBot="1" x14ac:dyDescent="0.25">
      <c r="C1150" s="18"/>
      <c r="D1150" s="17"/>
      <c r="E1150" s="7" t="str">
        <f t="shared" si="68"/>
        <v/>
      </c>
      <c r="F1150" s="3" t="str">
        <f t="shared" si="69"/>
        <v/>
      </c>
      <c r="G1150" s="3" t="str">
        <f t="shared" si="70"/>
        <v/>
      </c>
      <c r="H1150" s="18"/>
      <c r="I1150" s="28">
        <f>LOOKUP(2,1/(الوارد!$F$3:$F$5000=الصادر!E1150),الوارد!$L$3:$L$5000)</f>
        <v>0</v>
      </c>
      <c r="J1150" s="18"/>
      <c r="K1150" s="3">
        <f t="shared" si="71"/>
        <v>0</v>
      </c>
      <c r="L1150" s="54" t="str">
        <f>IFERROR(H1150*VLOOKUP(C1150,الوارد!$D$3:$L$5000,7,0),"")</f>
        <v/>
      </c>
    </row>
    <row r="1151" spans="3:12" ht="21" thickBot="1" x14ac:dyDescent="0.25">
      <c r="C1151" s="18"/>
      <c r="D1151" s="17"/>
      <c r="E1151" s="7" t="str">
        <f t="shared" si="68"/>
        <v/>
      </c>
      <c r="F1151" s="3" t="str">
        <f t="shared" si="69"/>
        <v/>
      </c>
      <c r="G1151" s="3" t="str">
        <f t="shared" si="70"/>
        <v/>
      </c>
      <c r="H1151" s="18"/>
      <c r="I1151" s="28">
        <f>LOOKUP(2,1/(الوارد!$F$3:$F$5000=الصادر!E1151),الوارد!$L$3:$L$5000)</f>
        <v>0</v>
      </c>
      <c r="J1151" s="18"/>
      <c r="K1151" s="3">
        <f t="shared" si="71"/>
        <v>0</v>
      </c>
      <c r="L1151" s="54" t="str">
        <f>IFERROR(H1151*VLOOKUP(C1151,الوارد!$D$3:$L$5000,7,0),"")</f>
        <v/>
      </c>
    </row>
    <row r="1152" spans="3:12" ht="21" thickBot="1" x14ac:dyDescent="0.25">
      <c r="C1152" s="18"/>
      <c r="D1152" s="17"/>
      <c r="E1152" s="7" t="str">
        <f t="shared" si="68"/>
        <v/>
      </c>
      <c r="F1152" s="3" t="str">
        <f t="shared" si="69"/>
        <v/>
      </c>
      <c r="G1152" s="3" t="str">
        <f t="shared" si="70"/>
        <v/>
      </c>
      <c r="H1152" s="18"/>
      <c r="I1152" s="28">
        <f>LOOKUP(2,1/(الوارد!$F$3:$F$5000=الصادر!E1152),الوارد!$L$3:$L$5000)</f>
        <v>0</v>
      </c>
      <c r="J1152" s="18"/>
      <c r="K1152" s="3">
        <f t="shared" si="71"/>
        <v>0</v>
      </c>
      <c r="L1152" s="54" t="str">
        <f>IFERROR(H1152*VLOOKUP(C1152,الوارد!$D$3:$L$5000,7,0),"")</f>
        <v/>
      </c>
    </row>
    <row r="1153" spans="3:12" ht="21" thickBot="1" x14ac:dyDescent="0.25">
      <c r="C1153" s="18"/>
      <c r="D1153" s="17"/>
      <c r="E1153" s="7" t="str">
        <f t="shared" si="68"/>
        <v/>
      </c>
      <c r="F1153" s="3" t="str">
        <f t="shared" si="69"/>
        <v/>
      </c>
      <c r="G1153" s="3" t="str">
        <f t="shared" si="70"/>
        <v/>
      </c>
      <c r="H1153" s="18"/>
      <c r="I1153" s="28">
        <f>LOOKUP(2,1/(الوارد!$F$3:$F$5000=الصادر!E1153),الوارد!$L$3:$L$5000)</f>
        <v>0</v>
      </c>
      <c r="J1153" s="18"/>
      <c r="K1153" s="3">
        <f t="shared" si="71"/>
        <v>0</v>
      </c>
      <c r="L1153" s="54" t="str">
        <f>IFERROR(H1153*VLOOKUP(C1153,الوارد!$D$3:$L$5000,7,0),"")</f>
        <v/>
      </c>
    </row>
    <row r="1154" spans="3:12" ht="21" thickBot="1" x14ac:dyDescent="0.25">
      <c r="C1154" s="18"/>
      <c r="D1154" s="17"/>
      <c r="E1154" s="7" t="str">
        <f t="shared" ref="E1154:E1217" si="72">IFERROR(VLOOKUP(C1154,sto_1,2,FALSE),"")</f>
        <v/>
      </c>
      <c r="F1154" s="3" t="str">
        <f t="shared" ref="F1154:F1217" si="73">IFERROR(VLOOKUP(C1154,sto_1,3,FALSE),"")</f>
        <v/>
      </c>
      <c r="G1154" s="3" t="str">
        <f t="shared" ref="G1154:G1217" si="74">IFERROR(VLOOKUP(C1154,sto_1,4,FALSE),"")</f>
        <v/>
      </c>
      <c r="H1154" s="18"/>
      <c r="I1154" s="28">
        <f>LOOKUP(2,1/(الوارد!$F$3:$F$5000=الصادر!E1154),الوارد!$L$3:$L$5000)</f>
        <v>0</v>
      </c>
      <c r="J1154" s="18"/>
      <c r="K1154" s="3">
        <f t="shared" si="71"/>
        <v>0</v>
      </c>
      <c r="L1154" s="54" t="str">
        <f>IFERROR(H1154*VLOOKUP(C1154,الوارد!$D$3:$L$5000,7,0),"")</f>
        <v/>
      </c>
    </row>
    <row r="1155" spans="3:12" ht="21" thickBot="1" x14ac:dyDescent="0.25">
      <c r="C1155" s="18"/>
      <c r="D1155" s="17"/>
      <c r="E1155" s="7" t="str">
        <f t="shared" si="72"/>
        <v/>
      </c>
      <c r="F1155" s="3" t="str">
        <f t="shared" si="73"/>
        <v/>
      </c>
      <c r="G1155" s="3" t="str">
        <f t="shared" si="74"/>
        <v/>
      </c>
      <c r="H1155" s="18"/>
      <c r="I1155" s="28">
        <f>LOOKUP(2,1/(الوارد!$F$3:$F$5000=الصادر!E1155),الوارد!$L$3:$L$5000)</f>
        <v>0</v>
      </c>
      <c r="J1155" s="18"/>
      <c r="K1155" s="3">
        <f t="shared" ref="K1155:K1218" si="75">J1155*H1155</f>
        <v>0</v>
      </c>
      <c r="L1155" s="54" t="str">
        <f>IFERROR(H1155*VLOOKUP(C1155,الوارد!$D$3:$L$5000,7,0),"")</f>
        <v/>
      </c>
    </row>
    <row r="1156" spans="3:12" ht="21" thickBot="1" x14ac:dyDescent="0.25">
      <c r="C1156" s="18"/>
      <c r="D1156" s="17"/>
      <c r="E1156" s="7" t="str">
        <f t="shared" si="72"/>
        <v/>
      </c>
      <c r="F1156" s="3" t="str">
        <f t="shared" si="73"/>
        <v/>
      </c>
      <c r="G1156" s="3" t="str">
        <f t="shared" si="74"/>
        <v/>
      </c>
      <c r="H1156" s="18"/>
      <c r="I1156" s="28">
        <f>LOOKUP(2,1/(الوارد!$F$3:$F$5000=الصادر!E1156),الوارد!$L$3:$L$5000)</f>
        <v>0</v>
      </c>
      <c r="J1156" s="18"/>
      <c r="K1156" s="3">
        <f t="shared" si="75"/>
        <v>0</v>
      </c>
      <c r="L1156" s="54" t="str">
        <f>IFERROR(H1156*VLOOKUP(C1156,الوارد!$D$3:$L$5000,7,0),"")</f>
        <v/>
      </c>
    </row>
    <row r="1157" spans="3:12" ht="21" thickBot="1" x14ac:dyDescent="0.25">
      <c r="C1157" s="18"/>
      <c r="D1157" s="17"/>
      <c r="E1157" s="7" t="str">
        <f t="shared" si="72"/>
        <v/>
      </c>
      <c r="F1157" s="3" t="str">
        <f t="shared" si="73"/>
        <v/>
      </c>
      <c r="G1157" s="3" t="str">
        <f t="shared" si="74"/>
        <v/>
      </c>
      <c r="H1157" s="18"/>
      <c r="I1157" s="28">
        <f>LOOKUP(2,1/(الوارد!$F$3:$F$5000=الصادر!E1157),الوارد!$L$3:$L$5000)</f>
        <v>0</v>
      </c>
      <c r="J1157" s="18"/>
      <c r="K1157" s="3">
        <f t="shared" si="75"/>
        <v>0</v>
      </c>
      <c r="L1157" s="54" t="str">
        <f>IFERROR(H1157*VLOOKUP(C1157,الوارد!$D$3:$L$5000,7,0),"")</f>
        <v/>
      </c>
    </row>
    <row r="1158" spans="3:12" ht="21" thickBot="1" x14ac:dyDescent="0.25">
      <c r="C1158" s="18"/>
      <c r="D1158" s="17"/>
      <c r="E1158" s="7" t="str">
        <f t="shared" si="72"/>
        <v/>
      </c>
      <c r="F1158" s="3" t="str">
        <f t="shared" si="73"/>
        <v/>
      </c>
      <c r="G1158" s="3" t="str">
        <f t="shared" si="74"/>
        <v/>
      </c>
      <c r="H1158" s="18"/>
      <c r="I1158" s="28">
        <f>LOOKUP(2,1/(الوارد!$F$3:$F$5000=الصادر!E1158),الوارد!$L$3:$L$5000)</f>
        <v>0</v>
      </c>
      <c r="J1158" s="18"/>
      <c r="K1158" s="3">
        <f t="shared" si="75"/>
        <v>0</v>
      </c>
      <c r="L1158" s="54" t="str">
        <f>IFERROR(H1158*VLOOKUP(C1158,الوارد!$D$3:$L$5000,7,0),"")</f>
        <v/>
      </c>
    </row>
    <row r="1159" spans="3:12" ht="21" thickBot="1" x14ac:dyDescent="0.25">
      <c r="C1159" s="18"/>
      <c r="D1159" s="17"/>
      <c r="E1159" s="7" t="str">
        <f t="shared" si="72"/>
        <v/>
      </c>
      <c r="F1159" s="3" t="str">
        <f t="shared" si="73"/>
        <v/>
      </c>
      <c r="G1159" s="3" t="str">
        <f t="shared" si="74"/>
        <v/>
      </c>
      <c r="H1159" s="18"/>
      <c r="I1159" s="28">
        <f>LOOKUP(2,1/(الوارد!$F$3:$F$5000=الصادر!E1159),الوارد!$L$3:$L$5000)</f>
        <v>0</v>
      </c>
      <c r="J1159" s="18"/>
      <c r="K1159" s="3">
        <f t="shared" si="75"/>
        <v>0</v>
      </c>
      <c r="L1159" s="54" t="str">
        <f>IFERROR(H1159*VLOOKUP(C1159,الوارد!$D$3:$L$5000,7,0),"")</f>
        <v/>
      </c>
    </row>
    <row r="1160" spans="3:12" ht="21" thickBot="1" x14ac:dyDescent="0.25">
      <c r="C1160" s="18"/>
      <c r="D1160" s="17"/>
      <c r="E1160" s="7" t="str">
        <f t="shared" si="72"/>
        <v/>
      </c>
      <c r="F1160" s="3" t="str">
        <f t="shared" si="73"/>
        <v/>
      </c>
      <c r="G1160" s="3" t="str">
        <f t="shared" si="74"/>
        <v/>
      </c>
      <c r="H1160" s="18"/>
      <c r="I1160" s="28">
        <f>LOOKUP(2,1/(الوارد!$F$3:$F$5000=الصادر!E1160),الوارد!$L$3:$L$5000)</f>
        <v>0</v>
      </c>
      <c r="J1160" s="18"/>
      <c r="K1160" s="3">
        <f t="shared" si="75"/>
        <v>0</v>
      </c>
      <c r="L1160" s="54" t="str">
        <f>IFERROR(H1160*VLOOKUP(C1160,الوارد!$D$3:$L$5000,7,0),"")</f>
        <v/>
      </c>
    </row>
    <row r="1161" spans="3:12" ht="21" thickBot="1" x14ac:dyDescent="0.25">
      <c r="C1161" s="18"/>
      <c r="D1161" s="17"/>
      <c r="E1161" s="7" t="str">
        <f t="shared" si="72"/>
        <v/>
      </c>
      <c r="F1161" s="3" t="str">
        <f t="shared" si="73"/>
        <v/>
      </c>
      <c r="G1161" s="3" t="str">
        <f t="shared" si="74"/>
        <v/>
      </c>
      <c r="H1161" s="18"/>
      <c r="I1161" s="28">
        <f>LOOKUP(2,1/(الوارد!$F$3:$F$5000=الصادر!E1161),الوارد!$L$3:$L$5000)</f>
        <v>0</v>
      </c>
      <c r="J1161" s="18"/>
      <c r="K1161" s="3">
        <f t="shared" si="75"/>
        <v>0</v>
      </c>
      <c r="L1161" s="54" t="str">
        <f>IFERROR(H1161*VLOOKUP(C1161,الوارد!$D$3:$L$5000,7,0),"")</f>
        <v/>
      </c>
    </row>
    <row r="1162" spans="3:12" ht="21" thickBot="1" x14ac:dyDescent="0.25">
      <c r="C1162" s="18"/>
      <c r="D1162" s="17"/>
      <c r="E1162" s="7" t="str">
        <f t="shared" si="72"/>
        <v/>
      </c>
      <c r="F1162" s="3" t="str">
        <f t="shared" si="73"/>
        <v/>
      </c>
      <c r="G1162" s="3" t="str">
        <f t="shared" si="74"/>
        <v/>
      </c>
      <c r="H1162" s="18"/>
      <c r="I1162" s="28">
        <f>LOOKUP(2,1/(الوارد!$F$3:$F$5000=الصادر!E1162),الوارد!$L$3:$L$5000)</f>
        <v>0</v>
      </c>
      <c r="J1162" s="18"/>
      <c r="K1162" s="3">
        <f t="shared" si="75"/>
        <v>0</v>
      </c>
      <c r="L1162" s="54" t="str">
        <f>IFERROR(H1162*VLOOKUP(C1162,الوارد!$D$3:$L$5000,7,0),"")</f>
        <v/>
      </c>
    </row>
    <row r="1163" spans="3:12" ht="21" thickBot="1" x14ac:dyDescent="0.25">
      <c r="C1163" s="18"/>
      <c r="D1163" s="17"/>
      <c r="E1163" s="7" t="str">
        <f t="shared" si="72"/>
        <v/>
      </c>
      <c r="F1163" s="3" t="str">
        <f t="shared" si="73"/>
        <v/>
      </c>
      <c r="G1163" s="3" t="str">
        <f t="shared" si="74"/>
        <v/>
      </c>
      <c r="H1163" s="18"/>
      <c r="I1163" s="28">
        <f>LOOKUP(2,1/(الوارد!$F$3:$F$5000=الصادر!E1163),الوارد!$L$3:$L$5000)</f>
        <v>0</v>
      </c>
      <c r="J1163" s="18"/>
      <c r="K1163" s="3">
        <f t="shared" si="75"/>
        <v>0</v>
      </c>
      <c r="L1163" s="54" t="str">
        <f>IFERROR(H1163*VLOOKUP(C1163,الوارد!$D$3:$L$5000,7,0),"")</f>
        <v/>
      </c>
    </row>
    <row r="1164" spans="3:12" ht="21" thickBot="1" x14ac:dyDescent="0.25">
      <c r="C1164" s="18"/>
      <c r="D1164" s="17"/>
      <c r="E1164" s="7" t="str">
        <f t="shared" si="72"/>
        <v/>
      </c>
      <c r="F1164" s="3" t="str">
        <f t="shared" si="73"/>
        <v/>
      </c>
      <c r="G1164" s="3" t="str">
        <f t="shared" si="74"/>
        <v/>
      </c>
      <c r="H1164" s="18"/>
      <c r="I1164" s="28">
        <f>LOOKUP(2,1/(الوارد!$F$3:$F$5000=الصادر!E1164),الوارد!$L$3:$L$5000)</f>
        <v>0</v>
      </c>
      <c r="J1164" s="18"/>
      <c r="K1164" s="3">
        <f t="shared" si="75"/>
        <v>0</v>
      </c>
      <c r="L1164" s="54" t="str">
        <f>IFERROR(H1164*VLOOKUP(C1164,الوارد!$D$3:$L$5000,7,0),"")</f>
        <v/>
      </c>
    </row>
    <row r="1165" spans="3:12" ht="21" thickBot="1" x14ac:dyDescent="0.25">
      <c r="C1165" s="18"/>
      <c r="D1165" s="17"/>
      <c r="E1165" s="7" t="str">
        <f t="shared" si="72"/>
        <v/>
      </c>
      <c r="F1165" s="3" t="str">
        <f t="shared" si="73"/>
        <v/>
      </c>
      <c r="G1165" s="3" t="str">
        <f t="shared" si="74"/>
        <v/>
      </c>
      <c r="H1165" s="18"/>
      <c r="I1165" s="28">
        <f>LOOKUP(2,1/(الوارد!$F$3:$F$5000=الصادر!E1165),الوارد!$L$3:$L$5000)</f>
        <v>0</v>
      </c>
      <c r="J1165" s="18"/>
      <c r="K1165" s="3">
        <f t="shared" si="75"/>
        <v>0</v>
      </c>
      <c r="L1165" s="54" t="str">
        <f>IFERROR(H1165*VLOOKUP(C1165,الوارد!$D$3:$L$5000,7,0),"")</f>
        <v/>
      </c>
    </row>
    <row r="1166" spans="3:12" ht="21" thickBot="1" x14ac:dyDescent="0.25">
      <c r="C1166" s="18"/>
      <c r="D1166" s="17"/>
      <c r="E1166" s="7" t="str">
        <f t="shared" si="72"/>
        <v/>
      </c>
      <c r="F1166" s="3" t="str">
        <f t="shared" si="73"/>
        <v/>
      </c>
      <c r="G1166" s="3" t="str">
        <f t="shared" si="74"/>
        <v/>
      </c>
      <c r="H1166" s="18"/>
      <c r="I1166" s="28">
        <f>LOOKUP(2,1/(الوارد!$F$3:$F$5000=الصادر!E1166),الوارد!$L$3:$L$5000)</f>
        <v>0</v>
      </c>
      <c r="J1166" s="18"/>
      <c r="K1166" s="3">
        <f t="shared" si="75"/>
        <v>0</v>
      </c>
      <c r="L1166" s="54" t="str">
        <f>IFERROR(H1166*VLOOKUP(C1166,الوارد!$D$3:$L$5000,7,0),"")</f>
        <v/>
      </c>
    </row>
    <row r="1167" spans="3:12" ht="21" thickBot="1" x14ac:dyDescent="0.25">
      <c r="C1167" s="18"/>
      <c r="D1167" s="17"/>
      <c r="E1167" s="7" t="str">
        <f t="shared" si="72"/>
        <v/>
      </c>
      <c r="F1167" s="3" t="str">
        <f t="shared" si="73"/>
        <v/>
      </c>
      <c r="G1167" s="3" t="str">
        <f t="shared" si="74"/>
        <v/>
      </c>
      <c r="H1167" s="18"/>
      <c r="I1167" s="28">
        <f>LOOKUP(2,1/(الوارد!$F$3:$F$5000=الصادر!E1167),الوارد!$L$3:$L$5000)</f>
        <v>0</v>
      </c>
      <c r="J1167" s="18"/>
      <c r="K1167" s="3">
        <f t="shared" si="75"/>
        <v>0</v>
      </c>
      <c r="L1167" s="54" t="str">
        <f>IFERROR(H1167*VLOOKUP(C1167,الوارد!$D$3:$L$5000,7,0),"")</f>
        <v/>
      </c>
    </row>
    <row r="1168" spans="3:12" ht="21" thickBot="1" x14ac:dyDescent="0.25">
      <c r="C1168" s="18"/>
      <c r="D1168" s="17"/>
      <c r="E1168" s="7" t="str">
        <f t="shared" si="72"/>
        <v/>
      </c>
      <c r="F1168" s="3" t="str">
        <f t="shared" si="73"/>
        <v/>
      </c>
      <c r="G1168" s="3" t="str">
        <f t="shared" si="74"/>
        <v/>
      </c>
      <c r="H1168" s="18"/>
      <c r="I1168" s="28">
        <f>LOOKUP(2,1/(الوارد!$F$3:$F$5000=الصادر!E1168),الوارد!$L$3:$L$5000)</f>
        <v>0</v>
      </c>
      <c r="J1168" s="18"/>
      <c r="K1168" s="3">
        <f t="shared" si="75"/>
        <v>0</v>
      </c>
      <c r="L1168" s="54" t="str">
        <f>IFERROR(H1168*VLOOKUP(C1168,الوارد!$D$3:$L$5000,7,0),"")</f>
        <v/>
      </c>
    </row>
    <row r="1169" spans="3:12" ht="21" thickBot="1" x14ac:dyDescent="0.25">
      <c r="C1169" s="18"/>
      <c r="D1169" s="17"/>
      <c r="E1169" s="7" t="str">
        <f t="shared" si="72"/>
        <v/>
      </c>
      <c r="F1169" s="3" t="str">
        <f t="shared" si="73"/>
        <v/>
      </c>
      <c r="G1169" s="3" t="str">
        <f t="shared" si="74"/>
        <v/>
      </c>
      <c r="H1169" s="18"/>
      <c r="I1169" s="28">
        <f>LOOKUP(2,1/(الوارد!$F$3:$F$5000=الصادر!E1169),الوارد!$L$3:$L$5000)</f>
        <v>0</v>
      </c>
      <c r="J1169" s="18"/>
      <c r="K1169" s="3">
        <f t="shared" si="75"/>
        <v>0</v>
      </c>
      <c r="L1169" s="54" t="str">
        <f>IFERROR(H1169*VLOOKUP(C1169,الوارد!$D$3:$L$5000,7,0),"")</f>
        <v/>
      </c>
    </row>
    <row r="1170" spans="3:12" ht="21" thickBot="1" x14ac:dyDescent="0.25">
      <c r="C1170" s="18"/>
      <c r="D1170" s="17"/>
      <c r="E1170" s="7" t="str">
        <f t="shared" si="72"/>
        <v/>
      </c>
      <c r="F1170" s="3" t="str">
        <f t="shared" si="73"/>
        <v/>
      </c>
      <c r="G1170" s="3" t="str">
        <f t="shared" si="74"/>
        <v/>
      </c>
      <c r="H1170" s="18"/>
      <c r="I1170" s="28">
        <f>LOOKUP(2,1/(الوارد!$F$3:$F$5000=الصادر!E1170),الوارد!$L$3:$L$5000)</f>
        <v>0</v>
      </c>
      <c r="J1170" s="18"/>
      <c r="K1170" s="3">
        <f t="shared" si="75"/>
        <v>0</v>
      </c>
      <c r="L1170" s="54" t="str">
        <f>IFERROR(H1170*VLOOKUP(C1170,الوارد!$D$3:$L$5000,7,0),"")</f>
        <v/>
      </c>
    </row>
    <row r="1171" spans="3:12" ht="21" thickBot="1" x14ac:dyDescent="0.25">
      <c r="C1171" s="18"/>
      <c r="D1171" s="17"/>
      <c r="E1171" s="7" t="str">
        <f t="shared" si="72"/>
        <v/>
      </c>
      <c r="F1171" s="3" t="str">
        <f t="shared" si="73"/>
        <v/>
      </c>
      <c r="G1171" s="3" t="str">
        <f t="shared" si="74"/>
        <v/>
      </c>
      <c r="H1171" s="18"/>
      <c r="I1171" s="28">
        <f>LOOKUP(2,1/(الوارد!$F$3:$F$5000=الصادر!E1171),الوارد!$L$3:$L$5000)</f>
        <v>0</v>
      </c>
      <c r="J1171" s="18"/>
      <c r="K1171" s="3">
        <f t="shared" si="75"/>
        <v>0</v>
      </c>
      <c r="L1171" s="54" t="str">
        <f>IFERROR(H1171*VLOOKUP(C1171,الوارد!$D$3:$L$5000,7,0),"")</f>
        <v/>
      </c>
    </row>
    <row r="1172" spans="3:12" ht="21" thickBot="1" x14ac:dyDescent="0.25">
      <c r="C1172" s="18"/>
      <c r="D1172" s="17"/>
      <c r="E1172" s="7" t="str">
        <f t="shared" si="72"/>
        <v/>
      </c>
      <c r="F1172" s="3" t="str">
        <f t="shared" si="73"/>
        <v/>
      </c>
      <c r="G1172" s="3" t="str">
        <f t="shared" si="74"/>
        <v/>
      </c>
      <c r="H1172" s="18"/>
      <c r="I1172" s="28">
        <f>LOOKUP(2,1/(الوارد!$F$3:$F$5000=الصادر!E1172),الوارد!$L$3:$L$5000)</f>
        <v>0</v>
      </c>
      <c r="J1172" s="18"/>
      <c r="K1172" s="3">
        <f t="shared" si="75"/>
        <v>0</v>
      </c>
      <c r="L1172" s="54" t="str">
        <f>IFERROR(H1172*VLOOKUP(C1172,الوارد!$D$3:$L$5000,7,0),"")</f>
        <v/>
      </c>
    </row>
    <row r="1173" spans="3:12" ht="21" thickBot="1" x14ac:dyDescent="0.25">
      <c r="C1173" s="18"/>
      <c r="D1173" s="17"/>
      <c r="E1173" s="7" t="str">
        <f t="shared" si="72"/>
        <v/>
      </c>
      <c r="F1173" s="3" t="str">
        <f t="shared" si="73"/>
        <v/>
      </c>
      <c r="G1173" s="3" t="str">
        <f t="shared" si="74"/>
        <v/>
      </c>
      <c r="H1173" s="18"/>
      <c r="I1173" s="28">
        <f>LOOKUP(2,1/(الوارد!$F$3:$F$5000=الصادر!E1173),الوارد!$L$3:$L$5000)</f>
        <v>0</v>
      </c>
      <c r="J1173" s="18"/>
      <c r="K1173" s="3">
        <f t="shared" si="75"/>
        <v>0</v>
      </c>
      <c r="L1173" s="54" t="str">
        <f>IFERROR(H1173*VLOOKUP(C1173,الوارد!$D$3:$L$5000,7,0),"")</f>
        <v/>
      </c>
    </row>
    <row r="1174" spans="3:12" ht="21" thickBot="1" x14ac:dyDescent="0.25">
      <c r="C1174" s="18"/>
      <c r="D1174" s="17"/>
      <c r="E1174" s="7" t="str">
        <f t="shared" si="72"/>
        <v/>
      </c>
      <c r="F1174" s="3" t="str">
        <f t="shared" si="73"/>
        <v/>
      </c>
      <c r="G1174" s="3" t="str">
        <f t="shared" si="74"/>
        <v/>
      </c>
      <c r="H1174" s="18"/>
      <c r="I1174" s="28">
        <f>LOOKUP(2,1/(الوارد!$F$3:$F$5000=الصادر!E1174),الوارد!$L$3:$L$5000)</f>
        <v>0</v>
      </c>
      <c r="J1174" s="18"/>
      <c r="K1174" s="3">
        <f t="shared" si="75"/>
        <v>0</v>
      </c>
      <c r="L1174" s="54" t="str">
        <f>IFERROR(H1174*VLOOKUP(C1174,الوارد!$D$3:$L$5000,7,0),"")</f>
        <v/>
      </c>
    </row>
    <row r="1175" spans="3:12" ht="21" thickBot="1" x14ac:dyDescent="0.25">
      <c r="C1175" s="18"/>
      <c r="D1175" s="17"/>
      <c r="E1175" s="7" t="str">
        <f t="shared" si="72"/>
        <v/>
      </c>
      <c r="F1175" s="3" t="str">
        <f t="shared" si="73"/>
        <v/>
      </c>
      <c r="G1175" s="3" t="str">
        <f t="shared" si="74"/>
        <v/>
      </c>
      <c r="H1175" s="18"/>
      <c r="I1175" s="28">
        <f>LOOKUP(2,1/(الوارد!$F$3:$F$5000=الصادر!E1175),الوارد!$L$3:$L$5000)</f>
        <v>0</v>
      </c>
      <c r="J1175" s="18"/>
      <c r="K1175" s="3">
        <f t="shared" si="75"/>
        <v>0</v>
      </c>
      <c r="L1175" s="54" t="str">
        <f>IFERROR(H1175*VLOOKUP(C1175,الوارد!$D$3:$L$5000,7,0),"")</f>
        <v/>
      </c>
    </row>
    <row r="1176" spans="3:12" ht="21" thickBot="1" x14ac:dyDescent="0.25">
      <c r="C1176" s="18"/>
      <c r="D1176" s="17"/>
      <c r="E1176" s="7" t="str">
        <f t="shared" si="72"/>
        <v/>
      </c>
      <c r="F1176" s="3" t="str">
        <f t="shared" si="73"/>
        <v/>
      </c>
      <c r="G1176" s="3" t="str">
        <f t="shared" si="74"/>
        <v/>
      </c>
      <c r="H1176" s="18"/>
      <c r="I1176" s="28">
        <f>LOOKUP(2,1/(الوارد!$F$3:$F$5000=الصادر!E1176),الوارد!$L$3:$L$5000)</f>
        <v>0</v>
      </c>
      <c r="J1176" s="18"/>
      <c r="K1176" s="3">
        <f t="shared" si="75"/>
        <v>0</v>
      </c>
      <c r="L1176" s="54" t="str">
        <f>IFERROR(H1176*VLOOKUP(C1176,الوارد!$D$3:$L$5000,7,0),"")</f>
        <v/>
      </c>
    </row>
    <row r="1177" spans="3:12" ht="21" thickBot="1" x14ac:dyDescent="0.25">
      <c r="C1177" s="18"/>
      <c r="D1177" s="17"/>
      <c r="E1177" s="7" t="str">
        <f t="shared" si="72"/>
        <v/>
      </c>
      <c r="F1177" s="3" t="str">
        <f t="shared" si="73"/>
        <v/>
      </c>
      <c r="G1177" s="3" t="str">
        <f t="shared" si="74"/>
        <v/>
      </c>
      <c r="H1177" s="18"/>
      <c r="I1177" s="28">
        <f>LOOKUP(2,1/(الوارد!$F$3:$F$5000=الصادر!E1177),الوارد!$L$3:$L$5000)</f>
        <v>0</v>
      </c>
      <c r="J1177" s="18"/>
      <c r="K1177" s="3">
        <f t="shared" si="75"/>
        <v>0</v>
      </c>
      <c r="L1177" s="54" t="str">
        <f>IFERROR(H1177*VLOOKUP(C1177,الوارد!$D$3:$L$5000,7,0),"")</f>
        <v/>
      </c>
    </row>
    <row r="1178" spans="3:12" ht="21" thickBot="1" x14ac:dyDescent="0.25">
      <c r="C1178" s="18"/>
      <c r="D1178" s="17"/>
      <c r="E1178" s="7" t="str">
        <f t="shared" si="72"/>
        <v/>
      </c>
      <c r="F1178" s="3" t="str">
        <f t="shared" si="73"/>
        <v/>
      </c>
      <c r="G1178" s="3" t="str">
        <f t="shared" si="74"/>
        <v/>
      </c>
      <c r="H1178" s="18"/>
      <c r="I1178" s="28">
        <f>LOOKUP(2,1/(الوارد!$F$3:$F$5000=الصادر!E1178),الوارد!$L$3:$L$5000)</f>
        <v>0</v>
      </c>
      <c r="J1178" s="18"/>
      <c r="K1178" s="3">
        <f t="shared" si="75"/>
        <v>0</v>
      </c>
      <c r="L1178" s="54" t="str">
        <f>IFERROR(H1178*VLOOKUP(C1178,الوارد!$D$3:$L$5000,7,0),"")</f>
        <v/>
      </c>
    </row>
    <row r="1179" spans="3:12" ht="21" thickBot="1" x14ac:dyDescent="0.25">
      <c r="C1179" s="18"/>
      <c r="D1179" s="17"/>
      <c r="E1179" s="7" t="str">
        <f t="shared" si="72"/>
        <v/>
      </c>
      <c r="F1179" s="3" t="str">
        <f t="shared" si="73"/>
        <v/>
      </c>
      <c r="G1179" s="3" t="str">
        <f t="shared" si="74"/>
        <v/>
      </c>
      <c r="H1179" s="18"/>
      <c r="I1179" s="28">
        <f>LOOKUP(2,1/(الوارد!$F$3:$F$5000=الصادر!E1179),الوارد!$L$3:$L$5000)</f>
        <v>0</v>
      </c>
      <c r="J1179" s="18"/>
      <c r="K1179" s="3">
        <f t="shared" si="75"/>
        <v>0</v>
      </c>
      <c r="L1179" s="54" t="str">
        <f>IFERROR(H1179*VLOOKUP(C1179,الوارد!$D$3:$L$5000,7,0),"")</f>
        <v/>
      </c>
    </row>
    <row r="1180" spans="3:12" ht="21" thickBot="1" x14ac:dyDescent="0.25">
      <c r="C1180" s="18"/>
      <c r="D1180" s="17"/>
      <c r="E1180" s="7" t="str">
        <f t="shared" si="72"/>
        <v/>
      </c>
      <c r="F1180" s="3" t="str">
        <f t="shared" si="73"/>
        <v/>
      </c>
      <c r="G1180" s="3" t="str">
        <f t="shared" si="74"/>
        <v/>
      </c>
      <c r="H1180" s="18"/>
      <c r="I1180" s="28">
        <f>LOOKUP(2,1/(الوارد!$F$3:$F$5000=الصادر!E1180),الوارد!$L$3:$L$5000)</f>
        <v>0</v>
      </c>
      <c r="J1180" s="18"/>
      <c r="K1180" s="3">
        <f t="shared" si="75"/>
        <v>0</v>
      </c>
      <c r="L1180" s="54" t="str">
        <f>IFERROR(H1180*VLOOKUP(C1180,الوارد!$D$3:$L$5000,7,0),"")</f>
        <v/>
      </c>
    </row>
    <row r="1181" spans="3:12" ht="21" thickBot="1" x14ac:dyDescent="0.25">
      <c r="C1181" s="18"/>
      <c r="D1181" s="17"/>
      <c r="E1181" s="7" t="str">
        <f t="shared" si="72"/>
        <v/>
      </c>
      <c r="F1181" s="3" t="str">
        <f t="shared" si="73"/>
        <v/>
      </c>
      <c r="G1181" s="3" t="str">
        <f t="shared" si="74"/>
        <v/>
      </c>
      <c r="H1181" s="18"/>
      <c r="I1181" s="28">
        <f>LOOKUP(2,1/(الوارد!$F$3:$F$5000=الصادر!E1181),الوارد!$L$3:$L$5000)</f>
        <v>0</v>
      </c>
      <c r="J1181" s="18"/>
      <c r="K1181" s="3">
        <f t="shared" si="75"/>
        <v>0</v>
      </c>
      <c r="L1181" s="54" t="str">
        <f>IFERROR(H1181*VLOOKUP(C1181,الوارد!$D$3:$L$5000,7,0),"")</f>
        <v/>
      </c>
    </row>
    <row r="1182" spans="3:12" ht="21" thickBot="1" x14ac:dyDescent="0.25">
      <c r="C1182" s="18"/>
      <c r="D1182" s="17"/>
      <c r="E1182" s="7" t="str">
        <f t="shared" si="72"/>
        <v/>
      </c>
      <c r="F1182" s="3" t="str">
        <f t="shared" si="73"/>
        <v/>
      </c>
      <c r="G1182" s="3" t="str">
        <f t="shared" si="74"/>
        <v/>
      </c>
      <c r="H1182" s="18"/>
      <c r="I1182" s="28">
        <f>LOOKUP(2,1/(الوارد!$F$3:$F$5000=الصادر!E1182),الوارد!$L$3:$L$5000)</f>
        <v>0</v>
      </c>
      <c r="J1182" s="18"/>
      <c r="K1182" s="3">
        <f t="shared" si="75"/>
        <v>0</v>
      </c>
      <c r="L1182" s="54" t="str">
        <f>IFERROR(H1182*VLOOKUP(C1182,الوارد!$D$3:$L$5000,7,0),"")</f>
        <v/>
      </c>
    </row>
    <row r="1183" spans="3:12" ht="21" thickBot="1" x14ac:dyDescent="0.25">
      <c r="C1183" s="18"/>
      <c r="D1183" s="17"/>
      <c r="E1183" s="7" t="str">
        <f t="shared" si="72"/>
        <v/>
      </c>
      <c r="F1183" s="3" t="str">
        <f t="shared" si="73"/>
        <v/>
      </c>
      <c r="G1183" s="3" t="str">
        <f t="shared" si="74"/>
        <v/>
      </c>
      <c r="H1183" s="18"/>
      <c r="I1183" s="28">
        <f>LOOKUP(2,1/(الوارد!$F$3:$F$5000=الصادر!E1183),الوارد!$L$3:$L$5000)</f>
        <v>0</v>
      </c>
      <c r="J1183" s="18"/>
      <c r="K1183" s="3">
        <f t="shared" si="75"/>
        <v>0</v>
      </c>
      <c r="L1183" s="54" t="str">
        <f>IFERROR(H1183*VLOOKUP(C1183,الوارد!$D$3:$L$5000,7,0),"")</f>
        <v/>
      </c>
    </row>
    <row r="1184" spans="3:12" ht="21" thickBot="1" x14ac:dyDescent="0.25">
      <c r="C1184" s="18"/>
      <c r="D1184" s="17"/>
      <c r="E1184" s="7" t="str">
        <f t="shared" si="72"/>
        <v/>
      </c>
      <c r="F1184" s="3" t="str">
        <f t="shared" si="73"/>
        <v/>
      </c>
      <c r="G1184" s="3" t="str">
        <f t="shared" si="74"/>
        <v/>
      </c>
      <c r="H1184" s="18"/>
      <c r="I1184" s="28">
        <f>LOOKUP(2,1/(الوارد!$F$3:$F$5000=الصادر!E1184),الوارد!$L$3:$L$5000)</f>
        <v>0</v>
      </c>
      <c r="J1184" s="18"/>
      <c r="K1184" s="3">
        <f t="shared" si="75"/>
        <v>0</v>
      </c>
      <c r="L1184" s="54" t="str">
        <f>IFERROR(H1184*VLOOKUP(C1184,الوارد!$D$3:$L$5000,7,0),"")</f>
        <v/>
      </c>
    </row>
    <row r="1185" spans="3:12" ht="21" thickBot="1" x14ac:dyDescent="0.25">
      <c r="C1185" s="18"/>
      <c r="D1185" s="17"/>
      <c r="E1185" s="7" t="str">
        <f t="shared" si="72"/>
        <v/>
      </c>
      <c r="F1185" s="3" t="str">
        <f t="shared" si="73"/>
        <v/>
      </c>
      <c r="G1185" s="3" t="str">
        <f t="shared" si="74"/>
        <v/>
      </c>
      <c r="H1185" s="18"/>
      <c r="I1185" s="28">
        <f>LOOKUP(2,1/(الوارد!$F$3:$F$5000=الصادر!E1185),الوارد!$L$3:$L$5000)</f>
        <v>0</v>
      </c>
      <c r="J1185" s="18"/>
      <c r="K1185" s="3">
        <f t="shared" si="75"/>
        <v>0</v>
      </c>
      <c r="L1185" s="54" t="str">
        <f>IFERROR(H1185*VLOOKUP(C1185,الوارد!$D$3:$L$5000,7,0),"")</f>
        <v/>
      </c>
    </row>
    <row r="1186" spans="3:12" ht="21" thickBot="1" x14ac:dyDescent="0.25">
      <c r="C1186" s="18"/>
      <c r="D1186" s="17"/>
      <c r="E1186" s="7" t="str">
        <f t="shared" si="72"/>
        <v/>
      </c>
      <c r="F1186" s="3" t="str">
        <f t="shared" si="73"/>
        <v/>
      </c>
      <c r="G1186" s="3" t="str">
        <f t="shared" si="74"/>
        <v/>
      </c>
      <c r="H1186" s="18"/>
      <c r="I1186" s="28">
        <f>LOOKUP(2,1/(الوارد!$F$3:$F$5000=الصادر!E1186),الوارد!$L$3:$L$5000)</f>
        <v>0</v>
      </c>
      <c r="J1186" s="18"/>
      <c r="K1186" s="3">
        <f t="shared" si="75"/>
        <v>0</v>
      </c>
      <c r="L1186" s="54" t="str">
        <f>IFERROR(H1186*VLOOKUP(C1186,الوارد!$D$3:$L$5000,7,0),"")</f>
        <v/>
      </c>
    </row>
    <row r="1187" spans="3:12" ht="21" thickBot="1" x14ac:dyDescent="0.25">
      <c r="C1187" s="18"/>
      <c r="D1187" s="17"/>
      <c r="E1187" s="7" t="str">
        <f t="shared" si="72"/>
        <v/>
      </c>
      <c r="F1187" s="3" t="str">
        <f t="shared" si="73"/>
        <v/>
      </c>
      <c r="G1187" s="3" t="str">
        <f t="shared" si="74"/>
        <v/>
      </c>
      <c r="H1187" s="18"/>
      <c r="I1187" s="28">
        <f>LOOKUP(2,1/(الوارد!$F$3:$F$5000=الصادر!E1187),الوارد!$L$3:$L$5000)</f>
        <v>0</v>
      </c>
      <c r="J1187" s="18"/>
      <c r="K1187" s="3">
        <f t="shared" si="75"/>
        <v>0</v>
      </c>
      <c r="L1187" s="54" t="str">
        <f>IFERROR(H1187*VLOOKUP(C1187,الوارد!$D$3:$L$5000,7,0),"")</f>
        <v/>
      </c>
    </row>
    <row r="1188" spans="3:12" ht="21" thickBot="1" x14ac:dyDescent="0.25">
      <c r="C1188" s="18"/>
      <c r="D1188" s="17"/>
      <c r="E1188" s="7" t="str">
        <f t="shared" si="72"/>
        <v/>
      </c>
      <c r="F1188" s="3" t="str">
        <f t="shared" si="73"/>
        <v/>
      </c>
      <c r="G1188" s="3" t="str">
        <f t="shared" si="74"/>
        <v/>
      </c>
      <c r="H1188" s="18"/>
      <c r="I1188" s="28">
        <f>LOOKUP(2,1/(الوارد!$F$3:$F$5000=الصادر!E1188),الوارد!$L$3:$L$5000)</f>
        <v>0</v>
      </c>
      <c r="J1188" s="18"/>
      <c r="K1188" s="3">
        <f t="shared" si="75"/>
        <v>0</v>
      </c>
      <c r="L1188" s="54" t="str">
        <f>IFERROR(H1188*VLOOKUP(C1188,الوارد!$D$3:$L$5000,7,0),"")</f>
        <v/>
      </c>
    </row>
    <row r="1189" spans="3:12" ht="21" thickBot="1" x14ac:dyDescent="0.25">
      <c r="C1189" s="18"/>
      <c r="D1189" s="17"/>
      <c r="E1189" s="7" t="str">
        <f t="shared" si="72"/>
        <v/>
      </c>
      <c r="F1189" s="3" t="str">
        <f t="shared" si="73"/>
        <v/>
      </c>
      <c r="G1189" s="3" t="str">
        <f t="shared" si="74"/>
        <v/>
      </c>
      <c r="H1189" s="18"/>
      <c r="I1189" s="28">
        <f>LOOKUP(2,1/(الوارد!$F$3:$F$5000=الصادر!E1189),الوارد!$L$3:$L$5000)</f>
        <v>0</v>
      </c>
      <c r="J1189" s="18"/>
      <c r="K1189" s="3">
        <f t="shared" si="75"/>
        <v>0</v>
      </c>
      <c r="L1189" s="54" t="str">
        <f>IFERROR(H1189*VLOOKUP(C1189,الوارد!$D$3:$L$5000,7,0),"")</f>
        <v/>
      </c>
    </row>
    <row r="1190" spans="3:12" ht="21" thickBot="1" x14ac:dyDescent="0.25">
      <c r="C1190" s="18"/>
      <c r="D1190" s="17"/>
      <c r="E1190" s="7" t="str">
        <f t="shared" si="72"/>
        <v/>
      </c>
      <c r="F1190" s="3" t="str">
        <f t="shared" si="73"/>
        <v/>
      </c>
      <c r="G1190" s="3" t="str">
        <f t="shared" si="74"/>
        <v/>
      </c>
      <c r="H1190" s="18"/>
      <c r="I1190" s="28">
        <f>LOOKUP(2,1/(الوارد!$F$3:$F$5000=الصادر!E1190),الوارد!$L$3:$L$5000)</f>
        <v>0</v>
      </c>
      <c r="J1190" s="18"/>
      <c r="K1190" s="3">
        <f t="shared" si="75"/>
        <v>0</v>
      </c>
      <c r="L1190" s="54" t="str">
        <f>IFERROR(H1190*VLOOKUP(C1190,الوارد!$D$3:$L$5000,7,0),"")</f>
        <v/>
      </c>
    </row>
    <row r="1191" spans="3:12" ht="21" thickBot="1" x14ac:dyDescent="0.25">
      <c r="C1191" s="18"/>
      <c r="D1191" s="17"/>
      <c r="E1191" s="7" t="str">
        <f t="shared" si="72"/>
        <v/>
      </c>
      <c r="F1191" s="3" t="str">
        <f t="shared" si="73"/>
        <v/>
      </c>
      <c r="G1191" s="3" t="str">
        <f t="shared" si="74"/>
        <v/>
      </c>
      <c r="H1191" s="18"/>
      <c r="I1191" s="28">
        <f>LOOKUP(2,1/(الوارد!$F$3:$F$5000=الصادر!E1191),الوارد!$L$3:$L$5000)</f>
        <v>0</v>
      </c>
      <c r="J1191" s="18"/>
      <c r="K1191" s="3">
        <f t="shared" si="75"/>
        <v>0</v>
      </c>
      <c r="L1191" s="54" t="str">
        <f>IFERROR(H1191*VLOOKUP(C1191,الوارد!$D$3:$L$5000,7,0),"")</f>
        <v/>
      </c>
    </row>
    <row r="1192" spans="3:12" ht="21" thickBot="1" x14ac:dyDescent="0.25">
      <c r="C1192" s="18"/>
      <c r="D1192" s="17"/>
      <c r="E1192" s="7" t="str">
        <f t="shared" si="72"/>
        <v/>
      </c>
      <c r="F1192" s="3" t="str">
        <f t="shared" si="73"/>
        <v/>
      </c>
      <c r="G1192" s="3" t="str">
        <f t="shared" si="74"/>
        <v/>
      </c>
      <c r="H1192" s="18"/>
      <c r="I1192" s="28">
        <f>LOOKUP(2,1/(الوارد!$F$3:$F$5000=الصادر!E1192),الوارد!$L$3:$L$5000)</f>
        <v>0</v>
      </c>
      <c r="J1192" s="18"/>
      <c r="K1192" s="3">
        <f t="shared" si="75"/>
        <v>0</v>
      </c>
      <c r="L1192" s="54" t="str">
        <f>IFERROR(H1192*VLOOKUP(C1192,الوارد!$D$3:$L$5000,7,0),"")</f>
        <v/>
      </c>
    </row>
    <row r="1193" spans="3:12" ht="21" thickBot="1" x14ac:dyDescent="0.25">
      <c r="C1193" s="18"/>
      <c r="D1193" s="17"/>
      <c r="E1193" s="7" t="str">
        <f t="shared" si="72"/>
        <v/>
      </c>
      <c r="F1193" s="3" t="str">
        <f t="shared" si="73"/>
        <v/>
      </c>
      <c r="G1193" s="3" t="str">
        <f t="shared" si="74"/>
        <v/>
      </c>
      <c r="H1193" s="18"/>
      <c r="I1193" s="28">
        <f>LOOKUP(2,1/(الوارد!$F$3:$F$5000=الصادر!E1193),الوارد!$L$3:$L$5000)</f>
        <v>0</v>
      </c>
      <c r="J1193" s="18"/>
      <c r="K1193" s="3">
        <f t="shared" si="75"/>
        <v>0</v>
      </c>
      <c r="L1193" s="54" t="str">
        <f>IFERROR(H1193*VLOOKUP(C1193,الوارد!$D$3:$L$5000,7,0),"")</f>
        <v/>
      </c>
    </row>
    <row r="1194" spans="3:12" ht="21" thickBot="1" x14ac:dyDescent="0.25">
      <c r="C1194" s="18"/>
      <c r="D1194" s="17"/>
      <c r="E1194" s="7" t="str">
        <f t="shared" si="72"/>
        <v/>
      </c>
      <c r="F1194" s="3" t="str">
        <f t="shared" si="73"/>
        <v/>
      </c>
      <c r="G1194" s="3" t="str">
        <f t="shared" si="74"/>
        <v/>
      </c>
      <c r="H1194" s="18"/>
      <c r="I1194" s="28">
        <f>LOOKUP(2,1/(الوارد!$F$3:$F$5000=الصادر!E1194),الوارد!$L$3:$L$5000)</f>
        <v>0</v>
      </c>
      <c r="J1194" s="18"/>
      <c r="K1194" s="3">
        <f t="shared" si="75"/>
        <v>0</v>
      </c>
      <c r="L1194" s="54" t="str">
        <f>IFERROR(H1194*VLOOKUP(C1194,الوارد!$D$3:$L$5000,7,0),"")</f>
        <v/>
      </c>
    </row>
    <row r="1195" spans="3:12" ht="21" thickBot="1" x14ac:dyDescent="0.25">
      <c r="C1195" s="18"/>
      <c r="D1195" s="17"/>
      <c r="E1195" s="7" t="str">
        <f t="shared" si="72"/>
        <v/>
      </c>
      <c r="F1195" s="3" t="str">
        <f t="shared" si="73"/>
        <v/>
      </c>
      <c r="G1195" s="3" t="str">
        <f t="shared" si="74"/>
        <v/>
      </c>
      <c r="H1195" s="18"/>
      <c r="I1195" s="28">
        <f>LOOKUP(2,1/(الوارد!$F$3:$F$5000=الصادر!E1195),الوارد!$L$3:$L$5000)</f>
        <v>0</v>
      </c>
      <c r="J1195" s="18"/>
      <c r="K1195" s="3">
        <f t="shared" si="75"/>
        <v>0</v>
      </c>
      <c r="L1195" s="54" t="str">
        <f>IFERROR(H1195*VLOOKUP(C1195,الوارد!$D$3:$L$5000,7,0),"")</f>
        <v/>
      </c>
    </row>
    <row r="1196" spans="3:12" ht="21" thickBot="1" x14ac:dyDescent="0.25">
      <c r="C1196" s="18"/>
      <c r="D1196" s="17"/>
      <c r="E1196" s="7" t="str">
        <f t="shared" si="72"/>
        <v/>
      </c>
      <c r="F1196" s="3" t="str">
        <f t="shared" si="73"/>
        <v/>
      </c>
      <c r="G1196" s="3" t="str">
        <f t="shared" si="74"/>
        <v/>
      </c>
      <c r="H1196" s="18"/>
      <c r="I1196" s="28">
        <f>LOOKUP(2,1/(الوارد!$F$3:$F$5000=الصادر!E1196),الوارد!$L$3:$L$5000)</f>
        <v>0</v>
      </c>
      <c r="J1196" s="18"/>
      <c r="K1196" s="3">
        <f t="shared" si="75"/>
        <v>0</v>
      </c>
      <c r="L1196" s="54" t="str">
        <f>IFERROR(H1196*VLOOKUP(C1196,الوارد!$D$3:$L$5000,7,0),"")</f>
        <v/>
      </c>
    </row>
    <row r="1197" spans="3:12" ht="21" thickBot="1" x14ac:dyDescent="0.25">
      <c r="C1197" s="18"/>
      <c r="D1197" s="17"/>
      <c r="E1197" s="7" t="str">
        <f t="shared" si="72"/>
        <v/>
      </c>
      <c r="F1197" s="3" t="str">
        <f t="shared" si="73"/>
        <v/>
      </c>
      <c r="G1197" s="3" t="str">
        <f t="shared" si="74"/>
        <v/>
      </c>
      <c r="H1197" s="18"/>
      <c r="I1197" s="28">
        <f>LOOKUP(2,1/(الوارد!$F$3:$F$5000=الصادر!E1197),الوارد!$L$3:$L$5000)</f>
        <v>0</v>
      </c>
      <c r="J1197" s="18"/>
      <c r="K1197" s="3">
        <f t="shared" si="75"/>
        <v>0</v>
      </c>
      <c r="L1197" s="54" t="str">
        <f>IFERROR(H1197*VLOOKUP(C1197,الوارد!$D$3:$L$5000,7,0),"")</f>
        <v/>
      </c>
    </row>
    <row r="1198" spans="3:12" ht="21" thickBot="1" x14ac:dyDescent="0.25">
      <c r="C1198" s="18"/>
      <c r="D1198" s="17"/>
      <c r="E1198" s="7" t="str">
        <f t="shared" si="72"/>
        <v/>
      </c>
      <c r="F1198" s="3" t="str">
        <f t="shared" si="73"/>
        <v/>
      </c>
      <c r="G1198" s="3" t="str">
        <f t="shared" si="74"/>
        <v/>
      </c>
      <c r="H1198" s="18"/>
      <c r="I1198" s="28">
        <f>LOOKUP(2,1/(الوارد!$F$3:$F$5000=الصادر!E1198),الوارد!$L$3:$L$5000)</f>
        <v>0</v>
      </c>
      <c r="J1198" s="18"/>
      <c r="K1198" s="3">
        <f t="shared" si="75"/>
        <v>0</v>
      </c>
      <c r="L1198" s="54" t="str">
        <f>IFERROR(H1198*VLOOKUP(C1198,الوارد!$D$3:$L$5000,7,0),"")</f>
        <v/>
      </c>
    </row>
    <row r="1199" spans="3:12" ht="21" thickBot="1" x14ac:dyDescent="0.25">
      <c r="C1199" s="18"/>
      <c r="D1199" s="17"/>
      <c r="E1199" s="7" t="str">
        <f t="shared" si="72"/>
        <v/>
      </c>
      <c r="F1199" s="3" t="str">
        <f t="shared" si="73"/>
        <v/>
      </c>
      <c r="G1199" s="3" t="str">
        <f t="shared" si="74"/>
        <v/>
      </c>
      <c r="H1199" s="18"/>
      <c r="I1199" s="28">
        <f>LOOKUP(2,1/(الوارد!$F$3:$F$5000=الصادر!E1199),الوارد!$L$3:$L$5000)</f>
        <v>0</v>
      </c>
      <c r="J1199" s="18"/>
      <c r="K1199" s="3">
        <f t="shared" si="75"/>
        <v>0</v>
      </c>
      <c r="L1199" s="54" t="str">
        <f>IFERROR(H1199*VLOOKUP(C1199,الوارد!$D$3:$L$5000,7,0),"")</f>
        <v/>
      </c>
    </row>
    <row r="1200" spans="3:12" ht="21" thickBot="1" x14ac:dyDescent="0.25">
      <c r="C1200" s="18"/>
      <c r="D1200" s="17"/>
      <c r="E1200" s="7" t="str">
        <f t="shared" si="72"/>
        <v/>
      </c>
      <c r="F1200" s="3" t="str">
        <f t="shared" si="73"/>
        <v/>
      </c>
      <c r="G1200" s="3" t="str">
        <f t="shared" si="74"/>
        <v/>
      </c>
      <c r="H1200" s="18"/>
      <c r="I1200" s="28">
        <f>LOOKUP(2,1/(الوارد!$F$3:$F$5000=الصادر!E1200),الوارد!$L$3:$L$5000)</f>
        <v>0</v>
      </c>
      <c r="J1200" s="18"/>
      <c r="K1200" s="3">
        <f t="shared" si="75"/>
        <v>0</v>
      </c>
      <c r="L1200" s="54" t="str">
        <f>IFERROR(H1200*VLOOKUP(C1200,الوارد!$D$3:$L$5000,7,0),"")</f>
        <v/>
      </c>
    </row>
    <row r="1201" spans="3:12" ht="21" thickBot="1" x14ac:dyDescent="0.25">
      <c r="C1201" s="18"/>
      <c r="D1201" s="17"/>
      <c r="E1201" s="7" t="str">
        <f t="shared" si="72"/>
        <v/>
      </c>
      <c r="F1201" s="3" t="str">
        <f t="shared" si="73"/>
        <v/>
      </c>
      <c r="G1201" s="3" t="str">
        <f t="shared" si="74"/>
        <v/>
      </c>
      <c r="H1201" s="18"/>
      <c r="I1201" s="28">
        <f>LOOKUP(2,1/(الوارد!$F$3:$F$5000=الصادر!E1201),الوارد!$L$3:$L$5000)</f>
        <v>0</v>
      </c>
      <c r="J1201" s="18"/>
      <c r="K1201" s="3">
        <f t="shared" si="75"/>
        <v>0</v>
      </c>
      <c r="L1201" s="54" t="str">
        <f>IFERROR(H1201*VLOOKUP(C1201,الوارد!$D$3:$L$5000,7,0),"")</f>
        <v/>
      </c>
    </row>
    <row r="1202" spans="3:12" ht="21" thickBot="1" x14ac:dyDescent="0.25">
      <c r="C1202" s="18"/>
      <c r="D1202" s="17"/>
      <c r="E1202" s="7" t="str">
        <f t="shared" si="72"/>
        <v/>
      </c>
      <c r="F1202" s="3" t="str">
        <f t="shared" si="73"/>
        <v/>
      </c>
      <c r="G1202" s="3" t="str">
        <f t="shared" si="74"/>
        <v/>
      </c>
      <c r="H1202" s="18"/>
      <c r="I1202" s="28">
        <f>LOOKUP(2,1/(الوارد!$F$3:$F$5000=الصادر!E1202),الوارد!$L$3:$L$5000)</f>
        <v>0</v>
      </c>
      <c r="J1202" s="18"/>
      <c r="K1202" s="3">
        <f t="shared" si="75"/>
        <v>0</v>
      </c>
      <c r="L1202" s="54" t="str">
        <f>IFERROR(H1202*VLOOKUP(C1202,الوارد!$D$3:$L$5000,7,0),"")</f>
        <v/>
      </c>
    </row>
    <row r="1203" spans="3:12" ht="21" thickBot="1" x14ac:dyDescent="0.25">
      <c r="C1203" s="18"/>
      <c r="D1203" s="17"/>
      <c r="E1203" s="7" t="str">
        <f t="shared" si="72"/>
        <v/>
      </c>
      <c r="F1203" s="3" t="str">
        <f t="shared" si="73"/>
        <v/>
      </c>
      <c r="G1203" s="3" t="str">
        <f t="shared" si="74"/>
        <v/>
      </c>
      <c r="H1203" s="18"/>
      <c r="I1203" s="28">
        <f>LOOKUP(2,1/(الوارد!$F$3:$F$5000=الصادر!E1203),الوارد!$L$3:$L$5000)</f>
        <v>0</v>
      </c>
      <c r="J1203" s="18"/>
      <c r="K1203" s="3">
        <f t="shared" si="75"/>
        <v>0</v>
      </c>
      <c r="L1203" s="54" t="str">
        <f>IFERROR(H1203*VLOOKUP(C1203,الوارد!$D$3:$L$5000,7,0),"")</f>
        <v/>
      </c>
    </row>
    <row r="1204" spans="3:12" ht="21" thickBot="1" x14ac:dyDescent="0.25">
      <c r="C1204" s="18"/>
      <c r="D1204" s="17"/>
      <c r="E1204" s="7" t="str">
        <f t="shared" si="72"/>
        <v/>
      </c>
      <c r="F1204" s="3" t="str">
        <f t="shared" si="73"/>
        <v/>
      </c>
      <c r="G1204" s="3" t="str">
        <f t="shared" si="74"/>
        <v/>
      </c>
      <c r="H1204" s="18"/>
      <c r="I1204" s="28">
        <f>LOOKUP(2,1/(الوارد!$F$3:$F$5000=الصادر!E1204),الوارد!$L$3:$L$5000)</f>
        <v>0</v>
      </c>
      <c r="J1204" s="18"/>
      <c r="K1204" s="3">
        <f t="shared" si="75"/>
        <v>0</v>
      </c>
      <c r="L1204" s="54" t="str">
        <f>IFERROR(H1204*VLOOKUP(C1204,الوارد!$D$3:$L$5000,7,0),"")</f>
        <v/>
      </c>
    </row>
    <row r="1205" spans="3:12" ht="21" thickBot="1" x14ac:dyDescent="0.25">
      <c r="C1205" s="18"/>
      <c r="D1205" s="17"/>
      <c r="E1205" s="7" t="str">
        <f t="shared" si="72"/>
        <v/>
      </c>
      <c r="F1205" s="3" t="str">
        <f t="shared" si="73"/>
        <v/>
      </c>
      <c r="G1205" s="3" t="str">
        <f t="shared" si="74"/>
        <v/>
      </c>
      <c r="H1205" s="18"/>
      <c r="I1205" s="28">
        <f>LOOKUP(2,1/(الوارد!$F$3:$F$5000=الصادر!E1205),الوارد!$L$3:$L$5000)</f>
        <v>0</v>
      </c>
      <c r="J1205" s="18"/>
      <c r="K1205" s="3">
        <f t="shared" si="75"/>
        <v>0</v>
      </c>
      <c r="L1205" s="54" t="str">
        <f>IFERROR(H1205*VLOOKUP(C1205,الوارد!$D$3:$L$5000,7,0),"")</f>
        <v/>
      </c>
    </row>
    <row r="1206" spans="3:12" ht="21" thickBot="1" x14ac:dyDescent="0.25">
      <c r="C1206" s="18"/>
      <c r="D1206" s="17"/>
      <c r="E1206" s="7" t="str">
        <f t="shared" si="72"/>
        <v/>
      </c>
      <c r="F1206" s="3" t="str">
        <f t="shared" si="73"/>
        <v/>
      </c>
      <c r="G1206" s="3" t="str">
        <f t="shared" si="74"/>
        <v/>
      </c>
      <c r="H1206" s="18"/>
      <c r="I1206" s="28">
        <f>LOOKUP(2,1/(الوارد!$F$3:$F$5000=الصادر!E1206),الوارد!$L$3:$L$5000)</f>
        <v>0</v>
      </c>
      <c r="J1206" s="18"/>
      <c r="K1206" s="3">
        <f t="shared" si="75"/>
        <v>0</v>
      </c>
      <c r="L1206" s="54" t="str">
        <f>IFERROR(H1206*VLOOKUP(C1206,الوارد!$D$3:$L$5000,7,0),"")</f>
        <v/>
      </c>
    </row>
    <row r="1207" spans="3:12" ht="21" thickBot="1" x14ac:dyDescent="0.25">
      <c r="C1207" s="18"/>
      <c r="D1207" s="17"/>
      <c r="E1207" s="7" t="str">
        <f t="shared" si="72"/>
        <v/>
      </c>
      <c r="F1207" s="3" t="str">
        <f t="shared" si="73"/>
        <v/>
      </c>
      <c r="G1207" s="3" t="str">
        <f t="shared" si="74"/>
        <v/>
      </c>
      <c r="H1207" s="18"/>
      <c r="I1207" s="28">
        <f>LOOKUP(2,1/(الوارد!$F$3:$F$5000=الصادر!E1207),الوارد!$L$3:$L$5000)</f>
        <v>0</v>
      </c>
      <c r="J1207" s="18"/>
      <c r="K1207" s="3">
        <f t="shared" si="75"/>
        <v>0</v>
      </c>
      <c r="L1207" s="54" t="str">
        <f>IFERROR(H1207*VLOOKUP(C1207,الوارد!$D$3:$L$5000,7,0),"")</f>
        <v/>
      </c>
    </row>
    <row r="1208" spans="3:12" ht="21" thickBot="1" x14ac:dyDescent="0.25">
      <c r="C1208" s="18"/>
      <c r="D1208" s="17"/>
      <c r="E1208" s="7" t="str">
        <f t="shared" si="72"/>
        <v/>
      </c>
      <c r="F1208" s="3" t="str">
        <f t="shared" si="73"/>
        <v/>
      </c>
      <c r="G1208" s="3" t="str">
        <f t="shared" si="74"/>
        <v/>
      </c>
      <c r="H1208" s="18"/>
      <c r="I1208" s="28">
        <f>LOOKUP(2,1/(الوارد!$F$3:$F$5000=الصادر!E1208),الوارد!$L$3:$L$5000)</f>
        <v>0</v>
      </c>
      <c r="J1208" s="18"/>
      <c r="K1208" s="3">
        <f t="shared" si="75"/>
        <v>0</v>
      </c>
      <c r="L1208" s="54" t="str">
        <f>IFERROR(H1208*VLOOKUP(C1208,الوارد!$D$3:$L$5000,7,0),"")</f>
        <v/>
      </c>
    </row>
    <row r="1209" spans="3:12" ht="21" thickBot="1" x14ac:dyDescent="0.25">
      <c r="C1209" s="18"/>
      <c r="D1209" s="17"/>
      <c r="E1209" s="7" t="str">
        <f t="shared" si="72"/>
        <v/>
      </c>
      <c r="F1209" s="3" t="str">
        <f t="shared" si="73"/>
        <v/>
      </c>
      <c r="G1209" s="3" t="str">
        <f t="shared" si="74"/>
        <v/>
      </c>
      <c r="H1209" s="18"/>
      <c r="I1209" s="28">
        <f>LOOKUP(2,1/(الوارد!$F$3:$F$5000=الصادر!E1209),الوارد!$L$3:$L$5000)</f>
        <v>0</v>
      </c>
      <c r="J1209" s="18"/>
      <c r="K1209" s="3">
        <f t="shared" si="75"/>
        <v>0</v>
      </c>
      <c r="L1209" s="54" t="str">
        <f>IFERROR(H1209*VLOOKUP(C1209,الوارد!$D$3:$L$5000,7,0),"")</f>
        <v/>
      </c>
    </row>
    <row r="1210" spans="3:12" ht="21" thickBot="1" x14ac:dyDescent="0.25">
      <c r="C1210" s="18"/>
      <c r="D1210" s="17"/>
      <c r="E1210" s="7" t="str">
        <f t="shared" si="72"/>
        <v/>
      </c>
      <c r="F1210" s="3" t="str">
        <f t="shared" si="73"/>
        <v/>
      </c>
      <c r="G1210" s="3" t="str">
        <f t="shared" si="74"/>
        <v/>
      </c>
      <c r="H1210" s="18"/>
      <c r="I1210" s="28">
        <f>LOOKUP(2,1/(الوارد!$F$3:$F$5000=الصادر!E1210),الوارد!$L$3:$L$5000)</f>
        <v>0</v>
      </c>
      <c r="J1210" s="18"/>
      <c r="K1210" s="3">
        <f t="shared" si="75"/>
        <v>0</v>
      </c>
      <c r="L1210" s="54" t="str">
        <f>IFERROR(H1210*VLOOKUP(C1210,الوارد!$D$3:$L$5000,7,0),"")</f>
        <v/>
      </c>
    </row>
    <row r="1211" spans="3:12" ht="21" thickBot="1" x14ac:dyDescent="0.25">
      <c r="C1211" s="18"/>
      <c r="D1211" s="17"/>
      <c r="E1211" s="7" t="str">
        <f t="shared" si="72"/>
        <v/>
      </c>
      <c r="F1211" s="3" t="str">
        <f t="shared" si="73"/>
        <v/>
      </c>
      <c r="G1211" s="3" t="str">
        <f t="shared" si="74"/>
        <v/>
      </c>
      <c r="H1211" s="18"/>
      <c r="I1211" s="28">
        <f>LOOKUP(2,1/(الوارد!$F$3:$F$5000=الصادر!E1211),الوارد!$L$3:$L$5000)</f>
        <v>0</v>
      </c>
      <c r="J1211" s="18"/>
      <c r="K1211" s="3">
        <f t="shared" si="75"/>
        <v>0</v>
      </c>
      <c r="L1211" s="54" t="str">
        <f>IFERROR(H1211*VLOOKUP(C1211,الوارد!$D$3:$L$5000,7,0),"")</f>
        <v/>
      </c>
    </row>
    <row r="1212" spans="3:12" ht="21" thickBot="1" x14ac:dyDescent="0.25">
      <c r="C1212" s="18"/>
      <c r="D1212" s="17"/>
      <c r="E1212" s="7" t="str">
        <f t="shared" si="72"/>
        <v/>
      </c>
      <c r="F1212" s="3" t="str">
        <f t="shared" si="73"/>
        <v/>
      </c>
      <c r="G1212" s="3" t="str">
        <f t="shared" si="74"/>
        <v/>
      </c>
      <c r="H1212" s="18"/>
      <c r="I1212" s="28">
        <f>LOOKUP(2,1/(الوارد!$F$3:$F$5000=الصادر!E1212),الوارد!$L$3:$L$5000)</f>
        <v>0</v>
      </c>
      <c r="J1212" s="18"/>
      <c r="K1212" s="3">
        <f t="shared" si="75"/>
        <v>0</v>
      </c>
      <c r="L1212" s="54" t="str">
        <f>IFERROR(H1212*VLOOKUP(C1212,الوارد!$D$3:$L$5000,7,0),"")</f>
        <v/>
      </c>
    </row>
    <row r="1213" spans="3:12" ht="21" thickBot="1" x14ac:dyDescent="0.25">
      <c r="C1213" s="18"/>
      <c r="D1213" s="17"/>
      <c r="E1213" s="7" t="str">
        <f t="shared" si="72"/>
        <v/>
      </c>
      <c r="F1213" s="3" t="str">
        <f t="shared" si="73"/>
        <v/>
      </c>
      <c r="G1213" s="3" t="str">
        <f t="shared" si="74"/>
        <v/>
      </c>
      <c r="H1213" s="18"/>
      <c r="I1213" s="28">
        <f>LOOKUP(2,1/(الوارد!$F$3:$F$5000=الصادر!E1213),الوارد!$L$3:$L$5000)</f>
        <v>0</v>
      </c>
      <c r="J1213" s="18"/>
      <c r="K1213" s="3">
        <f t="shared" si="75"/>
        <v>0</v>
      </c>
      <c r="L1213" s="54" t="str">
        <f>IFERROR(H1213*VLOOKUP(C1213,الوارد!$D$3:$L$5000,7,0),"")</f>
        <v/>
      </c>
    </row>
    <row r="1214" spans="3:12" ht="21" thickBot="1" x14ac:dyDescent="0.25">
      <c r="C1214" s="18"/>
      <c r="D1214" s="17"/>
      <c r="E1214" s="7" t="str">
        <f t="shared" si="72"/>
        <v/>
      </c>
      <c r="F1214" s="3" t="str">
        <f t="shared" si="73"/>
        <v/>
      </c>
      <c r="G1214" s="3" t="str">
        <f t="shared" si="74"/>
        <v/>
      </c>
      <c r="H1214" s="18"/>
      <c r="I1214" s="28">
        <f>LOOKUP(2,1/(الوارد!$F$3:$F$5000=الصادر!E1214),الوارد!$L$3:$L$5000)</f>
        <v>0</v>
      </c>
      <c r="J1214" s="18"/>
      <c r="K1214" s="3">
        <f t="shared" si="75"/>
        <v>0</v>
      </c>
      <c r="L1214" s="54" t="str">
        <f>IFERROR(H1214*VLOOKUP(C1214,الوارد!$D$3:$L$5000,7,0),"")</f>
        <v/>
      </c>
    </row>
    <row r="1215" spans="3:12" ht="21" thickBot="1" x14ac:dyDescent="0.25">
      <c r="C1215" s="18"/>
      <c r="D1215" s="17"/>
      <c r="E1215" s="7" t="str">
        <f t="shared" si="72"/>
        <v/>
      </c>
      <c r="F1215" s="3" t="str">
        <f t="shared" si="73"/>
        <v/>
      </c>
      <c r="G1215" s="3" t="str">
        <f t="shared" si="74"/>
        <v/>
      </c>
      <c r="H1215" s="18"/>
      <c r="I1215" s="28">
        <f>LOOKUP(2,1/(الوارد!$F$3:$F$5000=الصادر!E1215),الوارد!$L$3:$L$5000)</f>
        <v>0</v>
      </c>
      <c r="J1215" s="18"/>
      <c r="K1215" s="3">
        <f t="shared" si="75"/>
        <v>0</v>
      </c>
      <c r="L1215" s="54" t="str">
        <f>IFERROR(H1215*VLOOKUP(C1215,الوارد!$D$3:$L$5000,7,0),"")</f>
        <v/>
      </c>
    </row>
    <row r="1216" spans="3:12" ht="21" thickBot="1" x14ac:dyDescent="0.25">
      <c r="C1216" s="18"/>
      <c r="D1216" s="17"/>
      <c r="E1216" s="7" t="str">
        <f t="shared" si="72"/>
        <v/>
      </c>
      <c r="F1216" s="3" t="str">
        <f t="shared" si="73"/>
        <v/>
      </c>
      <c r="G1216" s="3" t="str">
        <f t="shared" si="74"/>
        <v/>
      </c>
      <c r="H1216" s="18"/>
      <c r="I1216" s="28">
        <f>LOOKUP(2,1/(الوارد!$F$3:$F$5000=الصادر!E1216),الوارد!$L$3:$L$5000)</f>
        <v>0</v>
      </c>
      <c r="J1216" s="18"/>
      <c r="K1216" s="3">
        <f t="shared" si="75"/>
        <v>0</v>
      </c>
      <c r="L1216" s="54" t="str">
        <f>IFERROR(H1216*VLOOKUP(C1216,الوارد!$D$3:$L$5000,7,0),"")</f>
        <v/>
      </c>
    </row>
    <row r="1217" spans="3:12" ht="21" thickBot="1" x14ac:dyDescent="0.25">
      <c r="C1217" s="18"/>
      <c r="D1217" s="17"/>
      <c r="E1217" s="7" t="str">
        <f t="shared" si="72"/>
        <v/>
      </c>
      <c r="F1217" s="3" t="str">
        <f t="shared" si="73"/>
        <v/>
      </c>
      <c r="G1217" s="3" t="str">
        <f t="shared" si="74"/>
        <v/>
      </c>
      <c r="H1217" s="18"/>
      <c r="I1217" s="28">
        <f>LOOKUP(2,1/(الوارد!$F$3:$F$5000=الصادر!E1217),الوارد!$L$3:$L$5000)</f>
        <v>0</v>
      </c>
      <c r="J1217" s="18"/>
      <c r="K1217" s="3">
        <f t="shared" si="75"/>
        <v>0</v>
      </c>
      <c r="L1217" s="54" t="str">
        <f>IFERROR(H1217*VLOOKUP(C1217,الوارد!$D$3:$L$5000,7,0),"")</f>
        <v/>
      </c>
    </row>
    <row r="1218" spans="3:12" ht="21" thickBot="1" x14ac:dyDescent="0.25">
      <c r="C1218" s="18"/>
      <c r="D1218" s="17"/>
      <c r="E1218" s="7" t="str">
        <f t="shared" ref="E1218:E1281" si="76">IFERROR(VLOOKUP(C1218,sto_1,2,FALSE),"")</f>
        <v/>
      </c>
      <c r="F1218" s="3" t="str">
        <f t="shared" ref="F1218:F1281" si="77">IFERROR(VLOOKUP(C1218,sto_1,3,FALSE),"")</f>
        <v/>
      </c>
      <c r="G1218" s="3" t="str">
        <f t="shared" ref="G1218:G1281" si="78">IFERROR(VLOOKUP(C1218,sto_1,4,FALSE),"")</f>
        <v/>
      </c>
      <c r="H1218" s="18"/>
      <c r="I1218" s="28">
        <f>LOOKUP(2,1/(الوارد!$F$3:$F$5000=الصادر!E1218),الوارد!$L$3:$L$5000)</f>
        <v>0</v>
      </c>
      <c r="J1218" s="18"/>
      <c r="K1218" s="3">
        <f t="shared" si="75"/>
        <v>0</v>
      </c>
      <c r="L1218" s="54" t="str">
        <f>IFERROR(H1218*VLOOKUP(C1218,الوارد!$D$3:$L$5000,7,0),"")</f>
        <v/>
      </c>
    </row>
    <row r="1219" spans="3:12" ht="21" thickBot="1" x14ac:dyDescent="0.25">
      <c r="C1219" s="18"/>
      <c r="D1219" s="17"/>
      <c r="E1219" s="7" t="str">
        <f t="shared" si="76"/>
        <v/>
      </c>
      <c r="F1219" s="3" t="str">
        <f t="shared" si="77"/>
        <v/>
      </c>
      <c r="G1219" s="3" t="str">
        <f t="shared" si="78"/>
        <v/>
      </c>
      <c r="H1219" s="18"/>
      <c r="I1219" s="28">
        <f>LOOKUP(2,1/(الوارد!$F$3:$F$5000=الصادر!E1219),الوارد!$L$3:$L$5000)</f>
        <v>0</v>
      </c>
      <c r="J1219" s="18"/>
      <c r="K1219" s="3">
        <f t="shared" ref="K1219:K1282" si="79">J1219*H1219</f>
        <v>0</v>
      </c>
      <c r="L1219" s="54" t="str">
        <f>IFERROR(H1219*VLOOKUP(C1219,الوارد!$D$3:$L$5000,7,0),"")</f>
        <v/>
      </c>
    </row>
    <row r="1220" spans="3:12" ht="21" thickBot="1" x14ac:dyDescent="0.25">
      <c r="C1220" s="18"/>
      <c r="D1220" s="17"/>
      <c r="E1220" s="7" t="str">
        <f t="shared" si="76"/>
        <v/>
      </c>
      <c r="F1220" s="3" t="str">
        <f t="shared" si="77"/>
        <v/>
      </c>
      <c r="G1220" s="3" t="str">
        <f t="shared" si="78"/>
        <v/>
      </c>
      <c r="H1220" s="18"/>
      <c r="I1220" s="28">
        <f>LOOKUP(2,1/(الوارد!$F$3:$F$5000=الصادر!E1220),الوارد!$L$3:$L$5000)</f>
        <v>0</v>
      </c>
      <c r="J1220" s="18"/>
      <c r="K1220" s="3">
        <f t="shared" si="79"/>
        <v>0</v>
      </c>
      <c r="L1220" s="54" t="str">
        <f>IFERROR(H1220*VLOOKUP(C1220,الوارد!$D$3:$L$5000,7,0),"")</f>
        <v/>
      </c>
    </row>
    <row r="1221" spans="3:12" ht="21" thickBot="1" x14ac:dyDescent="0.25">
      <c r="C1221" s="18"/>
      <c r="D1221" s="17"/>
      <c r="E1221" s="7" t="str">
        <f t="shared" si="76"/>
        <v/>
      </c>
      <c r="F1221" s="3" t="str">
        <f t="shared" si="77"/>
        <v/>
      </c>
      <c r="G1221" s="3" t="str">
        <f t="shared" si="78"/>
        <v/>
      </c>
      <c r="H1221" s="18"/>
      <c r="I1221" s="28">
        <f>LOOKUP(2,1/(الوارد!$F$3:$F$5000=الصادر!E1221),الوارد!$L$3:$L$5000)</f>
        <v>0</v>
      </c>
      <c r="J1221" s="18"/>
      <c r="K1221" s="3">
        <f t="shared" si="79"/>
        <v>0</v>
      </c>
      <c r="L1221" s="54" t="str">
        <f>IFERROR(H1221*VLOOKUP(C1221,الوارد!$D$3:$L$5000,7,0),"")</f>
        <v/>
      </c>
    </row>
    <row r="1222" spans="3:12" ht="21" thickBot="1" x14ac:dyDescent="0.25">
      <c r="C1222" s="18"/>
      <c r="D1222" s="17"/>
      <c r="E1222" s="7" t="str">
        <f t="shared" si="76"/>
        <v/>
      </c>
      <c r="F1222" s="3" t="str">
        <f t="shared" si="77"/>
        <v/>
      </c>
      <c r="G1222" s="3" t="str">
        <f t="shared" si="78"/>
        <v/>
      </c>
      <c r="H1222" s="18"/>
      <c r="I1222" s="28">
        <f>LOOKUP(2,1/(الوارد!$F$3:$F$5000=الصادر!E1222),الوارد!$L$3:$L$5000)</f>
        <v>0</v>
      </c>
      <c r="J1222" s="18"/>
      <c r="K1222" s="3">
        <f t="shared" si="79"/>
        <v>0</v>
      </c>
      <c r="L1222" s="54" t="str">
        <f>IFERROR(H1222*VLOOKUP(C1222,الوارد!$D$3:$L$5000,7,0),"")</f>
        <v/>
      </c>
    </row>
    <row r="1223" spans="3:12" ht="21" thickBot="1" x14ac:dyDescent="0.25">
      <c r="C1223" s="18"/>
      <c r="D1223" s="17"/>
      <c r="E1223" s="7" t="str">
        <f t="shared" si="76"/>
        <v/>
      </c>
      <c r="F1223" s="3" t="str">
        <f t="shared" si="77"/>
        <v/>
      </c>
      <c r="G1223" s="3" t="str">
        <f t="shared" si="78"/>
        <v/>
      </c>
      <c r="H1223" s="18"/>
      <c r="I1223" s="28">
        <f>LOOKUP(2,1/(الوارد!$F$3:$F$5000=الصادر!E1223),الوارد!$L$3:$L$5000)</f>
        <v>0</v>
      </c>
      <c r="J1223" s="18"/>
      <c r="K1223" s="3">
        <f t="shared" si="79"/>
        <v>0</v>
      </c>
      <c r="L1223" s="54" t="str">
        <f>IFERROR(H1223*VLOOKUP(C1223,الوارد!$D$3:$L$5000,7,0),"")</f>
        <v/>
      </c>
    </row>
    <row r="1224" spans="3:12" ht="21" thickBot="1" x14ac:dyDescent="0.25">
      <c r="C1224" s="18"/>
      <c r="D1224" s="17"/>
      <c r="E1224" s="7" t="str">
        <f t="shared" si="76"/>
        <v/>
      </c>
      <c r="F1224" s="3" t="str">
        <f t="shared" si="77"/>
        <v/>
      </c>
      <c r="G1224" s="3" t="str">
        <f t="shared" si="78"/>
        <v/>
      </c>
      <c r="H1224" s="18"/>
      <c r="I1224" s="28">
        <f>LOOKUP(2,1/(الوارد!$F$3:$F$5000=الصادر!E1224),الوارد!$L$3:$L$5000)</f>
        <v>0</v>
      </c>
      <c r="J1224" s="18"/>
      <c r="K1224" s="3">
        <f t="shared" si="79"/>
        <v>0</v>
      </c>
      <c r="L1224" s="54" t="str">
        <f>IFERROR(H1224*VLOOKUP(C1224,الوارد!$D$3:$L$5000,7,0),"")</f>
        <v/>
      </c>
    </row>
    <row r="1225" spans="3:12" ht="21" thickBot="1" x14ac:dyDescent="0.25">
      <c r="C1225" s="18"/>
      <c r="D1225" s="17"/>
      <c r="E1225" s="7" t="str">
        <f t="shared" si="76"/>
        <v/>
      </c>
      <c r="F1225" s="3" t="str">
        <f t="shared" si="77"/>
        <v/>
      </c>
      <c r="G1225" s="3" t="str">
        <f t="shared" si="78"/>
        <v/>
      </c>
      <c r="H1225" s="18"/>
      <c r="I1225" s="28">
        <f>LOOKUP(2,1/(الوارد!$F$3:$F$5000=الصادر!E1225),الوارد!$L$3:$L$5000)</f>
        <v>0</v>
      </c>
      <c r="J1225" s="18"/>
      <c r="K1225" s="3">
        <f t="shared" si="79"/>
        <v>0</v>
      </c>
      <c r="L1225" s="54" t="str">
        <f>IFERROR(H1225*VLOOKUP(C1225,الوارد!$D$3:$L$5000,7,0),"")</f>
        <v/>
      </c>
    </row>
    <row r="1226" spans="3:12" ht="21" thickBot="1" x14ac:dyDescent="0.25">
      <c r="C1226" s="18"/>
      <c r="D1226" s="17"/>
      <c r="E1226" s="7" t="str">
        <f t="shared" si="76"/>
        <v/>
      </c>
      <c r="F1226" s="3" t="str">
        <f t="shared" si="77"/>
        <v/>
      </c>
      <c r="G1226" s="3" t="str">
        <f t="shared" si="78"/>
        <v/>
      </c>
      <c r="H1226" s="18"/>
      <c r="I1226" s="28">
        <f>LOOKUP(2,1/(الوارد!$F$3:$F$5000=الصادر!E1226),الوارد!$L$3:$L$5000)</f>
        <v>0</v>
      </c>
      <c r="J1226" s="18"/>
      <c r="K1226" s="3">
        <f t="shared" si="79"/>
        <v>0</v>
      </c>
      <c r="L1226" s="54" t="str">
        <f>IFERROR(H1226*VLOOKUP(C1226,الوارد!$D$3:$L$5000,7,0),"")</f>
        <v/>
      </c>
    </row>
    <row r="1227" spans="3:12" ht="21" thickBot="1" x14ac:dyDescent="0.25">
      <c r="C1227" s="18"/>
      <c r="D1227" s="17"/>
      <c r="E1227" s="7" t="str">
        <f t="shared" si="76"/>
        <v/>
      </c>
      <c r="F1227" s="3" t="str">
        <f t="shared" si="77"/>
        <v/>
      </c>
      <c r="G1227" s="3" t="str">
        <f t="shared" si="78"/>
        <v/>
      </c>
      <c r="H1227" s="18"/>
      <c r="I1227" s="28">
        <f>LOOKUP(2,1/(الوارد!$F$3:$F$5000=الصادر!E1227),الوارد!$L$3:$L$5000)</f>
        <v>0</v>
      </c>
      <c r="J1227" s="18"/>
      <c r="K1227" s="3">
        <f t="shared" si="79"/>
        <v>0</v>
      </c>
      <c r="L1227" s="54" t="str">
        <f>IFERROR(H1227*VLOOKUP(C1227,الوارد!$D$3:$L$5000,7,0),"")</f>
        <v/>
      </c>
    </row>
    <row r="1228" spans="3:12" ht="21" thickBot="1" x14ac:dyDescent="0.25">
      <c r="C1228" s="18"/>
      <c r="D1228" s="17"/>
      <c r="E1228" s="7" t="str">
        <f t="shared" si="76"/>
        <v/>
      </c>
      <c r="F1228" s="3" t="str">
        <f t="shared" si="77"/>
        <v/>
      </c>
      <c r="G1228" s="3" t="str">
        <f t="shared" si="78"/>
        <v/>
      </c>
      <c r="H1228" s="18"/>
      <c r="I1228" s="28">
        <f>LOOKUP(2,1/(الوارد!$F$3:$F$5000=الصادر!E1228),الوارد!$L$3:$L$5000)</f>
        <v>0</v>
      </c>
      <c r="J1228" s="18"/>
      <c r="K1228" s="3">
        <f t="shared" si="79"/>
        <v>0</v>
      </c>
      <c r="L1228" s="54" t="str">
        <f>IFERROR(H1228*VLOOKUP(C1228,الوارد!$D$3:$L$5000,7,0),"")</f>
        <v/>
      </c>
    </row>
    <row r="1229" spans="3:12" ht="21" thickBot="1" x14ac:dyDescent="0.25">
      <c r="C1229" s="18"/>
      <c r="D1229" s="17"/>
      <c r="E1229" s="7" t="str">
        <f t="shared" si="76"/>
        <v/>
      </c>
      <c r="F1229" s="3" t="str">
        <f t="shared" si="77"/>
        <v/>
      </c>
      <c r="G1229" s="3" t="str">
        <f t="shared" si="78"/>
        <v/>
      </c>
      <c r="H1229" s="18"/>
      <c r="I1229" s="28">
        <f>LOOKUP(2,1/(الوارد!$F$3:$F$5000=الصادر!E1229),الوارد!$L$3:$L$5000)</f>
        <v>0</v>
      </c>
      <c r="J1229" s="18"/>
      <c r="K1229" s="3">
        <f t="shared" si="79"/>
        <v>0</v>
      </c>
      <c r="L1229" s="54" t="str">
        <f>IFERROR(H1229*VLOOKUP(C1229,الوارد!$D$3:$L$5000,7,0),"")</f>
        <v/>
      </c>
    </row>
    <row r="1230" spans="3:12" ht="21" thickBot="1" x14ac:dyDescent="0.25">
      <c r="C1230" s="18"/>
      <c r="D1230" s="17"/>
      <c r="E1230" s="7" t="str">
        <f t="shared" si="76"/>
        <v/>
      </c>
      <c r="F1230" s="3" t="str">
        <f t="shared" si="77"/>
        <v/>
      </c>
      <c r="G1230" s="3" t="str">
        <f t="shared" si="78"/>
        <v/>
      </c>
      <c r="H1230" s="18"/>
      <c r="I1230" s="28">
        <f>LOOKUP(2,1/(الوارد!$F$3:$F$5000=الصادر!E1230),الوارد!$L$3:$L$5000)</f>
        <v>0</v>
      </c>
      <c r="J1230" s="18"/>
      <c r="K1230" s="3">
        <f t="shared" si="79"/>
        <v>0</v>
      </c>
      <c r="L1230" s="54" t="str">
        <f>IFERROR(H1230*VLOOKUP(C1230,الوارد!$D$3:$L$5000,7,0),"")</f>
        <v/>
      </c>
    </row>
    <row r="1231" spans="3:12" ht="21" thickBot="1" x14ac:dyDescent="0.25">
      <c r="C1231" s="18"/>
      <c r="D1231" s="17"/>
      <c r="E1231" s="7" t="str">
        <f t="shared" si="76"/>
        <v/>
      </c>
      <c r="F1231" s="3" t="str">
        <f t="shared" si="77"/>
        <v/>
      </c>
      <c r="G1231" s="3" t="str">
        <f t="shared" si="78"/>
        <v/>
      </c>
      <c r="H1231" s="18"/>
      <c r="I1231" s="28">
        <f>LOOKUP(2,1/(الوارد!$F$3:$F$5000=الصادر!E1231),الوارد!$L$3:$L$5000)</f>
        <v>0</v>
      </c>
      <c r="J1231" s="18"/>
      <c r="K1231" s="3">
        <f t="shared" si="79"/>
        <v>0</v>
      </c>
      <c r="L1231" s="54" t="str">
        <f>IFERROR(H1231*VLOOKUP(C1231,الوارد!$D$3:$L$5000,7,0),"")</f>
        <v/>
      </c>
    </row>
    <row r="1232" spans="3:12" ht="21" thickBot="1" x14ac:dyDescent="0.25">
      <c r="C1232" s="18"/>
      <c r="D1232" s="17"/>
      <c r="E1232" s="7" t="str">
        <f t="shared" si="76"/>
        <v/>
      </c>
      <c r="F1232" s="3" t="str">
        <f t="shared" si="77"/>
        <v/>
      </c>
      <c r="G1232" s="3" t="str">
        <f t="shared" si="78"/>
        <v/>
      </c>
      <c r="H1232" s="18"/>
      <c r="I1232" s="28">
        <f>LOOKUP(2,1/(الوارد!$F$3:$F$5000=الصادر!E1232),الوارد!$L$3:$L$5000)</f>
        <v>0</v>
      </c>
      <c r="J1232" s="18"/>
      <c r="K1232" s="3">
        <f t="shared" si="79"/>
        <v>0</v>
      </c>
      <c r="L1232" s="54" t="str">
        <f>IFERROR(H1232*VLOOKUP(C1232,الوارد!$D$3:$L$5000,7,0),"")</f>
        <v/>
      </c>
    </row>
    <row r="1233" spans="3:12" ht="21" thickBot="1" x14ac:dyDescent="0.25">
      <c r="C1233" s="18"/>
      <c r="D1233" s="17"/>
      <c r="E1233" s="7" t="str">
        <f t="shared" si="76"/>
        <v/>
      </c>
      <c r="F1233" s="3" t="str">
        <f t="shared" si="77"/>
        <v/>
      </c>
      <c r="G1233" s="3" t="str">
        <f t="shared" si="78"/>
        <v/>
      </c>
      <c r="H1233" s="18"/>
      <c r="I1233" s="28">
        <f>LOOKUP(2,1/(الوارد!$F$3:$F$5000=الصادر!E1233),الوارد!$L$3:$L$5000)</f>
        <v>0</v>
      </c>
      <c r="J1233" s="18"/>
      <c r="K1233" s="3">
        <f t="shared" si="79"/>
        <v>0</v>
      </c>
      <c r="L1233" s="54" t="str">
        <f>IFERROR(H1233*VLOOKUP(C1233,الوارد!$D$3:$L$5000,7,0),"")</f>
        <v/>
      </c>
    </row>
    <row r="1234" spans="3:12" ht="21" thickBot="1" x14ac:dyDescent="0.25">
      <c r="C1234" s="18"/>
      <c r="D1234" s="17"/>
      <c r="E1234" s="7" t="str">
        <f t="shared" si="76"/>
        <v/>
      </c>
      <c r="F1234" s="3" t="str">
        <f t="shared" si="77"/>
        <v/>
      </c>
      <c r="G1234" s="3" t="str">
        <f t="shared" si="78"/>
        <v/>
      </c>
      <c r="H1234" s="18"/>
      <c r="I1234" s="28">
        <f>LOOKUP(2,1/(الوارد!$F$3:$F$5000=الصادر!E1234),الوارد!$L$3:$L$5000)</f>
        <v>0</v>
      </c>
      <c r="J1234" s="18"/>
      <c r="K1234" s="3">
        <f t="shared" si="79"/>
        <v>0</v>
      </c>
      <c r="L1234" s="54" t="str">
        <f>IFERROR(H1234*VLOOKUP(C1234,الوارد!$D$3:$L$5000,7,0),"")</f>
        <v/>
      </c>
    </row>
    <row r="1235" spans="3:12" ht="21" thickBot="1" x14ac:dyDescent="0.25">
      <c r="C1235" s="18"/>
      <c r="D1235" s="17"/>
      <c r="E1235" s="7" t="str">
        <f t="shared" si="76"/>
        <v/>
      </c>
      <c r="F1235" s="3" t="str">
        <f t="shared" si="77"/>
        <v/>
      </c>
      <c r="G1235" s="3" t="str">
        <f t="shared" si="78"/>
        <v/>
      </c>
      <c r="H1235" s="18"/>
      <c r="I1235" s="28">
        <f>LOOKUP(2,1/(الوارد!$F$3:$F$5000=الصادر!E1235),الوارد!$L$3:$L$5000)</f>
        <v>0</v>
      </c>
      <c r="J1235" s="18"/>
      <c r="K1235" s="3">
        <f t="shared" si="79"/>
        <v>0</v>
      </c>
      <c r="L1235" s="54" t="str">
        <f>IFERROR(H1235*VLOOKUP(C1235,الوارد!$D$3:$L$5000,7,0),"")</f>
        <v/>
      </c>
    </row>
    <row r="1236" spans="3:12" ht="21" thickBot="1" x14ac:dyDescent="0.25">
      <c r="C1236" s="18"/>
      <c r="D1236" s="17"/>
      <c r="E1236" s="7" t="str">
        <f t="shared" si="76"/>
        <v/>
      </c>
      <c r="F1236" s="3" t="str">
        <f t="shared" si="77"/>
        <v/>
      </c>
      <c r="G1236" s="3" t="str">
        <f t="shared" si="78"/>
        <v/>
      </c>
      <c r="H1236" s="18"/>
      <c r="I1236" s="28">
        <f>LOOKUP(2,1/(الوارد!$F$3:$F$5000=الصادر!E1236),الوارد!$L$3:$L$5000)</f>
        <v>0</v>
      </c>
      <c r="J1236" s="18"/>
      <c r="K1236" s="3">
        <f t="shared" si="79"/>
        <v>0</v>
      </c>
      <c r="L1236" s="54" t="str">
        <f>IFERROR(H1236*VLOOKUP(C1236,الوارد!$D$3:$L$5000,7,0),"")</f>
        <v/>
      </c>
    </row>
    <row r="1237" spans="3:12" ht="21" thickBot="1" x14ac:dyDescent="0.25">
      <c r="C1237" s="18"/>
      <c r="D1237" s="17"/>
      <c r="E1237" s="7" t="str">
        <f t="shared" si="76"/>
        <v/>
      </c>
      <c r="F1237" s="3" t="str">
        <f t="shared" si="77"/>
        <v/>
      </c>
      <c r="G1237" s="3" t="str">
        <f t="shared" si="78"/>
        <v/>
      </c>
      <c r="H1237" s="18"/>
      <c r="I1237" s="28">
        <f>LOOKUP(2,1/(الوارد!$F$3:$F$5000=الصادر!E1237),الوارد!$L$3:$L$5000)</f>
        <v>0</v>
      </c>
      <c r="J1237" s="18"/>
      <c r="K1237" s="3">
        <f t="shared" si="79"/>
        <v>0</v>
      </c>
      <c r="L1237" s="54" t="str">
        <f>IFERROR(H1237*VLOOKUP(C1237,الوارد!$D$3:$L$5000,7,0),"")</f>
        <v/>
      </c>
    </row>
    <row r="1238" spans="3:12" ht="21" thickBot="1" x14ac:dyDescent="0.25">
      <c r="C1238" s="18"/>
      <c r="D1238" s="17"/>
      <c r="E1238" s="7" t="str">
        <f t="shared" si="76"/>
        <v/>
      </c>
      <c r="F1238" s="3" t="str">
        <f t="shared" si="77"/>
        <v/>
      </c>
      <c r="G1238" s="3" t="str">
        <f t="shared" si="78"/>
        <v/>
      </c>
      <c r="H1238" s="18"/>
      <c r="I1238" s="28">
        <f>LOOKUP(2,1/(الوارد!$F$3:$F$5000=الصادر!E1238),الوارد!$L$3:$L$5000)</f>
        <v>0</v>
      </c>
      <c r="J1238" s="18"/>
      <c r="K1238" s="3">
        <f t="shared" si="79"/>
        <v>0</v>
      </c>
      <c r="L1238" s="54" t="str">
        <f>IFERROR(H1238*VLOOKUP(C1238,الوارد!$D$3:$L$5000,7,0),"")</f>
        <v/>
      </c>
    </row>
    <row r="1239" spans="3:12" ht="21" thickBot="1" x14ac:dyDescent="0.25">
      <c r="C1239" s="18"/>
      <c r="D1239" s="17"/>
      <c r="E1239" s="7" t="str">
        <f t="shared" si="76"/>
        <v/>
      </c>
      <c r="F1239" s="3" t="str">
        <f t="shared" si="77"/>
        <v/>
      </c>
      <c r="G1239" s="3" t="str">
        <f t="shared" si="78"/>
        <v/>
      </c>
      <c r="H1239" s="18"/>
      <c r="I1239" s="28">
        <f>LOOKUP(2,1/(الوارد!$F$3:$F$5000=الصادر!E1239),الوارد!$L$3:$L$5000)</f>
        <v>0</v>
      </c>
      <c r="J1239" s="18"/>
      <c r="K1239" s="3">
        <f t="shared" si="79"/>
        <v>0</v>
      </c>
      <c r="L1239" s="54" t="str">
        <f>IFERROR(H1239*VLOOKUP(C1239,الوارد!$D$3:$L$5000,7,0),"")</f>
        <v/>
      </c>
    </row>
    <row r="1240" spans="3:12" ht="21" thickBot="1" x14ac:dyDescent="0.25">
      <c r="C1240" s="18"/>
      <c r="D1240" s="17"/>
      <c r="E1240" s="7" t="str">
        <f t="shared" si="76"/>
        <v/>
      </c>
      <c r="F1240" s="3" t="str">
        <f t="shared" si="77"/>
        <v/>
      </c>
      <c r="G1240" s="3" t="str">
        <f t="shared" si="78"/>
        <v/>
      </c>
      <c r="H1240" s="18"/>
      <c r="I1240" s="28">
        <f>LOOKUP(2,1/(الوارد!$F$3:$F$5000=الصادر!E1240),الوارد!$L$3:$L$5000)</f>
        <v>0</v>
      </c>
      <c r="J1240" s="18"/>
      <c r="K1240" s="3">
        <f t="shared" si="79"/>
        <v>0</v>
      </c>
      <c r="L1240" s="54" t="str">
        <f>IFERROR(H1240*VLOOKUP(C1240,الوارد!$D$3:$L$5000,7,0),"")</f>
        <v/>
      </c>
    </row>
    <row r="1241" spans="3:12" ht="21" thickBot="1" x14ac:dyDescent="0.25">
      <c r="C1241" s="18"/>
      <c r="D1241" s="17"/>
      <c r="E1241" s="7" t="str">
        <f t="shared" si="76"/>
        <v/>
      </c>
      <c r="F1241" s="3" t="str">
        <f t="shared" si="77"/>
        <v/>
      </c>
      <c r="G1241" s="3" t="str">
        <f t="shared" si="78"/>
        <v/>
      </c>
      <c r="H1241" s="18"/>
      <c r="I1241" s="28">
        <f>LOOKUP(2,1/(الوارد!$F$3:$F$5000=الصادر!E1241),الوارد!$L$3:$L$5000)</f>
        <v>0</v>
      </c>
      <c r="J1241" s="18"/>
      <c r="K1241" s="3">
        <f t="shared" si="79"/>
        <v>0</v>
      </c>
      <c r="L1241" s="54" t="str">
        <f>IFERROR(H1241*VLOOKUP(C1241,الوارد!$D$3:$L$5000,7,0),"")</f>
        <v/>
      </c>
    </row>
    <row r="1242" spans="3:12" ht="21" thickBot="1" x14ac:dyDescent="0.25">
      <c r="C1242" s="18"/>
      <c r="D1242" s="17"/>
      <c r="E1242" s="7" t="str">
        <f t="shared" si="76"/>
        <v/>
      </c>
      <c r="F1242" s="3" t="str">
        <f t="shared" si="77"/>
        <v/>
      </c>
      <c r="G1242" s="3" t="str">
        <f t="shared" si="78"/>
        <v/>
      </c>
      <c r="H1242" s="18"/>
      <c r="I1242" s="28">
        <f>LOOKUP(2,1/(الوارد!$F$3:$F$5000=الصادر!E1242),الوارد!$L$3:$L$5000)</f>
        <v>0</v>
      </c>
      <c r="J1242" s="18"/>
      <c r="K1242" s="3">
        <f t="shared" si="79"/>
        <v>0</v>
      </c>
      <c r="L1242" s="54" t="str">
        <f>IFERROR(H1242*VLOOKUP(C1242,الوارد!$D$3:$L$5000,7,0),"")</f>
        <v/>
      </c>
    </row>
    <row r="1243" spans="3:12" ht="21" thickBot="1" x14ac:dyDescent="0.25">
      <c r="C1243" s="18"/>
      <c r="D1243" s="17"/>
      <c r="E1243" s="7" t="str">
        <f t="shared" si="76"/>
        <v/>
      </c>
      <c r="F1243" s="3" t="str">
        <f t="shared" si="77"/>
        <v/>
      </c>
      <c r="G1243" s="3" t="str">
        <f t="shared" si="78"/>
        <v/>
      </c>
      <c r="H1243" s="18"/>
      <c r="I1243" s="28">
        <f>LOOKUP(2,1/(الوارد!$F$3:$F$5000=الصادر!E1243),الوارد!$L$3:$L$5000)</f>
        <v>0</v>
      </c>
      <c r="J1243" s="18"/>
      <c r="K1243" s="3">
        <f t="shared" si="79"/>
        <v>0</v>
      </c>
      <c r="L1243" s="54" t="str">
        <f>IFERROR(H1243*VLOOKUP(C1243,الوارد!$D$3:$L$5000,7,0),"")</f>
        <v/>
      </c>
    </row>
    <row r="1244" spans="3:12" ht="21" thickBot="1" x14ac:dyDescent="0.25">
      <c r="C1244" s="18"/>
      <c r="D1244" s="17"/>
      <c r="E1244" s="7" t="str">
        <f t="shared" si="76"/>
        <v/>
      </c>
      <c r="F1244" s="3" t="str">
        <f t="shared" si="77"/>
        <v/>
      </c>
      <c r="G1244" s="3" t="str">
        <f t="shared" si="78"/>
        <v/>
      </c>
      <c r="H1244" s="18"/>
      <c r="I1244" s="28">
        <f>LOOKUP(2,1/(الوارد!$F$3:$F$5000=الصادر!E1244),الوارد!$L$3:$L$5000)</f>
        <v>0</v>
      </c>
      <c r="J1244" s="18"/>
      <c r="K1244" s="3">
        <f t="shared" si="79"/>
        <v>0</v>
      </c>
      <c r="L1244" s="54" t="str">
        <f>IFERROR(H1244*VLOOKUP(C1244,الوارد!$D$3:$L$5000,7,0),"")</f>
        <v/>
      </c>
    </row>
    <row r="1245" spans="3:12" ht="21" thickBot="1" x14ac:dyDescent="0.25">
      <c r="C1245" s="18"/>
      <c r="D1245" s="17"/>
      <c r="E1245" s="7" t="str">
        <f t="shared" si="76"/>
        <v/>
      </c>
      <c r="F1245" s="3" t="str">
        <f t="shared" si="77"/>
        <v/>
      </c>
      <c r="G1245" s="3" t="str">
        <f t="shared" si="78"/>
        <v/>
      </c>
      <c r="H1245" s="18"/>
      <c r="I1245" s="28">
        <f>LOOKUP(2,1/(الوارد!$F$3:$F$5000=الصادر!E1245),الوارد!$L$3:$L$5000)</f>
        <v>0</v>
      </c>
      <c r="J1245" s="18"/>
      <c r="K1245" s="3">
        <f t="shared" si="79"/>
        <v>0</v>
      </c>
      <c r="L1245" s="54" t="str">
        <f>IFERROR(H1245*VLOOKUP(C1245,الوارد!$D$3:$L$5000,7,0),"")</f>
        <v/>
      </c>
    </row>
    <row r="1246" spans="3:12" ht="21" thickBot="1" x14ac:dyDescent="0.25">
      <c r="C1246" s="18"/>
      <c r="D1246" s="17"/>
      <c r="E1246" s="7" t="str">
        <f t="shared" si="76"/>
        <v/>
      </c>
      <c r="F1246" s="3" t="str">
        <f t="shared" si="77"/>
        <v/>
      </c>
      <c r="G1246" s="3" t="str">
        <f t="shared" si="78"/>
        <v/>
      </c>
      <c r="H1246" s="18"/>
      <c r="I1246" s="28">
        <f>LOOKUP(2,1/(الوارد!$F$3:$F$5000=الصادر!E1246),الوارد!$L$3:$L$5000)</f>
        <v>0</v>
      </c>
      <c r="J1246" s="18"/>
      <c r="K1246" s="3">
        <f t="shared" si="79"/>
        <v>0</v>
      </c>
      <c r="L1246" s="54" t="str">
        <f>IFERROR(H1246*VLOOKUP(C1246,الوارد!$D$3:$L$5000,7,0),"")</f>
        <v/>
      </c>
    </row>
    <row r="1247" spans="3:12" ht="21" thickBot="1" x14ac:dyDescent="0.25">
      <c r="C1247" s="18"/>
      <c r="D1247" s="17"/>
      <c r="E1247" s="7" t="str">
        <f t="shared" si="76"/>
        <v/>
      </c>
      <c r="F1247" s="3" t="str">
        <f t="shared" si="77"/>
        <v/>
      </c>
      <c r="G1247" s="3" t="str">
        <f t="shared" si="78"/>
        <v/>
      </c>
      <c r="H1247" s="18"/>
      <c r="I1247" s="28">
        <f>LOOKUP(2,1/(الوارد!$F$3:$F$5000=الصادر!E1247),الوارد!$L$3:$L$5000)</f>
        <v>0</v>
      </c>
      <c r="J1247" s="18"/>
      <c r="K1247" s="3">
        <f t="shared" si="79"/>
        <v>0</v>
      </c>
      <c r="L1247" s="54" t="str">
        <f>IFERROR(H1247*VLOOKUP(C1247,الوارد!$D$3:$L$5000,7,0),"")</f>
        <v/>
      </c>
    </row>
    <row r="1248" spans="3:12" ht="21" thickBot="1" x14ac:dyDescent="0.25">
      <c r="C1248" s="18"/>
      <c r="D1248" s="17"/>
      <c r="E1248" s="7" t="str">
        <f t="shared" si="76"/>
        <v/>
      </c>
      <c r="F1248" s="3" t="str">
        <f t="shared" si="77"/>
        <v/>
      </c>
      <c r="G1248" s="3" t="str">
        <f t="shared" si="78"/>
        <v/>
      </c>
      <c r="H1248" s="18"/>
      <c r="I1248" s="28">
        <f>LOOKUP(2,1/(الوارد!$F$3:$F$5000=الصادر!E1248),الوارد!$L$3:$L$5000)</f>
        <v>0</v>
      </c>
      <c r="J1248" s="18"/>
      <c r="K1248" s="3">
        <f t="shared" si="79"/>
        <v>0</v>
      </c>
      <c r="L1248" s="54" t="str">
        <f>IFERROR(H1248*VLOOKUP(C1248,الوارد!$D$3:$L$5000,7,0),"")</f>
        <v/>
      </c>
    </row>
    <row r="1249" spans="3:12" ht="21" thickBot="1" x14ac:dyDescent="0.25">
      <c r="C1249" s="18"/>
      <c r="D1249" s="17"/>
      <c r="E1249" s="7" t="str">
        <f t="shared" si="76"/>
        <v/>
      </c>
      <c r="F1249" s="3" t="str">
        <f t="shared" si="77"/>
        <v/>
      </c>
      <c r="G1249" s="3" t="str">
        <f t="shared" si="78"/>
        <v/>
      </c>
      <c r="H1249" s="18"/>
      <c r="I1249" s="28">
        <f>LOOKUP(2,1/(الوارد!$F$3:$F$5000=الصادر!E1249),الوارد!$L$3:$L$5000)</f>
        <v>0</v>
      </c>
      <c r="J1249" s="18"/>
      <c r="K1249" s="3">
        <f t="shared" si="79"/>
        <v>0</v>
      </c>
      <c r="L1249" s="54" t="str">
        <f>IFERROR(H1249*VLOOKUP(C1249,الوارد!$D$3:$L$5000,7,0),"")</f>
        <v/>
      </c>
    </row>
    <row r="1250" spans="3:12" ht="21" thickBot="1" x14ac:dyDescent="0.25">
      <c r="C1250" s="18"/>
      <c r="D1250" s="17"/>
      <c r="E1250" s="7" t="str">
        <f t="shared" si="76"/>
        <v/>
      </c>
      <c r="F1250" s="3" t="str">
        <f t="shared" si="77"/>
        <v/>
      </c>
      <c r="G1250" s="3" t="str">
        <f t="shared" si="78"/>
        <v/>
      </c>
      <c r="H1250" s="18"/>
      <c r="I1250" s="28">
        <f>LOOKUP(2,1/(الوارد!$F$3:$F$5000=الصادر!E1250),الوارد!$L$3:$L$5000)</f>
        <v>0</v>
      </c>
      <c r="J1250" s="18"/>
      <c r="K1250" s="3">
        <f t="shared" si="79"/>
        <v>0</v>
      </c>
      <c r="L1250" s="54" t="str">
        <f>IFERROR(H1250*VLOOKUP(C1250,الوارد!$D$3:$L$5000,7,0),"")</f>
        <v/>
      </c>
    </row>
    <row r="1251" spans="3:12" ht="21" thickBot="1" x14ac:dyDescent="0.25">
      <c r="C1251" s="18"/>
      <c r="D1251" s="17"/>
      <c r="E1251" s="7" t="str">
        <f t="shared" si="76"/>
        <v/>
      </c>
      <c r="F1251" s="3" t="str">
        <f t="shared" si="77"/>
        <v/>
      </c>
      <c r="G1251" s="3" t="str">
        <f t="shared" si="78"/>
        <v/>
      </c>
      <c r="H1251" s="18"/>
      <c r="I1251" s="28">
        <f>LOOKUP(2,1/(الوارد!$F$3:$F$5000=الصادر!E1251),الوارد!$L$3:$L$5000)</f>
        <v>0</v>
      </c>
      <c r="J1251" s="18"/>
      <c r="K1251" s="3">
        <f t="shared" si="79"/>
        <v>0</v>
      </c>
      <c r="L1251" s="54" t="str">
        <f>IFERROR(H1251*VLOOKUP(C1251,الوارد!$D$3:$L$5000,7,0),"")</f>
        <v/>
      </c>
    </row>
    <row r="1252" spans="3:12" ht="21" thickBot="1" x14ac:dyDescent="0.25">
      <c r="C1252" s="18"/>
      <c r="D1252" s="17"/>
      <c r="E1252" s="7" t="str">
        <f t="shared" si="76"/>
        <v/>
      </c>
      <c r="F1252" s="3" t="str">
        <f t="shared" si="77"/>
        <v/>
      </c>
      <c r="G1252" s="3" t="str">
        <f t="shared" si="78"/>
        <v/>
      </c>
      <c r="H1252" s="18"/>
      <c r="I1252" s="28">
        <f>LOOKUP(2,1/(الوارد!$F$3:$F$5000=الصادر!E1252),الوارد!$L$3:$L$5000)</f>
        <v>0</v>
      </c>
      <c r="J1252" s="18"/>
      <c r="K1252" s="3">
        <f t="shared" si="79"/>
        <v>0</v>
      </c>
      <c r="L1252" s="54" t="str">
        <f>IFERROR(H1252*VLOOKUP(C1252,الوارد!$D$3:$L$5000,7,0),"")</f>
        <v/>
      </c>
    </row>
    <row r="1253" spans="3:12" ht="21" thickBot="1" x14ac:dyDescent="0.25">
      <c r="C1253" s="18"/>
      <c r="D1253" s="17"/>
      <c r="E1253" s="7" t="str">
        <f t="shared" si="76"/>
        <v/>
      </c>
      <c r="F1253" s="3" t="str">
        <f t="shared" si="77"/>
        <v/>
      </c>
      <c r="G1253" s="3" t="str">
        <f t="shared" si="78"/>
        <v/>
      </c>
      <c r="H1253" s="18"/>
      <c r="I1253" s="28">
        <f>LOOKUP(2,1/(الوارد!$F$3:$F$5000=الصادر!E1253),الوارد!$L$3:$L$5000)</f>
        <v>0</v>
      </c>
      <c r="J1253" s="18"/>
      <c r="K1253" s="3">
        <f t="shared" si="79"/>
        <v>0</v>
      </c>
      <c r="L1253" s="54" t="str">
        <f>IFERROR(H1253*VLOOKUP(C1253,الوارد!$D$3:$L$5000,7,0),"")</f>
        <v/>
      </c>
    </row>
    <row r="1254" spans="3:12" ht="21" thickBot="1" x14ac:dyDescent="0.25">
      <c r="C1254" s="18"/>
      <c r="D1254" s="17"/>
      <c r="E1254" s="7" t="str">
        <f t="shared" si="76"/>
        <v/>
      </c>
      <c r="F1254" s="3" t="str">
        <f t="shared" si="77"/>
        <v/>
      </c>
      <c r="G1254" s="3" t="str">
        <f t="shared" si="78"/>
        <v/>
      </c>
      <c r="H1254" s="18"/>
      <c r="I1254" s="28">
        <f>LOOKUP(2,1/(الوارد!$F$3:$F$5000=الصادر!E1254),الوارد!$L$3:$L$5000)</f>
        <v>0</v>
      </c>
      <c r="J1254" s="18"/>
      <c r="K1254" s="3">
        <f t="shared" si="79"/>
        <v>0</v>
      </c>
      <c r="L1254" s="54" t="str">
        <f>IFERROR(H1254*VLOOKUP(C1254,الوارد!$D$3:$L$5000,7,0),"")</f>
        <v/>
      </c>
    </row>
    <row r="1255" spans="3:12" ht="21" thickBot="1" x14ac:dyDescent="0.25">
      <c r="C1255" s="18"/>
      <c r="D1255" s="17"/>
      <c r="E1255" s="7" t="str">
        <f t="shared" si="76"/>
        <v/>
      </c>
      <c r="F1255" s="3" t="str">
        <f t="shared" si="77"/>
        <v/>
      </c>
      <c r="G1255" s="3" t="str">
        <f t="shared" si="78"/>
        <v/>
      </c>
      <c r="H1255" s="18"/>
      <c r="I1255" s="28">
        <f>LOOKUP(2,1/(الوارد!$F$3:$F$5000=الصادر!E1255),الوارد!$L$3:$L$5000)</f>
        <v>0</v>
      </c>
      <c r="J1255" s="18"/>
      <c r="K1255" s="3">
        <f t="shared" si="79"/>
        <v>0</v>
      </c>
      <c r="L1255" s="54" t="str">
        <f>IFERROR(H1255*VLOOKUP(C1255,الوارد!$D$3:$L$5000,7,0),"")</f>
        <v/>
      </c>
    </row>
    <row r="1256" spans="3:12" ht="21" thickBot="1" x14ac:dyDescent="0.25">
      <c r="C1256" s="18"/>
      <c r="D1256" s="17"/>
      <c r="E1256" s="7" t="str">
        <f t="shared" si="76"/>
        <v/>
      </c>
      <c r="F1256" s="3" t="str">
        <f t="shared" si="77"/>
        <v/>
      </c>
      <c r="G1256" s="3" t="str">
        <f t="shared" si="78"/>
        <v/>
      </c>
      <c r="H1256" s="18"/>
      <c r="I1256" s="28">
        <f>LOOKUP(2,1/(الوارد!$F$3:$F$5000=الصادر!E1256),الوارد!$L$3:$L$5000)</f>
        <v>0</v>
      </c>
      <c r="J1256" s="18"/>
      <c r="K1256" s="3">
        <f t="shared" si="79"/>
        <v>0</v>
      </c>
      <c r="L1256" s="54" t="str">
        <f>IFERROR(H1256*VLOOKUP(C1256,الوارد!$D$3:$L$5000,7,0),"")</f>
        <v/>
      </c>
    </row>
    <row r="1257" spans="3:12" ht="21" thickBot="1" x14ac:dyDescent="0.25">
      <c r="C1257" s="18"/>
      <c r="D1257" s="17"/>
      <c r="E1257" s="7" t="str">
        <f t="shared" si="76"/>
        <v/>
      </c>
      <c r="F1257" s="3" t="str">
        <f t="shared" si="77"/>
        <v/>
      </c>
      <c r="G1257" s="3" t="str">
        <f t="shared" si="78"/>
        <v/>
      </c>
      <c r="H1257" s="18"/>
      <c r="I1257" s="28">
        <f>LOOKUP(2,1/(الوارد!$F$3:$F$5000=الصادر!E1257),الوارد!$L$3:$L$5000)</f>
        <v>0</v>
      </c>
      <c r="J1257" s="18"/>
      <c r="K1257" s="3">
        <f t="shared" si="79"/>
        <v>0</v>
      </c>
      <c r="L1257" s="54" t="str">
        <f>IFERROR(H1257*VLOOKUP(C1257,الوارد!$D$3:$L$5000,7,0),"")</f>
        <v/>
      </c>
    </row>
    <row r="1258" spans="3:12" ht="21" thickBot="1" x14ac:dyDescent="0.25">
      <c r="C1258" s="18"/>
      <c r="D1258" s="17"/>
      <c r="E1258" s="7" t="str">
        <f t="shared" si="76"/>
        <v/>
      </c>
      <c r="F1258" s="3" t="str">
        <f t="shared" si="77"/>
        <v/>
      </c>
      <c r="G1258" s="3" t="str">
        <f t="shared" si="78"/>
        <v/>
      </c>
      <c r="H1258" s="18"/>
      <c r="I1258" s="28">
        <f>LOOKUP(2,1/(الوارد!$F$3:$F$5000=الصادر!E1258),الوارد!$L$3:$L$5000)</f>
        <v>0</v>
      </c>
      <c r="J1258" s="18"/>
      <c r="K1258" s="3">
        <f t="shared" si="79"/>
        <v>0</v>
      </c>
      <c r="L1258" s="54" t="str">
        <f>IFERROR(H1258*VLOOKUP(C1258,الوارد!$D$3:$L$5000,7,0),"")</f>
        <v/>
      </c>
    </row>
    <row r="1259" spans="3:12" ht="21" thickBot="1" x14ac:dyDescent="0.25">
      <c r="C1259" s="18"/>
      <c r="D1259" s="17"/>
      <c r="E1259" s="7" t="str">
        <f t="shared" si="76"/>
        <v/>
      </c>
      <c r="F1259" s="3" t="str">
        <f t="shared" si="77"/>
        <v/>
      </c>
      <c r="G1259" s="3" t="str">
        <f t="shared" si="78"/>
        <v/>
      </c>
      <c r="H1259" s="18"/>
      <c r="I1259" s="28">
        <f>LOOKUP(2,1/(الوارد!$F$3:$F$5000=الصادر!E1259),الوارد!$L$3:$L$5000)</f>
        <v>0</v>
      </c>
      <c r="J1259" s="18"/>
      <c r="K1259" s="3">
        <f t="shared" si="79"/>
        <v>0</v>
      </c>
      <c r="L1259" s="54" t="str">
        <f>IFERROR(H1259*VLOOKUP(C1259,الوارد!$D$3:$L$5000,7,0),"")</f>
        <v/>
      </c>
    </row>
    <row r="1260" spans="3:12" ht="21" thickBot="1" x14ac:dyDescent="0.25">
      <c r="C1260" s="18"/>
      <c r="D1260" s="17"/>
      <c r="E1260" s="7" t="str">
        <f t="shared" si="76"/>
        <v/>
      </c>
      <c r="F1260" s="3" t="str">
        <f t="shared" si="77"/>
        <v/>
      </c>
      <c r="G1260" s="3" t="str">
        <f t="shared" si="78"/>
        <v/>
      </c>
      <c r="H1260" s="18"/>
      <c r="I1260" s="28">
        <f>LOOKUP(2,1/(الوارد!$F$3:$F$5000=الصادر!E1260),الوارد!$L$3:$L$5000)</f>
        <v>0</v>
      </c>
      <c r="J1260" s="18"/>
      <c r="K1260" s="3">
        <f t="shared" si="79"/>
        <v>0</v>
      </c>
      <c r="L1260" s="54" t="str">
        <f>IFERROR(H1260*VLOOKUP(C1260,الوارد!$D$3:$L$5000,7,0),"")</f>
        <v/>
      </c>
    </row>
    <row r="1261" spans="3:12" ht="21" thickBot="1" x14ac:dyDescent="0.25">
      <c r="C1261" s="18"/>
      <c r="D1261" s="17"/>
      <c r="E1261" s="7" t="str">
        <f t="shared" si="76"/>
        <v/>
      </c>
      <c r="F1261" s="3" t="str">
        <f t="shared" si="77"/>
        <v/>
      </c>
      <c r="G1261" s="3" t="str">
        <f t="shared" si="78"/>
        <v/>
      </c>
      <c r="H1261" s="18"/>
      <c r="I1261" s="28">
        <f>LOOKUP(2,1/(الوارد!$F$3:$F$5000=الصادر!E1261),الوارد!$L$3:$L$5000)</f>
        <v>0</v>
      </c>
      <c r="J1261" s="18"/>
      <c r="K1261" s="3">
        <f t="shared" si="79"/>
        <v>0</v>
      </c>
      <c r="L1261" s="54" t="str">
        <f>IFERROR(H1261*VLOOKUP(C1261,الوارد!$D$3:$L$5000,7,0),"")</f>
        <v/>
      </c>
    </row>
    <row r="1262" spans="3:12" ht="21" thickBot="1" x14ac:dyDescent="0.25">
      <c r="C1262" s="18"/>
      <c r="D1262" s="17"/>
      <c r="E1262" s="7" t="str">
        <f t="shared" si="76"/>
        <v/>
      </c>
      <c r="F1262" s="3" t="str">
        <f t="shared" si="77"/>
        <v/>
      </c>
      <c r="G1262" s="3" t="str">
        <f t="shared" si="78"/>
        <v/>
      </c>
      <c r="H1262" s="18"/>
      <c r="I1262" s="28">
        <f>LOOKUP(2,1/(الوارد!$F$3:$F$5000=الصادر!E1262),الوارد!$L$3:$L$5000)</f>
        <v>0</v>
      </c>
      <c r="J1262" s="18"/>
      <c r="K1262" s="3">
        <f t="shared" si="79"/>
        <v>0</v>
      </c>
      <c r="L1262" s="54" t="str">
        <f>IFERROR(H1262*VLOOKUP(C1262,الوارد!$D$3:$L$5000,7,0),"")</f>
        <v/>
      </c>
    </row>
    <row r="1263" spans="3:12" ht="21" thickBot="1" x14ac:dyDescent="0.25">
      <c r="C1263" s="18"/>
      <c r="D1263" s="17"/>
      <c r="E1263" s="7" t="str">
        <f t="shared" si="76"/>
        <v/>
      </c>
      <c r="F1263" s="3" t="str">
        <f t="shared" si="77"/>
        <v/>
      </c>
      <c r="G1263" s="3" t="str">
        <f t="shared" si="78"/>
        <v/>
      </c>
      <c r="H1263" s="18"/>
      <c r="I1263" s="28">
        <f>LOOKUP(2,1/(الوارد!$F$3:$F$5000=الصادر!E1263),الوارد!$L$3:$L$5000)</f>
        <v>0</v>
      </c>
      <c r="J1263" s="18"/>
      <c r="K1263" s="3">
        <f t="shared" si="79"/>
        <v>0</v>
      </c>
      <c r="L1263" s="54" t="str">
        <f>IFERROR(H1263*VLOOKUP(C1263,الوارد!$D$3:$L$5000,7,0),"")</f>
        <v/>
      </c>
    </row>
    <row r="1264" spans="3:12" ht="21" thickBot="1" x14ac:dyDescent="0.25">
      <c r="C1264" s="18"/>
      <c r="D1264" s="17"/>
      <c r="E1264" s="7" t="str">
        <f t="shared" si="76"/>
        <v/>
      </c>
      <c r="F1264" s="3" t="str">
        <f t="shared" si="77"/>
        <v/>
      </c>
      <c r="G1264" s="3" t="str">
        <f t="shared" si="78"/>
        <v/>
      </c>
      <c r="H1264" s="18"/>
      <c r="I1264" s="28">
        <f>LOOKUP(2,1/(الوارد!$F$3:$F$5000=الصادر!E1264),الوارد!$L$3:$L$5000)</f>
        <v>0</v>
      </c>
      <c r="J1264" s="18"/>
      <c r="K1264" s="3">
        <f t="shared" si="79"/>
        <v>0</v>
      </c>
      <c r="L1264" s="54" t="str">
        <f>IFERROR(H1264*VLOOKUP(C1264,الوارد!$D$3:$L$5000,7,0),"")</f>
        <v/>
      </c>
    </row>
    <row r="1265" spans="3:12" ht="21" thickBot="1" x14ac:dyDescent="0.25">
      <c r="C1265" s="18"/>
      <c r="D1265" s="17"/>
      <c r="E1265" s="7" t="str">
        <f t="shared" si="76"/>
        <v/>
      </c>
      <c r="F1265" s="3" t="str">
        <f t="shared" si="77"/>
        <v/>
      </c>
      <c r="G1265" s="3" t="str">
        <f t="shared" si="78"/>
        <v/>
      </c>
      <c r="H1265" s="18"/>
      <c r="I1265" s="28">
        <f>LOOKUP(2,1/(الوارد!$F$3:$F$5000=الصادر!E1265),الوارد!$L$3:$L$5000)</f>
        <v>0</v>
      </c>
      <c r="J1265" s="18"/>
      <c r="K1265" s="3">
        <f t="shared" si="79"/>
        <v>0</v>
      </c>
      <c r="L1265" s="54" t="str">
        <f>IFERROR(H1265*VLOOKUP(C1265,الوارد!$D$3:$L$5000,7,0),"")</f>
        <v/>
      </c>
    </row>
    <row r="1266" spans="3:12" ht="21" thickBot="1" x14ac:dyDescent="0.25">
      <c r="C1266" s="18"/>
      <c r="D1266" s="17"/>
      <c r="E1266" s="7" t="str">
        <f t="shared" si="76"/>
        <v/>
      </c>
      <c r="F1266" s="3" t="str">
        <f t="shared" si="77"/>
        <v/>
      </c>
      <c r="G1266" s="3" t="str">
        <f t="shared" si="78"/>
        <v/>
      </c>
      <c r="H1266" s="18"/>
      <c r="I1266" s="28">
        <f>LOOKUP(2,1/(الوارد!$F$3:$F$5000=الصادر!E1266),الوارد!$L$3:$L$5000)</f>
        <v>0</v>
      </c>
      <c r="J1266" s="18"/>
      <c r="K1266" s="3">
        <f t="shared" si="79"/>
        <v>0</v>
      </c>
      <c r="L1266" s="54" t="str">
        <f>IFERROR(H1266*VLOOKUP(C1266,الوارد!$D$3:$L$5000,7,0),"")</f>
        <v/>
      </c>
    </row>
    <row r="1267" spans="3:12" ht="21" thickBot="1" x14ac:dyDescent="0.25">
      <c r="C1267" s="18"/>
      <c r="D1267" s="17"/>
      <c r="E1267" s="7" t="str">
        <f t="shared" si="76"/>
        <v/>
      </c>
      <c r="F1267" s="3" t="str">
        <f t="shared" si="77"/>
        <v/>
      </c>
      <c r="G1267" s="3" t="str">
        <f t="shared" si="78"/>
        <v/>
      </c>
      <c r="H1267" s="18"/>
      <c r="I1267" s="28">
        <f>LOOKUP(2,1/(الوارد!$F$3:$F$5000=الصادر!E1267),الوارد!$L$3:$L$5000)</f>
        <v>0</v>
      </c>
      <c r="J1267" s="18"/>
      <c r="K1267" s="3">
        <f t="shared" si="79"/>
        <v>0</v>
      </c>
      <c r="L1267" s="54" t="str">
        <f>IFERROR(H1267*VLOOKUP(C1267,الوارد!$D$3:$L$5000,7,0),"")</f>
        <v/>
      </c>
    </row>
    <row r="1268" spans="3:12" ht="21" thickBot="1" x14ac:dyDescent="0.25">
      <c r="C1268" s="18"/>
      <c r="D1268" s="17"/>
      <c r="E1268" s="7" t="str">
        <f t="shared" si="76"/>
        <v/>
      </c>
      <c r="F1268" s="3" t="str">
        <f t="shared" si="77"/>
        <v/>
      </c>
      <c r="G1268" s="3" t="str">
        <f t="shared" si="78"/>
        <v/>
      </c>
      <c r="H1268" s="18"/>
      <c r="I1268" s="28">
        <f>LOOKUP(2,1/(الوارد!$F$3:$F$5000=الصادر!E1268),الوارد!$L$3:$L$5000)</f>
        <v>0</v>
      </c>
      <c r="J1268" s="18"/>
      <c r="K1268" s="3">
        <f t="shared" si="79"/>
        <v>0</v>
      </c>
      <c r="L1268" s="54" t="str">
        <f>IFERROR(H1268*VLOOKUP(C1268,الوارد!$D$3:$L$5000,7,0),"")</f>
        <v/>
      </c>
    </row>
    <row r="1269" spans="3:12" ht="21" thickBot="1" x14ac:dyDescent="0.25">
      <c r="C1269" s="18"/>
      <c r="D1269" s="17"/>
      <c r="E1269" s="7" t="str">
        <f t="shared" si="76"/>
        <v/>
      </c>
      <c r="F1269" s="3" t="str">
        <f t="shared" si="77"/>
        <v/>
      </c>
      <c r="G1269" s="3" t="str">
        <f t="shared" si="78"/>
        <v/>
      </c>
      <c r="H1269" s="18"/>
      <c r="I1269" s="28">
        <f>LOOKUP(2,1/(الوارد!$F$3:$F$5000=الصادر!E1269),الوارد!$L$3:$L$5000)</f>
        <v>0</v>
      </c>
      <c r="J1269" s="18"/>
      <c r="K1269" s="3">
        <f t="shared" si="79"/>
        <v>0</v>
      </c>
      <c r="L1269" s="54" t="str">
        <f>IFERROR(H1269*VLOOKUP(C1269,الوارد!$D$3:$L$5000,7,0),"")</f>
        <v/>
      </c>
    </row>
    <row r="1270" spans="3:12" ht="21" thickBot="1" x14ac:dyDescent="0.25">
      <c r="C1270" s="18"/>
      <c r="D1270" s="17"/>
      <c r="E1270" s="7" t="str">
        <f t="shared" si="76"/>
        <v/>
      </c>
      <c r="F1270" s="3" t="str">
        <f t="shared" si="77"/>
        <v/>
      </c>
      <c r="G1270" s="3" t="str">
        <f t="shared" si="78"/>
        <v/>
      </c>
      <c r="H1270" s="18"/>
      <c r="I1270" s="28">
        <f>LOOKUP(2,1/(الوارد!$F$3:$F$5000=الصادر!E1270),الوارد!$L$3:$L$5000)</f>
        <v>0</v>
      </c>
      <c r="J1270" s="18"/>
      <c r="K1270" s="3">
        <f t="shared" si="79"/>
        <v>0</v>
      </c>
      <c r="L1270" s="54" t="str">
        <f>IFERROR(H1270*VLOOKUP(C1270,الوارد!$D$3:$L$5000,7,0),"")</f>
        <v/>
      </c>
    </row>
    <row r="1271" spans="3:12" ht="21" thickBot="1" x14ac:dyDescent="0.25">
      <c r="C1271" s="18"/>
      <c r="D1271" s="17"/>
      <c r="E1271" s="7" t="str">
        <f t="shared" si="76"/>
        <v/>
      </c>
      <c r="F1271" s="3" t="str">
        <f t="shared" si="77"/>
        <v/>
      </c>
      <c r="G1271" s="3" t="str">
        <f t="shared" si="78"/>
        <v/>
      </c>
      <c r="H1271" s="18"/>
      <c r="I1271" s="28">
        <f>LOOKUP(2,1/(الوارد!$F$3:$F$5000=الصادر!E1271),الوارد!$L$3:$L$5000)</f>
        <v>0</v>
      </c>
      <c r="J1271" s="18"/>
      <c r="K1271" s="3">
        <f t="shared" si="79"/>
        <v>0</v>
      </c>
      <c r="L1271" s="54" t="str">
        <f>IFERROR(H1271*VLOOKUP(C1271,الوارد!$D$3:$L$5000,7,0),"")</f>
        <v/>
      </c>
    </row>
    <row r="1272" spans="3:12" ht="21" thickBot="1" x14ac:dyDescent="0.25">
      <c r="C1272" s="18"/>
      <c r="D1272" s="17"/>
      <c r="E1272" s="7" t="str">
        <f t="shared" si="76"/>
        <v/>
      </c>
      <c r="F1272" s="3" t="str">
        <f t="shared" si="77"/>
        <v/>
      </c>
      <c r="G1272" s="3" t="str">
        <f t="shared" si="78"/>
        <v/>
      </c>
      <c r="H1272" s="18"/>
      <c r="I1272" s="28">
        <f>LOOKUP(2,1/(الوارد!$F$3:$F$5000=الصادر!E1272),الوارد!$L$3:$L$5000)</f>
        <v>0</v>
      </c>
      <c r="J1272" s="18"/>
      <c r="K1272" s="3">
        <f t="shared" si="79"/>
        <v>0</v>
      </c>
      <c r="L1272" s="54" t="str">
        <f>IFERROR(H1272*VLOOKUP(C1272,الوارد!$D$3:$L$5000,7,0),"")</f>
        <v/>
      </c>
    </row>
    <row r="1273" spans="3:12" ht="21" thickBot="1" x14ac:dyDescent="0.25">
      <c r="C1273" s="18"/>
      <c r="D1273" s="17"/>
      <c r="E1273" s="7" t="str">
        <f t="shared" si="76"/>
        <v/>
      </c>
      <c r="F1273" s="3" t="str">
        <f t="shared" si="77"/>
        <v/>
      </c>
      <c r="G1273" s="3" t="str">
        <f t="shared" si="78"/>
        <v/>
      </c>
      <c r="H1273" s="18"/>
      <c r="I1273" s="28">
        <f>LOOKUP(2,1/(الوارد!$F$3:$F$5000=الصادر!E1273),الوارد!$L$3:$L$5000)</f>
        <v>0</v>
      </c>
      <c r="J1273" s="18"/>
      <c r="K1273" s="3">
        <f t="shared" si="79"/>
        <v>0</v>
      </c>
      <c r="L1273" s="54" t="str">
        <f>IFERROR(H1273*VLOOKUP(C1273,الوارد!$D$3:$L$5000,7,0),"")</f>
        <v/>
      </c>
    </row>
    <row r="1274" spans="3:12" ht="21" thickBot="1" x14ac:dyDescent="0.25">
      <c r="C1274" s="18"/>
      <c r="D1274" s="17"/>
      <c r="E1274" s="7" t="str">
        <f t="shared" si="76"/>
        <v/>
      </c>
      <c r="F1274" s="3" t="str">
        <f t="shared" si="77"/>
        <v/>
      </c>
      <c r="G1274" s="3" t="str">
        <f t="shared" si="78"/>
        <v/>
      </c>
      <c r="H1274" s="18"/>
      <c r="I1274" s="28">
        <f>LOOKUP(2,1/(الوارد!$F$3:$F$5000=الصادر!E1274),الوارد!$L$3:$L$5000)</f>
        <v>0</v>
      </c>
      <c r="J1274" s="18"/>
      <c r="K1274" s="3">
        <f t="shared" si="79"/>
        <v>0</v>
      </c>
      <c r="L1274" s="54" t="str">
        <f>IFERROR(H1274*VLOOKUP(C1274,الوارد!$D$3:$L$5000,7,0),"")</f>
        <v/>
      </c>
    </row>
    <row r="1275" spans="3:12" ht="21" thickBot="1" x14ac:dyDescent="0.25">
      <c r="C1275" s="18"/>
      <c r="D1275" s="17"/>
      <c r="E1275" s="7" t="str">
        <f t="shared" si="76"/>
        <v/>
      </c>
      <c r="F1275" s="3" t="str">
        <f t="shared" si="77"/>
        <v/>
      </c>
      <c r="G1275" s="3" t="str">
        <f t="shared" si="78"/>
        <v/>
      </c>
      <c r="H1275" s="18"/>
      <c r="I1275" s="28">
        <f>LOOKUP(2,1/(الوارد!$F$3:$F$5000=الصادر!E1275),الوارد!$L$3:$L$5000)</f>
        <v>0</v>
      </c>
      <c r="J1275" s="18"/>
      <c r="K1275" s="3">
        <f t="shared" si="79"/>
        <v>0</v>
      </c>
      <c r="L1275" s="54" t="str">
        <f>IFERROR(H1275*VLOOKUP(C1275,الوارد!$D$3:$L$5000,7,0),"")</f>
        <v/>
      </c>
    </row>
    <row r="1276" spans="3:12" ht="21" thickBot="1" x14ac:dyDescent="0.25">
      <c r="C1276" s="18"/>
      <c r="D1276" s="17"/>
      <c r="E1276" s="7" t="str">
        <f t="shared" si="76"/>
        <v/>
      </c>
      <c r="F1276" s="3" t="str">
        <f t="shared" si="77"/>
        <v/>
      </c>
      <c r="G1276" s="3" t="str">
        <f t="shared" si="78"/>
        <v/>
      </c>
      <c r="H1276" s="18"/>
      <c r="I1276" s="28">
        <f>LOOKUP(2,1/(الوارد!$F$3:$F$5000=الصادر!E1276),الوارد!$L$3:$L$5000)</f>
        <v>0</v>
      </c>
      <c r="J1276" s="18"/>
      <c r="K1276" s="3">
        <f t="shared" si="79"/>
        <v>0</v>
      </c>
      <c r="L1276" s="54" t="str">
        <f>IFERROR(H1276*VLOOKUP(C1276,الوارد!$D$3:$L$5000,7,0),"")</f>
        <v/>
      </c>
    </row>
    <row r="1277" spans="3:12" ht="21" thickBot="1" x14ac:dyDescent="0.25">
      <c r="C1277" s="18"/>
      <c r="D1277" s="17"/>
      <c r="E1277" s="7" t="str">
        <f t="shared" si="76"/>
        <v/>
      </c>
      <c r="F1277" s="3" t="str">
        <f t="shared" si="77"/>
        <v/>
      </c>
      <c r="G1277" s="3" t="str">
        <f t="shared" si="78"/>
        <v/>
      </c>
      <c r="H1277" s="18"/>
      <c r="I1277" s="28">
        <f>LOOKUP(2,1/(الوارد!$F$3:$F$5000=الصادر!E1277),الوارد!$L$3:$L$5000)</f>
        <v>0</v>
      </c>
      <c r="J1277" s="18"/>
      <c r="K1277" s="3">
        <f t="shared" si="79"/>
        <v>0</v>
      </c>
      <c r="L1277" s="54" t="str">
        <f>IFERROR(H1277*VLOOKUP(C1277,الوارد!$D$3:$L$5000,7,0),"")</f>
        <v/>
      </c>
    </row>
    <row r="1278" spans="3:12" ht="21" thickBot="1" x14ac:dyDescent="0.25">
      <c r="C1278" s="18"/>
      <c r="D1278" s="17"/>
      <c r="E1278" s="7" t="str">
        <f t="shared" si="76"/>
        <v/>
      </c>
      <c r="F1278" s="3" t="str">
        <f t="shared" si="77"/>
        <v/>
      </c>
      <c r="G1278" s="3" t="str">
        <f t="shared" si="78"/>
        <v/>
      </c>
      <c r="H1278" s="18"/>
      <c r="I1278" s="28">
        <f>LOOKUP(2,1/(الوارد!$F$3:$F$5000=الصادر!E1278),الوارد!$L$3:$L$5000)</f>
        <v>0</v>
      </c>
      <c r="J1278" s="18"/>
      <c r="K1278" s="3">
        <f t="shared" si="79"/>
        <v>0</v>
      </c>
      <c r="L1278" s="54" t="str">
        <f>IFERROR(H1278*VLOOKUP(C1278,الوارد!$D$3:$L$5000,7,0),"")</f>
        <v/>
      </c>
    </row>
    <row r="1279" spans="3:12" ht="21" thickBot="1" x14ac:dyDescent="0.25">
      <c r="C1279" s="18"/>
      <c r="D1279" s="17"/>
      <c r="E1279" s="7" t="str">
        <f t="shared" si="76"/>
        <v/>
      </c>
      <c r="F1279" s="3" t="str">
        <f t="shared" si="77"/>
        <v/>
      </c>
      <c r="G1279" s="3" t="str">
        <f t="shared" si="78"/>
        <v/>
      </c>
      <c r="H1279" s="18"/>
      <c r="I1279" s="28">
        <f>LOOKUP(2,1/(الوارد!$F$3:$F$5000=الصادر!E1279),الوارد!$L$3:$L$5000)</f>
        <v>0</v>
      </c>
      <c r="J1279" s="18"/>
      <c r="K1279" s="3">
        <f t="shared" si="79"/>
        <v>0</v>
      </c>
      <c r="L1279" s="54" t="str">
        <f>IFERROR(H1279*VLOOKUP(C1279,الوارد!$D$3:$L$5000,7,0),"")</f>
        <v/>
      </c>
    </row>
    <row r="1280" spans="3:12" ht="21" thickBot="1" x14ac:dyDescent="0.25">
      <c r="C1280" s="18"/>
      <c r="D1280" s="17"/>
      <c r="E1280" s="7" t="str">
        <f t="shared" si="76"/>
        <v/>
      </c>
      <c r="F1280" s="3" t="str">
        <f t="shared" si="77"/>
        <v/>
      </c>
      <c r="G1280" s="3" t="str">
        <f t="shared" si="78"/>
        <v/>
      </c>
      <c r="H1280" s="18"/>
      <c r="I1280" s="28">
        <f>LOOKUP(2,1/(الوارد!$F$3:$F$5000=الصادر!E1280),الوارد!$L$3:$L$5000)</f>
        <v>0</v>
      </c>
      <c r="J1280" s="18"/>
      <c r="K1280" s="3">
        <f t="shared" si="79"/>
        <v>0</v>
      </c>
      <c r="L1280" s="54" t="str">
        <f>IFERROR(H1280*VLOOKUP(C1280,الوارد!$D$3:$L$5000,7,0),"")</f>
        <v/>
      </c>
    </row>
    <row r="1281" spans="3:12" ht="21" thickBot="1" x14ac:dyDescent="0.25">
      <c r="C1281" s="18"/>
      <c r="D1281" s="17"/>
      <c r="E1281" s="7" t="str">
        <f t="shared" si="76"/>
        <v/>
      </c>
      <c r="F1281" s="3" t="str">
        <f t="shared" si="77"/>
        <v/>
      </c>
      <c r="G1281" s="3" t="str">
        <f t="shared" si="78"/>
        <v/>
      </c>
      <c r="H1281" s="18"/>
      <c r="I1281" s="28">
        <f>LOOKUP(2,1/(الوارد!$F$3:$F$5000=الصادر!E1281),الوارد!$L$3:$L$5000)</f>
        <v>0</v>
      </c>
      <c r="J1281" s="18"/>
      <c r="K1281" s="3">
        <f t="shared" si="79"/>
        <v>0</v>
      </c>
      <c r="L1281" s="54" t="str">
        <f>IFERROR(H1281*VLOOKUP(C1281,الوارد!$D$3:$L$5000,7,0),"")</f>
        <v/>
      </c>
    </row>
    <row r="1282" spans="3:12" ht="21" thickBot="1" x14ac:dyDescent="0.25">
      <c r="C1282" s="18"/>
      <c r="D1282" s="17"/>
      <c r="E1282" s="7" t="str">
        <f t="shared" ref="E1282:E1345" si="80">IFERROR(VLOOKUP(C1282,sto_1,2,FALSE),"")</f>
        <v/>
      </c>
      <c r="F1282" s="3" t="str">
        <f t="shared" ref="F1282:F1345" si="81">IFERROR(VLOOKUP(C1282,sto_1,3,FALSE),"")</f>
        <v/>
      </c>
      <c r="G1282" s="3" t="str">
        <f t="shared" ref="G1282:G1345" si="82">IFERROR(VLOOKUP(C1282,sto_1,4,FALSE),"")</f>
        <v/>
      </c>
      <c r="H1282" s="18"/>
      <c r="I1282" s="28">
        <f>LOOKUP(2,1/(الوارد!$F$3:$F$5000=الصادر!E1282),الوارد!$L$3:$L$5000)</f>
        <v>0</v>
      </c>
      <c r="J1282" s="18"/>
      <c r="K1282" s="3">
        <f t="shared" si="79"/>
        <v>0</v>
      </c>
      <c r="L1282" s="54" t="str">
        <f>IFERROR(H1282*VLOOKUP(C1282,الوارد!$D$3:$L$5000,7,0),"")</f>
        <v/>
      </c>
    </row>
    <row r="1283" spans="3:12" ht="21" thickBot="1" x14ac:dyDescent="0.25">
      <c r="C1283" s="18"/>
      <c r="D1283" s="17"/>
      <c r="E1283" s="7" t="str">
        <f t="shared" si="80"/>
        <v/>
      </c>
      <c r="F1283" s="3" t="str">
        <f t="shared" si="81"/>
        <v/>
      </c>
      <c r="G1283" s="3" t="str">
        <f t="shared" si="82"/>
        <v/>
      </c>
      <c r="H1283" s="18"/>
      <c r="I1283" s="28">
        <f>LOOKUP(2,1/(الوارد!$F$3:$F$5000=الصادر!E1283),الوارد!$L$3:$L$5000)</f>
        <v>0</v>
      </c>
      <c r="J1283" s="18"/>
      <c r="K1283" s="3">
        <f t="shared" ref="K1283:K1346" si="83">J1283*H1283</f>
        <v>0</v>
      </c>
      <c r="L1283" s="54" t="str">
        <f>IFERROR(H1283*VLOOKUP(C1283,الوارد!$D$3:$L$5000,7,0),"")</f>
        <v/>
      </c>
    </row>
    <row r="1284" spans="3:12" ht="21" thickBot="1" x14ac:dyDescent="0.25">
      <c r="C1284" s="18"/>
      <c r="D1284" s="17"/>
      <c r="E1284" s="7" t="str">
        <f t="shared" si="80"/>
        <v/>
      </c>
      <c r="F1284" s="3" t="str">
        <f t="shared" si="81"/>
        <v/>
      </c>
      <c r="G1284" s="3" t="str">
        <f t="shared" si="82"/>
        <v/>
      </c>
      <c r="H1284" s="18"/>
      <c r="I1284" s="28">
        <f>LOOKUP(2,1/(الوارد!$F$3:$F$5000=الصادر!E1284),الوارد!$L$3:$L$5000)</f>
        <v>0</v>
      </c>
      <c r="J1284" s="18"/>
      <c r="K1284" s="3">
        <f t="shared" si="83"/>
        <v>0</v>
      </c>
      <c r="L1284" s="54" t="str">
        <f>IFERROR(H1284*VLOOKUP(C1284,الوارد!$D$3:$L$5000,7,0),"")</f>
        <v/>
      </c>
    </row>
    <row r="1285" spans="3:12" ht="21" thickBot="1" x14ac:dyDescent="0.25">
      <c r="C1285" s="18"/>
      <c r="D1285" s="17"/>
      <c r="E1285" s="7" t="str">
        <f t="shared" si="80"/>
        <v/>
      </c>
      <c r="F1285" s="3" t="str">
        <f t="shared" si="81"/>
        <v/>
      </c>
      <c r="G1285" s="3" t="str">
        <f t="shared" si="82"/>
        <v/>
      </c>
      <c r="H1285" s="18"/>
      <c r="I1285" s="28">
        <f>LOOKUP(2,1/(الوارد!$F$3:$F$5000=الصادر!E1285),الوارد!$L$3:$L$5000)</f>
        <v>0</v>
      </c>
      <c r="J1285" s="18"/>
      <c r="K1285" s="3">
        <f t="shared" si="83"/>
        <v>0</v>
      </c>
      <c r="L1285" s="54" t="str">
        <f>IFERROR(H1285*VLOOKUP(C1285,الوارد!$D$3:$L$5000,7,0),"")</f>
        <v/>
      </c>
    </row>
    <row r="1286" spans="3:12" ht="21" thickBot="1" x14ac:dyDescent="0.25">
      <c r="C1286" s="18"/>
      <c r="D1286" s="17"/>
      <c r="E1286" s="7" t="str">
        <f t="shared" si="80"/>
        <v/>
      </c>
      <c r="F1286" s="3" t="str">
        <f t="shared" si="81"/>
        <v/>
      </c>
      <c r="G1286" s="3" t="str">
        <f t="shared" si="82"/>
        <v/>
      </c>
      <c r="H1286" s="18"/>
      <c r="I1286" s="28">
        <f>LOOKUP(2,1/(الوارد!$F$3:$F$5000=الصادر!E1286),الوارد!$L$3:$L$5000)</f>
        <v>0</v>
      </c>
      <c r="J1286" s="18"/>
      <c r="K1286" s="3">
        <f t="shared" si="83"/>
        <v>0</v>
      </c>
      <c r="L1286" s="54" t="str">
        <f>IFERROR(H1286*VLOOKUP(C1286,الوارد!$D$3:$L$5000,7,0),"")</f>
        <v/>
      </c>
    </row>
    <row r="1287" spans="3:12" ht="21" thickBot="1" x14ac:dyDescent="0.25">
      <c r="C1287" s="18"/>
      <c r="D1287" s="17"/>
      <c r="E1287" s="7" t="str">
        <f t="shared" si="80"/>
        <v/>
      </c>
      <c r="F1287" s="3" t="str">
        <f t="shared" si="81"/>
        <v/>
      </c>
      <c r="G1287" s="3" t="str">
        <f t="shared" si="82"/>
        <v/>
      </c>
      <c r="H1287" s="18"/>
      <c r="I1287" s="28">
        <f>LOOKUP(2,1/(الوارد!$F$3:$F$5000=الصادر!E1287),الوارد!$L$3:$L$5000)</f>
        <v>0</v>
      </c>
      <c r="J1287" s="18"/>
      <c r="K1287" s="3">
        <f t="shared" si="83"/>
        <v>0</v>
      </c>
      <c r="L1287" s="54" t="str">
        <f>IFERROR(H1287*VLOOKUP(C1287,الوارد!$D$3:$L$5000,7,0),"")</f>
        <v/>
      </c>
    </row>
    <row r="1288" spans="3:12" ht="21" thickBot="1" x14ac:dyDescent="0.25">
      <c r="C1288" s="18"/>
      <c r="D1288" s="17"/>
      <c r="E1288" s="7" t="str">
        <f t="shared" si="80"/>
        <v/>
      </c>
      <c r="F1288" s="3" t="str">
        <f t="shared" si="81"/>
        <v/>
      </c>
      <c r="G1288" s="3" t="str">
        <f t="shared" si="82"/>
        <v/>
      </c>
      <c r="H1288" s="18"/>
      <c r="I1288" s="28">
        <f>LOOKUP(2,1/(الوارد!$F$3:$F$5000=الصادر!E1288),الوارد!$L$3:$L$5000)</f>
        <v>0</v>
      </c>
      <c r="J1288" s="18"/>
      <c r="K1288" s="3">
        <f t="shared" si="83"/>
        <v>0</v>
      </c>
      <c r="L1288" s="54" t="str">
        <f>IFERROR(H1288*VLOOKUP(C1288,الوارد!$D$3:$L$5000,7,0),"")</f>
        <v/>
      </c>
    </row>
    <row r="1289" spans="3:12" ht="21" thickBot="1" x14ac:dyDescent="0.25">
      <c r="C1289" s="18"/>
      <c r="D1289" s="17"/>
      <c r="E1289" s="7" t="str">
        <f t="shared" si="80"/>
        <v/>
      </c>
      <c r="F1289" s="3" t="str">
        <f t="shared" si="81"/>
        <v/>
      </c>
      <c r="G1289" s="3" t="str">
        <f t="shared" si="82"/>
        <v/>
      </c>
      <c r="H1289" s="18"/>
      <c r="I1289" s="28">
        <f>LOOKUP(2,1/(الوارد!$F$3:$F$5000=الصادر!E1289),الوارد!$L$3:$L$5000)</f>
        <v>0</v>
      </c>
      <c r="J1289" s="18"/>
      <c r="K1289" s="3">
        <f t="shared" si="83"/>
        <v>0</v>
      </c>
      <c r="L1289" s="54" t="str">
        <f>IFERROR(H1289*VLOOKUP(C1289,الوارد!$D$3:$L$5000,7,0),"")</f>
        <v/>
      </c>
    </row>
    <row r="1290" spans="3:12" ht="21" thickBot="1" x14ac:dyDescent="0.25">
      <c r="C1290" s="18"/>
      <c r="D1290" s="17"/>
      <c r="E1290" s="7" t="str">
        <f t="shared" si="80"/>
        <v/>
      </c>
      <c r="F1290" s="3" t="str">
        <f t="shared" si="81"/>
        <v/>
      </c>
      <c r="G1290" s="3" t="str">
        <f t="shared" si="82"/>
        <v/>
      </c>
      <c r="H1290" s="18"/>
      <c r="I1290" s="28">
        <f>LOOKUP(2,1/(الوارد!$F$3:$F$5000=الصادر!E1290),الوارد!$L$3:$L$5000)</f>
        <v>0</v>
      </c>
      <c r="J1290" s="18"/>
      <c r="K1290" s="3">
        <f t="shared" si="83"/>
        <v>0</v>
      </c>
      <c r="L1290" s="54" t="str">
        <f>IFERROR(H1290*VLOOKUP(C1290,الوارد!$D$3:$L$5000,7,0),"")</f>
        <v/>
      </c>
    </row>
    <row r="1291" spans="3:12" ht="21" thickBot="1" x14ac:dyDescent="0.25">
      <c r="C1291" s="18"/>
      <c r="D1291" s="17"/>
      <c r="E1291" s="7" t="str">
        <f t="shared" si="80"/>
        <v/>
      </c>
      <c r="F1291" s="3" t="str">
        <f t="shared" si="81"/>
        <v/>
      </c>
      <c r="G1291" s="3" t="str">
        <f t="shared" si="82"/>
        <v/>
      </c>
      <c r="H1291" s="18"/>
      <c r="I1291" s="28">
        <f>LOOKUP(2,1/(الوارد!$F$3:$F$5000=الصادر!E1291),الوارد!$L$3:$L$5000)</f>
        <v>0</v>
      </c>
      <c r="J1291" s="18"/>
      <c r="K1291" s="3">
        <f t="shared" si="83"/>
        <v>0</v>
      </c>
      <c r="L1291" s="54" t="str">
        <f>IFERROR(H1291*VLOOKUP(C1291,الوارد!$D$3:$L$5000,7,0),"")</f>
        <v/>
      </c>
    </row>
    <row r="1292" spans="3:12" ht="21" thickBot="1" x14ac:dyDescent="0.25">
      <c r="C1292" s="18"/>
      <c r="D1292" s="17"/>
      <c r="E1292" s="7" t="str">
        <f t="shared" si="80"/>
        <v/>
      </c>
      <c r="F1292" s="3" t="str">
        <f t="shared" si="81"/>
        <v/>
      </c>
      <c r="G1292" s="3" t="str">
        <f t="shared" si="82"/>
        <v/>
      </c>
      <c r="H1292" s="18"/>
      <c r="I1292" s="28">
        <f>LOOKUP(2,1/(الوارد!$F$3:$F$5000=الصادر!E1292),الوارد!$L$3:$L$5000)</f>
        <v>0</v>
      </c>
      <c r="J1292" s="18"/>
      <c r="K1292" s="3">
        <f t="shared" si="83"/>
        <v>0</v>
      </c>
      <c r="L1292" s="54" t="str">
        <f>IFERROR(H1292*VLOOKUP(C1292,الوارد!$D$3:$L$5000,7,0),"")</f>
        <v/>
      </c>
    </row>
    <row r="1293" spans="3:12" ht="21" thickBot="1" x14ac:dyDescent="0.25">
      <c r="C1293" s="18"/>
      <c r="D1293" s="17"/>
      <c r="E1293" s="7" t="str">
        <f t="shared" si="80"/>
        <v/>
      </c>
      <c r="F1293" s="3" t="str">
        <f t="shared" si="81"/>
        <v/>
      </c>
      <c r="G1293" s="3" t="str">
        <f t="shared" si="82"/>
        <v/>
      </c>
      <c r="H1293" s="18"/>
      <c r="I1293" s="28">
        <f>LOOKUP(2,1/(الوارد!$F$3:$F$5000=الصادر!E1293),الوارد!$L$3:$L$5000)</f>
        <v>0</v>
      </c>
      <c r="J1293" s="18"/>
      <c r="K1293" s="3">
        <f t="shared" si="83"/>
        <v>0</v>
      </c>
      <c r="L1293" s="54" t="str">
        <f>IFERROR(H1293*VLOOKUP(C1293,الوارد!$D$3:$L$5000,7,0),"")</f>
        <v/>
      </c>
    </row>
    <row r="1294" spans="3:12" ht="21" thickBot="1" x14ac:dyDescent="0.25">
      <c r="C1294" s="18"/>
      <c r="D1294" s="17"/>
      <c r="E1294" s="7" t="str">
        <f t="shared" si="80"/>
        <v/>
      </c>
      <c r="F1294" s="3" t="str">
        <f t="shared" si="81"/>
        <v/>
      </c>
      <c r="G1294" s="3" t="str">
        <f t="shared" si="82"/>
        <v/>
      </c>
      <c r="H1294" s="18"/>
      <c r="I1294" s="28">
        <f>LOOKUP(2,1/(الوارد!$F$3:$F$5000=الصادر!E1294),الوارد!$L$3:$L$5000)</f>
        <v>0</v>
      </c>
      <c r="J1294" s="18"/>
      <c r="K1294" s="3">
        <f t="shared" si="83"/>
        <v>0</v>
      </c>
      <c r="L1294" s="54" t="str">
        <f>IFERROR(H1294*VLOOKUP(C1294,الوارد!$D$3:$L$5000,7,0),"")</f>
        <v/>
      </c>
    </row>
    <row r="1295" spans="3:12" ht="21" thickBot="1" x14ac:dyDescent="0.25">
      <c r="C1295" s="18"/>
      <c r="D1295" s="17"/>
      <c r="E1295" s="7" t="str">
        <f t="shared" si="80"/>
        <v/>
      </c>
      <c r="F1295" s="3" t="str">
        <f t="shared" si="81"/>
        <v/>
      </c>
      <c r="G1295" s="3" t="str">
        <f t="shared" si="82"/>
        <v/>
      </c>
      <c r="H1295" s="18"/>
      <c r="I1295" s="28">
        <f>LOOKUP(2,1/(الوارد!$F$3:$F$5000=الصادر!E1295),الوارد!$L$3:$L$5000)</f>
        <v>0</v>
      </c>
      <c r="J1295" s="18"/>
      <c r="K1295" s="3">
        <f t="shared" si="83"/>
        <v>0</v>
      </c>
      <c r="L1295" s="54" t="str">
        <f>IFERROR(H1295*VLOOKUP(C1295,الوارد!$D$3:$L$5000,7,0),"")</f>
        <v/>
      </c>
    </row>
    <row r="1296" spans="3:12" ht="21" thickBot="1" x14ac:dyDescent="0.25">
      <c r="C1296" s="18"/>
      <c r="D1296" s="17"/>
      <c r="E1296" s="7" t="str">
        <f t="shared" si="80"/>
        <v/>
      </c>
      <c r="F1296" s="3" t="str">
        <f t="shared" si="81"/>
        <v/>
      </c>
      <c r="G1296" s="3" t="str">
        <f t="shared" si="82"/>
        <v/>
      </c>
      <c r="H1296" s="18"/>
      <c r="I1296" s="28">
        <f>LOOKUP(2,1/(الوارد!$F$3:$F$5000=الصادر!E1296),الوارد!$L$3:$L$5000)</f>
        <v>0</v>
      </c>
      <c r="J1296" s="18"/>
      <c r="K1296" s="3">
        <f t="shared" si="83"/>
        <v>0</v>
      </c>
      <c r="L1296" s="54" t="str">
        <f>IFERROR(H1296*VLOOKUP(C1296,الوارد!$D$3:$L$5000,7,0),"")</f>
        <v/>
      </c>
    </row>
    <row r="1297" spans="3:12" ht="21" thickBot="1" x14ac:dyDescent="0.25">
      <c r="C1297" s="18"/>
      <c r="D1297" s="17"/>
      <c r="E1297" s="7" t="str">
        <f t="shared" si="80"/>
        <v/>
      </c>
      <c r="F1297" s="3" t="str">
        <f t="shared" si="81"/>
        <v/>
      </c>
      <c r="G1297" s="3" t="str">
        <f t="shared" si="82"/>
        <v/>
      </c>
      <c r="H1297" s="18"/>
      <c r="I1297" s="28">
        <f>LOOKUP(2,1/(الوارد!$F$3:$F$5000=الصادر!E1297),الوارد!$L$3:$L$5000)</f>
        <v>0</v>
      </c>
      <c r="J1297" s="18"/>
      <c r="K1297" s="3">
        <f t="shared" si="83"/>
        <v>0</v>
      </c>
      <c r="L1297" s="54" t="str">
        <f>IFERROR(H1297*VLOOKUP(C1297,الوارد!$D$3:$L$5000,7,0),"")</f>
        <v/>
      </c>
    </row>
    <row r="1298" spans="3:12" ht="21" thickBot="1" x14ac:dyDescent="0.25">
      <c r="C1298" s="18"/>
      <c r="D1298" s="17"/>
      <c r="E1298" s="7" t="str">
        <f t="shared" si="80"/>
        <v/>
      </c>
      <c r="F1298" s="3" t="str">
        <f t="shared" si="81"/>
        <v/>
      </c>
      <c r="G1298" s="3" t="str">
        <f t="shared" si="82"/>
        <v/>
      </c>
      <c r="H1298" s="18"/>
      <c r="I1298" s="28">
        <f>LOOKUP(2,1/(الوارد!$F$3:$F$5000=الصادر!E1298),الوارد!$L$3:$L$5000)</f>
        <v>0</v>
      </c>
      <c r="J1298" s="18"/>
      <c r="K1298" s="3">
        <f t="shared" si="83"/>
        <v>0</v>
      </c>
      <c r="L1298" s="54" t="str">
        <f>IFERROR(H1298*VLOOKUP(C1298,الوارد!$D$3:$L$5000,7,0),"")</f>
        <v/>
      </c>
    </row>
    <row r="1299" spans="3:12" ht="21" thickBot="1" x14ac:dyDescent="0.25">
      <c r="C1299" s="18"/>
      <c r="D1299" s="17"/>
      <c r="E1299" s="7" t="str">
        <f t="shared" si="80"/>
        <v/>
      </c>
      <c r="F1299" s="3" t="str">
        <f t="shared" si="81"/>
        <v/>
      </c>
      <c r="G1299" s="3" t="str">
        <f t="shared" si="82"/>
        <v/>
      </c>
      <c r="H1299" s="18"/>
      <c r="I1299" s="28">
        <f>LOOKUP(2,1/(الوارد!$F$3:$F$5000=الصادر!E1299),الوارد!$L$3:$L$5000)</f>
        <v>0</v>
      </c>
      <c r="J1299" s="18"/>
      <c r="K1299" s="3">
        <f t="shared" si="83"/>
        <v>0</v>
      </c>
      <c r="L1299" s="54" t="str">
        <f>IFERROR(H1299*VLOOKUP(C1299,الوارد!$D$3:$L$5000,7,0),"")</f>
        <v/>
      </c>
    </row>
    <row r="1300" spans="3:12" ht="21" thickBot="1" x14ac:dyDescent="0.25">
      <c r="C1300" s="18"/>
      <c r="D1300" s="17"/>
      <c r="E1300" s="7" t="str">
        <f t="shared" si="80"/>
        <v/>
      </c>
      <c r="F1300" s="3" t="str">
        <f t="shared" si="81"/>
        <v/>
      </c>
      <c r="G1300" s="3" t="str">
        <f t="shared" si="82"/>
        <v/>
      </c>
      <c r="H1300" s="18"/>
      <c r="I1300" s="28">
        <f>LOOKUP(2,1/(الوارد!$F$3:$F$5000=الصادر!E1300),الوارد!$L$3:$L$5000)</f>
        <v>0</v>
      </c>
      <c r="J1300" s="18"/>
      <c r="K1300" s="3">
        <f t="shared" si="83"/>
        <v>0</v>
      </c>
      <c r="L1300" s="54" t="str">
        <f>IFERROR(H1300*VLOOKUP(C1300,الوارد!$D$3:$L$5000,7,0),"")</f>
        <v/>
      </c>
    </row>
    <row r="1301" spans="3:12" ht="21" thickBot="1" x14ac:dyDescent="0.25">
      <c r="C1301" s="18"/>
      <c r="D1301" s="17"/>
      <c r="E1301" s="7" t="str">
        <f t="shared" si="80"/>
        <v/>
      </c>
      <c r="F1301" s="3" t="str">
        <f t="shared" si="81"/>
        <v/>
      </c>
      <c r="G1301" s="3" t="str">
        <f t="shared" si="82"/>
        <v/>
      </c>
      <c r="H1301" s="18"/>
      <c r="I1301" s="28">
        <f>LOOKUP(2,1/(الوارد!$F$3:$F$5000=الصادر!E1301),الوارد!$L$3:$L$5000)</f>
        <v>0</v>
      </c>
      <c r="J1301" s="18"/>
      <c r="K1301" s="3">
        <f t="shared" si="83"/>
        <v>0</v>
      </c>
      <c r="L1301" s="54" t="str">
        <f>IFERROR(H1301*VLOOKUP(C1301,الوارد!$D$3:$L$5000,7,0),"")</f>
        <v/>
      </c>
    </row>
    <row r="1302" spans="3:12" ht="21" thickBot="1" x14ac:dyDescent="0.25">
      <c r="C1302" s="18"/>
      <c r="D1302" s="17"/>
      <c r="E1302" s="7" t="str">
        <f t="shared" si="80"/>
        <v/>
      </c>
      <c r="F1302" s="3" t="str">
        <f t="shared" si="81"/>
        <v/>
      </c>
      <c r="G1302" s="3" t="str">
        <f t="shared" si="82"/>
        <v/>
      </c>
      <c r="H1302" s="18"/>
      <c r="I1302" s="28">
        <f>LOOKUP(2,1/(الوارد!$F$3:$F$5000=الصادر!E1302),الوارد!$L$3:$L$5000)</f>
        <v>0</v>
      </c>
      <c r="J1302" s="18"/>
      <c r="K1302" s="3">
        <f t="shared" si="83"/>
        <v>0</v>
      </c>
      <c r="L1302" s="54" t="str">
        <f>IFERROR(H1302*VLOOKUP(C1302,الوارد!$D$3:$L$5000,7,0),"")</f>
        <v/>
      </c>
    </row>
    <row r="1303" spans="3:12" ht="21" thickBot="1" x14ac:dyDescent="0.25">
      <c r="C1303" s="18"/>
      <c r="D1303" s="17"/>
      <c r="E1303" s="7" t="str">
        <f t="shared" si="80"/>
        <v/>
      </c>
      <c r="F1303" s="3" t="str">
        <f t="shared" si="81"/>
        <v/>
      </c>
      <c r="G1303" s="3" t="str">
        <f t="shared" si="82"/>
        <v/>
      </c>
      <c r="H1303" s="18"/>
      <c r="I1303" s="28">
        <f>LOOKUP(2,1/(الوارد!$F$3:$F$5000=الصادر!E1303),الوارد!$L$3:$L$5000)</f>
        <v>0</v>
      </c>
      <c r="J1303" s="18"/>
      <c r="K1303" s="3">
        <f t="shared" si="83"/>
        <v>0</v>
      </c>
      <c r="L1303" s="54" t="str">
        <f>IFERROR(H1303*VLOOKUP(C1303,الوارد!$D$3:$L$5000,7,0),"")</f>
        <v/>
      </c>
    </row>
    <row r="1304" spans="3:12" ht="21" thickBot="1" x14ac:dyDescent="0.25">
      <c r="C1304" s="18"/>
      <c r="D1304" s="17"/>
      <c r="E1304" s="7" t="str">
        <f t="shared" si="80"/>
        <v/>
      </c>
      <c r="F1304" s="3" t="str">
        <f t="shared" si="81"/>
        <v/>
      </c>
      <c r="G1304" s="3" t="str">
        <f t="shared" si="82"/>
        <v/>
      </c>
      <c r="H1304" s="18"/>
      <c r="I1304" s="28">
        <f>LOOKUP(2,1/(الوارد!$F$3:$F$5000=الصادر!E1304),الوارد!$L$3:$L$5000)</f>
        <v>0</v>
      </c>
      <c r="J1304" s="18"/>
      <c r="K1304" s="3">
        <f t="shared" si="83"/>
        <v>0</v>
      </c>
      <c r="L1304" s="54" t="str">
        <f>IFERROR(H1304*VLOOKUP(C1304,الوارد!$D$3:$L$5000,7,0),"")</f>
        <v/>
      </c>
    </row>
    <row r="1305" spans="3:12" ht="21" thickBot="1" x14ac:dyDescent="0.25">
      <c r="C1305" s="18"/>
      <c r="D1305" s="17"/>
      <c r="E1305" s="7" t="str">
        <f t="shared" si="80"/>
        <v/>
      </c>
      <c r="F1305" s="3" t="str">
        <f t="shared" si="81"/>
        <v/>
      </c>
      <c r="G1305" s="3" t="str">
        <f t="shared" si="82"/>
        <v/>
      </c>
      <c r="H1305" s="18"/>
      <c r="I1305" s="28">
        <f>LOOKUP(2,1/(الوارد!$F$3:$F$5000=الصادر!E1305),الوارد!$L$3:$L$5000)</f>
        <v>0</v>
      </c>
      <c r="J1305" s="18"/>
      <c r="K1305" s="3">
        <f t="shared" si="83"/>
        <v>0</v>
      </c>
      <c r="L1305" s="54" t="str">
        <f>IFERROR(H1305*VLOOKUP(C1305,الوارد!$D$3:$L$5000,7,0),"")</f>
        <v/>
      </c>
    </row>
    <row r="1306" spans="3:12" ht="21" thickBot="1" x14ac:dyDescent="0.25">
      <c r="C1306" s="18"/>
      <c r="D1306" s="17"/>
      <c r="E1306" s="7" t="str">
        <f t="shared" si="80"/>
        <v/>
      </c>
      <c r="F1306" s="3" t="str">
        <f t="shared" si="81"/>
        <v/>
      </c>
      <c r="G1306" s="3" t="str">
        <f t="shared" si="82"/>
        <v/>
      </c>
      <c r="H1306" s="18"/>
      <c r="I1306" s="28">
        <f>LOOKUP(2,1/(الوارد!$F$3:$F$5000=الصادر!E1306),الوارد!$L$3:$L$5000)</f>
        <v>0</v>
      </c>
      <c r="J1306" s="18"/>
      <c r="K1306" s="3">
        <f t="shared" si="83"/>
        <v>0</v>
      </c>
      <c r="L1306" s="54" t="str">
        <f>IFERROR(H1306*VLOOKUP(C1306,الوارد!$D$3:$L$5000,7,0),"")</f>
        <v/>
      </c>
    </row>
    <row r="1307" spans="3:12" ht="21" thickBot="1" x14ac:dyDescent="0.25">
      <c r="C1307" s="18"/>
      <c r="D1307" s="17"/>
      <c r="E1307" s="7" t="str">
        <f t="shared" si="80"/>
        <v/>
      </c>
      <c r="F1307" s="3" t="str">
        <f t="shared" si="81"/>
        <v/>
      </c>
      <c r="G1307" s="3" t="str">
        <f t="shared" si="82"/>
        <v/>
      </c>
      <c r="H1307" s="18"/>
      <c r="I1307" s="28">
        <f>LOOKUP(2,1/(الوارد!$F$3:$F$5000=الصادر!E1307),الوارد!$L$3:$L$5000)</f>
        <v>0</v>
      </c>
      <c r="J1307" s="18"/>
      <c r="K1307" s="3">
        <f t="shared" si="83"/>
        <v>0</v>
      </c>
      <c r="L1307" s="54" t="str">
        <f>IFERROR(H1307*VLOOKUP(C1307,الوارد!$D$3:$L$5000,7,0),"")</f>
        <v/>
      </c>
    </row>
    <row r="1308" spans="3:12" ht="21" thickBot="1" x14ac:dyDescent="0.25">
      <c r="C1308" s="18"/>
      <c r="D1308" s="17"/>
      <c r="E1308" s="7" t="str">
        <f t="shared" si="80"/>
        <v/>
      </c>
      <c r="F1308" s="3" t="str">
        <f t="shared" si="81"/>
        <v/>
      </c>
      <c r="G1308" s="3" t="str">
        <f t="shared" si="82"/>
        <v/>
      </c>
      <c r="H1308" s="18"/>
      <c r="I1308" s="28">
        <f>LOOKUP(2,1/(الوارد!$F$3:$F$5000=الصادر!E1308),الوارد!$L$3:$L$5000)</f>
        <v>0</v>
      </c>
      <c r="J1308" s="18"/>
      <c r="K1308" s="3">
        <f t="shared" si="83"/>
        <v>0</v>
      </c>
      <c r="L1308" s="54" t="str">
        <f>IFERROR(H1308*VLOOKUP(C1308,الوارد!$D$3:$L$5000,7,0),"")</f>
        <v/>
      </c>
    </row>
    <row r="1309" spans="3:12" ht="21" thickBot="1" x14ac:dyDescent="0.25">
      <c r="C1309" s="18"/>
      <c r="D1309" s="17"/>
      <c r="E1309" s="7" t="str">
        <f t="shared" si="80"/>
        <v/>
      </c>
      <c r="F1309" s="3" t="str">
        <f t="shared" si="81"/>
        <v/>
      </c>
      <c r="G1309" s="3" t="str">
        <f t="shared" si="82"/>
        <v/>
      </c>
      <c r="H1309" s="18"/>
      <c r="I1309" s="28">
        <f>LOOKUP(2,1/(الوارد!$F$3:$F$5000=الصادر!E1309),الوارد!$L$3:$L$5000)</f>
        <v>0</v>
      </c>
      <c r="J1309" s="18"/>
      <c r="K1309" s="3">
        <f t="shared" si="83"/>
        <v>0</v>
      </c>
      <c r="L1309" s="54" t="str">
        <f>IFERROR(H1309*VLOOKUP(C1309,الوارد!$D$3:$L$5000,7,0),"")</f>
        <v/>
      </c>
    </row>
    <row r="1310" spans="3:12" ht="21" thickBot="1" x14ac:dyDescent="0.25">
      <c r="C1310" s="18"/>
      <c r="D1310" s="17"/>
      <c r="E1310" s="7" t="str">
        <f t="shared" si="80"/>
        <v/>
      </c>
      <c r="F1310" s="3" t="str">
        <f t="shared" si="81"/>
        <v/>
      </c>
      <c r="G1310" s="3" t="str">
        <f t="shared" si="82"/>
        <v/>
      </c>
      <c r="H1310" s="18"/>
      <c r="I1310" s="28">
        <f>LOOKUP(2,1/(الوارد!$F$3:$F$5000=الصادر!E1310),الوارد!$L$3:$L$5000)</f>
        <v>0</v>
      </c>
      <c r="J1310" s="18"/>
      <c r="K1310" s="3">
        <f t="shared" si="83"/>
        <v>0</v>
      </c>
      <c r="L1310" s="54" t="str">
        <f>IFERROR(H1310*VLOOKUP(C1310,الوارد!$D$3:$L$5000,7,0),"")</f>
        <v/>
      </c>
    </row>
    <row r="1311" spans="3:12" ht="21" thickBot="1" x14ac:dyDescent="0.25">
      <c r="C1311" s="18"/>
      <c r="D1311" s="17"/>
      <c r="E1311" s="7" t="str">
        <f t="shared" si="80"/>
        <v/>
      </c>
      <c r="F1311" s="3" t="str">
        <f t="shared" si="81"/>
        <v/>
      </c>
      <c r="G1311" s="3" t="str">
        <f t="shared" si="82"/>
        <v/>
      </c>
      <c r="H1311" s="18"/>
      <c r="I1311" s="28">
        <f>LOOKUP(2,1/(الوارد!$F$3:$F$5000=الصادر!E1311),الوارد!$L$3:$L$5000)</f>
        <v>0</v>
      </c>
      <c r="J1311" s="18"/>
      <c r="K1311" s="3">
        <f t="shared" si="83"/>
        <v>0</v>
      </c>
      <c r="L1311" s="54" t="str">
        <f>IFERROR(H1311*VLOOKUP(C1311,الوارد!$D$3:$L$5000,7,0),"")</f>
        <v/>
      </c>
    </row>
    <row r="1312" spans="3:12" ht="21" thickBot="1" x14ac:dyDescent="0.25">
      <c r="C1312" s="18"/>
      <c r="D1312" s="17"/>
      <c r="E1312" s="7" t="str">
        <f t="shared" si="80"/>
        <v/>
      </c>
      <c r="F1312" s="3" t="str">
        <f t="shared" si="81"/>
        <v/>
      </c>
      <c r="G1312" s="3" t="str">
        <f t="shared" si="82"/>
        <v/>
      </c>
      <c r="H1312" s="18"/>
      <c r="I1312" s="28">
        <f>LOOKUP(2,1/(الوارد!$F$3:$F$5000=الصادر!E1312),الوارد!$L$3:$L$5000)</f>
        <v>0</v>
      </c>
      <c r="J1312" s="18"/>
      <c r="K1312" s="3">
        <f t="shared" si="83"/>
        <v>0</v>
      </c>
      <c r="L1312" s="54" t="str">
        <f>IFERROR(H1312*VLOOKUP(C1312,الوارد!$D$3:$L$5000,7,0),"")</f>
        <v/>
      </c>
    </row>
    <row r="1313" spans="3:12" ht="21" thickBot="1" x14ac:dyDescent="0.25">
      <c r="C1313" s="18"/>
      <c r="D1313" s="17"/>
      <c r="E1313" s="7" t="str">
        <f t="shared" si="80"/>
        <v/>
      </c>
      <c r="F1313" s="3" t="str">
        <f t="shared" si="81"/>
        <v/>
      </c>
      <c r="G1313" s="3" t="str">
        <f t="shared" si="82"/>
        <v/>
      </c>
      <c r="H1313" s="18"/>
      <c r="I1313" s="28">
        <f>LOOKUP(2,1/(الوارد!$F$3:$F$5000=الصادر!E1313),الوارد!$L$3:$L$5000)</f>
        <v>0</v>
      </c>
      <c r="J1313" s="18"/>
      <c r="K1313" s="3">
        <f t="shared" si="83"/>
        <v>0</v>
      </c>
      <c r="L1313" s="54" t="str">
        <f>IFERROR(H1313*VLOOKUP(C1313,الوارد!$D$3:$L$5000,7,0),"")</f>
        <v/>
      </c>
    </row>
    <row r="1314" spans="3:12" ht="21" thickBot="1" x14ac:dyDescent="0.25">
      <c r="C1314" s="18"/>
      <c r="D1314" s="17"/>
      <c r="E1314" s="7" t="str">
        <f t="shared" si="80"/>
        <v/>
      </c>
      <c r="F1314" s="3" t="str">
        <f t="shared" si="81"/>
        <v/>
      </c>
      <c r="G1314" s="3" t="str">
        <f t="shared" si="82"/>
        <v/>
      </c>
      <c r="H1314" s="18"/>
      <c r="I1314" s="28">
        <f>LOOKUP(2,1/(الوارد!$F$3:$F$5000=الصادر!E1314),الوارد!$L$3:$L$5000)</f>
        <v>0</v>
      </c>
      <c r="J1314" s="18"/>
      <c r="K1314" s="3">
        <f t="shared" si="83"/>
        <v>0</v>
      </c>
      <c r="L1314" s="54" t="str">
        <f>IFERROR(H1314*VLOOKUP(C1314,الوارد!$D$3:$L$5000,7,0),"")</f>
        <v/>
      </c>
    </row>
    <row r="1315" spans="3:12" ht="21" thickBot="1" x14ac:dyDescent="0.25">
      <c r="C1315" s="18"/>
      <c r="D1315" s="17"/>
      <c r="E1315" s="7" t="str">
        <f t="shared" si="80"/>
        <v/>
      </c>
      <c r="F1315" s="3" t="str">
        <f t="shared" si="81"/>
        <v/>
      </c>
      <c r="G1315" s="3" t="str">
        <f t="shared" si="82"/>
        <v/>
      </c>
      <c r="H1315" s="18"/>
      <c r="I1315" s="28">
        <f>LOOKUP(2,1/(الوارد!$F$3:$F$5000=الصادر!E1315),الوارد!$L$3:$L$5000)</f>
        <v>0</v>
      </c>
      <c r="J1315" s="18"/>
      <c r="K1315" s="3">
        <f t="shared" si="83"/>
        <v>0</v>
      </c>
      <c r="L1315" s="54" t="str">
        <f>IFERROR(H1315*VLOOKUP(C1315,الوارد!$D$3:$L$5000,7,0),"")</f>
        <v/>
      </c>
    </row>
    <row r="1316" spans="3:12" ht="21" thickBot="1" x14ac:dyDescent="0.25">
      <c r="C1316" s="18"/>
      <c r="D1316" s="17"/>
      <c r="E1316" s="7" t="str">
        <f t="shared" si="80"/>
        <v/>
      </c>
      <c r="F1316" s="3" t="str">
        <f t="shared" si="81"/>
        <v/>
      </c>
      <c r="G1316" s="3" t="str">
        <f t="shared" si="82"/>
        <v/>
      </c>
      <c r="H1316" s="18"/>
      <c r="I1316" s="28">
        <f>LOOKUP(2,1/(الوارد!$F$3:$F$5000=الصادر!E1316),الوارد!$L$3:$L$5000)</f>
        <v>0</v>
      </c>
      <c r="J1316" s="18"/>
      <c r="K1316" s="3">
        <f t="shared" si="83"/>
        <v>0</v>
      </c>
      <c r="L1316" s="54" t="str">
        <f>IFERROR(H1316*VLOOKUP(C1316,الوارد!$D$3:$L$5000,7,0),"")</f>
        <v/>
      </c>
    </row>
    <row r="1317" spans="3:12" ht="21" thickBot="1" x14ac:dyDescent="0.25">
      <c r="C1317" s="18"/>
      <c r="D1317" s="17"/>
      <c r="E1317" s="7" t="str">
        <f t="shared" si="80"/>
        <v/>
      </c>
      <c r="F1317" s="3" t="str">
        <f t="shared" si="81"/>
        <v/>
      </c>
      <c r="G1317" s="3" t="str">
        <f t="shared" si="82"/>
        <v/>
      </c>
      <c r="H1317" s="18"/>
      <c r="I1317" s="28">
        <f>LOOKUP(2,1/(الوارد!$F$3:$F$5000=الصادر!E1317),الوارد!$L$3:$L$5000)</f>
        <v>0</v>
      </c>
      <c r="J1317" s="18"/>
      <c r="K1317" s="3">
        <f t="shared" si="83"/>
        <v>0</v>
      </c>
      <c r="L1317" s="54" t="str">
        <f>IFERROR(H1317*VLOOKUP(C1317,الوارد!$D$3:$L$5000,7,0),"")</f>
        <v/>
      </c>
    </row>
    <row r="1318" spans="3:12" ht="21" thickBot="1" x14ac:dyDescent="0.25">
      <c r="C1318" s="18"/>
      <c r="D1318" s="17"/>
      <c r="E1318" s="7" t="str">
        <f t="shared" si="80"/>
        <v/>
      </c>
      <c r="F1318" s="3" t="str">
        <f t="shared" si="81"/>
        <v/>
      </c>
      <c r="G1318" s="3" t="str">
        <f t="shared" si="82"/>
        <v/>
      </c>
      <c r="H1318" s="18"/>
      <c r="I1318" s="28">
        <f>LOOKUP(2,1/(الوارد!$F$3:$F$5000=الصادر!E1318),الوارد!$L$3:$L$5000)</f>
        <v>0</v>
      </c>
      <c r="J1318" s="18"/>
      <c r="K1318" s="3">
        <f t="shared" si="83"/>
        <v>0</v>
      </c>
      <c r="L1318" s="54" t="str">
        <f>IFERROR(H1318*VLOOKUP(C1318,الوارد!$D$3:$L$5000,7,0),"")</f>
        <v/>
      </c>
    </row>
    <row r="1319" spans="3:12" ht="21" thickBot="1" x14ac:dyDescent="0.25">
      <c r="C1319" s="18"/>
      <c r="D1319" s="17"/>
      <c r="E1319" s="7" t="str">
        <f t="shared" si="80"/>
        <v/>
      </c>
      <c r="F1319" s="3" t="str">
        <f t="shared" si="81"/>
        <v/>
      </c>
      <c r="G1319" s="3" t="str">
        <f t="shared" si="82"/>
        <v/>
      </c>
      <c r="H1319" s="18"/>
      <c r="I1319" s="28">
        <f>LOOKUP(2,1/(الوارد!$F$3:$F$5000=الصادر!E1319),الوارد!$L$3:$L$5000)</f>
        <v>0</v>
      </c>
      <c r="J1319" s="18"/>
      <c r="K1319" s="3">
        <f t="shared" si="83"/>
        <v>0</v>
      </c>
      <c r="L1319" s="54" t="str">
        <f>IFERROR(H1319*VLOOKUP(C1319,الوارد!$D$3:$L$5000,7,0),"")</f>
        <v/>
      </c>
    </row>
    <row r="1320" spans="3:12" ht="21" thickBot="1" x14ac:dyDescent="0.25">
      <c r="C1320" s="18"/>
      <c r="D1320" s="17"/>
      <c r="E1320" s="7" t="str">
        <f t="shared" si="80"/>
        <v/>
      </c>
      <c r="F1320" s="3" t="str">
        <f t="shared" si="81"/>
        <v/>
      </c>
      <c r="G1320" s="3" t="str">
        <f t="shared" si="82"/>
        <v/>
      </c>
      <c r="H1320" s="18"/>
      <c r="I1320" s="28">
        <f>LOOKUP(2,1/(الوارد!$F$3:$F$5000=الصادر!E1320),الوارد!$L$3:$L$5000)</f>
        <v>0</v>
      </c>
      <c r="J1320" s="18"/>
      <c r="K1320" s="3">
        <f t="shared" si="83"/>
        <v>0</v>
      </c>
      <c r="L1320" s="54" t="str">
        <f>IFERROR(H1320*VLOOKUP(C1320,الوارد!$D$3:$L$5000,7,0),"")</f>
        <v/>
      </c>
    </row>
    <row r="1321" spans="3:12" ht="21" thickBot="1" x14ac:dyDescent="0.25">
      <c r="C1321" s="18"/>
      <c r="D1321" s="17"/>
      <c r="E1321" s="7" t="str">
        <f t="shared" si="80"/>
        <v/>
      </c>
      <c r="F1321" s="3" t="str">
        <f t="shared" si="81"/>
        <v/>
      </c>
      <c r="G1321" s="3" t="str">
        <f t="shared" si="82"/>
        <v/>
      </c>
      <c r="H1321" s="18"/>
      <c r="I1321" s="28">
        <f>LOOKUP(2,1/(الوارد!$F$3:$F$5000=الصادر!E1321),الوارد!$L$3:$L$5000)</f>
        <v>0</v>
      </c>
      <c r="J1321" s="18"/>
      <c r="K1321" s="3">
        <f t="shared" si="83"/>
        <v>0</v>
      </c>
      <c r="L1321" s="54" t="str">
        <f>IFERROR(H1321*VLOOKUP(C1321,الوارد!$D$3:$L$5000,7,0),"")</f>
        <v/>
      </c>
    </row>
    <row r="1322" spans="3:12" ht="21" thickBot="1" x14ac:dyDescent="0.25">
      <c r="C1322" s="18"/>
      <c r="D1322" s="17"/>
      <c r="E1322" s="7" t="str">
        <f t="shared" si="80"/>
        <v/>
      </c>
      <c r="F1322" s="3" t="str">
        <f t="shared" si="81"/>
        <v/>
      </c>
      <c r="G1322" s="3" t="str">
        <f t="shared" si="82"/>
        <v/>
      </c>
      <c r="H1322" s="18"/>
      <c r="I1322" s="28">
        <f>LOOKUP(2,1/(الوارد!$F$3:$F$5000=الصادر!E1322),الوارد!$L$3:$L$5000)</f>
        <v>0</v>
      </c>
      <c r="J1322" s="18"/>
      <c r="K1322" s="3">
        <f t="shared" si="83"/>
        <v>0</v>
      </c>
      <c r="L1322" s="54" t="str">
        <f>IFERROR(H1322*VLOOKUP(C1322,الوارد!$D$3:$L$5000,7,0),"")</f>
        <v/>
      </c>
    </row>
    <row r="1323" spans="3:12" ht="21" thickBot="1" x14ac:dyDescent="0.25">
      <c r="C1323" s="18"/>
      <c r="D1323" s="17"/>
      <c r="E1323" s="7" t="str">
        <f t="shared" si="80"/>
        <v/>
      </c>
      <c r="F1323" s="3" t="str">
        <f t="shared" si="81"/>
        <v/>
      </c>
      <c r="G1323" s="3" t="str">
        <f t="shared" si="82"/>
        <v/>
      </c>
      <c r="H1323" s="18"/>
      <c r="I1323" s="28">
        <f>LOOKUP(2,1/(الوارد!$F$3:$F$5000=الصادر!E1323),الوارد!$L$3:$L$5000)</f>
        <v>0</v>
      </c>
      <c r="J1323" s="18"/>
      <c r="K1323" s="3">
        <f t="shared" si="83"/>
        <v>0</v>
      </c>
      <c r="L1323" s="54" t="str">
        <f>IFERROR(H1323*VLOOKUP(C1323,الوارد!$D$3:$L$5000,7,0),"")</f>
        <v/>
      </c>
    </row>
    <row r="1324" spans="3:12" ht="21" thickBot="1" x14ac:dyDescent="0.25">
      <c r="C1324" s="18"/>
      <c r="D1324" s="17"/>
      <c r="E1324" s="7" t="str">
        <f t="shared" si="80"/>
        <v/>
      </c>
      <c r="F1324" s="3" t="str">
        <f t="shared" si="81"/>
        <v/>
      </c>
      <c r="G1324" s="3" t="str">
        <f t="shared" si="82"/>
        <v/>
      </c>
      <c r="H1324" s="18"/>
      <c r="I1324" s="28">
        <f>LOOKUP(2,1/(الوارد!$F$3:$F$5000=الصادر!E1324),الوارد!$L$3:$L$5000)</f>
        <v>0</v>
      </c>
      <c r="J1324" s="18"/>
      <c r="K1324" s="3">
        <f t="shared" si="83"/>
        <v>0</v>
      </c>
      <c r="L1324" s="54" t="str">
        <f>IFERROR(H1324*VLOOKUP(C1324,الوارد!$D$3:$L$5000,7,0),"")</f>
        <v/>
      </c>
    </row>
    <row r="1325" spans="3:12" ht="21" thickBot="1" x14ac:dyDescent="0.25">
      <c r="C1325" s="18"/>
      <c r="D1325" s="17"/>
      <c r="E1325" s="7" t="str">
        <f t="shared" si="80"/>
        <v/>
      </c>
      <c r="F1325" s="3" t="str">
        <f t="shared" si="81"/>
        <v/>
      </c>
      <c r="G1325" s="3" t="str">
        <f t="shared" si="82"/>
        <v/>
      </c>
      <c r="H1325" s="18"/>
      <c r="I1325" s="28">
        <f>LOOKUP(2,1/(الوارد!$F$3:$F$5000=الصادر!E1325),الوارد!$L$3:$L$5000)</f>
        <v>0</v>
      </c>
      <c r="J1325" s="18"/>
      <c r="K1325" s="3">
        <f t="shared" si="83"/>
        <v>0</v>
      </c>
      <c r="L1325" s="54" t="str">
        <f>IFERROR(H1325*VLOOKUP(C1325,الوارد!$D$3:$L$5000,7,0),"")</f>
        <v/>
      </c>
    </row>
    <row r="1326" spans="3:12" ht="21" thickBot="1" x14ac:dyDescent="0.25">
      <c r="C1326" s="18"/>
      <c r="D1326" s="17"/>
      <c r="E1326" s="7" t="str">
        <f t="shared" si="80"/>
        <v/>
      </c>
      <c r="F1326" s="3" t="str">
        <f t="shared" si="81"/>
        <v/>
      </c>
      <c r="G1326" s="3" t="str">
        <f t="shared" si="82"/>
        <v/>
      </c>
      <c r="H1326" s="18"/>
      <c r="I1326" s="28">
        <f>LOOKUP(2,1/(الوارد!$F$3:$F$5000=الصادر!E1326),الوارد!$L$3:$L$5000)</f>
        <v>0</v>
      </c>
      <c r="J1326" s="18"/>
      <c r="K1326" s="3">
        <f t="shared" si="83"/>
        <v>0</v>
      </c>
      <c r="L1326" s="54" t="str">
        <f>IFERROR(H1326*VLOOKUP(C1326,الوارد!$D$3:$L$5000,7,0),"")</f>
        <v/>
      </c>
    </row>
    <row r="1327" spans="3:12" ht="21" thickBot="1" x14ac:dyDescent="0.25">
      <c r="C1327" s="18"/>
      <c r="D1327" s="17"/>
      <c r="E1327" s="7" t="str">
        <f t="shared" si="80"/>
        <v/>
      </c>
      <c r="F1327" s="3" t="str">
        <f t="shared" si="81"/>
        <v/>
      </c>
      <c r="G1327" s="3" t="str">
        <f t="shared" si="82"/>
        <v/>
      </c>
      <c r="H1327" s="18"/>
      <c r="I1327" s="28">
        <f>LOOKUP(2,1/(الوارد!$F$3:$F$5000=الصادر!E1327),الوارد!$L$3:$L$5000)</f>
        <v>0</v>
      </c>
      <c r="J1327" s="18"/>
      <c r="K1327" s="3">
        <f t="shared" si="83"/>
        <v>0</v>
      </c>
      <c r="L1327" s="54" t="str">
        <f>IFERROR(H1327*VLOOKUP(C1327,الوارد!$D$3:$L$5000,7,0),"")</f>
        <v/>
      </c>
    </row>
    <row r="1328" spans="3:12" ht="21" thickBot="1" x14ac:dyDescent="0.25">
      <c r="C1328" s="18"/>
      <c r="D1328" s="17"/>
      <c r="E1328" s="7" t="str">
        <f t="shared" si="80"/>
        <v/>
      </c>
      <c r="F1328" s="3" t="str">
        <f t="shared" si="81"/>
        <v/>
      </c>
      <c r="G1328" s="3" t="str">
        <f t="shared" si="82"/>
        <v/>
      </c>
      <c r="H1328" s="18"/>
      <c r="I1328" s="28">
        <f>LOOKUP(2,1/(الوارد!$F$3:$F$5000=الصادر!E1328),الوارد!$L$3:$L$5000)</f>
        <v>0</v>
      </c>
      <c r="J1328" s="18"/>
      <c r="K1328" s="3">
        <f t="shared" si="83"/>
        <v>0</v>
      </c>
      <c r="L1328" s="54" t="str">
        <f>IFERROR(H1328*VLOOKUP(C1328,الوارد!$D$3:$L$5000,7,0),"")</f>
        <v/>
      </c>
    </row>
    <row r="1329" spans="3:12" ht="21" thickBot="1" x14ac:dyDescent="0.25">
      <c r="C1329" s="18"/>
      <c r="D1329" s="17"/>
      <c r="E1329" s="7" t="str">
        <f t="shared" si="80"/>
        <v/>
      </c>
      <c r="F1329" s="3" t="str">
        <f t="shared" si="81"/>
        <v/>
      </c>
      <c r="G1329" s="3" t="str">
        <f t="shared" si="82"/>
        <v/>
      </c>
      <c r="H1329" s="18"/>
      <c r="I1329" s="28">
        <f>LOOKUP(2,1/(الوارد!$F$3:$F$5000=الصادر!E1329),الوارد!$L$3:$L$5000)</f>
        <v>0</v>
      </c>
      <c r="J1329" s="18"/>
      <c r="K1329" s="3">
        <f t="shared" si="83"/>
        <v>0</v>
      </c>
      <c r="L1329" s="54" t="str">
        <f>IFERROR(H1329*VLOOKUP(C1329,الوارد!$D$3:$L$5000,7,0),"")</f>
        <v/>
      </c>
    </row>
    <row r="1330" spans="3:12" ht="21" thickBot="1" x14ac:dyDescent="0.25">
      <c r="C1330" s="18"/>
      <c r="D1330" s="17"/>
      <c r="E1330" s="7" t="str">
        <f t="shared" si="80"/>
        <v/>
      </c>
      <c r="F1330" s="3" t="str">
        <f t="shared" si="81"/>
        <v/>
      </c>
      <c r="G1330" s="3" t="str">
        <f t="shared" si="82"/>
        <v/>
      </c>
      <c r="H1330" s="18"/>
      <c r="I1330" s="28">
        <f>LOOKUP(2,1/(الوارد!$F$3:$F$5000=الصادر!E1330),الوارد!$L$3:$L$5000)</f>
        <v>0</v>
      </c>
      <c r="J1330" s="18"/>
      <c r="K1330" s="3">
        <f t="shared" si="83"/>
        <v>0</v>
      </c>
      <c r="L1330" s="54" t="str">
        <f>IFERROR(H1330*VLOOKUP(C1330,الوارد!$D$3:$L$5000,7,0),"")</f>
        <v/>
      </c>
    </row>
    <row r="1331" spans="3:12" ht="21" thickBot="1" x14ac:dyDescent="0.25">
      <c r="C1331" s="18"/>
      <c r="D1331" s="17"/>
      <c r="E1331" s="7" t="str">
        <f t="shared" si="80"/>
        <v/>
      </c>
      <c r="F1331" s="3" t="str">
        <f t="shared" si="81"/>
        <v/>
      </c>
      <c r="G1331" s="3" t="str">
        <f t="shared" si="82"/>
        <v/>
      </c>
      <c r="H1331" s="18"/>
      <c r="I1331" s="28">
        <f>LOOKUP(2,1/(الوارد!$F$3:$F$5000=الصادر!E1331),الوارد!$L$3:$L$5000)</f>
        <v>0</v>
      </c>
      <c r="J1331" s="18"/>
      <c r="K1331" s="3">
        <f t="shared" si="83"/>
        <v>0</v>
      </c>
      <c r="L1331" s="54" t="str">
        <f>IFERROR(H1331*VLOOKUP(C1331,الوارد!$D$3:$L$5000,7,0),"")</f>
        <v/>
      </c>
    </row>
    <row r="1332" spans="3:12" ht="21" thickBot="1" x14ac:dyDescent="0.25">
      <c r="C1332" s="18"/>
      <c r="D1332" s="17"/>
      <c r="E1332" s="7" t="str">
        <f t="shared" si="80"/>
        <v/>
      </c>
      <c r="F1332" s="3" t="str">
        <f t="shared" si="81"/>
        <v/>
      </c>
      <c r="G1332" s="3" t="str">
        <f t="shared" si="82"/>
        <v/>
      </c>
      <c r="H1332" s="18"/>
      <c r="I1332" s="28">
        <f>LOOKUP(2,1/(الوارد!$F$3:$F$5000=الصادر!E1332),الوارد!$L$3:$L$5000)</f>
        <v>0</v>
      </c>
      <c r="J1332" s="18"/>
      <c r="K1332" s="3">
        <f t="shared" si="83"/>
        <v>0</v>
      </c>
      <c r="L1332" s="54" t="str">
        <f>IFERROR(H1332*VLOOKUP(C1332,الوارد!$D$3:$L$5000,7,0),"")</f>
        <v/>
      </c>
    </row>
    <row r="1333" spans="3:12" ht="21" thickBot="1" x14ac:dyDescent="0.25">
      <c r="C1333" s="18"/>
      <c r="D1333" s="17"/>
      <c r="E1333" s="7" t="str">
        <f t="shared" si="80"/>
        <v/>
      </c>
      <c r="F1333" s="3" t="str">
        <f t="shared" si="81"/>
        <v/>
      </c>
      <c r="G1333" s="3" t="str">
        <f t="shared" si="82"/>
        <v/>
      </c>
      <c r="H1333" s="18"/>
      <c r="I1333" s="28">
        <f>LOOKUP(2,1/(الوارد!$F$3:$F$5000=الصادر!E1333),الوارد!$L$3:$L$5000)</f>
        <v>0</v>
      </c>
      <c r="J1333" s="18"/>
      <c r="K1333" s="3">
        <f t="shared" si="83"/>
        <v>0</v>
      </c>
      <c r="L1333" s="54" t="str">
        <f>IFERROR(H1333*VLOOKUP(C1333,الوارد!$D$3:$L$5000,7,0),"")</f>
        <v/>
      </c>
    </row>
    <row r="1334" spans="3:12" ht="21" thickBot="1" x14ac:dyDescent="0.25">
      <c r="C1334" s="18"/>
      <c r="D1334" s="17"/>
      <c r="E1334" s="7" t="str">
        <f t="shared" si="80"/>
        <v/>
      </c>
      <c r="F1334" s="3" t="str">
        <f t="shared" si="81"/>
        <v/>
      </c>
      <c r="G1334" s="3" t="str">
        <f t="shared" si="82"/>
        <v/>
      </c>
      <c r="H1334" s="18"/>
      <c r="I1334" s="28">
        <f>LOOKUP(2,1/(الوارد!$F$3:$F$5000=الصادر!E1334),الوارد!$L$3:$L$5000)</f>
        <v>0</v>
      </c>
      <c r="J1334" s="18"/>
      <c r="K1334" s="3">
        <f t="shared" si="83"/>
        <v>0</v>
      </c>
      <c r="L1334" s="54" t="str">
        <f>IFERROR(H1334*VLOOKUP(C1334,الوارد!$D$3:$L$5000,7,0),"")</f>
        <v/>
      </c>
    </row>
    <row r="1335" spans="3:12" ht="21" thickBot="1" x14ac:dyDescent="0.25">
      <c r="C1335" s="18"/>
      <c r="D1335" s="17"/>
      <c r="E1335" s="7" t="str">
        <f t="shared" si="80"/>
        <v/>
      </c>
      <c r="F1335" s="3" t="str">
        <f t="shared" si="81"/>
        <v/>
      </c>
      <c r="G1335" s="3" t="str">
        <f t="shared" si="82"/>
        <v/>
      </c>
      <c r="H1335" s="18"/>
      <c r="I1335" s="28">
        <f>LOOKUP(2,1/(الوارد!$F$3:$F$5000=الصادر!E1335),الوارد!$L$3:$L$5000)</f>
        <v>0</v>
      </c>
      <c r="J1335" s="18"/>
      <c r="K1335" s="3">
        <f t="shared" si="83"/>
        <v>0</v>
      </c>
      <c r="L1335" s="54" t="str">
        <f>IFERROR(H1335*VLOOKUP(C1335,الوارد!$D$3:$L$5000,7,0),"")</f>
        <v/>
      </c>
    </row>
    <row r="1336" spans="3:12" ht="21" thickBot="1" x14ac:dyDescent="0.25">
      <c r="C1336" s="18"/>
      <c r="D1336" s="17"/>
      <c r="E1336" s="7" t="str">
        <f t="shared" si="80"/>
        <v/>
      </c>
      <c r="F1336" s="3" t="str">
        <f t="shared" si="81"/>
        <v/>
      </c>
      <c r="G1336" s="3" t="str">
        <f t="shared" si="82"/>
        <v/>
      </c>
      <c r="H1336" s="18"/>
      <c r="I1336" s="28">
        <f>LOOKUP(2,1/(الوارد!$F$3:$F$5000=الصادر!E1336),الوارد!$L$3:$L$5000)</f>
        <v>0</v>
      </c>
      <c r="J1336" s="18"/>
      <c r="K1336" s="3">
        <f t="shared" si="83"/>
        <v>0</v>
      </c>
      <c r="L1336" s="54" t="str">
        <f>IFERROR(H1336*VLOOKUP(C1336,الوارد!$D$3:$L$5000,7,0),"")</f>
        <v/>
      </c>
    </row>
    <row r="1337" spans="3:12" ht="21" thickBot="1" x14ac:dyDescent="0.25">
      <c r="C1337" s="18"/>
      <c r="D1337" s="17"/>
      <c r="E1337" s="7" t="str">
        <f t="shared" si="80"/>
        <v/>
      </c>
      <c r="F1337" s="3" t="str">
        <f t="shared" si="81"/>
        <v/>
      </c>
      <c r="G1337" s="3" t="str">
        <f t="shared" si="82"/>
        <v/>
      </c>
      <c r="H1337" s="18"/>
      <c r="I1337" s="28">
        <f>LOOKUP(2,1/(الوارد!$F$3:$F$5000=الصادر!E1337),الوارد!$L$3:$L$5000)</f>
        <v>0</v>
      </c>
      <c r="J1337" s="18"/>
      <c r="K1337" s="3">
        <f t="shared" si="83"/>
        <v>0</v>
      </c>
      <c r="L1337" s="54" t="str">
        <f>IFERROR(H1337*VLOOKUP(C1337,الوارد!$D$3:$L$5000,7,0),"")</f>
        <v/>
      </c>
    </row>
    <row r="1338" spans="3:12" ht="21" thickBot="1" x14ac:dyDescent="0.25">
      <c r="C1338" s="18"/>
      <c r="D1338" s="17"/>
      <c r="E1338" s="7" t="str">
        <f t="shared" si="80"/>
        <v/>
      </c>
      <c r="F1338" s="3" t="str">
        <f t="shared" si="81"/>
        <v/>
      </c>
      <c r="G1338" s="3" t="str">
        <f t="shared" si="82"/>
        <v/>
      </c>
      <c r="H1338" s="18"/>
      <c r="I1338" s="28">
        <f>LOOKUP(2,1/(الوارد!$F$3:$F$5000=الصادر!E1338),الوارد!$L$3:$L$5000)</f>
        <v>0</v>
      </c>
      <c r="J1338" s="18"/>
      <c r="K1338" s="3">
        <f t="shared" si="83"/>
        <v>0</v>
      </c>
      <c r="L1338" s="54" t="str">
        <f>IFERROR(H1338*VLOOKUP(C1338,الوارد!$D$3:$L$5000,7,0),"")</f>
        <v/>
      </c>
    </row>
    <row r="1339" spans="3:12" ht="21" thickBot="1" x14ac:dyDescent="0.25">
      <c r="C1339" s="18"/>
      <c r="D1339" s="17"/>
      <c r="E1339" s="7" t="str">
        <f t="shared" si="80"/>
        <v/>
      </c>
      <c r="F1339" s="3" t="str">
        <f t="shared" si="81"/>
        <v/>
      </c>
      <c r="G1339" s="3" t="str">
        <f t="shared" si="82"/>
        <v/>
      </c>
      <c r="H1339" s="18"/>
      <c r="I1339" s="28">
        <f>LOOKUP(2,1/(الوارد!$F$3:$F$5000=الصادر!E1339),الوارد!$L$3:$L$5000)</f>
        <v>0</v>
      </c>
      <c r="J1339" s="18"/>
      <c r="K1339" s="3">
        <f t="shared" si="83"/>
        <v>0</v>
      </c>
      <c r="L1339" s="54" t="str">
        <f>IFERROR(H1339*VLOOKUP(C1339,الوارد!$D$3:$L$5000,7,0),"")</f>
        <v/>
      </c>
    </row>
    <row r="1340" spans="3:12" ht="21" thickBot="1" x14ac:dyDescent="0.25">
      <c r="C1340" s="18"/>
      <c r="D1340" s="17"/>
      <c r="E1340" s="7" t="str">
        <f t="shared" si="80"/>
        <v/>
      </c>
      <c r="F1340" s="3" t="str">
        <f t="shared" si="81"/>
        <v/>
      </c>
      <c r="G1340" s="3" t="str">
        <f t="shared" si="82"/>
        <v/>
      </c>
      <c r="H1340" s="18"/>
      <c r="I1340" s="28">
        <f>LOOKUP(2,1/(الوارد!$F$3:$F$5000=الصادر!E1340),الوارد!$L$3:$L$5000)</f>
        <v>0</v>
      </c>
      <c r="J1340" s="18"/>
      <c r="K1340" s="3">
        <f t="shared" si="83"/>
        <v>0</v>
      </c>
      <c r="L1340" s="54" t="str">
        <f>IFERROR(H1340*VLOOKUP(C1340,الوارد!$D$3:$L$5000,7,0),"")</f>
        <v/>
      </c>
    </row>
    <row r="1341" spans="3:12" ht="21" thickBot="1" x14ac:dyDescent="0.25">
      <c r="C1341" s="18"/>
      <c r="D1341" s="17"/>
      <c r="E1341" s="7" t="str">
        <f t="shared" si="80"/>
        <v/>
      </c>
      <c r="F1341" s="3" t="str">
        <f t="shared" si="81"/>
        <v/>
      </c>
      <c r="G1341" s="3" t="str">
        <f t="shared" si="82"/>
        <v/>
      </c>
      <c r="H1341" s="18"/>
      <c r="I1341" s="28">
        <f>LOOKUP(2,1/(الوارد!$F$3:$F$5000=الصادر!E1341),الوارد!$L$3:$L$5000)</f>
        <v>0</v>
      </c>
      <c r="J1341" s="18"/>
      <c r="K1341" s="3">
        <f t="shared" si="83"/>
        <v>0</v>
      </c>
      <c r="L1341" s="54" t="str">
        <f>IFERROR(H1341*VLOOKUP(C1341,الوارد!$D$3:$L$5000,7,0),"")</f>
        <v/>
      </c>
    </row>
    <row r="1342" spans="3:12" ht="21" thickBot="1" x14ac:dyDescent="0.25">
      <c r="C1342" s="18"/>
      <c r="D1342" s="17"/>
      <c r="E1342" s="7" t="str">
        <f t="shared" si="80"/>
        <v/>
      </c>
      <c r="F1342" s="3" t="str">
        <f t="shared" si="81"/>
        <v/>
      </c>
      <c r="G1342" s="3" t="str">
        <f t="shared" si="82"/>
        <v/>
      </c>
      <c r="H1342" s="18"/>
      <c r="I1342" s="28">
        <f>LOOKUP(2,1/(الوارد!$F$3:$F$5000=الصادر!E1342),الوارد!$L$3:$L$5000)</f>
        <v>0</v>
      </c>
      <c r="J1342" s="18"/>
      <c r="K1342" s="3">
        <f t="shared" si="83"/>
        <v>0</v>
      </c>
      <c r="L1342" s="54" t="str">
        <f>IFERROR(H1342*VLOOKUP(C1342,الوارد!$D$3:$L$5000,7,0),"")</f>
        <v/>
      </c>
    </row>
    <row r="1343" spans="3:12" ht="21" thickBot="1" x14ac:dyDescent="0.25">
      <c r="C1343" s="18"/>
      <c r="D1343" s="17"/>
      <c r="E1343" s="7" t="str">
        <f t="shared" si="80"/>
        <v/>
      </c>
      <c r="F1343" s="3" t="str">
        <f t="shared" si="81"/>
        <v/>
      </c>
      <c r="G1343" s="3" t="str">
        <f t="shared" si="82"/>
        <v/>
      </c>
      <c r="H1343" s="18"/>
      <c r="I1343" s="28">
        <f>LOOKUP(2,1/(الوارد!$F$3:$F$5000=الصادر!E1343),الوارد!$L$3:$L$5000)</f>
        <v>0</v>
      </c>
      <c r="J1343" s="18"/>
      <c r="K1343" s="3">
        <f t="shared" si="83"/>
        <v>0</v>
      </c>
      <c r="L1343" s="54" t="str">
        <f>IFERROR(H1343*VLOOKUP(C1343,الوارد!$D$3:$L$5000,7,0),"")</f>
        <v/>
      </c>
    </row>
    <row r="1344" spans="3:12" ht="21" thickBot="1" x14ac:dyDescent="0.25">
      <c r="C1344" s="18"/>
      <c r="D1344" s="17"/>
      <c r="E1344" s="7" t="str">
        <f t="shared" si="80"/>
        <v/>
      </c>
      <c r="F1344" s="3" t="str">
        <f t="shared" si="81"/>
        <v/>
      </c>
      <c r="G1344" s="3" t="str">
        <f t="shared" si="82"/>
        <v/>
      </c>
      <c r="H1344" s="18"/>
      <c r="I1344" s="28">
        <f>LOOKUP(2,1/(الوارد!$F$3:$F$5000=الصادر!E1344),الوارد!$L$3:$L$5000)</f>
        <v>0</v>
      </c>
      <c r="J1344" s="18"/>
      <c r="K1344" s="3">
        <f t="shared" si="83"/>
        <v>0</v>
      </c>
      <c r="L1344" s="54" t="str">
        <f>IFERROR(H1344*VLOOKUP(C1344,الوارد!$D$3:$L$5000,7,0),"")</f>
        <v/>
      </c>
    </row>
    <row r="1345" spans="3:12" ht="21" thickBot="1" x14ac:dyDescent="0.25">
      <c r="C1345" s="18"/>
      <c r="D1345" s="17"/>
      <c r="E1345" s="7" t="str">
        <f t="shared" si="80"/>
        <v/>
      </c>
      <c r="F1345" s="3" t="str">
        <f t="shared" si="81"/>
        <v/>
      </c>
      <c r="G1345" s="3" t="str">
        <f t="shared" si="82"/>
        <v/>
      </c>
      <c r="H1345" s="18"/>
      <c r="I1345" s="28">
        <f>LOOKUP(2,1/(الوارد!$F$3:$F$5000=الصادر!E1345),الوارد!$L$3:$L$5000)</f>
        <v>0</v>
      </c>
      <c r="J1345" s="18"/>
      <c r="K1345" s="3">
        <f t="shared" si="83"/>
        <v>0</v>
      </c>
      <c r="L1345" s="54" t="str">
        <f>IFERROR(H1345*VLOOKUP(C1345,الوارد!$D$3:$L$5000,7,0),"")</f>
        <v/>
      </c>
    </row>
    <row r="1346" spans="3:12" ht="21" thickBot="1" x14ac:dyDescent="0.25">
      <c r="C1346" s="18"/>
      <c r="D1346" s="17"/>
      <c r="E1346" s="7" t="str">
        <f t="shared" ref="E1346:E1409" si="84">IFERROR(VLOOKUP(C1346,sto_1,2,FALSE),"")</f>
        <v/>
      </c>
      <c r="F1346" s="3" t="str">
        <f t="shared" ref="F1346:F1409" si="85">IFERROR(VLOOKUP(C1346,sto_1,3,FALSE),"")</f>
        <v/>
      </c>
      <c r="G1346" s="3" t="str">
        <f t="shared" ref="G1346:G1409" si="86">IFERROR(VLOOKUP(C1346,sto_1,4,FALSE),"")</f>
        <v/>
      </c>
      <c r="H1346" s="18"/>
      <c r="I1346" s="28">
        <f>LOOKUP(2,1/(الوارد!$F$3:$F$5000=الصادر!E1346),الوارد!$L$3:$L$5000)</f>
        <v>0</v>
      </c>
      <c r="J1346" s="18"/>
      <c r="K1346" s="3">
        <f t="shared" si="83"/>
        <v>0</v>
      </c>
      <c r="L1346" s="54" t="str">
        <f>IFERROR(H1346*VLOOKUP(C1346,الوارد!$D$3:$L$5000,7,0),"")</f>
        <v/>
      </c>
    </row>
    <row r="1347" spans="3:12" ht="21" thickBot="1" x14ac:dyDescent="0.25">
      <c r="C1347" s="18"/>
      <c r="D1347" s="17"/>
      <c r="E1347" s="7" t="str">
        <f t="shared" si="84"/>
        <v/>
      </c>
      <c r="F1347" s="3" t="str">
        <f t="shared" si="85"/>
        <v/>
      </c>
      <c r="G1347" s="3" t="str">
        <f t="shared" si="86"/>
        <v/>
      </c>
      <c r="H1347" s="18"/>
      <c r="I1347" s="28">
        <f>LOOKUP(2,1/(الوارد!$F$3:$F$5000=الصادر!E1347),الوارد!$L$3:$L$5000)</f>
        <v>0</v>
      </c>
      <c r="J1347" s="18"/>
      <c r="K1347" s="3">
        <f t="shared" ref="K1347:K1410" si="87">J1347*H1347</f>
        <v>0</v>
      </c>
      <c r="L1347" s="54" t="str">
        <f>IFERROR(H1347*VLOOKUP(C1347,الوارد!$D$3:$L$5000,7,0),"")</f>
        <v/>
      </c>
    </row>
    <row r="1348" spans="3:12" ht="21" thickBot="1" x14ac:dyDescent="0.25">
      <c r="C1348" s="18"/>
      <c r="D1348" s="17"/>
      <c r="E1348" s="7" t="str">
        <f t="shared" si="84"/>
        <v/>
      </c>
      <c r="F1348" s="3" t="str">
        <f t="shared" si="85"/>
        <v/>
      </c>
      <c r="G1348" s="3" t="str">
        <f t="shared" si="86"/>
        <v/>
      </c>
      <c r="H1348" s="18"/>
      <c r="I1348" s="28">
        <f>LOOKUP(2,1/(الوارد!$F$3:$F$5000=الصادر!E1348),الوارد!$L$3:$L$5000)</f>
        <v>0</v>
      </c>
      <c r="J1348" s="18"/>
      <c r="K1348" s="3">
        <f t="shared" si="87"/>
        <v>0</v>
      </c>
      <c r="L1348" s="54" t="str">
        <f>IFERROR(H1348*VLOOKUP(C1348,الوارد!$D$3:$L$5000,7,0),"")</f>
        <v/>
      </c>
    </row>
    <row r="1349" spans="3:12" ht="21" thickBot="1" x14ac:dyDescent="0.25">
      <c r="C1349" s="18"/>
      <c r="D1349" s="17"/>
      <c r="E1349" s="7" t="str">
        <f t="shared" si="84"/>
        <v/>
      </c>
      <c r="F1349" s="3" t="str">
        <f t="shared" si="85"/>
        <v/>
      </c>
      <c r="G1349" s="3" t="str">
        <f t="shared" si="86"/>
        <v/>
      </c>
      <c r="H1349" s="18"/>
      <c r="I1349" s="28">
        <f>LOOKUP(2,1/(الوارد!$F$3:$F$5000=الصادر!E1349),الوارد!$L$3:$L$5000)</f>
        <v>0</v>
      </c>
      <c r="J1349" s="18"/>
      <c r="K1349" s="3">
        <f t="shared" si="87"/>
        <v>0</v>
      </c>
      <c r="L1349" s="54" t="str">
        <f>IFERROR(H1349*VLOOKUP(C1349,الوارد!$D$3:$L$5000,7,0),"")</f>
        <v/>
      </c>
    </row>
    <row r="1350" spans="3:12" ht="21" thickBot="1" x14ac:dyDescent="0.25">
      <c r="C1350" s="18"/>
      <c r="D1350" s="17"/>
      <c r="E1350" s="7" t="str">
        <f t="shared" si="84"/>
        <v/>
      </c>
      <c r="F1350" s="3" t="str">
        <f t="shared" si="85"/>
        <v/>
      </c>
      <c r="G1350" s="3" t="str">
        <f t="shared" si="86"/>
        <v/>
      </c>
      <c r="H1350" s="18"/>
      <c r="I1350" s="28">
        <f>LOOKUP(2,1/(الوارد!$F$3:$F$5000=الصادر!E1350),الوارد!$L$3:$L$5000)</f>
        <v>0</v>
      </c>
      <c r="J1350" s="18"/>
      <c r="K1350" s="3">
        <f t="shared" si="87"/>
        <v>0</v>
      </c>
      <c r="L1350" s="54" t="str">
        <f>IFERROR(H1350*VLOOKUP(C1350,الوارد!$D$3:$L$5000,7,0),"")</f>
        <v/>
      </c>
    </row>
    <row r="1351" spans="3:12" ht="21" thickBot="1" x14ac:dyDescent="0.25">
      <c r="C1351" s="18"/>
      <c r="D1351" s="17"/>
      <c r="E1351" s="7" t="str">
        <f t="shared" si="84"/>
        <v/>
      </c>
      <c r="F1351" s="3" t="str">
        <f t="shared" si="85"/>
        <v/>
      </c>
      <c r="G1351" s="3" t="str">
        <f t="shared" si="86"/>
        <v/>
      </c>
      <c r="H1351" s="18"/>
      <c r="I1351" s="28">
        <f>LOOKUP(2,1/(الوارد!$F$3:$F$5000=الصادر!E1351),الوارد!$L$3:$L$5000)</f>
        <v>0</v>
      </c>
      <c r="J1351" s="18"/>
      <c r="K1351" s="3">
        <f t="shared" si="87"/>
        <v>0</v>
      </c>
      <c r="L1351" s="54" t="str">
        <f>IFERROR(H1351*VLOOKUP(C1351,الوارد!$D$3:$L$5000,7,0),"")</f>
        <v/>
      </c>
    </row>
    <row r="1352" spans="3:12" ht="21" thickBot="1" x14ac:dyDescent="0.25">
      <c r="C1352" s="18"/>
      <c r="D1352" s="17"/>
      <c r="E1352" s="7" t="str">
        <f t="shared" si="84"/>
        <v/>
      </c>
      <c r="F1352" s="3" t="str">
        <f t="shared" si="85"/>
        <v/>
      </c>
      <c r="G1352" s="3" t="str">
        <f t="shared" si="86"/>
        <v/>
      </c>
      <c r="H1352" s="18"/>
      <c r="I1352" s="28">
        <f>LOOKUP(2,1/(الوارد!$F$3:$F$5000=الصادر!E1352),الوارد!$L$3:$L$5000)</f>
        <v>0</v>
      </c>
      <c r="J1352" s="18"/>
      <c r="K1352" s="3">
        <f t="shared" si="87"/>
        <v>0</v>
      </c>
      <c r="L1352" s="54" t="str">
        <f>IFERROR(H1352*VLOOKUP(C1352,الوارد!$D$3:$L$5000,7,0),"")</f>
        <v/>
      </c>
    </row>
    <row r="1353" spans="3:12" ht="21" thickBot="1" x14ac:dyDescent="0.25">
      <c r="C1353" s="18"/>
      <c r="D1353" s="17"/>
      <c r="E1353" s="7" t="str">
        <f t="shared" si="84"/>
        <v/>
      </c>
      <c r="F1353" s="3" t="str">
        <f t="shared" si="85"/>
        <v/>
      </c>
      <c r="G1353" s="3" t="str">
        <f t="shared" si="86"/>
        <v/>
      </c>
      <c r="H1353" s="18"/>
      <c r="I1353" s="28">
        <f>LOOKUP(2,1/(الوارد!$F$3:$F$5000=الصادر!E1353),الوارد!$L$3:$L$5000)</f>
        <v>0</v>
      </c>
      <c r="J1353" s="18"/>
      <c r="K1353" s="3">
        <f t="shared" si="87"/>
        <v>0</v>
      </c>
      <c r="L1353" s="54" t="str">
        <f>IFERROR(H1353*VLOOKUP(C1353,الوارد!$D$3:$L$5000,7,0),"")</f>
        <v/>
      </c>
    </row>
    <row r="1354" spans="3:12" ht="21" thickBot="1" x14ac:dyDescent="0.25">
      <c r="C1354" s="18"/>
      <c r="D1354" s="17"/>
      <c r="E1354" s="7" t="str">
        <f t="shared" si="84"/>
        <v/>
      </c>
      <c r="F1354" s="3" t="str">
        <f t="shared" si="85"/>
        <v/>
      </c>
      <c r="G1354" s="3" t="str">
        <f t="shared" si="86"/>
        <v/>
      </c>
      <c r="H1354" s="18"/>
      <c r="I1354" s="28">
        <f>LOOKUP(2,1/(الوارد!$F$3:$F$5000=الصادر!E1354),الوارد!$L$3:$L$5000)</f>
        <v>0</v>
      </c>
      <c r="J1354" s="18"/>
      <c r="K1354" s="3">
        <f t="shared" si="87"/>
        <v>0</v>
      </c>
      <c r="L1354" s="54" t="str">
        <f>IFERROR(H1354*VLOOKUP(C1354,الوارد!$D$3:$L$5000,7,0),"")</f>
        <v/>
      </c>
    </row>
    <row r="1355" spans="3:12" ht="21" thickBot="1" x14ac:dyDescent="0.25">
      <c r="C1355" s="18"/>
      <c r="D1355" s="17"/>
      <c r="E1355" s="7" t="str">
        <f t="shared" si="84"/>
        <v/>
      </c>
      <c r="F1355" s="3" t="str">
        <f t="shared" si="85"/>
        <v/>
      </c>
      <c r="G1355" s="3" t="str">
        <f t="shared" si="86"/>
        <v/>
      </c>
      <c r="H1355" s="18"/>
      <c r="I1355" s="28">
        <f>LOOKUP(2,1/(الوارد!$F$3:$F$5000=الصادر!E1355),الوارد!$L$3:$L$5000)</f>
        <v>0</v>
      </c>
      <c r="J1355" s="18"/>
      <c r="K1355" s="3">
        <f t="shared" si="87"/>
        <v>0</v>
      </c>
      <c r="L1355" s="54" t="str">
        <f>IFERROR(H1355*VLOOKUP(C1355,الوارد!$D$3:$L$5000,7,0),"")</f>
        <v/>
      </c>
    </row>
    <row r="1356" spans="3:12" ht="21" thickBot="1" x14ac:dyDescent="0.25">
      <c r="C1356" s="18"/>
      <c r="D1356" s="17"/>
      <c r="E1356" s="7" t="str">
        <f t="shared" si="84"/>
        <v/>
      </c>
      <c r="F1356" s="3" t="str">
        <f t="shared" si="85"/>
        <v/>
      </c>
      <c r="G1356" s="3" t="str">
        <f t="shared" si="86"/>
        <v/>
      </c>
      <c r="H1356" s="18"/>
      <c r="I1356" s="28">
        <f>LOOKUP(2,1/(الوارد!$F$3:$F$5000=الصادر!E1356),الوارد!$L$3:$L$5000)</f>
        <v>0</v>
      </c>
      <c r="J1356" s="18"/>
      <c r="K1356" s="3">
        <f t="shared" si="87"/>
        <v>0</v>
      </c>
      <c r="L1356" s="54" t="str">
        <f>IFERROR(H1356*VLOOKUP(C1356,الوارد!$D$3:$L$5000,7,0),"")</f>
        <v/>
      </c>
    </row>
    <row r="1357" spans="3:12" ht="21" thickBot="1" x14ac:dyDescent="0.25">
      <c r="C1357" s="18"/>
      <c r="D1357" s="17"/>
      <c r="E1357" s="7" t="str">
        <f t="shared" si="84"/>
        <v/>
      </c>
      <c r="F1357" s="3" t="str">
        <f t="shared" si="85"/>
        <v/>
      </c>
      <c r="G1357" s="3" t="str">
        <f t="shared" si="86"/>
        <v/>
      </c>
      <c r="H1357" s="18"/>
      <c r="I1357" s="28">
        <f>LOOKUP(2,1/(الوارد!$F$3:$F$5000=الصادر!E1357),الوارد!$L$3:$L$5000)</f>
        <v>0</v>
      </c>
      <c r="J1357" s="18"/>
      <c r="K1357" s="3">
        <f t="shared" si="87"/>
        <v>0</v>
      </c>
      <c r="L1357" s="54" t="str">
        <f>IFERROR(H1357*VLOOKUP(C1357,الوارد!$D$3:$L$5000,7,0),"")</f>
        <v/>
      </c>
    </row>
    <row r="1358" spans="3:12" ht="21" thickBot="1" x14ac:dyDescent="0.25">
      <c r="C1358" s="18"/>
      <c r="D1358" s="17"/>
      <c r="E1358" s="7" t="str">
        <f t="shared" si="84"/>
        <v/>
      </c>
      <c r="F1358" s="3" t="str">
        <f t="shared" si="85"/>
        <v/>
      </c>
      <c r="G1358" s="3" t="str">
        <f t="shared" si="86"/>
        <v/>
      </c>
      <c r="H1358" s="18"/>
      <c r="I1358" s="28">
        <f>LOOKUP(2,1/(الوارد!$F$3:$F$5000=الصادر!E1358),الوارد!$L$3:$L$5000)</f>
        <v>0</v>
      </c>
      <c r="J1358" s="18"/>
      <c r="K1358" s="3">
        <f t="shared" si="87"/>
        <v>0</v>
      </c>
      <c r="L1358" s="54" t="str">
        <f>IFERROR(H1358*VLOOKUP(C1358,الوارد!$D$3:$L$5000,7,0),"")</f>
        <v/>
      </c>
    </row>
    <row r="1359" spans="3:12" ht="21" thickBot="1" x14ac:dyDescent="0.25">
      <c r="C1359" s="18"/>
      <c r="D1359" s="17"/>
      <c r="E1359" s="7" t="str">
        <f t="shared" si="84"/>
        <v/>
      </c>
      <c r="F1359" s="3" t="str">
        <f t="shared" si="85"/>
        <v/>
      </c>
      <c r="G1359" s="3" t="str">
        <f t="shared" si="86"/>
        <v/>
      </c>
      <c r="H1359" s="18"/>
      <c r="I1359" s="28">
        <f>LOOKUP(2,1/(الوارد!$F$3:$F$5000=الصادر!E1359),الوارد!$L$3:$L$5000)</f>
        <v>0</v>
      </c>
      <c r="J1359" s="18"/>
      <c r="K1359" s="3">
        <f t="shared" si="87"/>
        <v>0</v>
      </c>
      <c r="L1359" s="54" t="str">
        <f>IFERROR(H1359*VLOOKUP(C1359,الوارد!$D$3:$L$5000,7,0),"")</f>
        <v/>
      </c>
    </row>
    <row r="1360" spans="3:12" ht="21" thickBot="1" x14ac:dyDescent="0.25">
      <c r="C1360" s="18"/>
      <c r="D1360" s="17"/>
      <c r="E1360" s="7" t="str">
        <f t="shared" si="84"/>
        <v/>
      </c>
      <c r="F1360" s="3" t="str">
        <f t="shared" si="85"/>
        <v/>
      </c>
      <c r="G1360" s="3" t="str">
        <f t="shared" si="86"/>
        <v/>
      </c>
      <c r="H1360" s="18"/>
      <c r="I1360" s="28">
        <f>LOOKUP(2,1/(الوارد!$F$3:$F$5000=الصادر!E1360),الوارد!$L$3:$L$5000)</f>
        <v>0</v>
      </c>
      <c r="J1360" s="18"/>
      <c r="K1360" s="3">
        <f t="shared" si="87"/>
        <v>0</v>
      </c>
      <c r="L1360" s="54" t="str">
        <f>IFERROR(H1360*VLOOKUP(C1360,الوارد!$D$3:$L$5000,7,0),"")</f>
        <v/>
      </c>
    </row>
    <row r="1361" spans="3:12" ht="21" thickBot="1" x14ac:dyDescent="0.25">
      <c r="C1361" s="18"/>
      <c r="D1361" s="17"/>
      <c r="E1361" s="7" t="str">
        <f t="shared" si="84"/>
        <v/>
      </c>
      <c r="F1361" s="3" t="str">
        <f t="shared" si="85"/>
        <v/>
      </c>
      <c r="G1361" s="3" t="str">
        <f t="shared" si="86"/>
        <v/>
      </c>
      <c r="H1361" s="18"/>
      <c r="I1361" s="28">
        <f>LOOKUP(2,1/(الوارد!$F$3:$F$5000=الصادر!E1361),الوارد!$L$3:$L$5000)</f>
        <v>0</v>
      </c>
      <c r="J1361" s="18"/>
      <c r="K1361" s="3">
        <f t="shared" si="87"/>
        <v>0</v>
      </c>
      <c r="L1361" s="54" t="str">
        <f>IFERROR(H1361*VLOOKUP(C1361,الوارد!$D$3:$L$5000,7,0),"")</f>
        <v/>
      </c>
    </row>
    <row r="1362" spans="3:12" ht="21" thickBot="1" x14ac:dyDescent="0.25">
      <c r="C1362" s="18"/>
      <c r="D1362" s="17"/>
      <c r="E1362" s="7" t="str">
        <f t="shared" si="84"/>
        <v/>
      </c>
      <c r="F1362" s="3" t="str">
        <f t="shared" si="85"/>
        <v/>
      </c>
      <c r="G1362" s="3" t="str">
        <f t="shared" si="86"/>
        <v/>
      </c>
      <c r="H1362" s="18"/>
      <c r="I1362" s="28">
        <f>LOOKUP(2,1/(الوارد!$F$3:$F$5000=الصادر!E1362),الوارد!$L$3:$L$5000)</f>
        <v>0</v>
      </c>
      <c r="J1362" s="18"/>
      <c r="K1362" s="3">
        <f t="shared" si="87"/>
        <v>0</v>
      </c>
      <c r="L1362" s="54" t="str">
        <f>IFERROR(H1362*VLOOKUP(C1362,الوارد!$D$3:$L$5000,7,0),"")</f>
        <v/>
      </c>
    </row>
    <row r="1363" spans="3:12" ht="21" thickBot="1" x14ac:dyDescent="0.25">
      <c r="C1363" s="18"/>
      <c r="D1363" s="17"/>
      <c r="E1363" s="7" t="str">
        <f t="shared" si="84"/>
        <v/>
      </c>
      <c r="F1363" s="3" t="str">
        <f t="shared" si="85"/>
        <v/>
      </c>
      <c r="G1363" s="3" t="str">
        <f t="shared" si="86"/>
        <v/>
      </c>
      <c r="H1363" s="18"/>
      <c r="I1363" s="28">
        <f>LOOKUP(2,1/(الوارد!$F$3:$F$5000=الصادر!E1363),الوارد!$L$3:$L$5000)</f>
        <v>0</v>
      </c>
      <c r="J1363" s="18"/>
      <c r="K1363" s="3">
        <f t="shared" si="87"/>
        <v>0</v>
      </c>
      <c r="L1363" s="54" t="str">
        <f>IFERROR(H1363*VLOOKUP(C1363,الوارد!$D$3:$L$5000,7,0),"")</f>
        <v/>
      </c>
    </row>
    <row r="1364" spans="3:12" ht="21" thickBot="1" x14ac:dyDescent="0.25">
      <c r="C1364" s="18"/>
      <c r="D1364" s="17"/>
      <c r="E1364" s="7" t="str">
        <f t="shared" si="84"/>
        <v/>
      </c>
      <c r="F1364" s="3" t="str">
        <f t="shared" si="85"/>
        <v/>
      </c>
      <c r="G1364" s="3" t="str">
        <f t="shared" si="86"/>
        <v/>
      </c>
      <c r="H1364" s="18"/>
      <c r="I1364" s="28">
        <f>LOOKUP(2,1/(الوارد!$F$3:$F$5000=الصادر!E1364),الوارد!$L$3:$L$5000)</f>
        <v>0</v>
      </c>
      <c r="J1364" s="18"/>
      <c r="K1364" s="3">
        <f t="shared" si="87"/>
        <v>0</v>
      </c>
      <c r="L1364" s="54" t="str">
        <f>IFERROR(H1364*VLOOKUP(C1364,الوارد!$D$3:$L$5000,7,0),"")</f>
        <v/>
      </c>
    </row>
    <row r="1365" spans="3:12" ht="21" thickBot="1" x14ac:dyDescent="0.25">
      <c r="C1365" s="18"/>
      <c r="D1365" s="17"/>
      <c r="E1365" s="7" t="str">
        <f t="shared" si="84"/>
        <v/>
      </c>
      <c r="F1365" s="3" t="str">
        <f t="shared" si="85"/>
        <v/>
      </c>
      <c r="G1365" s="3" t="str">
        <f t="shared" si="86"/>
        <v/>
      </c>
      <c r="H1365" s="18"/>
      <c r="I1365" s="28">
        <f>LOOKUP(2,1/(الوارد!$F$3:$F$5000=الصادر!E1365),الوارد!$L$3:$L$5000)</f>
        <v>0</v>
      </c>
      <c r="J1365" s="18"/>
      <c r="K1365" s="3">
        <f t="shared" si="87"/>
        <v>0</v>
      </c>
      <c r="L1365" s="54" t="str">
        <f>IFERROR(H1365*VLOOKUP(C1365,الوارد!$D$3:$L$5000,7,0),"")</f>
        <v/>
      </c>
    </row>
    <row r="1366" spans="3:12" ht="21" thickBot="1" x14ac:dyDescent="0.25">
      <c r="C1366" s="18"/>
      <c r="D1366" s="17"/>
      <c r="E1366" s="7" t="str">
        <f t="shared" si="84"/>
        <v/>
      </c>
      <c r="F1366" s="3" t="str">
        <f t="shared" si="85"/>
        <v/>
      </c>
      <c r="G1366" s="3" t="str">
        <f t="shared" si="86"/>
        <v/>
      </c>
      <c r="H1366" s="18"/>
      <c r="I1366" s="28">
        <f>LOOKUP(2,1/(الوارد!$F$3:$F$5000=الصادر!E1366),الوارد!$L$3:$L$5000)</f>
        <v>0</v>
      </c>
      <c r="J1366" s="18"/>
      <c r="K1366" s="3">
        <f t="shared" si="87"/>
        <v>0</v>
      </c>
      <c r="L1366" s="54" t="str">
        <f>IFERROR(H1366*VLOOKUP(C1366,الوارد!$D$3:$L$5000,7,0),"")</f>
        <v/>
      </c>
    </row>
    <row r="1367" spans="3:12" ht="21" thickBot="1" x14ac:dyDescent="0.25">
      <c r="C1367" s="18"/>
      <c r="D1367" s="17"/>
      <c r="E1367" s="7" t="str">
        <f t="shared" si="84"/>
        <v/>
      </c>
      <c r="F1367" s="3" t="str">
        <f t="shared" si="85"/>
        <v/>
      </c>
      <c r="G1367" s="3" t="str">
        <f t="shared" si="86"/>
        <v/>
      </c>
      <c r="H1367" s="18"/>
      <c r="I1367" s="28">
        <f>LOOKUP(2,1/(الوارد!$F$3:$F$5000=الصادر!E1367),الوارد!$L$3:$L$5000)</f>
        <v>0</v>
      </c>
      <c r="J1367" s="18"/>
      <c r="K1367" s="3">
        <f t="shared" si="87"/>
        <v>0</v>
      </c>
      <c r="L1367" s="54" t="str">
        <f>IFERROR(H1367*VLOOKUP(C1367,الوارد!$D$3:$L$5000,7,0),"")</f>
        <v/>
      </c>
    </row>
    <row r="1368" spans="3:12" ht="21" thickBot="1" x14ac:dyDescent="0.25">
      <c r="C1368" s="18"/>
      <c r="D1368" s="17"/>
      <c r="E1368" s="7" t="str">
        <f t="shared" si="84"/>
        <v/>
      </c>
      <c r="F1368" s="3" t="str">
        <f t="shared" si="85"/>
        <v/>
      </c>
      <c r="G1368" s="3" t="str">
        <f t="shared" si="86"/>
        <v/>
      </c>
      <c r="H1368" s="18"/>
      <c r="I1368" s="28">
        <f>LOOKUP(2,1/(الوارد!$F$3:$F$5000=الصادر!E1368),الوارد!$L$3:$L$5000)</f>
        <v>0</v>
      </c>
      <c r="J1368" s="18"/>
      <c r="K1368" s="3">
        <f t="shared" si="87"/>
        <v>0</v>
      </c>
      <c r="L1368" s="54" t="str">
        <f>IFERROR(H1368*VLOOKUP(C1368,الوارد!$D$3:$L$5000,7,0),"")</f>
        <v/>
      </c>
    </row>
    <row r="1369" spans="3:12" ht="21" thickBot="1" x14ac:dyDescent="0.25">
      <c r="C1369" s="18"/>
      <c r="D1369" s="17"/>
      <c r="E1369" s="7" t="str">
        <f t="shared" si="84"/>
        <v/>
      </c>
      <c r="F1369" s="3" t="str">
        <f t="shared" si="85"/>
        <v/>
      </c>
      <c r="G1369" s="3" t="str">
        <f t="shared" si="86"/>
        <v/>
      </c>
      <c r="H1369" s="18"/>
      <c r="I1369" s="28">
        <f>LOOKUP(2,1/(الوارد!$F$3:$F$5000=الصادر!E1369),الوارد!$L$3:$L$5000)</f>
        <v>0</v>
      </c>
      <c r="J1369" s="18"/>
      <c r="K1369" s="3">
        <f t="shared" si="87"/>
        <v>0</v>
      </c>
      <c r="L1369" s="54" t="str">
        <f>IFERROR(H1369*VLOOKUP(C1369,الوارد!$D$3:$L$5000,7,0),"")</f>
        <v/>
      </c>
    </row>
    <row r="1370" spans="3:12" ht="21" thickBot="1" x14ac:dyDescent="0.25">
      <c r="C1370" s="18"/>
      <c r="D1370" s="17"/>
      <c r="E1370" s="7" t="str">
        <f t="shared" si="84"/>
        <v/>
      </c>
      <c r="F1370" s="3" t="str">
        <f t="shared" si="85"/>
        <v/>
      </c>
      <c r="G1370" s="3" t="str">
        <f t="shared" si="86"/>
        <v/>
      </c>
      <c r="H1370" s="18"/>
      <c r="I1370" s="28">
        <f>LOOKUP(2,1/(الوارد!$F$3:$F$5000=الصادر!E1370),الوارد!$L$3:$L$5000)</f>
        <v>0</v>
      </c>
      <c r="J1370" s="18"/>
      <c r="K1370" s="3">
        <f t="shared" si="87"/>
        <v>0</v>
      </c>
      <c r="L1370" s="54" t="str">
        <f>IFERROR(H1370*VLOOKUP(C1370,الوارد!$D$3:$L$5000,7,0),"")</f>
        <v/>
      </c>
    </row>
    <row r="1371" spans="3:12" ht="21" thickBot="1" x14ac:dyDescent="0.25">
      <c r="C1371" s="18"/>
      <c r="D1371" s="17"/>
      <c r="E1371" s="7" t="str">
        <f t="shared" si="84"/>
        <v/>
      </c>
      <c r="F1371" s="3" t="str">
        <f t="shared" si="85"/>
        <v/>
      </c>
      <c r="G1371" s="3" t="str">
        <f t="shared" si="86"/>
        <v/>
      </c>
      <c r="H1371" s="18"/>
      <c r="I1371" s="28">
        <f>LOOKUP(2,1/(الوارد!$F$3:$F$5000=الصادر!E1371),الوارد!$L$3:$L$5000)</f>
        <v>0</v>
      </c>
      <c r="J1371" s="18"/>
      <c r="K1371" s="3">
        <f t="shared" si="87"/>
        <v>0</v>
      </c>
      <c r="L1371" s="54" t="str">
        <f>IFERROR(H1371*VLOOKUP(C1371,الوارد!$D$3:$L$5000,7,0),"")</f>
        <v/>
      </c>
    </row>
    <row r="1372" spans="3:12" ht="21" thickBot="1" x14ac:dyDescent="0.25">
      <c r="C1372" s="18"/>
      <c r="D1372" s="17"/>
      <c r="E1372" s="7" t="str">
        <f t="shared" si="84"/>
        <v/>
      </c>
      <c r="F1372" s="3" t="str">
        <f t="shared" si="85"/>
        <v/>
      </c>
      <c r="G1372" s="3" t="str">
        <f t="shared" si="86"/>
        <v/>
      </c>
      <c r="H1372" s="18"/>
      <c r="I1372" s="28">
        <f>LOOKUP(2,1/(الوارد!$F$3:$F$5000=الصادر!E1372),الوارد!$L$3:$L$5000)</f>
        <v>0</v>
      </c>
      <c r="J1372" s="18"/>
      <c r="K1372" s="3">
        <f t="shared" si="87"/>
        <v>0</v>
      </c>
      <c r="L1372" s="54" t="str">
        <f>IFERROR(H1372*VLOOKUP(C1372,الوارد!$D$3:$L$5000,7,0),"")</f>
        <v/>
      </c>
    </row>
    <row r="1373" spans="3:12" ht="21" thickBot="1" x14ac:dyDescent="0.25">
      <c r="C1373" s="18"/>
      <c r="D1373" s="17"/>
      <c r="E1373" s="7" t="str">
        <f t="shared" si="84"/>
        <v/>
      </c>
      <c r="F1373" s="3" t="str">
        <f t="shared" si="85"/>
        <v/>
      </c>
      <c r="G1373" s="3" t="str">
        <f t="shared" si="86"/>
        <v/>
      </c>
      <c r="H1373" s="18"/>
      <c r="I1373" s="28">
        <f>LOOKUP(2,1/(الوارد!$F$3:$F$5000=الصادر!E1373),الوارد!$L$3:$L$5000)</f>
        <v>0</v>
      </c>
      <c r="J1373" s="18"/>
      <c r="K1373" s="3">
        <f t="shared" si="87"/>
        <v>0</v>
      </c>
      <c r="L1373" s="54" t="str">
        <f>IFERROR(H1373*VLOOKUP(C1373,الوارد!$D$3:$L$5000,7,0),"")</f>
        <v/>
      </c>
    </row>
    <row r="1374" spans="3:12" ht="21" thickBot="1" x14ac:dyDescent="0.25">
      <c r="C1374" s="18"/>
      <c r="D1374" s="17"/>
      <c r="E1374" s="7" t="str">
        <f t="shared" si="84"/>
        <v/>
      </c>
      <c r="F1374" s="3" t="str">
        <f t="shared" si="85"/>
        <v/>
      </c>
      <c r="G1374" s="3" t="str">
        <f t="shared" si="86"/>
        <v/>
      </c>
      <c r="H1374" s="18"/>
      <c r="I1374" s="28">
        <f>LOOKUP(2,1/(الوارد!$F$3:$F$5000=الصادر!E1374),الوارد!$L$3:$L$5000)</f>
        <v>0</v>
      </c>
      <c r="J1374" s="18"/>
      <c r="K1374" s="3">
        <f t="shared" si="87"/>
        <v>0</v>
      </c>
      <c r="L1374" s="54" t="str">
        <f>IFERROR(H1374*VLOOKUP(C1374,الوارد!$D$3:$L$5000,7,0),"")</f>
        <v/>
      </c>
    </row>
    <row r="1375" spans="3:12" ht="21" thickBot="1" x14ac:dyDescent="0.25">
      <c r="C1375" s="18"/>
      <c r="D1375" s="17"/>
      <c r="E1375" s="7" t="str">
        <f t="shared" si="84"/>
        <v/>
      </c>
      <c r="F1375" s="3" t="str">
        <f t="shared" si="85"/>
        <v/>
      </c>
      <c r="G1375" s="3" t="str">
        <f t="shared" si="86"/>
        <v/>
      </c>
      <c r="H1375" s="18"/>
      <c r="I1375" s="28">
        <f>LOOKUP(2,1/(الوارد!$F$3:$F$5000=الصادر!E1375),الوارد!$L$3:$L$5000)</f>
        <v>0</v>
      </c>
      <c r="J1375" s="18"/>
      <c r="K1375" s="3">
        <f t="shared" si="87"/>
        <v>0</v>
      </c>
      <c r="L1375" s="54" t="str">
        <f>IFERROR(H1375*VLOOKUP(C1375,الوارد!$D$3:$L$5000,7,0),"")</f>
        <v/>
      </c>
    </row>
    <row r="1376" spans="3:12" ht="21" thickBot="1" x14ac:dyDescent="0.25">
      <c r="C1376" s="18"/>
      <c r="D1376" s="17"/>
      <c r="E1376" s="7" t="str">
        <f t="shared" si="84"/>
        <v/>
      </c>
      <c r="F1376" s="3" t="str">
        <f t="shared" si="85"/>
        <v/>
      </c>
      <c r="G1376" s="3" t="str">
        <f t="shared" si="86"/>
        <v/>
      </c>
      <c r="H1376" s="18"/>
      <c r="I1376" s="28">
        <f>LOOKUP(2,1/(الوارد!$F$3:$F$5000=الصادر!E1376),الوارد!$L$3:$L$5000)</f>
        <v>0</v>
      </c>
      <c r="J1376" s="18"/>
      <c r="K1376" s="3">
        <f t="shared" si="87"/>
        <v>0</v>
      </c>
      <c r="L1376" s="54" t="str">
        <f>IFERROR(H1376*VLOOKUP(C1376,الوارد!$D$3:$L$5000,7,0),"")</f>
        <v/>
      </c>
    </row>
    <row r="1377" spans="3:12" ht="21" thickBot="1" x14ac:dyDescent="0.25">
      <c r="C1377" s="18"/>
      <c r="D1377" s="17"/>
      <c r="E1377" s="7" t="str">
        <f t="shared" si="84"/>
        <v/>
      </c>
      <c r="F1377" s="3" t="str">
        <f t="shared" si="85"/>
        <v/>
      </c>
      <c r="G1377" s="3" t="str">
        <f t="shared" si="86"/>
        <v/>
      </c>
      <c r="H1377" s="18"/>
      <c r="I1377" s="28">
        <f>LOOKUP(2,1/(الوارد!$F$3:$F$5000=الصادر!E1377),الوارد!$L$3:$L$5000)</f>
        <v>0</v>
      </c>
      <c r="J1377" s="18"/>
      <c r="K1377" s="3">
        <f t="shared" si="87"/>
        <v>0</v>
      </c>
      <c r="L1377" s="54" t="str">
        <f>IFERROR(H1377*VLOOKUP(C1377,الوارد!$D$3:$L$5000,7,0),"")</f>
        <v/>
      </c>
    </row>
    <row r="1378" spans="3:12" ht="21" thickBot="1" x14ac:dyDescent="0.25">
      <c r="C1378" s="18"/>
      <c r="D1378" s="17"/>
      <c r="E1378" s="7" t="str">
        <f t="shared" si="84"/>
        <v/>
      </c>
      <c r="F1378" s="3" t="str">
        <f t="shared" si="85"/>
        <v/>
      </c>
      <c r="G1378" s="3" t="str">
        <f t="shared" si="86"/>
        <v/>
      </c>
      <c r="H1378" s="18"/>
      <c r="I1378" s="28">
        <f>LOOKUP(2,1/(الوارد!$F$3:$F$5000=الصادر!E1378),الوارد!$L$3:$L$5000)</f>
        <v>0</v>
      </c>
      <c r="J1378" s="18"/>
      <c r="K1378" s="3">
        <f t="shared" si="87"/>
        <v>0</v>
      </c>
      <c r="L1378" s="54" t="str">
        <f>IFERROR(H1378*VLOOKUP(C1378,الوارد!$D$3:$L$5000,7,0),"")</f>
        <v/>
      </c>
    </row>
    <row r="1379" spans="3:12" ht="21" thickBot="1" x14ac:dyDescent="0.25">
      <c r="C1379" s="18"/>
      <c r="D1379" s="17"/>
      <c r="E1379" s="7" t="str">
        <f t="shared" si="84"/>
        <v/>
      </c>
      <c r="F1379" s="3" t="str">
        <f t="shared" si="85"/>
        <v/>
      </c>
      <c r="G1379" s="3" t="str">
        <f t="shared" si="86"/>
        <v/>
      </c>
      <c r="H1379" s="18"/>
      <c r="I1379" s="28">
        <f>LOOKUP(2,1/(الوارد!$F$3:$F$5000=الصادر!E1379),الوارد!$L$3:$L$5000)</f>
        <v>0</v>
      </c>
      <c r="J1379" s="18"/>
      <c r="K1379" s="3">
        <f t="shared" si="87"/>
        <v>0</v>
      </c>
      <c r="L1379" s="54" t="str">
        <f>IFERROR(H1379*VLOOKUP(C1379,الوارد!$D$3:$L$5000,7,0),"")</f>
        <v/>
      </c>
    </row>
    <row r="1380" spans="3:12" ht="21" thickBot="1" x14ac:dyDescent="0.25">
      <c r="C1380" s="18"/>
      <c r="D1380" s="17"/>
      <c r="E1380" s="7" t="str">
        <f t="shared" si="84"/>
        <v/>
      </c>
      <c r="F1380" s="3" t="str">
        <f t="shared" si="85"/>
        <v/>
      </c>
      <c r="G1380" s="3" t="str">
        <f t="shared" si="86"/>
        <v/>
      </c>
      <c r="H1380" s="18"/>
      <c r="I1380" s="28">
        <f>LOOKUP(2,1/(الوارد!$F$3:$F$5000=الصادر!E1380),الوارد!$L$3:$L$5000)</f>
        <v>0</v>
      </c>
      <c r="J1380" s="18"/>
      <c r="K1380" s="3">
        <f t="shared" si="87"/>
        <v>0</v>
      </c>
      <c r="L1380" s="54" t="str">
        <f>IFERROR(H1380*VLOOKUP(C1380,الوارد!$D$3:$L$5000,7,0),"")</f>
        <v/>
      </c>
    </row>
    <row r="1381" spans="3:12" ht="21" thickBot="1" x14ac:dyDescent="0.25">
      <c r="C1381" s="18"/>
      <c r="D1381" s="17"/>
      <c r="E1381" s="7" t="str">
        <f t="shared" si="84"/>
        <v/>
      </c>
      <c r="F1381" s="3" t="str">
        <f t="shared" si="85"/>
        <v/>
      </c>
      <c r="G1381" s="3" t="str">
        <f t="shared" si="86"/>
        <v/>
      </c>
      <c r="H1381" s="18"/>
      <c r="I1381" s="28">
        <f>LOOKUP(2,1/(الوارد!$F$3:$F$5000=الصادر!E1381),الوارد!$L$3:$L$5000)</f>
        <v>0</v>
      </c>
      <c r="J1381" s="18"/>
      <c r="K1381" s="3">
        <f t="shared" si="87"/>
        <v>0</v>
      </c>
      <c r="L1381" s="54" t="str">
        <f>IFERROR(H1381*VLOOKUP(C1381,الوارد!$D$3:$L$5000,7,0),"")</f>
        <v/>
      </c>
    </row>
    <row r="1382" spans="3:12" ht="21" thickBot="1" x14ac:dyDescent="0.25">
      <c r="C1382" s="18"/>
      <c r="D1382" s="17"/>
      <c r="E1382" s="7" t="str">
        <f t="shared" si="84"/>
        <v/>
      </c>
      <c r="F1382" s="3" t="str">
        <f t="shared" si="85"/>
        <v/>
      </c>
      <c r="G1382" s="3" t="str">
        <f t="shared" si="86"/>
        <v/>
      </c>
      <c r="H1382" s="18"/>
      <c r="I1382" s="28">
        <f>LOOKUP(2,1/(الوارد!$F$3:$F$5000=الصادر!E1382),الوارد!$L$3:$L$5000)</f>
        <v>0</v>
      </c>
      <c r="J1382" s="18"/>
      <c r="K1382" s="3">
        <f t="shared" si="87"/>
        <v>0</v>
      </c>
      <c r="L1382" s="54" t="str">
        <f>IFERROR(H1382*VLOOKUP(C1382,الوارد!$D$3:$L$5000,7,0),"")</f>
        <v/>
      </c>
    </row>
    <row r="1383" spans="3:12" ht="21" thickBot="1" x14ac:dyDescent="0.25">
      <c r="C1383" s="18"/>
      <c r="D1383" s="17"/>
      <c r="E1383" s="7" t="str">
        <f t="shared" si="84"/>
        <v/>
      </c>
      <c r="F1383" s="3" t="str">
        <f t="shared" si="85"/>
        <v/>
      </c>
      <c r="G1383" s="3" t="str">
        <f t="shared" si="86"/>
        <v/>
      </c>
      <c r="H1383" s="18"/>
      <c r="I1383" s="28">
        <f>LOOKUP(2,1/(الوارد!$F$3:$F$5000=الصادر!E1383),الوارد!$L$3:$L$5000)</f>
        <v>0</v>
      </c>
      <c r="J1383" s="18"/>
      <c r="K1383" s="3">
        <f t="shared" si="87"/>
        <v>0</v>
      </c>
      <c r="L1383" s="54" t="str">
        <f>IFERROR(H1383*VLOOKUP(C1383,الوارد!$D$3:$L$5000,7,0),"")</f>
        <v/>
      </c>
    </row>
    <row r="1384" spans="3:12" ht="21" thickBot="1" x14ac:dyDescent="0.25">
      <c r="C1384" s="18"/>
      <c r="D1384" s="17"/>
      <c r="E1384" s="7" t="str">
        <f t="shared" si="84"/>
        <v/>
      </c>
      <c r="F1384" s="3" t="str">
        <f t="shared" si="85"/>
        <v/>
      </c>
      <c r="G1384" s="3" t="str">
        <f t="shared" si="86"/>
        <v/>
      </c>
      <c r="H1384" s="18"/>
      <c r="I1384" s="28">
        <f>LOOKUP(2,1/(الوارد!$F$3:$F$5000=الصادر!E1384),الوارد!$L$3:$L$5000)</f>
        <v>0</v>
      </c>
      <c r="J1384" s="18"/>
      <c r="K1384" s="3">
        <f t="shared" si="87"/>
        <v>0</v>
      </c>
      <c r="L1384" s="54" t="str">
        <f>IFERROR(H1384*VLOOKUP(C1384,الوارد!$D$3:$L$5000,7,0),"")</f>
        <v/>
      </c>
    </row>
    <row r="1385" spans="3:12" ht="21" thickBot="1" x14ac:dyDescent="0.25">
      <c r="C1385" s="18"/>
      <c r="D1385" s="17"/>
      <c r="E1385" s="7" t="str">
        <f t="shared" si="84"/>
        <v/>
      </c>
      <c r="F1385" s="3" t="str">
        <f t="shared" si="85"/>
        <v/>
      </c>
      <c r="G1385" s="3" t="str">
        <f t="shared" si="86"/>
        <v/>
      </c>
      <c r="H1385" s="18"/>
      <c r="I1385" s="28">
        <f>LOOKUP(2,1/(الوارد!$F$3:$F$5000=الصادر!E1385),الوارد!$L$3:$L$5000)</f>
        <v>0</v>
      </c>
      <c r="J1385" s="18"/>
      <c r="K1385" s="3">
        <f t="shared" si="87"/>
        <v>0</v>
      </c>
      <c r="L1385" s="54" t="str">
        <f>IFERROR(H1385*VLOOKUP(C1385,الوارد!$D$3:$L$5000,7,0),"")</f>
        <v/>
      </c>
    </row>
    <row r="1386" spans="3:12" ht="21" thickBot="1" x14ac:dyDescent="0.25">
      <c r="C1386" s="18"/>
      <c r="D1386" s="17"/>
      <c r="E1386" s="7" t="str">
        <f t="shared" si="84"/>
        <v/>
      </c>
      <c r="F1386" s="3" t="str">
        <f t="shared" si="85"/>
        <v/>
      </c>
      <c r="G1386" s="3" t="str">
        <f t="shared" si="86"/>
        <v/>
      </c>
      <c r="H1386" s="18"/>
      <c r="I1386" s="28">
        <f>LOOKUP(2,1/(الوارد!$F$3:$F$5000=الصادر!E1386),الوارد!$L$3:$L$5000)</f>
        <v>0</v>
      </c>
      <c r="J1386" s="18"/>
      <c r="K1386" s="3">
        <f t="shared" si="87"/>
        <v>0</v>
      </c>
      <c r="L1386" s="54" t="str">
        <f>IFERROR(H1386*VLOOKUP(C1386,الوارد!$D$3:$L$5000,7,0),"")</f>
        <v/>
      </c>
    </row>
    <row r="1387" spans="3:12" ht="21" thickBot="1" x14ac:dyDescent="0.25">
      <c r="C1387" s="18"/>
      <c r="D1387" s="17"/>
      <c r="E1387" s="7" t="str">
        <f t="shared" si="84"/>
        <v/>
      </c>
      <c r="F1387" s="3" t="str">
        <f t="shared" si="85"/>
        <v/>
      </c>
      <c r="G1387" s="3" t="str">
        <f t="shared" si="86"/>
        <v/>
      </c>
      <c r="H1387" s="18"/>
      <c r="I1387" s="28">
        <f>LOOKUP(2,1/(الوارد!$F$3:$F$5000=الصادر!E1387),الوارد!$L$3:$L$5000)</f>
        <v>0</v>
      </c>
      <c r="J1387" s="18"/>
      <c r="K1387" s="3">
        <f t="shared" si="87"/>
        <v>0</v>
      </c>
      <c r="L1387" s="54" t="str">
        <f>IFERROR(H1387*VLOOKUP(C1387,الوارد!$D$3:$L$5000,7,0),"")</f>
        <v/>
      </c>
    </row>
    <row r="1388" spans="3:12" ht="21" thickBot="1" x14ac:dyDescent="0.25">
      <c r="C1388" s="18"/>
      <c r="D1388" s="17"/>
      <c r="E1388" s="7" t="str">
        <f t="shared" si="84"/>
        <v/>
      </c>
      <c r="F1388" s="3" t="str">
        <f t="shared" si="85"/>
        <v/>
      </c>
      <c r="G1388" s="3" t="str">
        <f t="shared" si="86"/>
        <v/>
      </c>
      <c r="H1388" s="18"/>
      <c r="I1388" s="28">
        <f>LOOKUP(2,1/(الوارد!$F$3:$F$5000=الصادر!E1388),الوارد!$L$3:$L$5000)</f>
        <v>0</v>
      </c>
      <c r="J1388" s="18"/>
      <c r="K1388" s="3">
        <f t="shared" si="87"/>
        <v>0</v>
      </c>
      <c r="L1388" s="54" t="str">
        <f>IFERROR(H1388*VLOOKUP(C1388,الوارد!$D$3:$L$5000,7,0),"")</f>
        <v/>
      </c>
    </row>
    <row r="1389" spans="3:12" ht="21" thickBot="1" x14ac:dyDescent="0.25">
      <c r="C1389" s="18"/>
      <c r="D1389" s="17"/>
      <c r="E1389" s="7" t="str">
        <f t="shared" si="84"/>
        <v/>
      </c>
      <c r="F1389" s="3" t="str">
        <f t="shared" si="85"/>
        <v/>
      </c>
      <c r="G1389" s="3" t="str">
        <f t="shared" si="86"/>
        <v/>
      </c>
      <c r="H1389" s="18"/>
      <c r="I1389" s="28">
        <f>LOOKUP(2,1/(الوارد!$F$3:$F$5000=الصادر!E1389),الوارد!$L$3:$L$5000)</f>
        <v>0</v>
      </c>
      <c r="J1389" s="18"/>
      <c r="K1389" s="3">
        <f t="shared" si="87"/>
        <v>0</v>
      </c>
      <c r="L1389" s="54" t="str">
        <f>IFERROR(H1389*VLOOKUP(C1389,الوارد!$D$3:$L$5000,7,0),"")</f>
        <v/>
      </c>
    </row>
    <row r="1390" spans="3:12" ht="21" thickBot="1" x14ac:dyDescent="0.25">
      <c r="C1390" s="18"/>
      <c r="D1390" s="17"/>
      <c r="E1390" s="7" t="str">
        <f t="shared" si="84"/>
        <v/>
      </c>
      <c r="F1390" s="3" t="str">
        <f t="shared" si="85"/>
        <v/>
      </c>
      <c r="G1390" s="3" t="str">
        <f t="shared" si="86"/>
        <v/>
      </c>
      <c r="H1390" s="18"/>
      <c r="I1390" s="28">
        <f>LOOKUP(2,1/(الوارد!$F$3:$F$5000=الصادر!E1390),الوارد!$L$3:$L$5000)</f>
        <v>0</v>
      </c>
      <c r="J1390" s="18"/>
      <c r="K1390" s="3">
        <f t="shared" si="87"/>
        <v>0</v>
      </c>
      <c r="L1390" s="54" t="str">
        <f>IFERROR(H1390*VLOOKUP(C1390,الوارد!$D$3:$L$5000,7,0),"")</f>
        <v/>
      </c>
    </row>
    <row r="1391" spans="3:12" ht="21" thickBot="1" x14ac:dyDescent="0.25">
      <c r="C1391" s="18"/>
      <c r="D1391" s="17"/>
      <c r="E1391" s="7" t="str">
        <f t="shared" si="84"/>
        <v/>
      </c>
      <c r="F1391" s="3" t="str">
        <f t="shared" si="85"/>
        <v/>
      </c>
      <c r="G1391" s="3" t="str">
        <f t="shared" si="86"/>
        <v/>
      </c>
      <c r="H1391" s="18"/>
      <c r="I1391" s="28">
        <f>LOOKUP(2,1/(الوارد!$F$3:$F$5000=الصادر!E1391),الوارد!$L$3:$L$5000)</f>
        <v>0</v>
      </c>
      <c r="J1391" s="18"/>
      <c r="K1391" s="3">
        <f t="shared" si="87"/>
        <v>0</v>
      </c>
      <c r="L1391" s="54" t="str">
        <f>IFERROR(H1391*VLOOKUP(C1391,الوارد!$D$3:$L$5000,7,0),"")</f>
        <v/>
      </c>
    </row>
    <row r="1392" spans="3:12" ht="21" thickBot="1" x14ac:dyDescent="0.25">
      <c r="C1392" s="18"/>
      <c r="D1392" s="17"/>
      <c r="E1392" s="7" t="str">
        <f t="shared" si="84"/>
        <v/>
      </c>
      <c r="F1392" s="3" t="str">
        <f t="shared" si="85"/>
        <v/>
      </c>
      <c r="G1392" s="3" t="str">
        <f t="shared" si="86"/>
        <v/>
      </c>
      <c r="H1392" s="18"/>
      <c r="I1392" s="28">
        <f>LOOKUP(2,1/(الوارد!$F$3:$F$5000=الصادر!E1392),الوارد!$L$3:$L$5000)</f>
        <v>0</v>
      </c>
      <c r="J1392" s="18"/>
      <c r="K1392" s="3">
        <f t="shared" si="87"/>
        <v>0</v>
      </c>
      <c r="L1392" s="54" t="str">
        <f>IFERROR(H1392*VLOOKUP(C1392,الوارد!$D$3:$L$5000,7,0),"")</f>
        <v/>
      </c>
    </row>
    <row r="1393" spans="3:12" ht="21" thickBot="1" x14ac:dyDescent="0.25">
      <c r="C1393" s="18"/>
      <c r="D1393" s="17"/>
      <c r="E1393" s="7" t="str">
        <f t="shared" si="84"/>
        <v/>
      </c>
      <c r="F1393" s="3" t="str">
        <f t="shared" si="85"/>
        <v/>
      </c>
      <c r="G1393" s="3" t="str">
        <f t="shared" si="86"/>
        <v/>
      </c>
      <c r="H1393" s="18"/>
      <c r="I1393" s="28">
        <f>LOOKUP(2,1/(الوارد!$F$3:$F$5000=الصادر!E1393),الوارد!$L$3:$L$5000)</f>
        <v>0</v>
      </c>
      <c r="J1393" s="18"/>
      <c r="K1393" s="3">
        <f t="shared" si="87"/>
        <v>0</v>
      </c>
      <c r="L1393" s="54" t="str">
        <f>IFERROR(H1393*VLOOKUP(C1393,الوارد!$D$3:$L$5000,7,0),"")</f>
        <v/>
      </c>
    </row>
    <row r="1394" spans="3:12" ht="21" thickBot="1" x14ac:dyDescent="0.25">
      <c r="C1394" s="18"/>
      <c r="D1394" s="17"/>
      <c r="E1394" s="7" t="str">
        <f t="shared" si="84"/>
        <v/>
      </c>
      <c r="F1394" s="3" t="str">
        <f t="shared" si="85"/>
        <v/>
      </c>
      <c r="G1394" s="3" t="str">
        <f t="shared" si="86"/>
        <v/>
      </c>
      <c r="H1394" s="18"/>
      <c r="I1394" s="28">
        <f>LOOKUP(2,1/(الوارد!$F$3:$F$5000=الصادر!E1394),الوارد!$L$3:$L$5000)</f>
        <v>0</v>
      </c>
      <c r="J1394" s="18"/>
      <c r="K1394" s="3">
        <f t="shared" si="87"/>
        <v>0</v>
      </c>
      <c r="L1394" s="54" t="str">
        <f>IFERROR(H1394*VLOOKUP(C1394,الوارد!$D$3:$L$5000,7,0),"")</f>
        <v/>
      </c>
    </row>
    <row r="1395" spans="3:12" ht="21" thickBot="1" x14ac:dyDescent="0.25">
      <c r="C1395" s="18"/>
      <c r="D1395" s="17"/>
      <c r="E1395" s="7" t="str">
        <f t="shared" si="84"/>
        <v/>
      </c>
      <c r="F1395" s="3" t="str">
        <f t="shared" si="85"/>
        <v/>
      </c>
      <c r="G1395" s="3" t="str">
        <f t="shared" si="86"/>
        <v/>
      </c>
      <c r="H1395" s="18"/>
      <c r="I1395" s="28">
        <f>LOOKUP(2,1/(الوارد!$F$3:$F$5000=الصادر!E1395),الوارد!$L$3:$L$5000)</f>
        <v>0</v>
      </c>
      <c r="J1395" s="18"/>
      <c r="K1395" s="3">
        <f t="shared" si="87"/>
        <v>0</v>
      </c>
      <c r="L1395" s="54" t="str">
        <f>IFERROR(H1395*VLOOKUP(C1395,الوارد!$D$3:$L$5000,7,0),"")</f>
        <v/>
      </c>
    </row>
    <row r="1396" spans="3:12" ht="21" thickBot="1" x14ac:dyDescent="0.25">
      <c r="C1396" s="18"/>
      <c r="D1396" s="17"/>
      <c r="E1396" s="7" t="str">
        <f t="shared" si="84"/>
        <v/>
      </c>
      <c r="F1396" s="3" t="str">
        <f t="shared" si="85"/>
        <v/>
      </c>
      <c r="G1396" s="3" t="str">
        <f t="shared" si="86"/>
        <v/>
      </c>
      <c r="H1396" s="18"/>
      <c r="I1396" s="28">
        <f>LOOKUP(2,1/(الوارد!$F$3:$F$5000=الصادر!E1396),الوارد!$L$3:$L$5000)</f>
        <v>0</v>
      </c>
      <c r="J1396" s="18"/>
      <c r="K1396" s="3">
        <f t="shared" si="87"/>
        <v>0</v>
      </c>
      <c r="L1396" s="54" t="str">
        <f>IFERROR(H1396*VLOOKUP(C1396,الوارد!$D$3:$L$5000,7,0),"")</f>
        <v/>
      </c>
    </row>
    <row r="1397" spans="3:12" ht="21" thickBot="1" x14ac:dyDescent="0.25">
      <c r="C1397" s="18"/>
      <c r="D1397" s="17"/>
      <c r="E1397" s="7" t="str">
        <f t="shared" si="84"/>
        <v/>
      </c>
      <c r="F1397" s="3" t="str">
        <f t="shared" si="85"/>
        <v/>
      </c>
      <c r="G1397" s="3" t="str">
        <f t="shared" si="86"/>
        <v/>
      </c>
      <c r="H1397" s="18"/>
      <c r="I1397" s="28">
        <f>LOOKUP(2,1/(الوارد!$F$3:$F$5000=الصادر!E1397),الوارد!$L$3:$L$5000)</f>
        <v>0</v>
      </c>
      <c r="J1397" s="18"/>
      <c r="K1397" s="3">
        <f t="shared" si="87"/>
        <v>0</v>
      </c>
      <c r="L1397" s="54" t="str">
        <f>IFERROR(H1397*VLOOKUP(C1397,الوارد!$D$3:$L$5000,7,0),"")</f>
        <v/>
      </c>
    </row>
    <row r="1398" spans="3:12" ht="21" thickBot="1" x14ac:dyDescent="0.25">
      <c r="C1398" s="18"/>
      <c r="D1398" s="17"/>
      <c r="E1398" s="7" t="str">
        <f t="shared" si="84"/>
        <v/>
      </c>
      <c r="F1398" s="3" t="str">
        <f t="shared" si="85"/>
        <v/>
      </c>
      <c r="G1398" s="3" t="str">
        <f t="shared" si="86"/>
        <v/>
      </c>
      <c r="H1398" s="18"/>
      <c r="I1398" s="28">
        <f>LOOKUP(2,1/(الوارد!$F$3:$F$5000=الصادر!E1398),الوارد!$L$3:$L$5000)</f>
        <v>0</v>
      </c>
      <c r="J1398" s="18"/>
      <c r="K1398" s="3">
        <f t="shared" si="87"/>
        <v>0</v>
      </c>
      <c r="L1398" s="54" t="str">
        <f>IFERROR(H1398*VLOOKUP(C1398,الوارد!$D$3:$L$5000,7,0),"")</f>
        <v/>
      </c>
    </row>
    <row r="1399" spans="3:12" ht="21" thickBot="1" x14ac:dyDescent="0.25">
      <c r="C1399" s="18"/>
      <c r="D1399" s="17"/>
      <c r="E1399" s="7" t="str">
        <f t="shared" si="84"/>
        <v/>
      </c>
      <c r="F1399" s="3" t="str">
        <f t="shared" si="85"/>
        <v/>
      </c>
      <c r="G1399" s="3" t="str">
        <f t="shared" si="86"/>
        <v/>
      </c>
      <c r="H1399" s="18"/>
      <c r="I1399" s="28">
        <f>LOOKUP(2,1/(الوارد!$F$3:$F$5000=الصادر!E1399),الوارد!$L$3:$L$5000)</f>
        <v>0</v>
      </c>
      <c r="J1399" s="18"/>
      <c r="K1399" s="3">
        <f t="shared" si="87"/>
        <v>0</v>
      </c>
      <c r="L1399" s="54" t="str">
        <f>IFERROR(H1399*VLOOKUP(C1399,الوارد!$D$3:$L$5000,7,0),"")</f>
        <v/>
      </c>
    </row>
    <row r="1400" spans="3:12" ht="21" thickBot="1" x14ac:dyDescent="0.25">
      <c r="C1400" s="18"/>
      <c r="D1400" s="17"/>
      <c r="E1400" s="7" t="str">
        <f t="shared" si="84"/>
        <v/>
      </c>
      <c r="F1400" s="3" t="str">
        <f t="shared" si="85"/>
        <v/>
      </c>
      <c r="G1400" s="3" t="str">
        <f t="shared" si="86"/>
        <v/>
      </c>
      <c r="H1400" s="18"/>
      <c r="I1400" s="28">
        <f>LOOKUP(2,1/(الوارد!$F$3:$F$5000=الصادر!E1400),الوارد!$L$3:$L$5000)</f>
        <v>0</v>
      </c>
      <c r="J1400" s="18"/>
      <c r="K1400" s="3">
        <f t="shared" si="87"/>
        <v>0</v>
      </c>
      <c r="L1400" s="54" t="str">
        <f>IFERROR(H1400*VLOOKUP(C1400,الوارد!$D$3:$L$5000,7,0),"")</f>
        <v/>
      </c>
    </row>
    <row r="1401" spans="3:12" ht="21" thickBot="1" x14ac:dyDescent="0.25">
      <c r="C1401" s="18"/>
      <c r="D1401" s="17"/>
      <c r="E1401" s="7" t="str">
        <f t="shared" si="84"/>
        <v/>
      </c>
      <c r="F1401" s="3" t="str">
        <f t="shared" si="85"/>
        <v/>
      </c>
      <c r="G1401" s="3" t="str">
        <f t="shared" si="86"/>
        <v/>
      </c>
      <c r="H1401" s="18"/>
      <c r="I1401" s="28">
        <f>LOOKUP(2,1/(الوارد!$F$3:$F$5000=الصادر!E1401),الوارد!$L$3:$L$5000)</f>
        <v>0</v>
      </c>
      <c r="J1401" s="18"/>
      <c r="K1401" s="3">
        <f t="shared" si="87"/>
        <v>0</v>
      </c>
      <c r="L1401" s="54" t="str">
        <f>IFERROR(H1401*VLOOKUP(C1401,الوارد!$D$3:$L$5000,7,0),"")</f>
        <v/>
      </c>
    </row>
    <row r="1402" spans="3:12" ht="21" thickBot="1" x14ac:dyDescent="0.25">
      <c r="C1402" s="18"/>
      <c r="D1402" s="17"/>
      <c r="E1402" s="7" t="str">
        <f t="shared" si="84"/>
        <v/>
      </c>
      <c r="F1402" s="3" t="str">
        <f t="shared" si="85"/>
        <v/>
      </c>
      <c r="G1402" s="3" t="str">
        <f t="shared" si="86"/>
        <v/>
      </c>
      <c r="H1402" s="18"/>
      <c r="I1402" s="28">
        <f>LOOKUP(2,1/(الوارد!$F$3:$F$5000=الصادر!E1402),الوارد!$L$3:$L$5000)</f>
        <v>0</v>
      </c>
      <c r="J1402" s="18"/>
      <c r="K1402" s="3">
        <f t="shared" si="87"/>
        <v>0</v>
      </c>
      <c r="L1402" s="54" t="str">
        <f>IFERROR(H1402*VLOOKUP(C1402,الوارد!$D$3:$L$5000,7,0),"")</f>
        <v/>
      </c>
    </row>
    <row r="1403" spans="3:12" ht="21" thickBot="1" x14ac:dyDescent="0.25">
      <c r="C1403" s="18"/>
      <c r="D1403" s="17"/>
      <c r="E1403" s="7" t="str">
        <f t="shared" si="84"/>
        <v/>
      </c>
      <c r="F1403" s="3" t="str">
        <f t="shared" si="85"/>
        <v/>
      </c>
      <c r="G1403" s="3" t="str">
        <f t="shared" si="86"/>
        <v/>
      </c>
      <c r="H1403" s="18"/>
      <c r="I1403" s="28">
        <f>LOOKUP(2,1/(الوارد!$F$3:$F$5000=الصادر!E1403),الوارد!$L$3:$L$5000)</f>
        <v>0</v>
      </c>
      <c r="J1403" s="18"/>
      <c r="K1403" s="3">
        <f t="shared" si="87"/>
        <v>0</v>
      </c>
      <c r="L1403" s="54" t="str">
        <f>IFERROR(H1403*VLOOKUP(C1403,الوارد!$D$3:$L$5000,7,0),"")</f>
        <v/>
      </c>
    </row>
    <row r="1404" spans="3:12" ht="21" thickBot="1" x14ac:dyDescent="0.25">
      <c r="C1404" s="18"/>
      <c r="D1404" s="17"/>
      <c r="E1404" s="7" t="str">
        <f t="shared" si="84"/>
        <v/>
      </c>
      <c r="F1404" s="3" t="str">
        <f t="shared" si="85"/>
        <v/>
      </c>
      <c r="G1404" s="3" t="str">
        <f t="shared" si="86"/>
        <v/>
      </c>
      <c r="H1404" s="18"/>
      <c r="I1404" s="28">
        <f>LOOKUP(2,1/(الوارد!$F$3:$F$5000=الصادر!E1404),الوارد!$L$3:$L$5000)</f>
        <v>0</v>
      </c>
      <c r="J1404" s="18"/>
      <c r="K1404" s="3">
        <f t="shared" si="87"/>
        <v>0</v>
      </c>
      <c r="L1404" s="54" t="str">
        <f>IFERROR(H1404*VLOOKUP(C1404,الوارد!$D$3:$L$5000,7,0),"")</f>
        <v/>
      </c>
    </row>
    <row r="1405" spans="3:12" ht="21" thickBot="1" x14ac:dyDescent="0.25">
      <c r="C1405" s="18"/>
      <c r="D1405" s="17"/>
      <c r="E1405" s="7" t="str">
        <f t="shared" si="84"/>
        <v/>
      </c>
      <c r="F1405" s="3" t="str">
        <f t="shared" si="85"/>
        <v/>
      </c>
      <c r="G1405" s="3" t="str">
        <f t="shared" si="86"/>
        <v/>
      </c>
      <c r="H1405" s="18"/>
      <c r="I1405" s="28">
        <f>LOOKUP(2,1/(الوارد!$F$3:$F$5000=الصادر!E1405),الوارد!$L$3:$L$5000)</f>
        <v>0</v>
      </c>
      <c r="J1405" s="18"/>
      <c r="K1405" s="3">
        <f t="shared" si="87"/>
        <v>0</v>
      </c>
      <c r="L1405" s="54" t="str">
        <f>IFERROR(H1405*VLOOKUP(C1405,الوارد!$D$3:$L$5000,7,0),"")</f>
        <v/>
      </c>
    </row>
    <row r="1406" spans="3:12" ht="21" thickBot="1" x14ac:dyDescent="0.25">
      <c r="C1406" s="18"/>
      <c r="D1406" s="17"/>
      <c r="E1406" s="7" t="str">
        <f t="shared" si="84"/>
        <v/>
      </c>
      <c r="F1406" s="3" t="str">
        <f t="shared" si="85"/>
        <v/>
      </c>
      <c r="G1406" s="3" t="str">
        <f t="shared" si="86"/>
        <v/>
      </c>
      <c r="H1406" s="18"/>
      <c r="I1406" s="28">
        <f>LOOKUP(2,1/(الوارد!$F$3:$F$5000=الصادر!E1406),الوارد!$L$3:$L$5000)</f>
        <v>0</v>
      </c>
      <c r="J1406" s="18"/>
      <c r="K1406" s="3">
        <f t="shared" si="87"/>
        <v>0</v>
      </c>
      <c r="L1406" s="54" t="str">
        <f>IFERROR(H1406*VLOOKUP(C1406,الوارد!$D$3:$L$5000,7,0),"")</f>
        <v/>
      </c>
    </row>
    <row r="1407" spans="3:12" ht="21" thickBot="1" x14ac:dyDescent="0.25">
      <c r="C1407" s="18"/>
      <c r="D1407" s="17"/>
      <c r="E1407" s="7" t="str">
        <f t="shared" si="84"/>
        <v/>
      </c>
      <c r="F1407" s="3" t="str">
        <f t="shared" si="85"/>
        <v/>
      </c>
      <c r="G1407" s="3" t="str">
        <f t="shared" si="86"/>
        <v/>
      </c>
      <c r="H1407" s="18"/>
      <c r="I1407" s="28">
        <f>LOOKUP(2,1/(الوارد!$F$3:$F$5000=الصادر!E1407),الوارد!$L$3:$L$5000)</f>
        <v>0</v>
      </c>
      <c r="J1407" s="18"/>
      <c r="K1407" s="3">
        <f t="shared" si="87"/>
        <v>0</v>
      </c>
      <c r="L1407" s="54" t="str">
        <f>IFERROR(H1407*VLOOKUP(C1407,الوارد!$D$3:$L$5000,7,0),"")</f>
        <v/>
      </c>
    </row>
    <row r="1408" spans="3:12" ht="21" thickBot="1" x14ac:dyDescent="0.25">
      <c r="C1408" s="18"/>
      <c r="D1408" s="17"/>
      <c r="E1408" s="7" t="str">
        <f t="shared" si="84"/>
        <v/>
      </c>
      <c r="F1408" s="3" t="str">
        <f t="shared" si="85"/>
        <v/>
      </c>
      <c r="G1408" s="3" t="str">
        <f t="shared" si="86"/>
        <v/>
      </c>
      <c r="H1408" s="18"/>
      <c r="I1408" s="28">
        <f>LOOKUP(2,1/(الوارد!$F$3:$F$5000=الصادر!E1408),الوارد!$L$3:$L$5000)</f>
        <v>0</v>
      </c>
      <c r="J1408" s="18"/>
      <c r="K1408" s="3">
        <f t="shared" si="87"/>
        <v>0</v>
      </c>
      <c r="L1408" s="54" t="str">
        <f>IFERROR(H1408*VLOOKUP(C1408,الوارد!$D$3:$L$5000,7,0),"")</f>
        <v/>
      </c>
    </row>
    <row r="1409" spans="3:12" ht="21" thickBot="1" x14ac:dyDescent="0.25">
      <c r="C1409" s="18"/>
      <c r="D1409" s="17"/>
      <c r="E1409" s="7" t="str">
        <f t="shared" si="84"/>
        <v/>
      </c>
      <c r="F1409" s="3" t="str">
        <f t="shared" si="85"/>
        <v/>
      </c>
      <c r="G1409" s="3" t="str">
        <f t="shared" si="86"/>
        <v/>
      </c>
      <c r="H1409" s="18"/>
      <c r="I1409" s="28">
        <f>LOOKUP(2,1/(الوارد!$F$3:$F$5000=الصادر!E1409),الوارد!$L$3:$L$5000)</f>
        <v>0</v>
      </c>
      <c r="J1409" s="18"/>
      <c r="K1409" s="3">
        <f t="shared" si="87"/>
        <v>0</v>
      </c>
      <c r="L1409" s="54" t="str">
        <f>IFERROR(H1409*VLOOKUP(C1409,الوارد!$D$3:$L$5000,7,0),"")</f>
        <v/>
      </c>
    </row>
    <row r="1410" spans="3:12" ht="21" thickBot="1" x14ac:dyDescent="0.25">
      <c r="C1410" s="18"/>
      <c r="D1410" s="17"/>
      <c r="E1410" s="7" t="str">
        <f t="shared" ref="E1410:E1473" si="88">IFERROR(VLOOKUP(C1410,sto_1,2,FALSE),"")</f>
        <v/>
      </c>
      <c r="F1410" s="3" t="str">
        <f t="shared" ref="F1410:F1473" si="89">IFERROR(VLOOKUP(C1410,sto_1,3,FALSE),"")</f>
        <v/>
      </c>
      <c r="G1410" s="3" t="str">
        <f t="shared" ref="G1410:G1473" si="90">IFERROR(VLOOKUP(C1410,sto_1,4,FALSE),"")</f>
        <v/>
      </c>
      <c r="H1410" s="18"/>
      <c r="I1410" s="28">
        <f>LOOKUP(2,1/(الوارد!$F$3:$F$5000=الصادر!E1410),الوارد!$L$3:$L$5000)</f>
        <v>0</v>
      </c>
      <c r="J1410" s="18"/>
      <c r="K1410" s="3">
        <f t="shared" si="87"/>
        <v>0</v>
      </c>
      <c r="L1410" s="54" t="str">
        <f>IFERROR(H1410*VLOOKUP(C1410,الوارد!$D$3:$L$5000,7,0),"")</f>
        <v/>
      </c>
    </row>
    <row r="1411" spans="3:12" ht="21" thickBot="1" x14ac:dyDescent="0.25">
      <c r="C1411" s="18"/>
      <c r="D1411" s="17"/>
      <c r="E1411" s="7" t="str">
        <f t="shared" si="88"/>
        <v/>
      </c>
      <c r="F1411" s="3" t="str">
        <f t="shared" si="89"/>
        <v/>
      </c>
      <c r="G1411" s="3" t="str">
        <f t="shared" si="90"/>
        <v/>
      </c>
      <c r="H1411" s="18"/>
      <c r="I1411" s="28">
        <f>LOOKUP(2,1/(الوارد!$F$3:$F$5000=الصادر!E1411),الوارد!$L$3:$L$5000)</f>
        <v>0</v>
      </c>
      <c r="J1411" s="18"/>
      <c r="K1411" s="3">
        <f t="shared" ref="K1411:K1474" si="91">J1411*H1411</f>
        <v>0</v>
      </c>
      <c r="L1411" s="54" t="str">
        <f>IFERROR(H1411*VLOOKUP(C1411,الوارد!$D$3:$L$5000,7,0),"")</f>
        <v/>
      </c>
    </row>
    <row r="1412" spans="3:12" ht="21" thickBot="1" x14ac:dyDescent="0.25">
      <c r="C1412" s="18"/>
      <c r="D1412" s="17"/>
      <c r="E1412" s="7" t="str">
        <f t="shared" si="88"/>
        <v/>
      </c>
      <c r="F1412" s="3" t="str">
        <f t="shared" si="89"/>
        <v/>
      </c>
      <c r="G1412" s="3" t="str">
        <f t="shared" si="90"/>
        <v/>
      </c>
      <c r="H1412" s="18"/>
      <c r="I1412" s="28">
        <f>LOOKUP(2,1/(الوارد!$F$3:$F$5000=الصادر!E1412),الوارد!$L$3:$L$5000)</f>
        <v>0</v>
      </c>
      <c r="J1412" s="18"/>
      <c r="K1412" s="3">
        <f t="shared" si="91"/>
        <v>0</v>
      </c>
      <c r="L1412" s="54" t="str">
        <f>IFERROR(H1412*VLOOKUP(C1412,الوارد!$D$3:$L$5000,7,0),"")</f>
        <v/>
      </c>
    </row>
    <row r="1413" spans="3:12" ht="21" thickBot="1" x14ac:dyDescent="0.25">
      <c r="C1413" s="18"/>
      <c r="D1413" s="17"/>
      <c r="E1413" s="7" t="str">
        <f t="shared" si="88"/>
        <v/>
      </c>
      <c r="F1413" s="3" t="str">
        <f t="shared" si="89"/>
        <v/>
      </c>
      <c r="G1413" s="3" t="str">
        <f t="shared" si="90"/>
        <v/>
      </c>
      <c r="H1413" s="18"/>
      <c r="I1413" s="28">
        <f>LOOKUP(2,1/(الوارد!$F$3:$F$5000=الصادر!E1413),الوارد!$L$3:$L$5000)</f>
        <v>0</v>
      </c>
      <c r="J1413" s="18"/>
      <c r="K1413" s="3">
        <f t="shared" si="91"/>
        <v>0</v>
      </c>
      <c r="L1413" s="54" t="str">
        <f>IFERROR(H1413*VLOOKUP(C1413,الوارد!$D$3:$L$5000,7,0),"")</f>
        <v/>
      </c>
    </row>
    <row r="1414" spans="3:12" ht="21" thickBot="1" x14ac:dyDescent="0.25">
      <c r="C1414" s="18"/>
      <c r="D1414" s="17"/>
      <c r="E1414" s="7" t="str">
        <f t="shared" si="88"/>
        <v/>
      </c>
      <c r="F1414" s="3" t="str">
        <f t="shared" si="89"/>
        <v/>
      </c>
      <c r="G1414" s="3" t="str">
        <f t="shared" si="90"/>
        <v/>
      </c>
      <c r="H1414" s="18"/>
      <c r="I1414" s="28">
        <f>LOOKUP(2,1/(الوارد!$F$3:$F$5000=الصادر!E1414),الوارد!$L$3:$L$5000)</f>
        <v>0</v>
      </c>
      <c r="J1414" s="18"/>
      <c r="K1414" s="3">
        <f t="shared" si="91"/>
        <v>0</v>
      </c>
      <c r="L1414" s="54" t="str">
        <f>IFERROR(H1414*VLOOKUP(C1414,الوارد!$D$3:$L$5000,7,0),"")</f>
        <v/>
      </c>
    </row>
    <row r="1415" spans="3:12" ht="21" thickBot="1" x14ac:dyDescent="0.25">
      <c r="C1415" s="18"/>
      <c r="D1415" s="17"/>
      <c r="E1415" s="7" t="str">
        <f t="shared" si="88"/>
        <v/>
      </c>
      <c r="F1415" s="3" t="str">
        <f t="shared" si="89"/>
        <v/>
      </c>
      <c r="G1415" s="3" t="str">
        <f t="shared" si="90"/>
        <v/>
      </c>
      <c r="H1415" s="18"/>
      <c r="I1415" s="28">
        <f>LOOKUP(2,1/(الوارد!$F$3:$F$5000=الصادر!E1415),الوارد!$L$3:$L$5000)</f>
        <v>0</v>
      </c>
      <c r="J1415" s="18"/>
      <c r="K1415" s="3">
        <f t="shared" si="91"/>
        <v>0</v>
      </c>
      <c r="L1415" s="54" t="str">
        <f>IFERROR(H1415*VLOOKUP(C1415,الوارد!$D$3:$L$5000,7,0),"")</f>
        <v/>
      </c>
    </row>
    <row r="1416" spans="3:12" ht="21" thickBot="1" x14ac:dyDescent="0.25">
      <c r="C1416" s="18"/>
      <c r="D1416" s="17"/>
      <c r="E1416" s="7" t="str">
        <f t="shared" si="88"/>
        <v/>
      </c>
      <c r="F1416" s="3" t="str">
        <f t="shared" si="89"/>
        <v/>
      </c>
      <c r="G1416" s="3" t="str">
        <f t="shared" si="90"/>
        <v/>
      </c>
      <c r="H1416" s="18"/>
      <c r="I1416" s="28">
        <f>LOOKUP(2,1/(الوارد!$F$3:$F$5000=الصادر!E1416),الوارد!$L$3:$L$5000)</f>
        <v>0</v>
      </c>
      <c r="J1416" s="18"/>
      <c r="K1416" s="3">
        <f t="shared" si="91"/>
        <v>0</v>
      </c>
      <c r="L1416" s="54" t="str">
        <f>IFERROR(H1416*VLOOKUP(C1416,الوارد!$D$3:$L$5000,7,0),"")</f>
        <v/>
      </c>
    </row>
    <row r="1417" spans="3:12" ht="21" thickBot="1" x14ac:dyDescent="0.25">
      <c r="C1417" s="18"/>
      <c r="D1417" s="17"/>
      <c r="E1417" s="7" t="str">
        <f t="shared" si="88"/>
        <v/>
      </c>
      <c r="F1417" s="3" t="str">
        <f t="shared" si="89"/>
        <v/>
      </c>
      <c r="G1417" s="3" t="str">
        <f t="shared" si="90"/>
        <v/>
      </c>
      <c r="H1417" s="18"/>
      <c r="I1417" s="28">
        <f>LOOKUP(2,1/(الوارد!$F$3:$F$5000=الصادر!E1417),الوارد!$L$3:$L$5000)</f>
        <v>0</v>
      </c>
      <c r="J1417" s="18"/>
      <c r="K1417" s="3">
        <f t="shared" si="91"/>
        <v>0</v>
      </c>
      <c r="L1417" s="54" t="str">
        <f>IFERROR(H1417*VLOOKUP(C1417,الوارد!$D$3:$L$5000,7,0),"")</f>
        <v/>
      </c>
    </row>
    <row r="1418" spans="3:12" ht="21" thickBot="1" x14ac:dyDescent="0.25">
      <c r="C1418" s="18"/>
      <c r="D1418" s="17"/>
      <c r="E1418" s="7" t="str">
        <f t="shared" si="88"/>
        <v/>
      </c>
      <c r="F1418" s="3" t="str">
        <f t="shared" si="89"/>
        <v/>
      </c>
      <c r="G1418" s="3" t="str">
        <f t="shared" si="90"/>
        <v/>
      </c>
      <c r="H1418" s="18"/>
      <c r="I1418" s="28">
        <f>LOOKUP(2,1/(الوارد!$F$3:$F$5000=الصادر!E1418),الوارد!$L$3:$L$5000)</f>
        <v>0</v>
      </c>
      <c r="J1418" s="18"/>
      <c r="K1418" s="3">
        <f t="shared" si="91"/>
        <v>0</v>
      </c>
      <c r="L1418" s="54" t="str">
        <f>IFERROR(H1418*VLOOKUP(C1418,الوارد!$D$3:$L$5000,7,0),"")</f>
        <v/>
      </c>
    </row>
    <row r="1419" spans="3:12" ht="21" thickBot="1" x14ac:dyDescent="0.25">
      <c r="C1419" s="18"/>
      <c r="D1419" s="17"/>
      <c r="E1419" s="7" t="str">
        <f t="shared" si="88"/>
        <v/>
      </c>
      <c r="F1419" s="3" t="str">
        <f t="shared" si="89"/>
        <v/>
      </c>
      <c r="G1419" s="3" t="str">
        <f t="shared" si="90"/>
        <v/>
      </c>
      <c r="H1419" s="18"/>
      <c r="I1419" s="28">
        <f>LOOKUP(2,1/(الوارد!$F$3:$F$5000=الصادر!E1419),الوارد!$L$3:$L$5000)</f>
        <v>0</v>
      </c>
      <c r="J1419" s="18"/>
      <c r="K1419" s="3">
        <f t="shared" si="91"/>
        <v>0</v>
      </c>
      <c r="L1419" s="54" t="str">
        <f>IFERROR(H1419*VLOOKUP(C1419,الوارد!$D$3:$L$5000,7,0),"")</f>
        <v/>
      </c>
    </row>
    <row r="1420" spans="3:12" ht="21" thickBot="1" x14ac:dyDescent="0.25">
      <c r="C1420" s="18"/>
      <c r="D1420" s="17"/>
      <c r="E1420" s="7" t="str">
        <f t="shared" si="88"/>
        <v/>
      </c>
      <c r="F1420" s="3" t="str">
        <f t="shared" si="89"/>
        <v/>
      </c>
      <c r="G1420" s="3" t="str">
        <f t="shared" si="90"/>
        <v/>
      </c>
      <c r="H1420" s="18"/>
      <c r="I1420" s="28">
        <f>LOOKUP(2,1/(الوارد!$F$3:$F$5000=الصادر!E1420),الوارد!$L$3:$L$5000)</f>
        <v>0</v>
      </c>
      <c r="J1420" s="18"/>
      <c r="K1420" s="3">
        <f t="shared" si="91"/>
        <v>0</v>
      </c>
      <c r="L1420" s="54" t="str">
        <f>IFERROR(H1420*VLOOKUP(C1420,الوارد!$D$3:$L$5000,7,0),"")</f>
        <v/>
      </c>
    </row>
    <row r="1421" spans="3:12" ht="21" thickBot="1" x14ac:dyDescent="0.25">
      <c r="C1421" s="18"/>
      <c r="D1421" s="17"/>
      <c r="E1421" s="7" t="str">
        <f t="shared" si="88"/>
        <v/>
      </c>
      <c r="F1421" s="3" t="str">
        <f t="shared" si="89"/>
        <v/>
      </c>
      <c r="G1421" s="3" t="str">
        <f t="shared" si="90"/>
        <v/>
      </c>
      <c r="H1421" s="18"/>
      <c r="I1421" s="28">
        <f>LOOKUP(2,1/(الوارد!$F$3:$F$5000=الصادر!E1421),الوارد!$L$3:$L$5000)</f>
        <v>0</v>
      </c>
      <c r="J1421" s="18"/>
      <c r="K1421" s="3">
        <f t="shared" si="91"/>
        <v>0</v>
      </c>
      <c r="L1421" s="54" t="str">
        <f>IFERROR(H1421*VLOOKUP(C1421,الوارد!$D$3:$L$5000,7,0),"")</f>
        <v/>
      </c>
    </row>
    <row r="1422" spans="3:12" ht="21" thickBot="1" x14ac:dyDescent="0.25">
      <c r="C1422" s="18"/>
      <c r="D1422" s="17"/>
      <c r="E1422" s="7" t="str">
        <f t="shared" si="88"/>
        <v/>
      </c>
      <c r="F1422" s="3" t="str">
        <f t="shared" si="89"/>
        <v/>
      </c>
      <c r="G1422" s="3" t="str">
        <f t="shared" si="90"/>
        <v/>
      </c>
      <c r="H1422" s="18"/>
      <c r="I1422" s="28">
        <f>LOOKUP(2,1/(الوارد!$F$3:$F$5000=الصادر!E1422),الوارد!$L$3:$L$5000)</f>
        <v>0</v>
      </c>
      <c r="J1422" s="18"/>
      <c r="K1422" s="3">
        <f t="shared" si="91"/>
        <v>0</v>
      </c>
      <c r="L1422" s="54" t="str">
        <f>IFERROR(H1422*VLOOKUP(C1422,الوارد!$D$3:$L$5000,7,0),"")</f>
        <v/>
      </c>
    </row>
    <row r="1423" spans="3:12" ht="21" thickBot="1" x14ac:dyDescent="0.25">
      <c r="C1423" s="18"/>
      <c r="D1423" s="17"/>
      <c r="E1423" s="7" t="str">
        <f t="shared" si="88"/>
        <v/>
      </c>
      <c r="F1423" s="3" t="str">
        <f t="shared" si="89"/>
        <v/>
      </c>
      <c r="G1423" s="3" t="str">
        <f t="shared" si="90"/>
        <v/>
      </c>
      <c r="H1423" s="18"/>
      <c r="I1423" s="28">
        <f>LOOKUP(2,1/(الوارد!$F$3:$F$5000=الصادر!E1423),الوارد!$L$3:$L$5000)</f>
        <v>0</v>
      </c>
      <c r="J1423" s="18"/>
      <c r="K1423" s="3">
        <f t="shared" si="91"/>
        <v>0</v>
      </c>
      <c r="L1423" s="54" t="str">
        <f>IFERROR(H1423*VLOOKUP(C1423,الوارد!$D$3:$L$5000,7,0),"")</f>
        <v/>
      </c>
    </row>
    <row r="1424" spans="3:12" ht="21" thickBot="1" x14ac:dyDescent="0.25">
      <c r="C1424" s="18"/>
      <c r="D1424" s="17"/>
      <c r="E1424" s="7" t="str">
        <f t="shared" si="88"/>
        <v/>
      </c>
      <c r="F1424" s="3" t="str">
        <f t="shared" si="89"/>
        <v/>
      </c>
      <c r="G1424" s="3" t="str">
        <f t="shared" si="90"/>
        <v/>
      </c>
      <c r="H1424" s="18"/>
      <c r="I1424" s="28">
        <f>LOOKUP(2,1/(الوارد!$F$3:$F$5000=الصادر!E1424),الوارد!$L$3:$L$5000)</f>
        <v>0</v>
      </c>
      <c r="J1424" s="18"/>
      <c r="K1424" s="3">
        <f t="shared" si="91"/>
        <v>0</v>
      </c>
      <c r="L1424" s="54" t="str">
        <f>IFERROR(H1424*VLOOKUP(C1424,الوارد!$D$3:$L$5000,7,0),"")</f>
        <v/>
      </c>
    </row>
    <row r="1425" spans="3:12" ht="21" thickBot="1" x14ac:dyDescent="0.25">
      <c r="C1425" s="18"/>
      <c r="D1425" s="17"/>
      <c r="E1425" s="7" t="str">
        <f t="shared" si="88"/>
        <v/>
      </c>
      <c r="F1425" s="3" t="str">
        <f t="shared" si="89"/>
        <v/>
      </c>
      <c r="G1425" s="3" t="str">
        <f t="shared" si="90"/>
        <v/>
      </c>
      <c r="H1425" s="18"/>
      <c r="I1425" s="28">
        <f>LOOKUP(2,1/(الوارد!$F$3:$F$5000=الصادر!E1425),الوارد!$L$3:$L$5000)</f>
        <v>0</v>
      </c>
      <c r="J1425" s="18"/>
      <c r="K1425" s="3">
        <f t="shared" si="91"/>
        <v>0</v>
      </c>
      <c r="L1425" s="54" t="str">
        <f>IFERROR(H1425*VLOOKUP(C1425,الوارد!$D$3:$L$5000,7,0),"")</f>
        <v/>
      </c>
    </row>
    <row r="1426" spans="3:12" ht="21" thickBot="1" x14ac:dyDescent="0.25">
      <c r="C1426" s="18"/>
      <c r="D1426" s="17"/>
      <c r="E1426" s="7" t="str">
        <f t="shared" si="88"/>
        <v/>
      </c>
      <c r="F1426" s="3" t="str">
        <f t="shared" si="89"/>
        <v/>
      </c>
      <c r="G1426" s="3" t="str">
        <f t="shared" si="90"/>
        <v/>
      </c>
      <c r="H1426" s="18"/>
      <c r="I1426" s="28">
        <f>LOOKUP(2,1/(الوارد!$F$3:$F$5000=الصادر!E1426),الوارد!$L$3:$L$5000)</f>
        <v>0</v>
      </c>
      <c r="J1426" s="18"/>
      <c r="K1426" s="3">
        <f t="shared" si="91"/>
        <v>0</v>
      </c>
      <c r="L1426" s="54" t="str">
        <f>IFERROR(H1426*VLOOKUP(C1426,الوارد!$D$3:$L$5000,7,0),"")</f>
        <v/>
      </c>
    </row>
    <row r="1427" spans="3:12" ht="21" thickBot="1" x14ac:dyDescent="0.25">
      <c r="C1427" s="18"/>
      <c r="D1427" s="17"/>
      <c r="E1427" s="7" t="str">
        <f t="shared" si="88"/>
        <v/>
      </c>
      <c r="F1427" s="3" t="str">
        <f t="shared" si="89"/>
        <v/>
      </c>
      <c r="G1427" s="3" t="str">
        <f t="shared" si="90"/>
        <v/>
      </c>
      <c r="H1427" s="18"/>
      <c r="I1427" s="28">
        <f>LOOKUP(2,1/(الوارد!$F$3:$F$5000=الصادر!E1427),الوارد!$L$3:$L$5000)</f>
        <v>0</v>
      </c>
      <c r="J1427" s="18"/>
      <c r="K1427" s="3">
        <f t="shared" si="91"/>
        <v>0</v>
      </c>
      <c r="L1427" s="54" t="str">
        <f>IFERROR(H1427*VLOOKUP(C1427,الوارد!$D$3:$L$5000,7,0),"")</f>
        <v/>
      </c>
    </row>
    <row r="1428" spans="3:12" ht="21" thickBot="1" x14ac:dyDescent="0.25">
      <c r="C1428" s="18"/>
      <c r="D1428" s="17"/>
      <c r="E1428" s="7" t="str">
        <f t="shared" si="88"/>
        <v/>
      </c>
      <c r="F1428" s="3" t="str">
        <f t="shared" si="89"/>
        <v/>
      </c>
      <c r="G1428" s="3" t="str">
        <f t="shared" si="90"/>
        <v/>
      </c>
      <c r="H1428" s="18"/>
      <c r="I1428" s="28">
        <f>LOOKUP(2,1/(الوارد!$F$3:$F$5000=الصادر!E1428),الوارد!$L$3:$L$5000)</f>
        <v>0</v>
      </c>
      <c r="J1428" s="18"/>
      <c r="K1428" s="3">
        <f t="shared" si="91"/>
        <v>0</v>
      </c>
      <c r="L1428" s="54" t="str">
        <f>IFERROR(H1428*VLOOKUP(C1428,الوارد!$D$3:$L$5000,7,0),"")</f>
        <v/>
      </c>
    </row>
    <row r="1429" spans="3:12" ht="21" thickBot="1" x14ac:dyDescent="0.25">
      <c r="C1429" s="18"/>
      <c r="D1429" s="17"/>
      <c r="E1429" s="7" t="str">
        <f t="shared" si="88"/>
        <v/>
      </c>
      <c r="F1429" s="3" t="str">
        <f t="shared" si="89"/>
        <v/>
      </c>
      <c r="G1429" s="3" t="str">
        <f t="shared" si="90"/>
        <v/>
      </c>
      <c r="H1429" s="18"/>
      <c r="I1429" s="28">
        <f>LOOKUP(2,1/(الوارد!$F$3:$F$5000=الصادر!E1429),الوارد!$L$3:$L$5000)</f>
        <v>0</v>
      </c>
      <c r="J1429" s="18"/>
      <c r="K1429" s="3">
        <f t="shared" si="91"/>
        <v>0</v>
      </c>
      <c r="L1429" s="54" t="str">
        <f>IFERROR(H1429*VLOOKUP(C1429,الوارد!$D$3:$L$5000,7,0),"")</f>
        <v/>
      </c>
    </row>
    <row r="1430" spans="3:12" ht="21" thickBot="1" x14ac:dyDescent="0.25">
      <c r="C1430" s="18"/>
      <c r="D1430" s="17"/>
      <c r="E1430" s="7" t="str">
        <f t="shared" si="88"/>
        <v/>
      </c>
      <c r="F1430" s="3" t="str">
        <f t="shared" si="89"/>
        <v/>
      </c>
      <c r="G1430" s="3" t="str">
        <f t="shared" si="90"/>
        <v/>
      </c>
      <c r="H1430" s="18"/>
      <c r="I1430" s="28">
        <f>LOOKUP(2,1/(الوارد!$F$3:$F$5000=الصادر!E1430),الوارد!$L$3:$L$5000)</f>
        <v>0</v>
      </c>
      <c r="J1430" s="18"/>
      <c r="K1430" s="3">
        <f t="shared" si="91"/>
        <v>0</v>
      </c>
      <c r="L1430" s="54" t="str">
        <f>IFERROR(H1430*VLOOKUP(C1430,الوارد!$D$3:$L$5000,7,0),"")</f>
        <v/>
      </c>
    </row>
    <row r="1431" spans="3:12" ht="21" thickBot="1" x14ac:dyDescent="0.25">
      <c r="C1431" s="18"/>
      <c r="D1431" s="17"/>
      <c r="E1431" s="7" t="str">
        <f t="shared" si="88"/>
        <v/>
      </c>
      <c r="F1431" s="3" t="str">
        <f t="shared" si="89"/>
        <v/>
      </c>
      <c r="G1431" s="3" t="str">
        <f t="shared" si="90"/>
        <v/>
      </c>
      <c r="H1431" s="18"/>
      <c r="I1431" s="28">
        <f>LOOKUP(2,1/(الوارد!$F$3:$F$5000=الصادر!E1431),الوارد!$L$3:$L$5000)</f>
        <v>0</v>
      </c>
      <c r="J1431" s="18"/>
      <c r="K1431" s="3">
        <f t="shared" si="91"/>
        <v>0</v>
      </c>
      <c r="L1431" s="54" t="str">
        <f>IFERROR(H1431*VLOOKUP(C1431,الوارد!$D$3:$L$5000,7,0),"")</f>
        <v/>
      </c>
    </row>
    <row r="1432" spans="3:12" ht="21" thickBot="1" x14ac:dyDescent="0.25">
      <c r="C1432" s="18"/>
      <c r="D1432" s="17"/>
      <c r="E1432" s="7" t="str">
        <f t="shared" si="88"/>
        <v/>
      </c>
      <c r="F1432" s="3" t="str">
        <f t="shared" si="89"/>
        <v/>
      </c>
      <c r="G1432" s="3" t="str">
        <f t="shared" si="90"/>
        <v/>
      </c>
      <c r="H1432" s="18"/>
      <c r="I1432" s="28">
        <f>LOOKUP(2,1/(الوارد!$F$3:$F$5000=الصادر!E1432),الوارد!$L$3:$L$5000)</f>
        <v>0</v>
      </c>
      <c r="J1432" s="18"/>
      <c r="K1432" s="3">
        <f t="shared" si="91"/>
        <v>0</v>
      </c>
      <c r="L1432" s="54" t="str">
        <f>IFERROR(H1432*VLOOKUP(C1432,الوارد!$D$3:$L$5000,7,0),"")</f>
        <v/>
      </c>
    </row>
    <row r="1433" spans="3:12" ht="21" thickBot="1" x14ac:dyDescent="0.25">
      <c r="C1433" s="18"/>
      <c r="D1433" s="17"/>
      <c r="E1433" s="7" t="str">
        <f t="shared" si="88"/>
        <v/>
      </c>
      <c r="F1433" s="3" t="str">
        <f t="shared" si="89"/>
        <v/>
      </c>
      <c r="G1433" s="3" t="str">
        <f t="shared" si="90"/>
        <v/>
      </c>
      <c r="H1433" s="18"/>
      <c r="I1433" s="28">
        <f>LOOKUP(2,1/(الوارد!$F$3:$F$5000=الصادر!E1433),الوارد!$L$3:$L$5000)</f>
        <v>0</v>
      </c>
      <c r="J1433" s="18"/>
      <c r="K1433" s="3">
        <f t="shared" si="91"/>
        <v>0</v>
      </c>
      <c r="L1433" s="54" t="str">
        <f>IFERROR(H1433*VLOOKUP(C1433,الوارد!$D$3:$L$5000,7,0),"")</f>
        <v/>
      </c>
    </row>
    <row r="1434" spans="3:12" ht="21" thickBot="1" x14ac:dyDescent="0.25">
      <c r="C1434" s="18"/>
      <c r="D1434" s="17"/>
      <c r="E1434" s="7" t="str">
        <f t="shared" si="88"/>
        <v/>
      </c>
      <c r="F1434" s="3" t="str">
        <f t="shared" si="89"/>
        <v/>
      </c>
      <c r="G1434" s="3" t="str">
        <f t="shared" si="90"/>
        <v/>
      </c>
      <c r="H1434" s="18"/>
      <c r="I1434" s="28">
        <f>LOOKUP(2,1/(الوارد!$F$3:$F$5000=الصادر!E1434),الوارد!$L$3:$L$5000)</f>
        <v>0</v>
      </c>
      <c r="J1434" s="18"/>
      <c r="K1434" s="3">
        <f t="shared" si="91"/>
        <v>0</v>
      </c>
      <c r="L1434" s="54" t="str">
        <f>IFERROR(H1434*VLOOKUP(C1434,الوارد!$D$3:$L$5000,7,0),"")</f>
        <v/>
      </c>
    </row>
    <row r="1435" spans="3:12" ht="21" thickBot="1" x14ac:dyDescent="0.25">
      <c r="C1435" s="18"/>
      <c r="D1435" s="17"/>
      <c r="E1435" s="7" t="str">
        <f t="shared" si="88"/>
        <v/>
      </c>
      <c r="F1435" s="3" t="str">
        <f t="shared" si="89"/>
        <v/>
      </c>
      <c r="G1435" s="3" t="str">
        <f t="shared" si="90"/>
        <v/>
      </c>
      <c r="H1435" s="18"/>
      <c r="I1435" s="28">
        <f>LOOKUP(2,1/(الوارد!$F$3:$F$5000=الصادر!E1435),الوارد!$L$3:$L$5000)</f>
        <v>0</v>
      </c>
      <c r="J1435" s="18"/>
      <c r="K1435" s="3">
        <f t="shared" si="91"/>
        <v>0</v>
      </c>
      <c r="L1435" s="54" t="str">
        <f>IFERROR(H1435*VLOOKUP(C1435,الوارد!$D$3:$L$5000,7,0),"")</f>
        <v/>
      </c>
    </row>
    <row r="1436" spans="3:12" ht="21" thickBot="1" x14ac:dyDescent="0.25">
      <c r="C1436" s="18"/>
      <c r="D1436" s="17"/>
      <c r="E1436" s="7" t="str">
        <f t="shared" si="88"/>
        <v/>
      </c>
      <c r="F1436" s="3" t="str">
        <f t="shared" si="89"/>
        <v/>
      </c>
      <c r="G1436" s="3" t="str">
        <f t="shared" si="90"/>
        <v/>
      </c>
      <c r="H1436" s="18"/>
      <c r="I1436" s="28">
        <f>LOOKUP(2,1/(الوارد!$F$3:$F$5000=الصادر!E1436),الوارد!$L$3:$L$5000)</f>
        <v>0</v>
      </c>
      <c r="J1436" s="18"/>
      <c r="K1436" s="3">
        <f t="shared" si="91"/>
        <v>0</v>
      </c>
      <c r="L1436" s="54" t="str">
        <f>IFERROR(H1436*VLOOKUP(C1436,الوارد!$D$3:$L$5000,7,0),"")</f>
        <v/>
      </c>
    </row>
    <row r="1437" spans="3:12" ht="21" thickBot="1" x14ac:dyDescent="0.25">
      <c r="C1437" s="18"/>
      <c r="D1437" s="17"/>
      <c r="E1437" s="7" t="str">
        <f t="shared" si="88"/>
        <v/>
      </c>
      <c r="F1437" s="3" t="str">
        <f t="shared" si="89"/>
        <v/>
      </c>
      <c r="G1437" s="3" t="str">
        <f t="shared" si="90"/>
        <v/>
      </c>
      <c r="H1437" s="18"/>
      <c r="I1437" s="28">
        <f>LOOKUP(2,1/(الوارد!$F$3:$F$5000=الصادر!E1437),الوارد!$L$3:$L$5000)</f>
        <v>0</v>
      </c>
      <c r="J1437" s="18"/>
      <c r="K1437" s="3">
        <f t="shared" si="91"/>
        <v>0</v>
      </c>
      <c r="L1437" s="54" t="str">
        <f>IFERROR(H1437*VLOOKUP(C1437,الوارد!$D$3:$L$5000,7,0),"")</f>
        <v/>
      </c>
    </row>
    <row r="1438" spans="3:12" ht="21" thickBot="1" x14ac:dyDescent="0.25">
      <c r="C1438" s="18"/>
      <c r="D1438" s="17"/>
      <c r="E1438" s="7" t="str">
        <f t="shared" si="88"/>
        <v/>
      </c>
      <c r="F1438" s="3" t="str">
        <f t="shared" si="89"/>
        <v/>
      </c>
      <c r="G1438" s="3" t="str">
        <f t="shared" si="90"/>
        <v/>
      </c>
      <c r="H1438" s="18"/>
      <c r="I1438" s="28">
        <f>LOOKUP(2,1/(الوارد!$F$3:$F$5000=الصادر!E1438),الوارد!$L$3:$L$5000)</f>
        <v>0</v>
      </c>
      <c r="J1438" s="18"/>
      <c r="K1438" s="3">
        <f t="shared" si="91"/>
        <v>0</v>
      </c>
      <c r="L1438" s="54" t="str">
        <f>IFERROR(H1438*VLOOKUP(C1438,الوارد!$D$3:$L$5000,7,0),"")</f>
        <v/>
      </c>
    </row>
    <row r="1439" spans="3:12" ht="21" thickBot="1" x14ac:dyDescent="0.25">
      <c r="C1439" s="18"/>
      <c r="D1439" s="17"/>
      <c r="E1439" s="7" t="str">
        <f t="shared" si="88"/>
        <v/>
      </c>
      <c r="F1439" s="3" t="str">
        <f t="shared" si="89"/>
        <v/>
      </c>
      <c r="G1439" s="3" t="str">
        <f t="shared" si="90"/>
        <v/>
      </c>
      <c r="H1439" s="18"/>
      <c r="I1439" s="28">
        <f>LOOKUP(2,1/(الوارد!$F$3:$F$5000=الصادر!E1439),الوارد!$L$3:$L$5000)</f>
        <v>0</v>
      </c>
      <c r="J1439" s="18"/>
      <c r="K1439" s="3">
        <f t="shared" si="91"/>
        <v>0</v>
      </c>
      <c r="L1439" s="54" t="str">
        <f>IFERROR(H1439*VLOOKUP(C1439,الوارد!$D$3:$L$5000,7,0),"")</f>
        <v/>
      </c>
    </row>
    <row r="1440" spans="3:12" ht="21" thickBot="1" x14ac:dyDescent="0.25">
      <c r="C1440" s="18"/>
      <c r="D1440" s="17"/>
      <c r="E1440" s="7" t="str">
        <f t="shared" si="88"/>
        <v/>
      </c>
      <c r="F1440" s="3" t="str">
        <f t="shared" si="89"/>
        <v/>
      </c>
      <c r="G1440" s="3" t="str">
        <f t="shared" si="90"/>
        <v/>
      </c>
      <c r="H1440" s="18"/>
      <c r="I1440" s="28">
        <f>LOOKUP(2,1/(الوارد!$F$3:$F$5000=الصادر!E1440),الوارد!$L$3:$L$5000)</f>
        <v>0</v>
      </c>
      <c r="J1440" s="18"/>
      <c r="K1440" s="3">
        <f t="shared" si="91"/>
        <v>0</v>
      </c>
      <c r="L1440" s="54" t="str">
        <f>IFERROR(H1440*VLOOKUP(C1440,الوارد!$D$3:$L$5000,7,0),"")</f>
        <v/>
      </c>
    </row>
    <row r="1441" spans="3:12" ht="21" thickBot="1" x14ac:dyDescent="0.25">
      <c r="C1441" s="18"/>
      <c r="D1441" s="17"/>
      <c r="E1441" s="7" t="str">
        <f t="shared" si="88"/>
        <v/>
      </c>
      <c r="F1441" s="3" t="str">
        <f t="shared" si="89"/>
        <v/>
      </c>
      <c r="G1441" s="3" t="str">
        <f t="shared" si="90"/>
        <v/>
      </c>
      <c r="H1441" s="18"/>
      <c r="I1441" s="28">
        <f>LOOKUP(2,1/(الوارد!$F$3:$F$5000=الصادر!E1441),الوارد!$L$3:$L$5000)</f>
        <v>0</v>
      </c>
      <c r="J1441" s="18"/>
      <c r="K1441" s="3">
        <f t="shared" si="91"/>
        <v>0</v>
      </c>
      <c r="L1441" s="54" t="str">
        <f>IFERROR(H1441*VLOOKUP(C1441,الوارد!$D$3:$L$5000,7,0),"")</f>
        <v/>
      </c>
    </row>
    <row r="1442" spans="3:12" ht="21" thickBot="1" x14ac:dyDescent="0.25">
      <c r="C1442" s="18"/>
      <c r="D1442" s="17"/>
      <c r="E1442" s="7" t="str">
        <f t="shared" si="88"/>
        <v/>
      </c>
      <c r="F1442" s="3" t="str">
        <f t="shared" si="89"/>
        <v/>
      </c>
      <c r="G1442" s="3" t="str">
        <f t="shared" si="90"/>
        <v/>
      </c>
      <c r="H1442" s="18"/>
      <c r="I1442" s="28">
        <f>LOOKUP(2,1/(الوارد!$F$3:$F$5000=الصادر!E1442),الوارد!$L$3:$L$5000)</f>
        <v>0</v>
      </c>
      <c r="J1442" s="18"/>
      <c r="K1442" s="3">
        <f t="shared" si="91"/>
        <v>0</v>
      </c>
      <c r="L1442" s="54" t="str">
        <f>IFERROR(H1442*VLOOKUP(C1442,الوارد!$D$3:$L$5000,7,0),"")</f>
        <v/>
      </c>
    </row>
    <row r="1443" spans="3:12" ht="21" thickBot="1" x14ac:dyDescent="0.25">
      <c r="C1443" s="18"/>
      <c r="D1443" s="17"/>
      <c r="E1443" s="7" t="str">
        <f t="shared" si="88"/>
        <v/>
      </c>
      <c r="F1443" s="3" t="str">
        <f t="shared" si="89"/>
        <v/>
      </c>
      <c r="G1443" s="3" t="str">
        <f t="shared" si="90"/>
        <v/>
      </c>
      <c r="H1443" s="18"/>
      <c r="I1443" s="28">
        <f>LOOKUP(2,1/(الوارد!$F$3:$F$5000=الصادر!E1443),الوارد!$L$3:$L$5000)</f>
        <v>0</v>
      </c>
      <c r="J1443" s="18"/>
      <c r="K1443" s="3">
        <f t="shared" si="91"/>
        <v>0</v>
      </c>
      <c r="L1443" s="54" t="str">
        <f>IFERROR(H1443*VLOOKUP(C1443,الوارد!$D$3:$L$5000,7,0),"")</f>
        <v/>
      </c>
    </row>
    <row r="1444" spans="3:12" ht="21" thickBot="1" x14ac:dyDescent="0.25">
      <c r="C1444" s="18"/>
      <c r="D1444" s="17"/>
      <c r="E1444" s="7" t="str">
        <f t="shared" si="88"/>
        <v/>
      </c>
      <c r="F1444" s="3" t="str">
        <f t="shared" si="89"/>
        <v/>
      </c>
      <c r="G1444" s="3" t="str">
        <f t="shared" si="90"/>
        <v/>
      </c>
      <c r="H1444" s="18"/>
      <c r="I1444" s="28">
        <f>LOOKUP(2,1/(الوارد!$F$3:$F$5000=الصادر!E1444),الوارد!$L$3:$L$5000)</f>
        <v>0</v>
      </c>
      <c r="J1444" s="18"/>
      <c r="K1444" s="3">
        <f t="shared" si="91"/>
        <v>0</v>
      </c>
      <c r="L1444" s="54" t="str">
        <f>IFERROR(H1444*VLOOKUP(C1444,الوارد!$D$3:$L$5000,7,0),"")</f>
        <v/>
      </c>
    </row>
    <row r="1445" spans="3:12" ht="21" thickBot="1" x14ac:dyDescent="0.25">
      <c r="C1445" s="18"/>
      <c r="D1445" s="17"/>
      <c r="E1445" s="7" t="str">
        <f t="shared" si="88"/>
        <v/>
      </c>
      <c r="F1445" s="3" t="str">
        <f t="shared" si="89"/>
        <v/>
      </c>
      <c r="G1445" s="3" t="str">
        <f t="shared" si="90"/>
        <v/>
      </c>
      <c r="H1445" s="18"/>
      <c r="I1445" s="28">
        <f>LOOKUP(2,1/(الوارد!$F$3:$F$5000=الصادر!E1445),الوارد!$L$3:$L$5000)</f>
        <v>0</v>
      </c>
      <c r="J1445" s="18"/>
      <c r="K1445" s="3">
        <f t="shared" si="91"/>
        <v>0</v>
      </c>
      <c r="L1445" s="54" t="str">
        <f>IFERROR(H1445*VLOOKUP(C1445,الوارد!$D$3:$L$5000,7,0),"")</f>
        <v/>
      </c>
    </row>
    <row r="1446" spans="3:12" ht="21" thickBot="1" x14ac:dyDescent="0.25">
      <c r="C1446" s="18"/>
      <c r="D1446" s="17"/>
      <c r="E1446" s="7" t="str">
        <f t="shared" si="88"/>
        <v/>
      </c>
      <c r="F1446" s="3" t="str">
        <f t="shared" si="89"/>
        <v/>
      </c>
      <c r="G1446" s="3" t="str">
        <f t="shared" si="90"/>
        <v/>
      </c>
      <c r="H1446" s="18"/>
      <c r="I1446" s="28">
        <f>LOOKUP(2,1/(الوارد!$F$3:$F$5000=الصادر!E1446),الوارد!$L$3:$L$5000)</f>
        <v>0</v>
      </c>
      <c r="J1446" s="18"/>
      <c r="K1446" s="3">
        <f t="shared" si="91"/>
        <v>0</v>
      </c>
      <c r="L1446" s="54" t="str">
        <f>IFERROR(H1446*VLOOKUP(C1446,الوارد!$D$3:$L$5000,7,0),"")</f>
        <v/>
      </c>
    </row>
    <row r="1447" spans="3:12" ht="21" thickBot="1" x14ac:dyDescent="0.25">
      <c r="C1447" s="18"/>
      <c r="D1447" s="17"/>
      <c r="E1447" s="7" t="str">
        <f t="shared" si="88"/>
        <v/>
      </c>
      <c r="F1447" s="3" t="str">
        <f t="shared" si="89"/>
        <v/>
      </c>
      <c r="G1447" s="3" t="str">
        <f t="shared" si="90"/>
        <v/>
      </c>
      <c r="H1447" s="18"/>
      <c r="I1447" s="28">
        <f>LOOKUP(2,1/(الوارد!$F$3:$F$5000=الصادر!E1447),الوارد!$L$3:$L$5000)</f>
        <v>0</v>
      </c>
      <c r="J1447" s="18"/>
      <c r="K1447" s="3">
        <f t="shared" si="91"/>
        <v>0</v>
      </c>
      <c r="L1447" s="54" t="str">
        <f>IFERROR(H1447*VLOOKUP(C1447,الوارد!$D$3:$L$5000,7,0),"")</f>
        <v/>
      </c>
    </row>
    <row r="1448" spans="3:12" ht="21" thickBot="1" x14ac:dyDescent="0.25">
      <c r="C1448" s="18"/>
      <c r="D1448" s="17"/>
      <c r="E1448" s="7" t="str">
        <f t="shared" si="88"/>
        <v/>
      </c>
      <c r="F1448" s="3" t="str">
        <f t="shared" si="89"/>
        <v/>
      </c>
      <c r="G1448" s="3" t="str">
        <f t="shared" si="90"/>
        <v/>
      </c>
      <c r="H1448" s="18"/>
      <c r="I1448" s="28">
        <f>LOOKUP(2,1/(الوارد!$F$3:$F$5000=الصادر!E1448),الوارد!$L$3:$L$5000)</f>
        <v>0</v>
      </c>
      <c r="J1448" s="18"/>
      <c r="K1448" s="3">
        <f t="shared" si="91"/>
        <v>0</v>
      </c>
      <c r="L1448" s="54" t="str">
        <f>IFERROR(H1448*VLOOKUP(C1448,الوارد!$D$3:$L$5000,7,0),"")</f>
        <v/>
      </c>
    </row>
    <row r="1449" spans="3:12" ht="21" thickBot="1" x14ac:dyDescent="0.25">
      <c r="C1449" s="18"/>
      <c r="D1449" s="17"/>
      <c r="E1449" s="7" t="str">
        <f t="shared" si="88"/>
        <v/>
      </c>
      <c r="F1449" s="3" t="str">
        <f t="shared" si="89"/>
        <v/>
      </c>
      <c r="G1449" s="3" t="str">
        <f t="shared" si="90"/>
        <v/>
      </c>
      <c r="H1449" s="18"/>
      <c r="I1449" s="28">
        <f>LOOKUP(2,1/(الوارد!$F$3:$F$5000=الصادر!E1449),الوارد!$L$3:$L$5000)</f>
        <v>0</v>
      </c>
      <c r="J1449" s="18"/>
      <c r="K1449" s="3">
        <f t="shared" si="91"/>
        <v>0</v>
      </c>
      <c r="L1449" s="54" t="str">
        <f>IFERROR(H1449*VLOOKUP(C1449,الوارد!$D$3:$L$5000,7,0),"")</f>
        <v/>
      </c>
    </row>
    <row r="1450" spans="3:12" ht="21" thickBot="1" x14ac:dyDescent="0.25">
      <c r="C1450" s="18"/>
      <c r="D1450" s="17"/>
      <c r="E1450" s="7" t="str">
        <f t="shared" si="88"/>
        <v/>
      </c>
      <c r="F1450" s="3" t="str">
        <f t="shared" si="89"/>
        <v/>
      </c>
      <c r="G1450" s="3" t="str">
        <f t="shared" si="90"/>
        <v/>
      </c>
      <c r="H1450" s="18"/>
      <c r="I1450" s="28">
        <f>LOOKUP(2,1/(الوارد!$F$3:$F$5000=الصادر!E1450),الوارد!$L$3:$L$5000)</f>
        <v>0</v>
      </c>
      <c r="J1450" s="18"/>
      <c r="K1450" s="3">
        <f t="shared" si="91"/>
        <v>0</v>
      </c>
      <c r="L1450" s="54" t="str">
        <f>IFERROR(H1450*VLOOKUP(C1450,الوارد!$D$3:$L$5000,7,0),"")</f>
        <v/>
      </c>
    </row>
    <row r="1451" spans="3:12" ht="21" thickBot="1" x14ac:dyDescent="0.25">
      <c r="C1451" s="18"/>
      <c r="D1451" s="17"/>
      <c r="E1451" s="7" t="str">
        <f t="shared" si="88"/>
        <v/>
      </c>
      <c r="F1451" s="3" t="str">
        <f t="shared" si="89"/>
        <v/>
      </c>
      <c r="G1451" s="3" t="str">
        <f t="shared" si="90"/>
        <v/>
      </c>
      <c r="H1451" s="18"/>
      <c r="I1451" s="28">
        <f>LOOKUP(2,1/(الوارد!$F$3:$F$5000=الصادر!E1451),الوارد!$L$3:$L$5000)</f>
        <v>0</v>
      </c>
      <c r="J1451" s="18"/>
      <c r="K1451" s="3">
        <f t="shared" si="91"/>
        <v>0</v>
      </c>
      <c r="L1451" s="54" t="str">
        <f>IFERROR(H1451*VLOOKUP(C1451,الوارد!$D$3:$L$5000,7,0),"")</f>
        <v/>
      </c>
    </row>
    <row r="1452" spans="3:12" ht="21" thickBot="1" x14ac:dyDescent="0.25">
      <c r="C1452" s="18"/>
      <c r="D1452" s="17"/>
      <c r="E1452" s="7" t="str">
        <f t="shared" si="88"/>
        <v/>
      </c>
      <c r="F1452" s="3" t="str">
        <f t="shared" si="89"/>
        <v/>
      </c>
      <c r="G1452" s="3" t="str">
        <f t="shared" si="90"/>
        <v/>
      </c>
      <c r="H1452" s="18"/>
      <c r="I1452" s="28">
        <f>LOOKUP(2,1/(الوارد!$F$3:$F$5000=الصادر!E1452),الوارد!$L$3:$L$5000)</f>
        <v>0</v>
      </c>
      <c r="J1452" s="18"/>
      <c r="K1452" s="3">
        <f t="shared" si="91"/>
        <v>0</v>
      </c>
      <c r="L1452" s="54" t="str">
        <f>IFERROR(H1452*VLOOKUP(C1452,الوارد!$D$3:$L$5000,7,0),"")</f>
        <v/>
      </c>
    </row>
    <row r="1453" spans="3:12" ht="21" thickBot="1" x14ac:dyDescent="0.25">
      <c r="C1453" s="18"/>
      <c r="D1453" s="17"/>
      <c r="E1453" s="7" t="str">
        <f t="shared" si="88"/>
        <v/>
      </c>
      <c r="F1453" s="3" t="str">
        <f t="shared" si="89"/>
        <v/>
      </c>
      <c r="G1453" s="3" t="str">
        <f t="shared" si="90"/>
        <v/>
      </c>
      <c r="H1453" s="18"/>
      <c r="I1453" s="28">
        <f>LOOKUP(2,1/(الوارد!$F$3:$F$5000=الصادر!E1453),الوارد!$L$3:$L$5000)</f>
        <v>0</v>
      </c>
      <c r="J1453" s="18"/>
      <c r="K1453" s="3">
        <f t="shared" si="91"/>
        <v>0</v>
      </c>
      <c r="L1453" s="54" t="str">
        <f>IFERROR(H1453*VLOOKUP(C1453,الوارد!$D$3:$L$5000,7,0),"")</f>
        <v/>
      </c>
    </row>
    <row r="1454" spans="3:12" ht="21" thickBot="1" x14ac:dyDescent="0.25">
      <c r="C1454" s="18"/>
      <c r="D1454" s="17"/>
      <c r="E1454" s="7" t="str">
        <f t="shared" si="88"/>
        <v/>
      </c>
      <c r="F1454" s="3" t="str">
        <f t="shared" si="89"/>
        <v/>
      </c>
      <c r="G1454" s="3" t="str">
        <f t="shared" si="90"/>
        <v/>
      </c>
      <c r="H1454" s="18"/>
      <c r="I1454" s="28">
        <f>LOOKUP(2,1/(الوارد!$F$3:$F$5000=الصادر!E1454),الوارد!$L$3:$L$5000)</f>
        <v>0</v>
      </c>
      <c r="J1454" s="18"/>
      <c r="K1454" s="3">
        <f t="shared" si="91"/>
        <v>0</v>
      </c>
      <c r="L1454" s="54" t="str">
        <f>IFERROR(H1454*VLOOKUP(C1454,الوارد!$D$3:$L$5000,7,0),"")</f>
        <v/>
      </c>
    </row>
    <row r="1455" spans="3:12" ht="21" thickBot="1" x14ac:dyDescent="0.25">
      <c r="C1455" s="18"/>
      <c r="D1455" s="17"/>
      <c r="E1455" s="7" t="str">
        <f t="shared" si="88"/>
        <v/>
      </c>
      <c r="F1455" s="3" t="str">
        <f t="shared" si="89"/>
        <v/>
      </c>
      <c r="G1455" s="3" t="str">
        <f t="shared" si="90"/>
        <v/>
      </c>
      <c r="H1455" s="18"/>
      <c r="I1455" s="28">
        <f>LOOKUP(2,1/(الوارد!$F$3:$F$5000=الصادر!E1455),الوارد!$L$3:$L$5000)</f>
        <v>0</v>
      </c>
      <c r="J1455" s="18"/>
      <c r="K1455" s="3">
        <f t="shared" si="91"/>
        <v>0</v>
      </c>
      <c r="L1455" s="54" t="str">
        <f>IFERROR(H1455*VLOOKUP(C1455,الوارد!$D$3:$L$5000,7,0),"")</f>
        <v/>
      </c>
    </row>
    <row r="1456" spans="3:12" ht="21" thickBot="1" x14ac:dyDescent="0.25">
      <c r="C1456" s="18"/>
      <c r="D1456" s="17"/>
      <c r="E1456" s="7" t="str">
        <f t="shared" si="88"/>
        <v/>
      </c>
      <c r="F1456" s="3" t="str">
        <f t="shared" si="89"/>
        <v/>
      </c>
      <c r="G1456" s="3" t="str">
        <f t="shared" si="90"/>
        <v/>
      </c>
      <c r="H1456" s="18"/>
      <c r="I1456" s="28">
        <f>LOOKUP(2,1/(الوارد!$F$3:$F$5000=الصادر!E1456),الوارد!$L$3:$L$5000)</f>
        <v>0</v>
      </c>
      <c r="J1456" s="18"/>
      <c r="K1456" s="3">
        <f t="shared" si="91"/>
        <v>0</v>
      </c>
      <c r="L1456" s="54" t="str">
        <f>IFERROR(H1456*VLOOKUP(C1456,الوارد!$D$3:$L$5000,7,0),"")</f>
        <v/>
      </c>
    </row>
    <row r="1457" spans="3:12" ht="21" thickBot="1" x14ac:dyDescent="0.25">
      <c r="C1457" s="18"/>
      <c r="D1457" s="17"/>
      <c r="E1457" s="7" t="str">
        <f t="shared" si="88"/>
        <v/>
      </c>
      <c r="F1457" s="3" t="str">
        <f t="shared" si="89"/>
        <v/>
      </c>
      <c r="G1457" s="3" t="str">
        <f t="shared" si="90"/>
        <v/>
      </c>
      <c r="H1457" s="18"/>
      <c r="I1457" s="28">
        <f>LOOKUP(2,1/(الوارد!$F$3:$F$5000=الصادر!E1457),الوارد!$L$3:$L$5000)</f>
        <v>0</v>
      </c>
      <c r="J1457" s="18"/>
      <c r="K1457" s="3">
        <f t="shared" si="91"/>
        <v>0</v>
      </c>
      <c r="L1457" s="54" t="str">
        <f>IFERROR(H1457*VLOOKUP(C1457,الوارد!$D$3:$L$5000,7,0),"")</f>
        <v/>
      </c>
    </row>
    <row r="1458" spans="3:12" ht="21" thickBot="1" x14ac:dyDescent="0.25">
      <c r="C1458" s="18"/>
      <c r="D1458" s="17"/>
      <c r="E1458" s="7" t="str">
        <f t="shared" si="88"/>
        <v/>
      </c>
      <c r="F1458" s="3" t="str">
        <f t="shared" si="89"/>
        <v/>
      </c>
      <c r="G1458" s="3" t="str">
        <f t="shared" si="90"/>
        <v/>
      </c>
      <c r="H1458" s="18"/>
      <c r="I1458" s="28">
        <f>LOOKUP(2,1/(الوارد!$F$3:$F$5000=الصادر!E1458),الوارد!$L$3:$L$5000)</f>
        <v>0</v>
      </c>
      <c r="J1458" s="18"/>
      <c r="K1458" s="3">
        <f t="shared" si="91"/>
        <v>0</v>
      </c>
      <c r="L1458" s="54" t="str">
        <f>IFERROR(H1458*VLOOKUP(C1458,الوارد!$D$3:$L$5000,7,0),"")</f>
        <v/>
      </c>
    </row>
    <row r="1459" spans="3:12" ht="21" thickBot="1" x14ac:dyDescent="0.25">
      <c r="C1459" s="18"/>
      <c r="D1459" s="17"/>
      <c r="E1459" s="7" t="str">
        <f t="shared" si="88"/>
        <v/>
      </c>
      <c r="F1459" s="3" t="str">
        <f t="shared" si="89"/>
        <v/>
      </c>
      <c r="G1459" s="3" t="str">
        <f t="shared" si="90"/>
        <v/>
      </c>
      <c r="H1459" s="18"/>
      <c r="I1459" s="28">
        <f>LOOKUP(2,1/(الوارد!$F$3:$F$5000=الصادر!E1459),الوارد!$L$3:$L$5000)</f>
        <v>0</v>
      </c>
      <c r="J1459" s="18"/>
      <c r="K1459" s="3">
        <f t="shared" si="91"/>
        <v>0</v>
      </c>
      <c r="L1459" s="54" t="str">
        <f>IFERROR(H1459*VLOOKUP(C1459,الوارد!$D$3:$L$5000,7,0),"")</f>
        <v/>
      </c>
    </row>
    <row r="1460" spans="3:12" ht="21" thickBot="1" x14ac:dyDescent="0.25">
      <c r="C1460" s="18"/>
      <c r="D1460" s="17"/>
      <c r="E1460" s="7" t="str">
        <f t="shared" si="88"/>
        <v/>
      </c>
      <c r="F1460" s="3" t="str">
        <f t="shared" si="89"/>
        <v/>
      </c>
      <c r="G1460" s="3" t="str">
        <f t="shared" si="90"/>
        <v/>
      </c>
      <c r="H1460" s="18"/>
      <c r="I1460" s="28">
        <f>LOOKUP(2,1/(الوارد!$F$3:$F$5000=الصادر!E1460),الوارد!$L$3:$L$5000)</f>
        <v>0</v>
      </c>
      <c r="J1460" s="18"/>
      <c r="K1460" s="3">
        <f t="shared" si="91"/>
        <v>0</v>
      </c>
      <c r="L1460" s="54" t="str">
        <f>IFERROR(H1460*VLOOKUP(C1460,الوارد!$D$3:$L$5000,7,0),"")</f>
        <v/>
      </c>
    </row>
    <row r="1461" spans="3:12" ht="21" thickBot="1" x14ac:dyDescent="0.25">
      <c r="C1461" s="18"/>
      <c r="D1461" s="17"/>
      <c r="E1461" s="7" t="str">
        <f t="shared" si="88"/>
        <v/>
      </c>
      <c r="F1461" s="3" t="str">
        <f t="shared" si="89"/>
        <v/>
      </c>
      <c r="G1461" s="3" t="str">
        <f t="shared" si="90"/>
        <v/>
      </c>
      <c r="H1461" s="18"/>
      <c r="I1461" s="28">
        <f>LOOKUP(2,1/(الوارد!$F$3:$F$5000=الصادر!E1461),الوارد!$L$3:$L$5000)</f>
        <v>0</v>
      </c>
      <c r="J1461" s="18"/>
      <c r="K1461" s="3">
        <f t="shared" si="91"/>
        <v>0</v>
      </c>
      <c r="L1461" s="54" t="str">
        <f>IFERROR(H1461*VLOOKUP(C1461,الوارد!$D$3:$L$5000,7,0),"")</f>
        <v/>
      </c>
    </row>
    <row r="1462" spans="3:12" ht="21" thickBot="1" x14ac:dyDescent="0.25">
      <c r="C1462" s="18"/>
      <c r="D1462" s="17"/>
      <c r="E1462" s="7" t="str">
        <f t="shared" si="88"/>
        <v/>
      </c>
      <c r="F1462" s="3" t="str">
        <f t="shared" si="89"/>
        <v/>
      </c>
      <c r="G1462" s="3" t="str">
        <f t="shared" si="90"/>
        <v/>
      </c>
      <c r="H1462" s="18"/>
      <c r="I1462" s="28">
        <f>LOOKUP(2,1/(الوارد!$F$3:$F$5000=الصادر!E1462),الوارد!$L$3:$L$5000)</f>
        <v>0</v>
      </c>
      <c r="J1462" s="18"/>
      <c r="K1462" s="3">
        <f t="shared" si="91"/>
        <v>0</v>
      </c>
      <c r="L1462" s="54" t="str">
        <f>IFERROR(H1462*VLOOKUP(C1462,الوارد!$D$3:$L$5000,7,0),"")</f>
        <v/>
      </c>
    </row>
    <row r="1463" spans="3:12" ht="21" thickBot="1" x14ac:dyDescent="0.25">
      <c r="C1463" s="18"/>
      <c r="D1463" s="17"/>
      <c r="E1463" s="7" t="str">
        <f t="shared" si="88"/>
        <v/>
      </c>
      <c r="F1463" s="3" t="str">
        <f t="shared" si="89"/>
        <v/>
      </c>
      <c r="G1463" s="3" t="str">
        <f t="shared" si="90"/>
        <v/>
      </c>
      <c r="H1463" s="18"/>
      <c r="I1463" s="28">
        <f>LOOKUP(2,1/(الوارد!$F$3:$F$5000=الصادر!E1463),الوارد!$L$3:$L$5000)</f>
        <v>0</v>
      </c>
      <c r="J1463" s="18"/>
      <c r="K1463" s="3">
        <f t="shared" si="91"/>
        <v>0</v>
      </c>
      <c r="L1463" s="54" t="str">
        <f>IFERROR(H1463*VLOOKUP(C1463,الوارد!$D$3:$L$5000,7,0),"")</f>
        <v/>
      </c>
    </row>
    <row r="1464" spans="3:12" ht="21" thickBot="1" x14ac:dyDescent="0.25">
      <c r="C1464" s="18"/>
      <c r="D1464" s="17"/>
      <c r="E1464" s="7" t="str">
        <f t="shared" si="88"/>
        <v/>
      </c>
      <c r="F1464" s="3" t="str">
        <f t="shared" si="89"/>
        <v/>
      </c>
      <c r="G1464" s="3" t="str">
        <f t="shared" si="90"/>
        <v/>
      </c>
      <c r="H1464" s="18"/>
      <c r="I1464" s="28">
        <f>LOOKUP(2,1/(الوارد!$F$3:$F$5000=الصادر!E1464),الوارد!$L$3:$L$5000)</f>
        <v>0</v>
      </c>
      <c r="J1464" s="18"/>
      <c r="K1464" s="3">
        <f t="shared" si="91"/>
        <v>0</v>
      </c>
      <c r="L1464" s="54" t="str">
        <f>IFERROR(H1464*VLOOKUP(C1464,الوارد!$D$3:$L$5000,7,0),"")</f>
        <v/>
      </c>
    </row>
    <row r="1465" spans="3:12" ht="21" thickBot="1" x14ac:dyDescent="0.25">
      <c r="C1465" s="18"/>
      <c r="D1465" s="17"/>
      <c r="E1465" s="7" t="str">
        <f t="shared" si="88"/>
        <v/>
      </c>
      <c r="F1465" s="3" t="str">
        <f t="shared" si="89"/>
        <v/>
      </c>
      <c r="G1465" s="3" t="str">
        <f t="shared" si="90"/>
        <v/>
      </c>
      <c r="H1465" s="18"/>
      <c r="I1465" s="28">
        <f>LOOKUP(2,1/(الوارد!$F$3:$F$5000=الصادر!E1465),الوارد!$L$3:$L$5000)</f>
        <v>0</v>
      </c>
      <c r="J1465" s="18"/>
      <c r="K1465" s="3">
        <f t="shared" si="91"/>
        <v>0</v>
      </c>
      <c r="L1465" s="54" t="str">
        <f>IFERROR(H1465*VLOOKUP(C1465,الوارد!$D$3:$L$5000,7,0),"")</f>
        <v/>
      </c>
    </row>
    <row r="1466" spans="3:12" ht="21" thickBot="1" x14ac:dyDescent="0.25">
      <c r="C1466" s="18"/>
      <c r="D1466" s="17"/>
      <c r="E1466" s="7" t="str">
        <f t="shared" si="88"/>
        <v/>
      </c>
      <c r="F1466" s="3" t="str">
        <f t="shared" si="89"/>
        <v/>
      </c>
      <c r="G1466" s="3" t="str">
        <f t="shared" si="90"/>
        <v/>
      </c>
      <c r="H1466" s="18"/>
      <c r="I1466" s="28">
        <f>LOOKUP(2,1/(الوارد!$F$3:$F$5000=الصادر!E1466),الوارد!$L$3:$L$5000)</f>
        <v>0</v>
      </c>
      <c r="J1466" s="18"/>
      <c r="K1466" s="3">
        <f t="shared" si="91"/>
        <v>0</v>
      </c>
      <c r="L1466" s="54" t="str">
        <f>IFERROR(H1466*VLOOKUP(C1466,الوارد!$D$3:$L$5000,7,0),"")</f>
        <v/>
      </c>
    </row>
    <row r="1467" spans="3:12" ht="21" thickBot="1" x14ac:dyDescent="0.25">
      <c r="C1467" s="18"/>
      <c r="D1467" s="17"/>
      <c r="E1467" s="7" t="str">
        <f t="shared" si="88"/>
        <v/>
      </c>
      <c r="F1467" s="3" t="str">
        <f t="shared" si="89"/>
        <v/>
      </c>
      <c r="G1467" s="3" t="str">
        <f t="shared" si="90"/>
        <v/>
      </c>
      <c r="H1467" s="18"/>
      <c r="I1467" s="28">
        <f>LOOKUP(2,1/(الوارد!$F$3:$F$5000=الصادر!E1467),الوارد!$L$3:$L$5000)</f>
        <v>0</v>
      </c>
      <c r="J1467" s="18"/>
      <c r="K1467" s="3">
        <f t="shared" si="91"/>
        <v>0</v>
      </c>
      <c r="L1467" s="54" t="str">
        <f>IFERROR(H1467*VLOOKUP(C1467,الوارد!$D$3:$L$5000,7,0),"")</f>
        <v/>
      </c>
    </row>
    <row r="1468" spans="3:12" ht="21" thickBot="1" x14ac:dyDescent="0.25">
      <c r="C1468" s="18"/>
      <c r="D1468" s="17"/>
      <c r="E1468" s="7" t="str">
        <f t="shared" si="88"/>
        <v/>
      </c>
      <c r="F1468" s="3" t="str">
        <f t="shared" si="89"/>
        <v/>
      </c>
      <c r="G1468" s="3" t="str">
        <f t="shared" si="90"/>
        <v/>
      </c>
      <c r="H1468" s="18"/>
      <c r="I1468" s="28">
        <f>LOOKUP(2,1/(الوارد!$F$3:$F$5000=الصادر!E1468),الوارد!$L$3:$L$5000)</f>
        <v>0</v>
      </c>
      <c r="J1468" s="18"/>
      <c r="K1468" s="3">
        <f t="shared" si="91"/>
        <v>0</v>
      </c>
      <c r="L1468" s="54" t="str">
        <f>IFERROR(H1468*VLOOKUP(C1468,الوارد!$D$3:$L$5000,7,0),"")</f>
        <v/>
      </c>
    </row>
    <row r="1469" spans="3:12" ht="21" thickBot="1" x14ac:dyDescent="0.25">
      <c r="C1469" s="18"/>
      <c r="D1469" s="17"/>
      <c r="E1469" s="7" t="str">
        <f t="shared" si="88"/>
        <v/>
      </c>
      <c r="F1469" s="3" t="str">
        <f t="shared" si="89"/>
        <v/>
      </c>
      <c r="G1469" s="3" t="str">
        <f t="shared" si="90"/>
        <v/>
      </c>
      <c r="H1469" s="18"/>
      <c r="I1469" s="28">
        <f>LOOKUP(2,1/(الوارد!$F$3:$F$5000=الصادر!E1469),الوارد!$L$3:$L$5000)</f>
        <v>0</v>
      </c>
      <c r="J1469" s="18"/>
      <c r="K1469" s="3">
        <f t="shared" si="91"/>
        <v>0</v>
      </c>
      <c r="L1469" s="54" t="str">
        <f>IFERROR(H1469*VLOOKUP(C1469,الوارد!$D$3:$L$5000,7,0),"")</f>
        <v/>
      </c>
    </row>
    <row r="1470" spans="3:12" ht="21" thickBot="1" x14ac:dyDescent="0.25">
      <c r="C1470" s="18"/>
      <c r="D1470" s="17"/>
      <c r="E1470" s="7" t="str">
        <f t="shared" si="88"/>
        <v/>
      </c>
      <c r="F1470" s="3" t="str">
        <f t="shared" si="89"/>
        <v/>
      </c>
      <c r="G1470" s="3" t="str">
        <f t="shared" si="90"/>
        <v/>
      </c>
      <c r="H1470" s="18"/>
      <c r="I1470" s="28">
        <f>LOOKUP(2,1/(الوارد!$F$3:$F$5000=الصادر!E1470),الوارد!$L$3:$L$5000)</f>
        <v>0</v>
      </c>
      <c r="J1470" s="18"/>
      <c r="K1470" s="3">
        <f t="shared" si="91"/>
        <v>0</v>
      </c>
      <c r="L1470" s="54" t="str">
        <f>IFERROR(H1470*VLOOKUP(C1470,الوارد!$D$3:$L$5000,7,0),"")</f>
        <v/>
      </c>
    </row>
    <row r="1471" spans="3:12" ht="21" thickBot="1" x14ac:dyDescent="0.25">
      <c r="C1471" s="18"/>
      <c r="D1471" s="17"/>
      <c r="E1471" s="7" t="str">
        <f t="shared" si="88"/>
        <v/>
      </c>
      <c r="F1471" s="3" t="str">
        <f t="shared" si="89"/>
        <v/>
      </c>
      <c r="G1471" s="3" t="str">
        <f t="shared" si="90"/>
        <v/>
      </c>
      <c r="H1471" s="18"/>
      <c r="I1471" s="28">
        <f>LOOKUP(2,1/(الوارد!$F$3:$F$5000=الصادر!E1471),الوارد!$L$3:$L$5000)</f>
        <v>0</v>
      </c>
      <c r="J1471" s="18"/>
      <c r="K1471" s="3">
        <f t="shared" si="91"/>
        <v>0</v>
      </c>
      <c r="L1471" s="54" t="str">
        <f>IFERROR(H1471*VLOOKUP(C1471,الوارد!$D$3:$L$5000,7,0),"")</f>
        <v/>
      </c>
    </row>
    <row r="1472" spans="3:12" ht="21" thickBot="1" x14ac:dyDescent="0.25">
      <c r="C1472" s="18"/>
      <c r="D1472" s="17"/>
      <c r="E1472" s="7" t="str">
        <f t="shared" si="88"/>
        <v/>
      </c>
      <c r="F1472" s="3" t="str">
        <f t="shared" si="89"/>
        <v/>
      </c>
      <c r="G1472" s="3" t="str">
        <f t="shared" si="90"/>
        <v/>
      </c>
      <c r="H1472" s="18"/>
      <c r="I1472" s="28">
        <f>LOOKUP(2,1/(الوارد!$F$3:$F$5000=الصادر!E1472),الوارد!$L$3:$L$5000)</f>
        <v>0</v>
      </c>
      <c r="J1472" s="18"/>
      <c r="K1472" s="3">
        <f t="shared" si="91"/>
        <v>0</v>
      </c>
      <c r="L1472" s="54" t="str">
        <f>IFERROR(H1472*VLOOKUP(C1472,الوارد!$D$3:$L$5000,7,0),"")</f>
        <v/>
      </c>
    </row>
    <row r="1473" spans="3:12" ht="21" thickBot="1" x14ac:dyDescent="0.25">
      <c r="C1473" s="18"/>
      <c r="D1473" s="17"/>
      <c r="E1473" s="7" t="str">
        <f t="shared" si="88"/>
        <v/>
      </c>
      <c r="F1473" s="3" t="str">
        <f t="shared" si="89"/>
        <v/>
      </c>
      <c r="G1473" s="3" t="str">
        <f t="shared" si="90"/>
        <v/>
      </c>
      <c r="H1473" s="18"/>
      <c r="I1473" s="28">
        <f>LOOKUP(2,1/(الوارد!$F$3:$F$5000=الصادر!E1473),الوارد!$L$3:$L$5000)</f>
        <v>0</v>
      </c>
      <c r="J1473" s="18"/>
      <c r="K1473" s="3">
        <f t="shared" si="91"/>
        <v>0</v>
      </c>
      <c r="L1473" s="54" t="str">
        <f>IFERROR(H1473*VLOOKUP(C1473,الوارد!$D$3:$L$5000,7,0),"")</f>
        <v/>
      </c>
    </row>
    <row r="1474" spans="3:12" ht="21" thickBot="1" x14ac:dyDescent="0.25">
      <c r="C1474" s="18"/>
      <c r="D1474" s="17"/>
      <c r="E1474" s="7" t="str">
        <f t="shared" ref="E1474:E1537" si="92">IFERROR(VLOOKUP(C1474,sto_1,2,FALSE),"")</f>
        <v/>
      </c>
      <c r="F1474" s="3" t="str">
        <f t="shared" ref="F1474:F1537" si="93">IFERROR(VLOOKUP(C1474,sto_1,3,FALSE),"")</f>
        <v/>
      </c>
      <c r="G1474" s="3" t="str">
        <f t="shared" ref="G1474:G1537" si="94">IFERROR(VLOOKUP(C1474,sto_1,4,FALSE),"")</f>
        <v/>
      </c>
      <c r="H1474" s="18"/>
      <c r="I1474" s="28">
        <f>LOOKUP(2,1/(الوارد!$F$3:$F$5000=الصادر!E1474),الوارد!$L$3:$L$5000)</f>
        <v>0</v>
      </c>
      <c r="J1474" s="18"/>
      <c r="K1474" s="3">
        <f t="shared" si="91"/>
        <v>0</v>
      </c>
      <c r="L1474" s="54" t="str">
        <f>IFERROR(H1474*VLOOKUP(C1474,الوارد!$D$3:$L$5000,7,0),"")</f>
        <v/>
      </c>
    </row>
    <row r="1475" spans="3:12" ht="21" thickBot="1" x14ac:dyDescent="0.25">
      <c r="C1475" s="18"/>
      <c r="D1475" s="17"/>
      <c r="E1475" s="7" t="str">
        <f t="shared" si="92"/>
        <v/>
      </c>
      <c r="F1475" s="3" t="str">
        <f t="shared" si="93"/>
        <v/>
      </c>
      <c r="G1475" s="3" t="str">
        <f t="shared" si="94"/>
        <v/>
      </c>
      <c r="H1475" s="18"/>
      <c r="I1475" s="28">
        <f>LOOKUP(2,1/(الوارد!$F$3:$F$5000=الصادر!E1475),الوارد!$L$3:$L$5000)</f>
        <v>0</v>
      </c>
      <c r="J1475" s="18"/>
      <c r="K1475" s="3">
        <f t="shared" ref="K1475:K1538" si="95">J1475*H1475</f>
        <v>0</v>
      </c>
      <c r="L1475" s="54" t="str">
        <f>IFERROR(H1475*VLOOKUP(C1475,الوارد!$D$3:$L$5000,7,0),"")</f>
        <v/>
      </c>
    </row>
    <row r="1476" spans="3:12" ht="21" thickBot="1" x14ac:dyDescent="0.25">
      <c r="C1476" s="18"/>
      <c r="D1476" s="17"/>
      <c r="E1476" s="7" t="str">
        <f t="shared" si="92"/>
        <v/>
      </c>
      <c r="F1476" s="3" t="str">
        <f t="shared" si="93"/>
        <v/>
      </c>
      <c r="G1476" s="3" t="str">
        <f t="shared" si="94"/>
        <v/>
      </c>
      <c r="H1476" s="18"/>
      <c r="I1476" s="28">
        <f>LOOKUP(2,1/(الوارد!$F$3:$F$5000=الصادر!E1476),الوارد!$L$3:$L$5000)</f>
        <v>0</v>
      </c>
      <c r="J1476" s="18"/>
      <c r="K1476" s="3">
        <f t="shared" si="95"/>
        <v>0</v>
      </c>
      <c r="L1476" s="54" t="str">
        <f>IFERROR(H1476*VLOOKUP(C1476,الوارد!$D$3:$L$5000,7,0),"")</f>
        <v/>
      </c>
    </row>
    <row r="1477" spans="3:12" ht="21" thickBot="1" x14ac:dyDescent="0.25">
      <c r="C1477" s="18"/>
      <c r="D1477" s="17"/>
      <c r="E1477" s="7" t="str">
        <f t="shared" si="92"/>
        <v/>
      </c>
      <c r="F1477" s="3" t="str">
        <f t="shared" si="93"/>
        <v/>
      </c>
      <c r="G1477" s="3" t="str">
        <f t="shared" si="94"/>
        <v/>
      </c>
      <c r="H1477" s="18"/>
      <c r="I1477" s="28">
        <f>LOOKUP(2,1/(الوارد!$F$3:$F$5000=الصادر!E1477),الوارد!$L$3:$L$5000)</f>
        <v>0</v>
      </c>
      <c r="J1477" s="18"/>
      <c r="K1477" s="3">
        <f t="shared" si="95"/>
        <v>0</v>
      </c>
      <c r="L1477" s="54" t="str">
        <f>IFERROR(H1477*VLOOKUP(C1477,الوارد!$D$3:$L$5000,7,0),"")</f>
        <v/>
      </c>
    </row>
    <row r="1478" spans="3:12" ht="21" thickBot="1" x14ac:dyDescent="0.25">
      <c r="C1478" s="18"/>
      <c r="D1478" s="17"/>
      <c r="E1478" s="7" t="str">
        <f t="shared" si="92"/>
        <v/>
      </c>
      <c r="F1478" s="3" t="str">
        <f t="shared" si="93"/>
        <v/>
      </c>
      <c r="G1478" s="3" t="str">
        <f t="shared" si="94"/>
        <v/>
      </c>
      <c r="H1478" s="18"/>
      <c r="I1478" s="28">
        <f>LOOKUP(2,1/(الوارد!$F$3:$F$5000=الصادر!E1478),الوارد!$L$3:$L$5000)</f>
        <v>0</v>
      </c>
      <c r="J1478" s="18"/>
      <c r="K1478" s="3">
        <f t="shared" si="95"/>
        <v>0</v>
      </c>
      <c r="L1478" s="54" t="str">
        <f>IFERROR(H1478*VLOOKUP(C1478,الوارد!$D$3:$L$5000,7,0),"")</f>
        <v/>
      </c>
    </row>
    <row r="1479" spans="3:12" ht="21" thickBot="1" x14ac:dyDescent="0.25">
      <c r="C1479" s="18"/>
      <c r="D1479" s="17"/>
      <c r="E1479" s="7" t="str">
        <f t="shared" si="92"/>
        <v/>
      </c>
      <c r="F1479" s="3" t="str">
        <f t="shared" si="93"/>
        <v/>
      </c>
      <c r="G1479" s="3" t="str">
        <f t="shared" si="94"/>
        <v/>
      </c>
      <c r="H1479" s="18"/>
      <c r="I1479" s="28">
        <f>LOOKUP(2,1/(الوارد!$F$3:$F$5000=الصادر!E1479),الوارد!$L$3:$L$5000)</f>
        <v>0</v>
      </c>
      <c r="J1479" s="18"/>
      <c r="K1479" s="3">
        <f t="shared" si="95"/>
        <v>0</v>
      </c>
      <c r="L1479" s="54" t="str">
        <f>IFERROR(H1479*VLOOKUP(C1479,الوارد!$D$3:$L$5000,7,0),"")</f>
        <v/>
      </c>
    </row>
    <row r="1480" spans="3:12" ht="21" thickBot="1" x14ac:dyDescent="0.25">
      <c r="C1480" s="18"/>
      <c r="D1480" s="17"/>
      <c r="E1480" s="7" t="str">
        <f t="shared" si="92"/>
        <v/>
      </c>
      <c r="F1480" s="3" t="str">
        <f t="shared" si="93"/>
        <v/>
      </c>
      <c r="G1480" s="3" t="str">
        <f t="shared" si="94"/>
        <v/>
      </c>
      <c r="H1480" s="18"/>
      <c r="I1480" s="28">
        <f>LOOKUP(2,1/(الوارد!$F$3:$F$5000=الصادر!E1480),الوارد!$L$3:$L$5000)</f>
        <v>0</v>
      </c>
      <c r="J1480" s="18"/>
      <c r="K1480" s="3">
        <f t="shared" si="95"/>
        <v>0</v>
      </c>
      <c r="L1480" s="54" t="str">
        <f>IFERROR(H1480*VLOOKUP(C1480,الوارد!$D$3:$L$5000,7,0),"")</f>
        <v/>
      </c>
    </row>
    <row r="1481" spans="3:12" ht="21" thickBot="1" x14ac:dyDescent="0.25">
      <c r="C1481" s="18"/>
      <c r="D1481" s="17"/>
      <c r="E1481" s="7" t="str">
        <f t="shared" si="92"/>
        <v/>
      </c>
      <c r="F1481" s="3" t="str">
        <f t="shared" si="93"/>
        <v/>
      </c>
      <c r="G1481" s="3" t="str">
        <f t="shared" si="94"/>
        <v/>
      </c>
      <c r="H1481" s="18"/>
      <c r="I1481" s="28">
        <f>LOOKUP(2,1/(الوارد!$F$3:$F$5000=الصادر!E1481),الوارد!$L$3:$L$5000)</f>
        <v>0</v>
      </c>
      <c r="J1481" s="18"/>
      <c r="K1481" s="3">
        <f t="shared" si="95"/>
        <v>0</v>
      </c>
      <c r="L1481" s="54" t="str">
        <f>IFERROR(H1481*VLOOKUP(C1481,الوارد!$D$3:$L$5000,7,0),"")</f>
        <v/>
      </c>
    </row>
    <row r="1482" spans="3:12" ht="21" thickBot="1" x14ac:dyDescent="0.25">
      <c r="C1482" s="18"/>
      <c r="D1482" s="17"/>
      <c r="E1482" s="7" t="str">
        <f t="shared" si="92"/>
        <v/>
      </c>
      <c r="F1482" s="3" t="str">
        <f t="shared" si="93"/>
        <v/>
      </c>
      <c r="G1482" s="3" t="str">
        <f t="shared" si="94"/>
        <v/>
      </c>
      <c r="H1482" s="18"/>
      <c r="I1482" s="28">
        <f>LOOKUP(2,1/(الوارد!$F$3:$F$5000=الصادر!E1482),الوارد!$L$3:$L$5000)</f>
        <v>0</v>
      </c>
      <c r="J1482" s="18"/>
      <c r="K1482" s="3">
        <f t="shared" si="95"/>
        <v>0</v>
      </c>
      <c r="L1482" s="54" t="str">
        <f>IFERROR(H1482*VLOOKUP(C1482,الوارد!$D$3:$L$5000,7,0),"")</f>
        <v/>
      </c>
    </row>
    <row r="1483" spans="3:12" ht="21" thickBot="1" x14ac:dyDescent="0.25">
      <c r="C1483" s="18"/>
      <c r="D1483" s="17"/>
      <c r="E1483" s="7" t="str">
        <f t="shared" si="92"/>
        <v/>
      </c>
      <c r="F1483" s="3" t="str">
        <f t="shared" si="93"/>
        <v/>
      </c>
      <c r="G1483" s="3" t="str">
        <f t="shared" si="94"/>
        <v/>
      </c>
      <c r="H1483" s="18"/>
      <c r="I1483" s="28">
        <f>LOOKUP(2,1/(الوارد!$F$3:$F$5000=الصادر!E1483),الوارد!$L$3:$L$5000)</f>
        <v>0</v>
      </c>
      <c r="J1483" s="18"/>
      <c r="K1483" s="3">
        <f t="shared" si="95"/>
        <v>0</v>
      </c>
      <c r="L1483" s="54" t="str">
        <f>IFERROR(H1483*VLOOKUP(C1483,الوارد!$D$3:$L$5000,7,0),"")</f>
        <v/>
      </c>
    </row>
    <row r="1484" spans="3:12" ht="21" thickBot="1" x14ac:dyDescent="0.25">
      <c r="C1484" s="18"/>
      <c r="D1484" s="17"/>
      <c r="E1484" s="7" t="str">
        <f t="shared" si="92"/>
        <v/>
      </c>
      <c r="F1484" s="3" t="str">
        <f t="shared" si="93"/>
        <v/>
      </c>
      <c r="G1484" s="3" t="str">
        <f t="shared" si="94"/>
        <v/>
      </c>
      <c r="H1484" s="18"/>
      <c r="I1484" s="28">
        <f>LOOKUP(2,1/(الوارد!$F$3:$F$5000=الصادر!E1484),الوارد!$L$3:$L$5000)</f>
        <v>0</v>
      </c>
      <c r="J1484" s="18"/>
      <c r="K1484" s="3">
        <f t="shared" si="95"/>
        <v>0</v>
      </c>
      <c r="L1484" s="54" t="str">
        <f>IFERROR(H1484*VLOOKUP(C1484,الوارد!$D$3:$L$5000,7,0),"")</f>
        <v/>
      </c>
    </row>
    <row r="1485" spans="3:12" ht="21" thickBot="1" x14ac:dyDescent="0.25">
      <c r="C1485" s="18"/>
      <c r="D1485" s="17"/>
      <c r="E1485" s="7" t="str">
        <f t="shared" si="92"/>
        <v/>
      </c>
      <c r="F1485" s="3" t="str">
        <f t="shared" si="93"/>
        <v/>
      </c>
      <c r="G1485" s="3" t="str">
        <f t="shared" si="94"/>
        <v/>
      </c>
      <c r="H1485" s="18"/>
      <c r="I1485" s="28">
        <f>LOOKUP(2,1/(الوارد!$F$3:$F$5000=الصادر!E1485),الوارد!$L$3:$L$5000)</f>
        <v>0</v>
      </c>
      <c r="J1485" s="18"/>
      <c r="K1485" s="3">
        <f t="shared" si="95"/>
        <v>0</v>
      </c>
      <c r="L1485" s="54" t="str">
        <f>IFERROR(H1485*VLOOKUP(C1485,الوارد!$D$3:$L$5000,7,0),"")</f>
        <v/>
      </c>
    </row>
    <row r="1486" spans="3:12" ht="21" thickBot="1" x14ac:dyDescent="0.25">
      <c r="C1486" s="18"/>
      <c r="D1486" s="17"/>
      <c r="E1486" s="7" t="str">
        <f t="shared" si="92"/>
        <v/>
      </c>
      <c r="F1486" s="3" t="str">
        <f t="shared" si="93"/>
        <v/>
      </c>
      <c r="G1486" s="3" t="str">
        <f t="shared" si="94"/>
        <v/>
      </c>
      <c r="H1486" s="18"/>
      <c r="I1486" s="28">
        <f>LOOKUP(2,1/(الوارد!$F$3:$F$5000=الصادر!E1486),الوارد!$L$3:$L$5000)</f>
        <v>0</v>
      </c>
      <c r="J1486" s="18"/>
      <c r="K1486" s="3">
        <f t="shared" si="95"/>
        <v>0</v>
      </c>
      <c r="L1486" s="54" t="str">
        <f>IFERROR(H1486*VLOOKUP(C1486,الوارد!$D$3:$L$5000,7,0),"")</f>
        <v/>
      </c>
    </row>
    <row r="1487" spans="3:12" ht="21" thickBot="1" x14ac:dyDescent="0.25">
      <c r="C1487" s="18"/>
      <c r="D1487" s="17"/>
      <c r="E1487" s="7" t="str">
        <f t="shared" si="92"/>
        <v/>
      </c>
      <c r="F1487" s="3" t="str">
        <f t="shared" si="93"/>
        <v/>
      </c>
      <c r="G1487" s="3" t="str">
        <f t="shared" si="94"/>
        <v/>
      </c>
      <c r="H1487" s="18"/>
      <c r="I1487" s="28">
        <f>LOOKUP(2,1/(الوارد!$F$3:$F$5000=الصادر!E1487),الوارد!$L$3:$L$5000)</f>
        <v>0</v>
      </c>
      <c r="J1487" s="18"/>
      <c r="K1487" s="3">
        <f t="shared" si="95"/>
        <v>0</v>
      </c>
      <c r="L1487" s="54" t="str">
        <f>IFERROR(H1487*VLOOKUP(C1487,الوارد!$D$3:$L$5000,7,0),"")</f>
        <v/>
      </c>
    </row>
    <row r="1488" spans="3:12" ht="21" thickBot="1" x14ac:dyDescent="0.25">
      <c r="C1488" s="18"/>
      <c r="D1488" s="17"/>
      <c r="E1488" s="7" t="str">
        <f t="shared" si="92"/>
        <v/>
      </c>
      <c r="F1488" s="3" t="str">
        <f t="shared" si="93"/>
        <v/>
      </c>
      <c r="G1488" s="3" t="str">
        <f t="shared" si="94"/>
        <v/>
      </c>
      <c r="H1488" s="18"/>
      <c r="I1488" s="28">
        <f>LOOKUP(2,1/(الوارد!$F$3:$F$5000=الصادر!E1488),الوارد!$L$3:$L$5000)</f>
        <v>0</v>
      </c>
      <c r="J1488" s="18"/>
      <c r="K1488" s="3">
        <f t="shared" si="95"/>
        <v>0</v>
      </c>
      <c r="L1488" s="54" t="str">
        <f>IFERROR(H1488*VLOOKUP(C1488,الوارد!$D$3:$L$5000,7,0),"")</f>
        <v/>
      </c>
    </row>
    <row r="1489" spans="3:12" ht="21" thickBot="1" x14ac:dyDescent="0.25">
      <c r="C1489" s="18"/>
      <c r="D1489" s="17"/>
      <c r="E1489" s="7" t="str">
        <f t="shared" si="92"/>
        <v/>
      </c>
      <c r="F1489" s="3" t="str">
        <f t="shared" si="93"/>
        <v/>
      </c>
      <c r="G1489" s="3" t="str">
        <f t="shared" si="94"/>
        <v/>
      </c>
      <c r="H1489" s="18"/>
      <c r="I1489" s="28">
        <f>LOOKUP(2,1/(الوارد!$F$3:$F$5000=الصادر!E1489),الوارد!$L$3:$L$5000)</f>
        <v>0</v>
      </c>
      <c r="J1489" s="18"/>
      <c r="K1489" s="3">
        <f t="shared" si="95"/>
        <v>0</v>
      </c>
      <c r="L1489" s="54" t="str">
        <f>IFERROR(H1489*VLOOKUP(C1489,الوارد!$D$3:$L$5000,7,0),"")</f>
        <v/>
      </c>
    </row>
    <row r="1490" spans="3:12" ht="21" thickBot="1" x14ac:dyDescent="0.25">
      <c r="C1490" s="18"/>
      <c r="D1490" s="17"/>
      <c r="E1490" s="7" t="str">
        <f t="shared" si="92"/>
        <v/>
      </c>
      <c r="F1490" s="3" t="str">
        <f t="shared" si="93"/>
        <v/>
      </c>
      <c r="G1490" s="3" t="str">
        <f t="shared" si="94"/>
        <v/>
      </c>
      <c r="H1490" s="18"/>
      <c r="I1490" s="28">
        <f>LOOKUP(2,1/(الوارد!$F$3:$F$5000=الصادر!E1490),الوارد!$L$3:$L$5000)</f>
        <v>0</v>
      </c>
      <c r="J1490" s="18"/>
      <c r="K1490" s="3">
        <f t="shared" si="95"/>
        <v>0</v>
      </c>
      <c r="L1490" s="54" t="str">
        <f>IFERROR(H1490*VLOOKUP(C1490,الوارد!$D$3:$L$5000,7,0),"")</f>
        <v/>
      </c>
    </row>
    <row r="1491" spans="3:12" ht="21" thickBot="1" x14ac:dyDescent="0.25">
      <c r="C1491" s="18"/>
      <c r="D1491" s="17"/>
      <c r="E1491" s="7" t="str">
        <f t="shared" si="92"/>
        <v/>
      </c>
      <c r="F1491" s="3" t="str">
        <f t="shared" si="93"/>
        <v/>
      </c>
      <c r="G1491" s="3" t="str">
        <f t="shared" si="94"/>
        <v/>
      </c>
      <c r="H1491" s="18"/>
      <c r="I1491" s="28">
        <f>LOOKUP(2,1/(الوارد!$F$3:$F$5000=الصادر!E1491),الوارد!$L$3:$L$5000)</f>
        <v>0</v>
      </c>
      <c r="J1491" s="18"/>
      <c r="K1491" s="3">
        <f t="shared" si="95"/>
        <v>0</v>
      </c>
      <c r="L1491" s="54" t="str">
        <f>IFERROR(H1491*VLOOKUP(C1491,الوارد!$D$3:$L$5000,7,0),"")</f>
        <v/>
      </c>
    </row>
    <row r="1492" spans="3:12" ht="21" thickBot="1" x14ac:dyDescent="0.25">
      <c r="C1492" s="18"/>
      <c r="D1492" s="17"/>
      <c r="E1492" s="7" t="str">
        <f t="shared" si="92"/>
        <v/>
      </c>
      <c r="F1492" s="3" t="str">
        <f t="shared" si="93"/>
        <v/>
      </c>
      <c r="G1492" s="3" t="str">
        <f t="shared" si="94"/>
        <v/>
      </c>
      <c r="H1492" s="18"/>
      <c r="I1492" s="28">
        <f>LOOKUP(2,1/(الوارد!$F$3:$F$5000=الصادر!E1492),الوارد!$L$3:$L$5000)</f>
        <v>0</v>
      </c>
      <c r="J1492" s="18"/>
      <c r="K1492" s="3">
        <f t="shared" si="95"/>
        <v>0</v>
      </c>
      <c r="L1492" s="54" t="str">
        <f>IFERROR(H1492*VLOOKUP(C1492,الوارد!$D$3:$L$5000,7,0),"")</f>
        <v/>
      </c>
    </row>
    <row r="1493" spans="3:12" ht="21" thickBot="1" x14ac:dyDescent="0.25">
      <c r="C1493" s="18"/>
      <c r="D1493" s="17"/>
      <c r="E1493" s="7" t="str">
        <f t="shared" si="92"/>
        <v/>
      </c>
      <c r="F1493" s="3" t="str">
        <f t="shared" si="93"/>
        <v/>
      </c>
      <c r="G1493" s="3" t="str">
        <f t="shared" si="94"/>
        <v/>
      </c>
      <c r="H1493" s="18"/>
      <c r="I1493" s="28">
        <f>LOOKUP(2,1/(الوارد!$F$3:$F$5000=الصادر!E1493),الوارد!$L$3:$L$5000)</f>
        <v>0</v>
      </c>
      <c r="J1493" s="18"/>
      <c r="K1493" s="3">
        <f t="shared" si="95"/>
        <v>0</v>
      </c>
      <c r="L1493" s="54" t="str">
        <f>IFERROR(H1493*VLOOKUP(C1493,الوارد!$D$3:$L$5000,7,0),"")</f>
        <v/>
      </c>
    </row>
    <row r="1494" spans="3:12" ht="21" thickBot="1" x14ac:dyDescent="0.25">
      <c r="C1494" s="18"/>
      <c r="D1494" s="17"/>
      <c r="E1494" s="7" t="str">
        <f t="shared" si="92"/>
        <v/>
      </c>
      <c r="F1494" s="3" t="str">
        <f t="shared" si="93"/>
        <v/>
      </c>
      <c r="G1494" s="3" t="str">
        <f t="shared" si="94"/>
        <v/>
      </c>
      <c r="H1494" s="18"/>
      <c r="I1494" s="28">
        <f>LOOKUP(2,1/(الوارد!$F$3:$F$5000=الصادر!E1494),الوارد!$L$3:$L$5000)</f>
        <v>0</v>
      </c>
      <c r="J1494" s="18"/>
      <c r="K1494" s="3">
        <f t="shared" si="95"/>
        <v>0</v>
      </c>
      <c r="L1494" s="54" t="str">
        <f>IFERROR(H1494*VLOOKUP(C1494,الوارد!$D$3:$L$5000,7,0),"")</f>
        <v/>
      </c>
    </row>
    <row r="1495" spans="3:12" ht="21" thickBot="1" x14ac:dyDescent="0.25">
      <c r="C1495" s="18"/>
      <c r="D1495" s="17"/>
      <c r="E1495" s="7" t="str">
        <f t="shared" si="92"/>
        <v/>
      </c>
      <c r="F1495" s="3" t="str">
        <f t="shared" si="93"/>
        <v/>
      </c>
      <c r="G1495" s="3" t="str">
        <f t="shared" si="94"/>
        <v/>
      </c>
      <c r="H1495" s="18"/>
      <c r="I1495" s="28">
        <f>LOOKUP(2,1/(الوارد!$F$3:$F$5000=الصادر!E1495),الوارد!$L$3:$L$5000)</f>
        <v>0</v>
      </c>
      <c r="J1495" s="18"/>
      <c r="K1495" s="3">
        <f t="shared" si="95"/>
        <v>0</v>
      </c>
      <c r="L1495" s="54" t="str">
        <f>IFERROR(H1495*VLOOKUP(C1495,الوارد!$D$3:$L$5000,7,0),"")</f>
        <v/>
      </c>
    </row>
    <row r="1496" spans="3:12" ht="21" thickBot="1" x14ac:dyDescent="0.25">
      <c r="C1496" s="18"/>
      <c r="D1496" s="17"/>
      <c r="E1496" s="7" t="str">
        <f t="shared" si="92"/>
        <v/>
      </c>
      <c r="F1496" s="3" t="str">
        <f t="shared" si="93"/>
        <v/>
      </c>
      <c r="G1496" s="3" t="str">
        <f t="shared" si="94"/>
        <v/>
      </c>
      <c r="H1496" s="18"/>
      <c r="I1496" s="28">
        <f>LOOKUP(2,1/(الوارد!$F$3:$F$5000=الصادر!E1496),الوارد!$L$3:$L$5000)</f>
        <v>0</v>
      </c>
      <c r="J1496" s="18"/>
      <c r="K1496" s="3">
        <f t="shared" si="95"/>
        <v>0</v>
      </c>
      <c r="L1496" s="54" t="str">
        <f>IFERROR(H1496*VLOOKUP(C1496,الوارد!$D$3:$L$5000,7,0),"")</f>
        <v/>
      </c>
    </row>
    <row r="1497" spans="3:12" ht="21" thickBot="1" x14ac:dyDescent="0.25">
      <c r="C1497" s="18"/>
      <c r="D1497" s="17"/>
      <c r="E1497" s="7" t="str">
        <f t="shared" si="92"/>
        <v/>
      </c>
      <c r="F1497" s="3" t="str">
        <f t="shared" si="93"/>
        <v/>
      </c>
      <c r="G1497" s="3" t="str">
        <f t="shared" si="94"/>
        <v/>
      </c>
      <c r="H1497" s="18"/>
      <c r="I1497" s="28">
        <f>LOOKUP(2,1/(الوارد!$F$3:$F$5000=الصادر!E1497),الوارد!$L$3:$L$5000)</f>
        <v>0</v>
      </c>
      <c r="J1497" s="18"/>
      <c r="K1497" s="3">
        <f t="shared" si="95"/>
        <v>0</v>
      </c>
      <c r="L1497" s="54" t="str">
        <f>IFERROR(H1497*VLOOKUP(C1497,الوارد!$D$3:$L$5000,7,0),"")</f>
        <v/>
      </c>
    </row>
    <row r="1498" spans="3:12" ht="21" thickBot="1" x14ac:dyDescent="0.25">
      <c r="C1498" s="18"/>
      <c r="D1498" s="17"/>
      <c r="E1498" s="7" t="str">
        <f t="shared" si="92"/>
        <v/>
      </c>
      <c r="F1498" s="3" t="str">
        <f t="shared" si="93"/>
        <v/>
      </c>
      <c r="G1498" s="3" t="str">
        <f t="shared" si="94"/>
        <v/>
      </c>
      <c r="H1498" s="18"/>
      <c r="I1498" s="28">
        <f>LOOKUP(2,1/(الوارد!$F$3:$F$5000=الصادر!E1498),الوارد!$L$3:$L$5000)</f>
        <v>0</v>
      </c>
      <c r="J1498" s="18"/>
      <c r="K1498" s="3">
        <f t="shared" si="95"/>
        <v>0</v>
      </c>
      <c r="L1498" s="54" t="str">
        <f>IFERROR(H1498*VLOOKUP(C1498,الوارد!$D$3:$L$5000,7,0),"")</f>
        <v/>
      </c>
    </row>
    <row r="1499" spans="3:12" ht="21" thickBot="1" x14ac:dyDescent="0.25">
      <c r="C1499" s="18"/>
      <c r="D1499" s="17"/>
      <c r="E1499" s="7" t="str">
        <f t="shared" si="92"/>
        <v/>
      </c>
      <c r="F1499" s="3" t="str">
        <f t="shared" si="93"/>
        <v/>
      </c>
      <c r="G1499" s="3" t="str">
        <f t="shared" si="94"/>
        <v/>
      </c>
      <c r="H1499" s="18"/>
      <c r="I1499" s="28">
        <f>LOOKUP(2,1/(الوارد!$F$3:$F$5000=الصادر!E1499),الوارد!$L$3:$L$5000)</f>
        <v>0</v>
      </c>
      <c r="J1499" s="18"/>
      <c r="K1499" s="3">
        <f t="shared" si="95"/>
        <v>0</v>
      </c>
      <c r="L1499" s="54" t="str">
        <f>IFERROR(H1499*VLOOKUP(C1499,الوارد!$D$3:$L$5000,7,0),"")</f>
        <v/>
      </c>
    </row>
    <row r="1500" spans="3:12" ht="21" thickBot="1" x14ac:dyDescent="0.25">
      <c r="C1500" s="18"/>
      <c r="D1500" s="17"/>
      <c r="E1500" s="7" t="str">
        <f t="shared" si="92"/>
        <v/>
      </c>
      <c r="F1500" s="3" t="str">
        <f t="shared" si="93"/>
        <v/>
      </c>
      <c r="G1500" s="3" t="str">
        <f t="shared" si="94"/>
        <v/>
      </c>
      <c r="H1500" s="18"/>
      <c r="I1500" s="28">
        <f>LOOKUP(2,1/(الوارد!$F$3:$F$5000=الصادر!E1500),الوارد!$L$3:$L$5000)</f>
        <v>0</v>
      </c>
      <c r="J1500" s="18"/>
      <c r="K1500" s="3">
        <f t="shared" si="95"/>
        <v>0</v>
      </c>
      <c r="L1500" s="54" t="str">
        <f>IFERROR(H1500*VLOOKUP(C1500,الوارد!$D$3:$L$5000,7,0),"")</f>
        <v/>
      </c>
    </row>
    <row r="1501" spans="3:12" ht="21" thickBot="1" x14ac:dyDescent="0.25">
      <c r="C1501" s="18"/>
      <c r="D1501" s="17"/>
      <c r="E1501" s="7" t="str">
        <f t="shared" si="92"/>
        <v/>
      </c>
      <c r="F1501" s="3" t="str">
        <f t="shared" si="93"/>
        <v/>
      </c>
      <c r="G1501" s="3" t="str">
        <f t="shared" si="94"/>
        <v/>
      </c>
      <c r="H1501" s="18"/>
      <c r="I1501" s="28">
        <f>LOOKUP(2,1/(الوارد!$F$3:$F$5000=الصادر!E1501),الوارد!$L$3:$L$5000)</f>
        <v>0</v>
      </c>
      <c r="J1501" s="18"/>
      <c r="K1501" s="3">
        <f t="shared" si="95"/>
        <v>0</v>
      </c>
      <c r="L1501" s="54" t="str">
        <f>IFERROR(H1501*VLOOKUP(C1501,الوارد!$D$3:$L$5000,7,0),"")</f>
        <v/>
      </c>
    </row>
    <row r="1502" spans="3:12" ht="21" thickBot="1" x14ac:dyDescent="0.25">
      <c r="C1502" s="18"/>
      <c r="D1502" s="17"/>
      <c r="E1502" s="7" t="str">
        <f t="shared" si="92"/>
        <v/>
      </c>
      <c r="F1502" s="3" t="str">
        <f t="shared" si="93"/>
        <v/>
      </c>
      <c r="G1502" s="3" t="str">
        <f t="shared" si="94"/>
        <v/>
      </c>
      <c r="H1502" s="18"/>
      <c r="I1502" s="28">
        <f>LOOKUP(2,1/(الوارد!$F$3:$F$5000=الصادر!E1502),الوارد!$L$3:$L$5000)</f>
        <v>0</v>
      </c>
      <c r="J1502" s="18"/>
      <c r="K1502" s="3">
        <f t="shared" si="95"/>
        <v>0</v>
      </c>
      <c r="L1502" s="54" t="str">
        <f>IFERROR(H1502*VLOOKUP(C1502,الوارد!$D$3:$L$5000,7,0),"")</f>
        <v/>
      </c>
    </row>
    <row r="1503" spans="3:12" ht="21" thickBot="1" x14ac:dyDescent="0.25">
      <c r="C1503" s="18"/>
      <c r="D1503" s="17"/>
      <c r="E1503" s="7" t="str">
        <f t="shared" si="92"/>
        <v/>
      </c>
      <c r="F1503" s="3" t="str">
        <f t="shared" si="93"/>
        <v/>
      </c>
      <c r="G1503" s="3" t="str">
        <f t="shared" si="94"/>
        <v/>
      </c>
      <c r="H1503" s="18"/>
      <c r="I1503" s="28">
        <f>LOOKUP(2,1/(الوارد!$F$3:$F$5000=الصادر!E1503),الوارد!$L$3:$L$5000)</f>
        <v>0</v>
      </c>
      <c r="J1503" s="18"/>
      <c r="K1503" s="3">
        <f t="shared" si="95"/>
        <v>0</v>
      </c>
      <c r="L1503" s="54" t="str">
        <f>IFERROR(H1503*VLOOKUP(C1503,الوارد!$D$3:$L$5000,7,0),"")</f>
        <v/>
      </c>
    </row>
    <row r="1504" spans="3:12" ht="21" thickBot="1" x14ac:dyDescent="0.25">
      <c r="C1504" s="18"/>
      <c r="D1504" s="17"/>
      <c r="E1504" s="7" t="str">
        <f t="shared" si="92"/>
        <v/>
      </c>
      <c r="F1504" s="3" t="str">
        <f t="shared" si="93"/>
        <v/>
      </c>
      <c r="G1504" s="3" t="str">
        <f t="shared" si="94"/>
        <v/>
      </c>
      <c r="H1504" s="18"/>
      <c r="I1504" s="28">
        <f>LOOKUP(2,1/(الوارد!$F$3:$F$5000=الصادر!E1504),الوارد!$L$3:$L$5000)</f>
        <v>0</v>
      </c>
      <c r="J1504" s="18"/>
      <c r="K1504" s="3">
        <f t="shared" si="95"/>
        <v>0</v>
      </c>
      <c r="L1504" s="54" t="str">
        <f>IFERROR(H1504*VLOOKUP(C1504,الوارد!$D$3:$L$5000,7,0),"")</f>
        <v/>
      </c>
    </row>
    <row r="1505" spans="3:12" ht="21" thickBot="1" x14ac:dyDescent="0.25">
      <c r="C1505" s="18"/>
      <c r="D1505" s="17"/>
      <c r="E1505" s="7" t="str">
        <f t="shared" si="92"/>
        <v/>
      </c>
      <c r="F1505" s="3" t="str">
        <f t="shared" si="93"/>
        <v/>
      </c>
      <c r="G1505" s="3" t="str">
        <f t="shared" si="94"/>
        <v/>
      </c>
      <c r="H1505" s="18"/>
      <c r="I1505" s="28">
        <f>LOOKUP(2,1/(الوارد!$F$3:$F$5000=الصادر!E1505),الوارد!$L$3:$L$5000)</f>
        <v>0</v>
      </c>
      <c r="J1505" s="18"/>
      <c r="K1505" s="3">
        <f t="shared" si="95"/>
        <v>0</v>
      </c>
      <c r="L1505" s="54" t="str">
        <f>IFERROR(H1505*VLOOKUP(C1505,الوارد!$D$3:$L$5000,7,0),"")</f>
        <v/>
      </c>
    </row>
    <row r="1506" spans="3:12" ht="21" thickBot="1" x14ac:dyDescent="0.25">
      <c r="C1506" s="18"/>
      <c r="D1506" s="17"/>
      <c r="E1506" s="7" t="str">
        <f t="shared" si="92"/>
        <v/>
      </c>
      <c r="F1506" s="3" t="str">
        <f t="shared" si="93"/>
        <v/>
      </c>
      <c r="G1506" s="3" t="str">
        <f t="shared" si="94"/>
        <v/>
      </c>
      <c r="H1506" s="18"/>
      <c r="I1506" s="28">
        <f>LOOKUP(2,1/(الوارد!$F$3:$F$5000=الصادر!E1506),الوارد!$L$3:$L$5000)</f>
        <v>0</v>
      </c>
      <c r="J1506" s="18"/>
      <c r="K1506" s="3">
        <f t="shared" si="95"/>
        <v>0</v>
      </c>
      <c r="L1506" s="54" t="str">
        <f>IFERROR(H1506*VLOOKUP(C1506,الوارد!$D$3:$L$5000,7,0),"")</f>
        <v/>
      </c>
    </row>
    <row r="1507" spans="3:12" ht="21" thickBot="1" x14ac:dyDescent="0.25">
      <c r="C1507" s="18"/>
      <c r="D1507" s="17"/>
      <c r="E1507" s="7" t="str">
        <f t="shared" si="92"/>
        <v/>
      </c>
      <c r="F1507" s="3" t="str">
        <f t="shared" si="93"/>
        <v/>
      </c>
      <c r="G1507" s="3" t="str">
        <f t="shared" si="94"/>
        <v/>
      </c>
      <c r="H1507" s="18"/>
      <c r="I1507" s="28">
        <f>LOOKUP(2,1/(الوارد!$F$3:$F$5000=الصادر!E1507),الوارد!$L$3:$L$5000)</f>
        <v>0</v>
      </c>
      <c r="J1507" s="18"/>
      <c r="K1507" s="3">
        <f t="shared" si="95"/>
        <v>0</v>
      </c>
      <c r="L1507" s="54" t="str">
        <f>IFERROR(H1507*VLOOKUP(C1507,الوارد!$D$3:$L$5000,7,0),"")</f>
        <v/>
      </c>
    </row>
    <row r="1508" spans="3:12" ht="21" thickBot="1" x14ac:dyDescent="0.25">
      <c r="C1508" s="18"/>
      <c r="D1508" s="17"/>
      <c r="E1508" s="7" t="str">
        <f t="shared" si="92"/>
        <v/>
      </c>
      <c r="F1508" s="3" t="str">
        <f t="shared" si="93"/>
        <v/>
      </c>
      <c r="G1508" s="3" t="str">
        <f t="shared" si="94"/>
        <v/>
      </c>
      <c r="H1508" s="18"/>
      <c r="I1508" s="28">
        <f>LOOKUP(2,1/(الوارد!$F$3:$F$5000=الصادر!E1508),الوارد!$L$3:$L$5000)</f>
        <v>0</v>
      </c>
      <c r="J1508" s="18"/>
      <c r="K1508" s="3">
        <f t="shared" si="95"/>
        <v>0</v>
      </c>
      <c r="L1508" s="54" t="str">
        <f>IFERROR(H1508*VLOOKUP(C1508,الوارد!$D$3:$L$5000,7,0),"")</f>
        <v/>
      </c>
    </row>
    <row r="1509" spans="3:12" ht="21" thickBot="1" x14ac:dyDescent="0.25">
      <c r="C1509" s="18"/>
      <c r="D1509" s="17"/>
      <c r="E1509" s="7" t="str">
        <f t="shared" si="92"/>
        <v/>
      </c>
      <c r="F1509" s="3" t="str">
        <f t="shared" si="93"/>
        <v/>
      </c>
      <c r="G1509" s="3" t="str">
        <f t="shared" si="94"/>
        <v/>
      </c>
      <c r="H1509" s="18"/>
      <c r="I1509" s="28">
        <f>LOOKUP(2,1/(الوارد!$F$3:$F$5000=الصادر!E1509),الوارد!$L$3:$L$5000)</f>
        <v>0</v>
      </c>
      <c r="J1509" s="18"/>
      <c r="K1509" s="3">
        <f t="shared" si="95"/>
        <v>0</v>
      </c>
      <c r="L1509" s="54" t="str">
        <f>IFERROR(H1509*VLOOKUP(C1509,الوارد!$D$3:$L$5000,7,0),"")</f>
        <v/>
      </c>
    </row>
    <row r="1510" spans="3:12" ht="21" thickBot="1" x14ac:dyDescent="0.25">
      <c r="C1510" s="18"/>
      <c r="D1510" s="17"/>
      <c r="E1510" s="7" t="str">
        <f t="shared" si="92"/>
        <v/>
      </c>
      <c r="F1510" s="3" t="str">
        <f t="shared" si="93"/>
        <v/>
      </c>
      <c r="G1510" s="3" t="str">
        <f t="shared" si="94"/>
        <v/>
      </c>
      <c r="H1510" s="18"/>
      <c r="I1510" s="28">
        <f>LOOKUP(2,1/(الوارد!$F$3:$F$5000=الصادر!E1510),الوارد!$L$3:$L$5000)</f>
        <v>0</v>
      </c>
      <c r="J1510" s="18"/>
      <c r="K1510" s="3">
        <f t="shared" si="95"/>
        <v>0</v>
      </c>
      <c r="L1510" s="54" t="str">
        <f>IFERROR(H1510*VLOOKUP(C1510,الوارد!$D$3:$L$5000,7,0),"")</f>
        <v/>
      </c>
    </row>
    <row r="1511" spans="3:12" ht="21" thickBot="1" x14ac:dyDescent="0.25">
      <c r="C1511" s="18"/>
      <c r="D1511" s="17"/>
      <c r="E1511" s="7" t="str">
        <f t="shared" si="92"/>
        <v/>
      </c>
      <c r="F1511" s="3" t="str">
        <f t="shared" si="93"/>
        <v/>
      </c>
      <c r="G1511" s="3" t="str">
        <f t="shared" si="94"/>
        <v/>
      </c>
      <c r="H1511" s="18"/>
      <c r="I1511" s="28">
        <f>LOOKUP(2,1/(الوارد!$F$3:$F$5000=الصادر!E1511),الوارد!$L$3:$L$5000)</f>
        <v>0</v>
      </c>
      <c r="J1511" s="18"/>
      <c r="K1511" s="3">
        <f t="shared" si="95"/>
        <v>0</v>
      </c>
      <c r="L1511" s="54" t="str">
        <f>IFERROR(H1511*VLOOKUP(C1511,الوارد!$D$3:$L$5000,7,0),"")</f>
        <v/>
      </c>
    </row>
    <row r="1512" spans="3:12" ht="21" thickBot="1" x14ac:dyDescent="0.25">
      <c r="C1512" s="18"/>
      <c r="D1512" s="17"/>
      <c r="E1512" s="7" t="str">
        <f t="shared" si="92"/>
        <v/>
      </c>
      <c r="F1512" s="3" t="str">
        <f t="shared" si="93"/>
        <v/>
      </c>
      <c r="G1512" s="3" t="str">
        <f t="shared" si="94"/>
        <v/>
      </c>
      <c r="H1512" s="18"/>
      <c r="I1512" s="28">
        <f>LOOKUP(2,1/(الوارد!$F$3:$F$5000=الصادر!E1512),الوارد!$L$3:$L$5000)</f>
        <v>0</v>
      </c>
      <c r="J1512" s="18"/>
      <c r="K1512" s="3">
        <f t="shared" si="95"/>
        <v>0</v>
      </c>
      <c r="L1512" s="54" t="str">
        <f>IFERROR(H1512*VLOOKUP(C1512,الوارد!$D$3:$L$5000,7,0),"")</f>
        <v/>
      </c>
    </row>
    <row r="1513" spans="3:12" ht="21" thickBot="1" x14ac:dyDescent="0.25">
      <c r="C1513" s="18"/>
      <c r="D1513" s="17"/>
      <c r="E1513" s="7" t="str">
        <f t="shared" si="92"/>
        <v/>
      </c>
      <c r="F1513" s="3" t="str">
        <f t="shared" si="93"/>
        <v/>
      </c>
      <c r="G1513" s="3" t="str">
        <f t="shared" si="94"/>
        <v/>
      </c>
      <c r="H1513" s="18"/>
      <c r="I1513" s="28">
        <f>LOOKUP(2,1/(الوارد!$F$3:$F$5000=الصادر!E1513),الوارد!$L$3:$L$5000)</f>
        <v>0</v>
      </c>
      <c r="J1513" s="18"/>
      <c r="K1513" s="3">
        <f t="shared" si="95"/>
        <v>0</v>
      </c>
      <c r="L1513" s="54" t="str">
        <f>IFERROR(H1513*VLOOKUP(C1513,الوارد!$D$3:$L$5000,7,0),"")</f>
        <v/>
      </c>
    </row>
    <row r="1514" spans="3:12" ht="21" thickBot="1" x14ac:dyDescent="0.25">
      <c r="C1514" s="18"/>
      <c r="D1514" s="17"/>
      <c r="E1514" s="7" t="str">
        <f t="shared" si="92"/>
        <v/>
      </c>
      <c r="F1514" s="3" t="str">
        <f t="shared" si="93"/>
        <v/>
      </c>
      <c r="G1514" s="3" t="str">
        <f t="shared" si="94"/>
        <v/>
      </c>
      <c r="H1514" s="18"/>
      <c r="I1514" s="28">
        <f>LOOKUP(2,1/(الوارد!$F$3:$F$5000=الصادر!E1514),الوارد!$L$3:$L$5000)</f>
        <v>0</v>
      </c>
      <c r="J1514" s="18"/>
      <c r="K1514" s="3">
        <f t="shared" si="95"/>
        <v>0</v>
      </c>
      <c r="L1514" s="54" t="str">
        <f>IFERROR(H1514*VLOOKUP(C1514,الوارد!$D$3:$L$5000,7,0),"")</f>
        <v/>
      </c>
    </row>
    <row r="1515" spans="3:12" ht="21" thickBot="1" x14ac:dyDescent="0.25">
      <c r="C1515" s="18"/>
      <c r="D1515" s="17"/>
      <c r="E1515" s="7" t="str">
        <f t="shared" si="92"/>
        <v/>
      </c>
      <c r="F1515" s="3" t="str">
        <f t="shared" si="93"/>
        <v/>
      </c>
      <c r="G1515" s="3" t="str">
        <f t="shared" si="94"/>
        <v/>
      </c>
      <c r="H1515" s="18"/>
      <c r="I1515" s="28">
        <f>LOOKUP(2,1/(الوارد!$F$3:$F$5000=الصادر!E1515),الوارد!$L$3:$L$5000)</f>
        <v>0</v>
      </c>
      <c r="J1515" s="18"/>
      <c r="K1515" s="3">
        <f t="shared" si="95"/>
        <v>0</v>
      </c>
      <c r="L1515" s="54" t="str">
        <f>IFERROR(H1515*VLOOKUP(C1515,الوارد!$D$3:$L$5000,7,0),"")</f>
        <v/>
      </c>
    </row>
    <row r="1516" spans="3:12" ht="21" thickBot="1" x14ac:dyDescent="0.25">
      <c r="C1516" s="18"/>
      <c r="D1516" s="17"/>
      <c r="E1516" s="7" t="str">
        <f t="shared" si="92"/>
        <v/>
      </c>
      <c r="F1516" s="3" t="str">
        <f t="shared" si="93"/>
        <v/>
      </c>
      <c r="G1516" s="3" t="str">
        <f t="shared" si="94"/>
        <v/>
      </c>
      <c r="H1516" s="18"/>
      <c r="I1516" s="28">
        <f>LOOKUP(2,1/(الوارد!$F$3:$F$5000=الصادر!E1516),الوارد!$L$3:$L$5000)</f>
        <v>0</v>
      </c>
      <c r="J1516" s="18"/>
      <c r="K1516" s="3">
        <f t="shared" si="95"/>
        <v>0</v>
      </c>
      <c r="L1516" s="54" t="str">
        <f>IFERROR(H1516*VLOOKUP(C1516,الوارد!$D$3:$L$5000,7,0),"")</f>
        <v/>
      </c>
    </row>
    <row r="1517" spans="3:12" ht="21" thickBot="1" x14ac:dyDescent="0.25">
      <c r="C1517" s="18"/>
      <c r="D1517" s="17"/>
      <c r="E1517" s="7" t="str">
        <f t="shared" si="92"/>
        <v/>
      </c>
      <c r="F1517" s="3" t="str">
        <f t="shared" si="93"/>
        <v/>
      </c>
      <c r="G1517" s="3" t="str">
        <f t="shared" si="94"/>
        <v/>
      </c>
      <c r="H1517" s="18"/>
      <c r="I1517" s="28">
        <f>LOOKUP(2,1/(الوارد!$F$3:$F$5000=الصادر!E1517),الوارد!$L$3:$L$5000)</f>
        <v>0</v>
      </c>
      <c r="J1517" s="18"/>
      <c r="K1517" s="3">
        <f t="shared" si="95"/>
        <v>0</v>
      </c>
      <c r="L1517" s="54" t="str">
        <f>IFERROR(H1517*VLOOKUP(C1517,الوارد!$D$3:$L$5000,7,0),"")</f>
        <v/>
      </c>
    </row>
    <row r="1518" spans="3:12" ht="21" thickBot="1" x14ac:dyDescent="0.25">
      <c r="C1518" s="18"/>
      <c r="D1518" s="17"/>
      <c r="E1518" s="7" t="str">
        <f t="shared" si="92"/>
        <v/>
      </c>
      <c r="F1518" s="3" t="str">
        <f t="shared" si="93"/>
        <v/>
      </c>
      <c r="G1518" s="3" t="str">
        <f t="shared" si="94"/>
        <v/>
      </c>
      <c r="H1518" s="18"/>
      <c r="I1518" s="28">
        <f>LOOKUP(2,1/(الوارد!$F$3:$F$5000=الصادر!E1518),الوارد!$L$3:$L$5000)</f>
        <v>0</v>
      </c>
      <c r="J1518" s="18"/>
      <c r="K1518" s="3">
        <f t="shared" si="95"/>
        <v>0</v>
      </c>
      <c r="L1518" s="54" t="str">
        <f>IFERROR(H1518*VLOOKUP(C1518,الوارد!$D$3:$L$5000,7,0),"")</f>
        <v/>
      </c>
    </row>
    <row r="1519" spans="3:12" ht="21" thickBot="1" x14ac:dyDescent="0.25">
      <c r="C1519" s="18"/>
      <c r="D1519" s="17"/>
      <c r="E1519" s="7" t="str">
        <f t="shared" si="92"/>
        <v/>
      </c>
      <c r="F1519" s="3" t="str">
        <f t="shared" si="93"/>
        <v/>
      </c>
      <c r="G1519" s="3" t="str">
        <f t="shared" si="94"/>
        <v/>
      </c>
      <c r="H1519" s="18"/>
      <c r="I1519" s="28">
        <f>LOOKUP(2,1/(الوارد!$F$3:$F$5000=الصادر!E1519),الوارد!$L$3:$L$5000)</f>
        <v>0</v>
      </c>
      <c r="J1519" s="18"/>
      <c r="K1519" s="3">
        <f t="shared" si="95"/>
        <v>0</v>
      </c>
      <c r="L1519" s="54" t="str">
        <f>IFERROR(H1519*VLOOKUP(C1519,الوارد!$D$3:$L$5000,7,0),"")</f>
        <v/>
      </c>
    </row>
    <row r="1520" spans="3:12" ht="21" thickBot="1" x14ac:dyDescent="0.25">
      <c r="C1520" s="18"/>
      <c r="D1520" s="17"/>
      <c r="E1520" s="7" t="str">
        <f t="shared" si="92"/>
        <v/>
      </c>
      <c r="F1520" s="3" t="str">
        <f t="shared" si="93"/>
        <v/>
      </c>
      <c r="G1520" s="3" t="str">
        <f t="shared" si="94"/>
        <v/>
      </c>
      <c r="H1520" s="18"/>
      <c r="I1520" s="28">
        <f>LOOKUP(2,1/(الوارد!$F$3:$F$5000=الصادر!E1520),الوارد!$L$3:$L$5000)</f>
        <v>0</v>
      </c>
      <c r="J1520" s="18"/>
      <c r="K1520" s="3">
        <f t="shared" si="95"/>
        <v>0</v>
      </c>
      <c r="L1520" s="54" t="str">
        <f>IFERROR(H1520*VLOOKUP(C1520,الوارد!$D$3:$L$5000,7,0),"")</f>
        <v/>
      </c>
    </row>
    <row r="1521" spans="3:12" ht="21" thickBot="1" x14ac:dyDescent="0.25">
      <c r="C1521" s="18"/>
      <c r="D1521" s="17"/>
      <c r="E1521" s="7" t="str">
        <f t="shared" si="92"/>
        <v/>
      </c>
      <c r="F1521" s="3" t="str">
        <f t="shared" si="93"/>
        <v/>
      </c>
      <c r="G1521" s="3" t="str">
        <f t="shared" si="94"/>
        <v/>
      </c>
      <c r="H1521" s="18"/>
      <c r="I1521" s="28">
        <f>LOOKUP(2,1/(الوارد!$F$3:$F$5000=الصادر!E1521),الوارد!$L$3:$L$5000)</f>
        <v>0</v>
      </c>
      <c r="J1521" s="18"/>
      <c r="K1521" s="3">
        <f t="shared" si="95"/>
        <v>0</v>
      </c>
      <c r="L1521" s="54" t="str">
        <f>IFERROR(H1521*VLOOKUP(C1521,الوارد!$D$3:$L$5000,7,0),"")</f>
        <v/>
      </c>
    </row>
    <row r="1522" spans="3:12" ht="21" thickBot="1" x14ac:dyDescent="0.25">
      <c r="C1522" s="18"/>
      <c r="D1522" s="17"/>
      <c r="E1522" s="7" t="str">
        <f t="shared" si="92"/>
        <v/>
      </c>
      <c r="F1522" s="3" t="str">
        <f t="shared" si="93"/>
        <v/>
      </c>
      <c r="G1522" s="3" t="str">
        <f t="shared" si="94"/>
        <v/>
      </c>
      <c r="H1522" s="18"/>
      <c r="I1522" s="28">
        <f>LOOKUP(2,1/(الوارد!$F$3:$F$5000=الصادر!E1522),الوارد!$L$3:$L$5000)</f>
        <v>0</v>
      </c>
      <c r="J1522" s="18"/>
      <c r="K1522" s="3">
        <f t="shared" si="95"/>
        <v>0</v>
      </c>
      <c r="L1522" s="54" t="str">
        <f>IFERROR(H1522*VLOOKUP(C1522,الوارد!$D$3:$L$5000,7,0),"")</f>
        <v/>
      </c>
    </row>
    <row r="1523" spans="3:12" ht="21" thickBot="1" x14ac:dyDescent="0.25">
      <c r="C1523" s="18"/>
      <c r="D1523" s="17"/>
      <c r="E1523" s="7" t="str">
        <f t="shared" si="92"/>
        <v/>
      </c>
      <c r="F1523" s="3" t="str">
        <f t="shared" si="93"/>
        <v/>
      </c>
      <c r="G1523" s="3" t="str">
        <f t="shared" si="94"/>
        <v/>
      </c>
      <c r="H1523" s="18"/>
      <c r="I1523" s="28">
        <f>LOOKUP(2,1/(الوارد!$F$3:$F$5000=الصادر!E1523),الوارد!$L$3:$L$5000)</f>
        <v>0</v>
      </c>
      <c r="J1523" s="18"/>
      <c r="K1523" s="3">
        <f t="shared" si="95"/>
        <v>0</v>
      </c>
      <c r="L1523" s="54" t="str">
        <f>IFERROR(H1523*VLOOKUP(C1523,الوارد!$D$3:$L$5000,7,0),"")</f>
        <v/>
      </c>
    </row>
    <row r="1524" spans="3:12" ht="21" thickBot="1" x14ac:dyDescent="0.25">
      <c r="C1524" s="18"/>
      <c r="D1524" s="17"/>
      <c r="E1524" s="7" t="str">
        <f t="shared" si="92"/>
        <v/>
      </c>
      <c r="F1524" s="3" t="str">
        <f t="shared" si="93"/>
        <v/>
      </c>
      <c r="G1524" s="3" t="str">
        <f t="shared" si="94"/>
        <v/>
      </c>
      <c r="H1524" s="18"/>
      <c r="I1524" s="28">
        <f>LOOKUP(2,1/(الوارد!$F$3:$F$5000=الصادر!E1524),الوارد!$L$3:$L$5000)</f>
        <v>0</v>
      </c>
      <c r="J1524" s="18"/>
      <c r="K1524" s="3">
        <f t="shared" si="95"/>
        <v>0</v>
      </c>
      <c r="L1524" s="54" t="str">
        <f>IFERROR(H1524*VLOOKUP(C1524,الوارد!$D$3:$L$5000,7,0),"")</f>
        <v/>
      </c>
    </row>
    <row r="1525" spans="3:12" ht="21" thickBot="1" x14ac:dyDescent="0.25">
      <c r="C1525" s="18"/>
      <c r="D1525" s="17"/>
      <c r="E1525" s="7" t="str">
        <f t="shared" si="92"/>
        <v/>
      </c>
      <c r="F1525" s="3" t="str">
        <f t="shared" si="93"/>
        <v/>
      </c>
      <c r="G1525" s="3" t="str">
        <f t="shared" si="94"/>
        <v/>
      </c>
      <c r="H1525" s="18"/>
      <c r="I1525" s="28">
        <f>LOOKUP(2,1/(الوارد!$F$3:$F$5000=الصادر!E1525),الوارد!$L$3:$L$5000)</f>
        <v>0</v>
      </c>
      <c r="J1525" s="18"/>
      <c r="K1525" s="3">
        <f t="shared" si="95"/>
        <v>0</v>
      </c>
      <c r="L1525" s="54" t="str">
        <f>IFERROR(H1525*VLOOKUP(C1525,الوارد!$D$3:$L$5000,7,0),"")</f>
        <v/>
      </c>
    </row>
    <row r="1526" spans="3:12" ht="21" thickBot="1" x14ac:dyDescent="0.25">
      <c r="C1526" s="18"/>
      <c r="D1526" s="17"/>
      <c r="E1526" s="7" t="str">
        <f t="shared" si="92"/>
        <v/>
      </c>
      <c r="F1526" s="3" t="str">
        <f t="shared" si="93"/>
        <v/>
      </c>
      <c r="G1526" s="3" t="str">
        <f t="shared" si="94"/>
        <v/>
      </c>
      <c r="H1526" s="18"/>
      <c r="I1526" s="28">
        <f>LOOKUP(2,1/(الوارد!$F$3:$F$5000=الصادر!E1526),الوارد!$L$3:$L$5000)</f>
        <v>0</v>
      </c>
      <c r="J1526" s="18"/>
      <c r="K1526" s="3">
        <f t="shared" si="95"/>
        <v>0</v>
      </c>
      <c r="L1526" s="54" t="str">
        <f>IFERROR(H1526*VLOOKUP(C1526,الوارد!$D$3:$L$5000,7,0),"")</f>
        <v/>
      </c>
    </row>
    <row r="1527" spans="3:12" ht="21" thickBot="1" x14ac:dyDescent="0.25">
      <c r="C1527" s="18"/>
      <c r="D1527" s="17"/>
      <c r="E1527" s="7" t="str">
        <f t="shared" si="92"/>
        <v/>
      </c>
      <c r="F1527" s="3" t="str">
        <f t="shared" si="93"/>
        <v/>
      </c>
      <c r="G1527" s="3" t="str">
        <f t="shared" si="94"/>
        <v/>
      </c>
      <c r="H1527" s="18"/>
      <c r="I1527" s="28">
        <f>LOOKUP(2,1/(الوارد!$F$3:$F$5000=الصادر!E1527),الوارد!$L$3:$L$5000)</f>
        <v>0</v>
      </c>
      <c r="J1527" s="18"/>
      <c r="K1527" s="3">
        <f t="shared" si="95"/>
        <v>0</v>
      </c>
      <c r="L1527" s="54" t="str">
        <f>IFERROR(H1527*VLOOKUP(C1527,الوارد!$D$3:$L$5000,7,0),"")</f>
        <v/>
      </c>
    </row>
    <row r="1528" spans="3:12" ht="21" thickBot="1" x14ac:dyDescent="0.25">
      <c r="C1528" s="18"/>
      <c r="D1528" s="17"/>
      <c r="E1528" s="7" t="str">
        <f t="shared" si="92"/>
        <v/>
      </c>
      <c r="F1528" s="3" t="str">
        <f t="shared" si="93"/>
        <v/>
      </c>
      <c r="G1528" s="3" t="str">
        <f t="shared" si="94"/>
        <v/>
      </c>
      <c r="H1528" s="18"/>
      <c r="I1528" s="28">
        <f>LOOKUP(2,1/(الوارد!$F$3:$F$5000=الصادر!E1528),الوارد!$L$3:$L$5000)</f>
        <v>0</v>
      </c>
      <c r="J1528" s="18"/>
      <c r="K1528" s="3">
        <f t="shared" si="95"/>
        <v>0</v>
      </c>
      <c r="L1528" s="54" t="str">
        <f>IFERROR(H1528*VLOOKUP(C1528,الوارد!$D$3:$L$5000,7,0),"")</f>
        <v/>
      </c>
    </row>
    <row r="1529" spans="3:12" ht="21" thickBot="1" x14ac:dyDescent="0.25">
      <c r="C1529" s="18"/>
      <c r="D1529" s="17"/>
      <c r="E1529" s="7" t="str">
        <f t="shared" si="92"/>
        <v/>
      </c>
      <c r="F1529" s="3" t="str">
        <f t="shared" si="93"/>
        <v/>
      </c>
      <c r="G1529" s="3" t="str">
        <f t="shared" si="94"/>
        <v/>
      </c>
      <c r="H1529" s="18"/>
      <c r="I1529" s="28">
        <f>LOOKUP(2,1/(الوارد!$F$3:$F$5000=الصادر!E1529),الوارد!$L$3:$L$5000)</f>
        <v>0</v>
      </c>
      <c r="J1529" s="18"/>
      <c r="K1529" s="3">
        <f t="shared" si="95"/>
        <v>0</v>
      </c>
      <c r="L1529" s="54" t="str">
        <f>IFERROR(H1529*VLOOKUP(C1529,الوارد!$D$3:$L$5000,7,0),"")</f>
        <v/>
      </c>
    </row>
    <row r="1530" spans="3:12" ht="21" thickBot="1" x14ac:dyDescent="0.25">
      <c r="C1530" s="18"/>
      <c r="D1530" s="17"/>
      <c r="E1530" s="7" t="str">
        <f t="shared" si="92"/>
        <v/>
      </c>
      <c r="F1530" s="3" t="str">
        <f t="shared" si="93"/>
        <v/>
      </c>
      <c r="G1530" s="3" t="str">
        <f t="shared" si="94"/>
        <v/>
      </c>
      <c r="H1530" s="18"/>
      <c r="I1530" s="28">
        <f>LOOKUP(2,1/(الوارد!$F$3:$F$5000=الصادر!E1530),الوارد!$L$3:$L$5000)</f>
        <v>0</v>
      </c>
      <c r="J1530" s="18"/>
      <c r="K1530" s="3">
        <f t="shared" si="95"/>
        <v>0</v>
      </c>
      <c r="L1530" s="54" t="str">
        <f>IFERROR(H1530*VLOOKUP(C1530,الوارد!$D$3:$L$5000,7,0),"")</f>
        <v/>
      </c>
    </row>
    <row r="1531" spans="3:12" ht="21" thickBot="1" x14ac:dyDescent="0.25">
      <c r="C1531" s="18"/>
      <c r="D1531" s="17"/>
      <c r="E1531" s="7" t="str">
        <f t="shared" si="92"/>
        <v/>
      </c>
      <c r="F1531" s="3" t="str">
        <f t="shared" si="93"/>
        <v/>
      </c>
      <c r="G1531" s="3" t="str">
        <f t="shared" si="94"/>
        <v/>
      </c>
      <c r="H1531" s="18"/>
      <c r="I1531" s="28">
        <f>LOOKUP(2,1/(الوارد!$F$3:$F$5000=الصادر!E1531),الوارد!$L$3:$L$5000)</f>
        <v>0</v>
      </c>
      <c r="J1531" s="18"/>
      <c r="K1531" s="3">
        <f t="shared" si="95"/>
        <v>0</v>
      </c>
      <c r="L1531" s="54" t="str">
        <f>IFERROR(H1531*VLOOKUP(C1531,الوارد!$D$3:$L$5000,7,0),"")</f>
        <v/>
      </c>
    </row>
    <row r="1532" spans="3:12" ht="21" thickBot="1" x14ac:dyDescent="0.25">
      <c r="C1532" s="18"/>
      <c r="D1532" s="17"/>
      <c r="E1532" s="7" t="str">
        <f t="shared" si="92"/>
        <v/>
      </c>
      <c r="F1532" s="3" t="str">
        <f t="shared" si="93"/>
        <v/>
      </c>
      <c r="G1532" s="3" t="str">
        <f t="shared" si="94"/>
        <v/>
      </c>
      <c r="H1532" s="18"/>
      <c r="I1532" s="28">
        <f>LOOKUP(2,1/(الوارد!$F$3:$F$5000=الصادر!E1532),الوارد!$L$3:$L$5000)</f>
        <v>0</v>
      </c>
      <c r="J1532" s="18"/>
      <c r="K1532" s="3">
        <f t="shared" si="95"/>
        <v>0</v>
      </c>
      <c r="L1532" s="54" t="str">
        <f>IFERROR(H1532*VLOOKUP(C1532,الوارد!$D$3:$L$5000,7,0),"")</f>
        <v/>
      </c>
    </row>
    <row r="1533" spans="3:12" ht="21" thickBot="1" x14ac:dyDescent="0.25">
      <c r="C1533" s="18"/>
      <c r="D1533" s="17"/>
      <c r="E1533" s="7" t="str">
        <f t="shared" si="92"/>
        <v/>
      </c>
      <c r="F1533" s="3" t="str">
        <f t="shared" si="93"/>
        <v/>
      </c>
      <c r="G1533" s="3" t="str">
        <f t="shared" si="94"/>
        <v/>
      </c>
      <c r="H1533" s="18"/>
      <c r="I1533" s="28">
        <f>LOOKUP(2,1/(الوارد!$F$3:$F$5000=الصادر!E1533),الوارد!$L$3:$L$5000)</f>
        <v>0</v>
      </c>
      <c r="J1533" s="18"/>
      <c r="K1533" s="3">
        <f t="shared" si="95"/>
        <v>0</v>
      </c>
      <c r="L1533" s="54" t="str">
        <f>IFERROR(H1533*VLOOKUP(C1533,الوارد!$D$3:$L$5000,7,0),"")</f>
        <v/>
      </c>
    </row>
    <row r="1534" spans="3:12" ht="21" thickBot="1" x14ac:dyDescent="0.25">
      <c r="C1534" s="18"/>
      <c r="D1534" s="17"/>
      <c r="E1534" s="7" t="str">
        <f t="shared" si="92"/>
        <v/>
      </c>
      <c r="F1534" s="3" t="str">
        <f t="shared" si="93"/>
        <v/>
      </c>
      <c r="G1534" s="3" t="str">
        <f t="shared" si="94"/>
        <v/>
      </c>
      <c r="H1534" s="18"/>
      <c r="I1534" s="28">
        <f>LOOKUP(2,1/(الوارد!$F$3:$F$5000=الصادر!E1534),الوارد!$L$3:$L$5000)</f>
        <v>0</v>
      </c>
      <c r="J1534" s="18"/>
      <c r="K1534" s="3">
        <f t="shared" si="95"/>
        <v>0</v>
      </c>
      <c r="L1534" s="54" t="str">
        <f>IFERROR(H1534*VLOOKUP(C1534,الوارد!$D$3:$L$5000,7,0),"")</f>
        <v/>
      </c>
    </row>
    <row r="1535" spans="3:12" ht="21" thickBot="1" x14ac:dyDescent="0.25">
      <c r="C1535" s="18"/>
      <c r="D1535" s="17"/>
      <c r="E1535" s="7" t="str">
        <f t="shared" si="92"/>
        <v/>
      </c>
      <c r="F1535" s="3" t="str">
        <f t="shared" si="93"/>
        <v/>
      </c>
      <c r="G1535" s="3" t="str">
        <f t="shared" si="94"/>
        <v/>
      </c>
      <c r="H1535" s="18"/>
      <c r="I1535" s="28">
        <f>LOOKUP(2,1/(الوارد!$F$3:$F$5000=الصادر!E1535),الوارد!$L$3:$L$5000)</f>
        <v>0</v>
      </c>
      <c r="J1535" s="18"/>
      <c r="K1535" s="3">
        <f t="shared" si="95"/>
        <v>0</v>
      </c>
      <c r="L1535" s="54" t="str">
        <f>IFERROR(H1535*VLOOKUP(C1535,الوارد!$D$3:$L$5000,7,0),"")</f>
        <v/>
      </c>
    </row>
    <row r="1536" spans="3:12" ht="21" thickBot="1" x14ac:dyDescent="0.25">
      <c r="C1536" s="18"/>
      <c r="D1536" s="17"/>
      <c r="E1536" s="7" t="str">
        <f t="shared" si="92"/>
        <v/>
      </c>
      <c r="F1536" s="3" t="str">
        <f t="shared" si="93"/>
        <v/>
      </c>
      <c r="G1536" s="3" t="str">
        <f t="shared" si="94"/>
        <v/>
      </c>
      <c r="H1536" s="18"/>
      <c r="I1536" s="28">
        <f>LOOKUP(2,1/(الوارد!$F$3:$F$5000=الصادر!E1536),الوارد!$L$3:$L$5000)</f>
        <v>0</v>
      </c>
      <c r="J1536" s="18"/>
      <c r="K1536" s="3">
        <f t="shared" si="95"/>
        <v>0</v>
      </c>
      <c r="L1536" s="54" t="str">
        <f>IFERROR(H1536*VLOOKUP(C1536,الوارد!$D$3:$L$5000,7,0),"")</f>
        <v/>
      </c>
    </row>
    <row r="1537" spans="3:12" ht="21" thickBot="1" x14ac:dyDescent="0.25">
      <c r="C1537" s="18"/>
      <c r="D1537" s="17"/>
      <c r="E1537" s="7" t="str">
        <f t="shared" si="92"/>
        <v/>
      </c>
      <c r="F1537" s="3" t="str">
        <f t="shared" si="93"/>
        <v/>
      </c>
      <c r="G1537" s="3" t="str">
        <f t="shared" si="94"/>
        <v/>
      </c>
      <c r="H1537" s="18"/>
      <c r="I1537" s="28">
        <f>LOOKUP(2,1/(الوارد!$F$3:$F$5000=الصادر!E1537),الوارد!$L$3:$L$5000)</f>
        <v>0</v>
      </c>
      <c r="J1537" s="18"/>
      <c r="K1537" s="3">
        <f t="shared" si="95"/>
        <v>0</v>
      </c>
      <c r="L1537" s="54" t="str">
        <f>IFERROR(H1537*VLOOKUP(C1537,الوارد!$D$3:$L$5000,7,0),"")</f>
        <v/>
      </c>
    </row>
    <row r="1538" spans="3:12" ht="21" thickBot="1" x14ac:dyDescent="0.25">
      <c r="C1538" s="18"/>
      <c r="D1538" s="17"/>
      <c r="E1538" s="7" t="str">
        <f t="shared" ref="E1538:E1601" si="96">IFERROR(VLOOKUP(C1538,sto_1,2,FALSE),"")</f>
        <v/>
      </c>
      <c r="F1538" s="3" t="str">
        <f t="shared" ref="F1538:F1601" si="97">IFERROR(VLOOKUP(C1538,sto_1,3,FALSE),"")</f>
        <v/>
      </c>
      <c r="G1538" s="3" t="str">
        <f t="shared" ref="G1538:G1601" si="98">IFERROR(VLOOKUP(C1538,sto_1,4,FALSE),"")</f>
        <v/>
      </c>
      <c r="H1538" s="18"/>
      <c r="I1538" s="28">
        <f>LOOKUP(2,1/(الوارد!$F$3:$F$5000=الصادر!E1538),الوارد!$L$3:$L$5000)</f>
        <v>0</v>
      </c>
      <c r="J1538" s="18"/>
      <c r="K1538" s="3">
        <f t="shared" si="95"/>
        <v>0</v>
      </c>
      <c r="L1538" s="54" t="str">
        <f>IFERROR(H1538*VLOOKUP(C1538,الوارد!$D$3:$L$5000,7,0),"")</f>
        <v/>
      </c>
    </row>
    <row r="1539" spans="3:12" ht="21" thickBot="1" x14ac:dyDescent="0.25">
      <c r="C1539" s="18"/>
      <c r="D1539" s="17"/>
      <c r="E1539" s="7" t="str">
        <f t="shared" si="96"/>
        <v/>
      </c>
      <c r="F1539" s="3" t="str">
        <f t="shared" si="97"/>
        <v/>
      </c>
      <c r="G1539" s="3" t="str">
        <f t="shared" si="98"/>
        <v/>
      </c>
      <c r="H1539" s="18"/>
      <c r="I1539" s="28">
        <f>LOOKUP(2,1/(الوارد!$F$3:$F$5000=الصادر!E1539),الوارد!$L$3:$L$5000)</f>
        <v>0</v>
      </c>
      <c r="J1539" s="18"/>
      <c r="K1539" s="3">
        <f t="shared" ref="K1539:K1602" si="99">J1539*H1539</f>
        <v>0</v>
      </c>
      <c r="L1539" s="54" t="str">
        <f>IFERROR(H1539*VLOOKUP(C1539,الوارد!$D$3:$L$5000,7,0),"")</f>
        <v/>
      </c>
    </row>
    <row r="1540" spans="3:12" ht="21" thickBot="1" x14ac:dyDescent="0.25">
      <c r="C1540" s="18"/>
      <c r="D1540" s="17"/>
      <c r="E1540" s="7" t="str">
        <f t="shared" si="96"/>
        <v/>
      </c>
      <c r="F1540" s="3" t="str">
        <f t="shared" si="97"/>
        <v/>
      </c>
      <c r="G1540" s="3" t="str">
        <f t="shared" si="98"/>
        <v/>
      </c>
      <c r="H1540" s="18"/>
      <c r="I1540" s="28">
        <f>LOOKUP(2,1/(الوارد!$F$3:$F$5000=الصادر!E1540),الوارد!$L$3:$L$5000)</f>
        <v>0</v>
      </c>
      <c r="J1540" s="18"/>
      <c r="K1540" s="3">
        <f t="shared" si="99"/>
        <v>0</v>
      </c>
      <c r="L1540" s="54" t="str">
        <f>IFERROR(H1540*VLOOKUP(C1540,الوارد!$D$3:$L$5000,7,0),"")</f>
        <v/>
      </c>
    </row>
    <row r="1541" spans="3:12" ht="21" thickBot="1" x14ac:dyDescent="0.25">
      <c r="C1541" s="18"/>
      <c r="D1541" s="17"/>
      <c r="E1541" s="7" t="str">
        <f t="shared" si="96"/>
        <v/>
      </c>
      <c r="F1541" s="3" t="str">
        <f t="shared" si="97"/>
        <v/>
      </c>
      <c r="G1541" s="3" t="str">
        <f t="shared" si="98"/>
        <v/>
      </c>
      <c r="H1541" s="18"/>
      <c r="I1541" s="28">
        <f>LOOKUP(2,1/(الوارد!$F$3:$F$5000=الصادر!E1541),الوارد!$L$3:$L$5000)</f>
        <v>0</v>
      </c>
      <c r="J1541" s="18"/>
      <c r="K1541" s="3">
        <f t="shared" si="99"/>
        <v>0</v>
      </c>
      <c r="L1541" s="54" t="str">
        <f>IFERROR(H1541*VLOOKUP(C1541,الوارد!$D$3:$L$5000,7,0),"")</f>
        <v/>
      </c>
    </row>
    <row r="1542" spans="3:12" ht="21" thickBot="1" x14ac:dyDescent="0.25">
      <c r="C1542" s="18"/>
      <c r="D1542" s="17"/>
      <c r="E1542" s="7" t="str">
        <f t="shared" si="96"/>
        <v/>
      </c>
      <c r="F1542" s="3" t="str">
        <f t="shared" si="97"/>
        <v/>
      </c>
      <c r="G1542" s="3" t="str">
        <f t="shared" si="98"/>
        <v/>
      </c>
      <c r="H1542" s="18"/>
      <c r="I1542" s="28">
        <f>LOOKUP(2,1/(الوارد!$F$3:$F$5000=الصادر!E1542),الوارد!$L$3:$L$5000)</f>
        <v>0</v>
      </c>
      <c r="J1542" s="18"/>
      <c r="K1542" s="3">
        <f t="shared" si="99"/>
        <v>0</v>
      </c>
      <c r="L1542" s="54" t="str">
        <f>IFERROR(H1542*VLOOKUP(C1542,الوارد!$D$3:$L$5000,7,0),"")</f>
        <v/>
      </c>
    </row>
    <row r="1543" spans="3:12" ht="21" thickBot="1" x14ac:dyDescent="0.25">
      <c r="C1543" s="18"/>
      <c r="D1543" s="17"/>
      <c r="E1543" s="7" t="str">
        <f t="shared" si="96"/>
        <v/>
      </c>
      <c r="F1543" s="3" t="str">
        <f t="shared" si="97"/>
        <v/>
      </c>
      <c r="G1543" s="3" t="str">
        <f t="shared" si="98"/>
        <v/>
      </c>
      <c r="H1543" s="18"/>
      <c r="I1543" s="28">
        <f>LOOKUP(2,1/(الوارد!$F$3:$F$5000=الصادر!E1543),الوارد!$L$3:$L$5000)</f>
        <v>0</v>
      </c>
      <c r="J1543" s="18"/>
      <c r="K1543" s="3">
        <f t="shared" si="99"/>
        <v>0</v>
      </c>
      <c r="L1543" s="54" t="str">
        <f>IFERROR(H1543*VLOOKUP(C1543,الوارد!$D$3:$L$5000,7,0),"")</f>
        <v/>
      </c>
    </row>
    <row r="1544" spans="3:12" ht="21" thickBot="1" x14ac:dyDescent="0.25">
      <c r="C1544" s="18"/>
      <c r="D1544" s="17"/>
      <c r="E1544" s="7" t="str">
        <f t="shared" si="96"/>
        <v/>
      </c>
      <c r="F1544" s="3" t="str">
        <f t="shared" si="97"/>
        <v/>
      </c>
      <c r="G1544" s="3" t="str">
        <f t="shared" si="98"/>
        <v/>
      </c>
      <c r="H1544" s="18"/>
      <c r="I1544" s="28">
        <f>LOOKUP(2,1/(الوارد!$F$3:$F$5000=الصادر!E1544),الوارد!$L$3:$L$5000)</f>
        <v>0</v>
      </c>
      <c r="J1544" s="18"/>
      <c r="K1544" s="3">
        <f t="shared" si="99"/>
        <v>0</v>
      </c>
      <c r="L1544" s="54" t="str">
        <f>IFERROR(H1544*VLOOKUP(C1544,الوارد!$D$3:$L$5000,7,0),"")</f>
        <v/>
      </c>
    </row>
    <row r="1545" spans="3:12" ht="21" thickBot="1" x14ac:dyDescent="0.25">
      <c r="C1545" s="18"/>
      <c r="D1545" s="17"/>
      <c r="E1545" s="7" t="str">
        <f t="shared" si="96"/>
        <v/>
      </c>
      <c r="F1545" s="3" t="str">
        <f t="shared" si="97"/>
        <v/>
      </c>
      <c r="G1545" s="3" t="str">
        <f t="shared" si="98"/>
        <v/>
      </c>
      <c r="H1545" s="18"/>
      <c r="I1545" s="28">
        <f>LOOKUP(2,1/(الوارد!$F$3:$F$5000=الصادر!E1545),الوارد!$L$3:$L$5000)</f>
        <v>0</v>
      </c>
      <c r="J1545" s="18"/>
      <c r="K1545" s="3">
        <f t="shared" si="99"/>
        <v>0</v>
      </c>
      <c r="L1545" s="54" t="str">
        <f>IFERROR(H1545*VLOOKUP(C1545,الوارد!$D$3:$L$5000,7,0),"")</f>
        <v/>
      </c>
    </row>
    <row r="1546" spans="3:12" ht="21" thickBot="1" x14ac:dyDescent="0.25">
      <c r="C1546" s="18"/>
      <c r="D1546" s="17"/>
      <c r="E1546" s="7" t="str">
        <f t="shared" si="96"/>
        <v/>
      </c>
      <c r="F1546" s="3" t="str">
        <f t="shared" si="97"/>
        <v/>
      </c>
      <c r="G1546" s="3" t="str">
        <f t="shared" si="98"/>
        <v/>
      </c>
      <c r="H1546" s="18"/>
      <c r="I1546" s="28">
        <f>LOOKUP(2,1/(الوارد!$F$3:$F$5000=الصادر!E1546),الوارد!$L$3:$L$5000)</f>
        <v>0</v>
      </c>
      <c r="J1546" s="18"/>
      <c r="K1546" s="3">
        <f t="shared" si="99"/>
        <v>0</v>
      </c>
      <c r="L1546" s="54" t="str">
        <f>IFERROR(H1546*VLOOKUP(C1546,الوارد!$D$3:$L$5000,7,0),"")</f>
        <v/>
      </c>
    </row>
    <row r="1547" spans="3:12" ht="21" thickBot="1" x14ac:dyDescent="0.25">
      <c r="C1547" s="18"/>
      <c r="D1547" s="17"/>
      <c r="E1547" s="7" t="str">
        <f t="shared" si="96"/>
        <v/>
      </c>
      <c r="F1547" s="3" t="str">
        <f t="shared" si="97"/>
        <v/>
      </c>
      <c r="G1547" s="3" t="str">
        <f t="shared" si="98"/>
        <v/>
      </c>
      <c r="H1547" s="18"/>
      <c r="I1547" s="28">
        <f>LOOKUP(2,1/(الوارد!$F$3:$F$5000=الصادر!E1547),الوارد!$L$3:$L$5000)</f>
        <v>0</v>
      </c>
      <c r="J1547" s="18"/>
      <c r="K1547" s="3">
        <f t="shared" si="99"/>
        <v>0</v>
      </c>
      <c r="L1547" s="54" t="str">
        <f>IFERROR(H1547*VLOOKUP(C1547,الوارد!$D$3:$L$5000,7,0),"")</f>
        <v/>
      </c>
    </row>
    <row r="1548" spans="3:12" ht="21" thickBot="1" x14ac:dyDescent="0.25">
      <c r="C1548" s="18"/>
      <c r="D1548" s="17"/>
      <c r="E1548" s="7" t="str">
        <f t="shared" si="96"/>
        <v/>
      </c>
      <c r="F1548" s="3" t="str">
        <f t="shared" si="97"/>
        <v/>
      </c>
      <c r="G1548" s="3" t="str">
        <f t="shared" si="98"/>
        <v/>
      </c>
      <c r="H1548" s="18"/>
      <c r="I1548" s="28">
        <f>LOOKUP(2,1/(الوارد!$F$3:$F$5000=الصادر!E1548),الوارد!$L$3:$L$5000)</f>
        <v>0</v>
      </c>
      <c r="J1548" s="18"/>
      <c r="K1548" s="3">
        <f t="shared" si="99"/>
        <v>0</v>
      </c>
      <c r="L1548" s="54" t="str">
        <f>IFERROR(H1548*VLOOKUP(C1548,الوارد!$D$3:$L$5000,7,0),"")</f>
        <v/>
      </c>
    </row>
    <row r="1549" spans="3:12" ht="21" thickBot="1" x14ac:dyDescent="0.25">
      <c r="C1549" s="18"/>
      <c r="D1549" s="17"/>
      <c r="E1549" s="7" t="str">
        <f t="shared" si="96"/>
        <v/>
      </c>
      <c r="F1549" s="3" t="str">
        <f t="shared" si="97"/>
        <v/>
      </c>
      <c r="G1549" s="3" t="str">
        <f t="shared" si="98"/>
        <v/>
      </c>
      <c r="H1549" s="18"/>
      <c r="I1549" s="28">
        <f>LOOKUP(2,1/(الوارد!$F$3:$F$5000=الصادر!E1549),الوارد!$L$3:$L$5000)</f>
        <v>0</v>
      </c>
      <c r="J1549" s="18"/>
      <c r="K1549" s="3">
        <f t="shared" si="99"/>
        <v>0</v>
      </c>
      <c r="L1549" s="54" t="str">
        <f>IFERROR(H1549*VLOOKUP(C1549,الوارد!$D$3:$L$5000,7,0),"")</f>
        <v/>
      </c>
    </row>
    <row r="1550" spans="3:12" ht="21" thickBot="1" x14ac:dyDescent="0.25">
      <c r="C1550" s="18"/>
      <c r="D1550" s="17"/>
      <c r="E1550" s="7" t="str">
        <f t="shared" si="96"/>
        <v/>
      </c>
      <c r="F1550" s="3" t="str">
        <f t="shared" si="97"/>
        <v/>
      </c>
      <c r="G1550" s="3" t="str">
        <f t="shared" si="98"/>
        <v/>
      </c>
      <c r="H1550" s="18"/>
      <c r="I1550" s="28">
        <f>LOOKUP(2,1/(الوارد!$F$3:$F$5000=الصادر!E1550),الوارد!$L$3:$L$5000)</f>
        <v>0</v>
      </c>
      <c r="J1550" s="18"/>
      <c r="K1550" s="3">
        <f t="shared" si="99"/>
        <v>0</v>
      </c>
      <c r="L1550" s="54" t="str">
        <f>IFERROR(H1550*VLOOKUP(C1550,الوارد!$D$3:$L$5000,7,0),"")</f>
        <v/>
      </c>
    </row>
    <row r="1551" spans="3:12" ht="21" thickBot="1" x14ac:dyDescent="0.25">
      <c r="C1551" s="18"/>
      <c r="D1551" s="17"/>
      <c r="E1551" s="7" t="str">
        <f t="shared" si="96"/>
        <v/>
      </c>
      <c r="F1551" s="3" t="str">
        <f t="shared" si="97"/>
        <v/>
      </c>
      <c r="G1551" s="3" t="str">
        <f t="shared" si="98"/>
        <v/>
      </c>
      <c r="H1551" s="18"/>
      <c r="I1551" s="28">
        <f>LOOKUP(2,1/(الوارد!$F$3:$F$5000=الصادر!E1551),الوارد!$L$3:$L$5000)</f>
        <v>0</v>
      </c>
      <c r="J1551" s="18"/>
      <c r="K1551" s="3">
        <f t="shared" si="99"/>
        <v>0</v>
      </c>
      <c r="L1551" s="54" t="str">
        <f>IFERROR(H1551*VLOOKUP(C1551,الوارد!$D$3:$L$5000,7,0),"")</f>
        <v/>
      </c>
    </row>
    <row r="1552" spans="3:12" ht="21" thickBot="1" x14ac:dyDescent="0.25">
      <c r="C1552" s="18"/>
      <c r="D1552" s="17"/>
      <c r="E1552" s="7" t="str">
        <f t="shared" si="96"/>
        <v/>
      </c>
      <c r="F1552" s="3" t="str">
        <f t="shared" si="97"/>
        <v/>
      </c>
      <c r="G1552" s="3" t="str">
        <f t="shared" si="98"/>
        <v/>
      </c>
      <c r="H1552" s="18"/>
      <c r="I1552" s="28">
        <f>LOOKUP(2,1/(الوارد!$F$3:$F$5000=الصادر!E1552),الوارد!$L$3:$L$5000)</f>
        <v>0</v>
      </c>
      <c r="J1552" s="18"/>
      <c r="K1552" s="3">
        <f t="shared" si="99"/>
        <v>0</v>
      </c>
      <c r="L1552" s="54" t="str">
        <f>IFERROR(H1552*VLOOKUP(C1552,الوارد!$D$3:$L$5000,7,0),"")</f>
        <v/>
      </c>
    </row>
    <row r="1553" spans="3:12" ht="21" thickBot="1" x14ac:dyDescent="0.25">
      <c r="C1553" s="18"/>
      <c r="D1553" s="17"/>
      <c r="E1553" s="7" t="str">
        <f t="shared" si="96"/>
        <v/>
      </c>
      <c r="F1553" s="3" t="str">
        <f t="shared" si="97"/>
        <v/>
      </c>
      <c r="G1553" s="3" t="str">
        <f t="shared" si="98"/>
        <v/>
      </c>
      <c r="H1553" s="18"/>
      <c r="I1553" s="28">
        <f>LOOKUP(2,1/(الوارد!$F$3:$F$5000=الصادر!E1553),الوارد!$L$3:$L$5000)</f>
        <v>0</v>
      </c>
      <c r="J1553" s="18"/>
      <c r="K1553" s="3">
        <f t="shared" si="99"/>
        <v>0</v>
      </c>
      <c r="L1553" s="54" t="str">
        <f>IFERROR(H1553*VLOOKUP(C1553,الوارد!$D$3:$L$5000,7,0),"")</f>
        <v/>
      </c>
    </row>
    <row r="1554" spans="3:12" ht="21" thickBot="1" x14ac:dyDescent="0.25">
      <c r="C1554" s="18"/>
      <c r="D1554" s="17"/>
      <c r="E1554" s="7" t="str">
        <f t="shared" si="96"/>
        <v/>
      </c>
      <c r="F1554" s="3" t="str">
        <f t="shared" si="97"/>
        <v/>
      </c>
      <c r="G1554" s="3" t="str">
        <f t="shared" si="98"/>
        <v/>
      </c>
      <c r="H1554" s="18"/>
      <c r="I1554" s="28">
        <f>LOOKUP(2,1/(الوارد!$F$3:$F$5000=الصادر!E1554),الوارد!$L$3:$L$5000)</f>
        <v>0</v>
      </c>
      <c r="J1554" s="18"/>
      <c r="K1554" s="3">
        <f t="shared" si="99"/>
        <v>0</v>
      </c>
      <c r="L1554" s="54" t="str">
        <f>IFERROR(H1554*VLOOKUP(C1554,الوارد!$D$3:$L$5000,7,0),"")</f>
        <v/>
      </c>
    </row>
    <row r="1555" spans="3:12" ht="21" thickBot="1" x14ac:dyDescent="0.25">
      <c r="C1555" s="18"/>
      <c r="D1555" s="17"/>
      <c r="E1555" s="7" t="str">
        <f t="shared" si="96"/>
        <v/>
      </c>
      <c r="F1555" s="3" t="str">
        <f t="shared" si="97"/>
        <v/>
      </c>
      <c r="G1555" s="3" t="str">
        <f t="shared" si="98"/>
        <v/>
      </c>
      <c r="H1555" s="18"/>
      <c r="I1555" s="28">
        <f>LOOKUP(2,1/(الوارد!$F$3:$F$5000=الصادر!E1555),الوارد!$L$3:$L$5000)</f>
        <v>0</v>
      </c>
      <c r="J1555" s="18"/>
      <c r="K1555" s="3">
        <f t="shared" si="99"/>
        <v>0</v>
      </c>
      <c r="L1555" s="54" t="str">
        <f>IFERROR(H1555*VLOOKUP(C1555,الوارد!$D$3:$L$5000,7,0),"")</f>
        <v/>
      </c>
    </row>
    <row r="1556" spans="3:12" ht="21" thickBot="1" x14ac:dyDescent="0.25">
      <c r="C1556" s="18"/>
      <c r="D1556" s="17"/>
      <c r="E1556" s="7" t="str">
        <f t="shared" si="96"/>
        <v/>
      </c>
      <c r="F1556" s="3" t="str">
        <f t="shared" si="97"/>
        <v/>
      </c>
      <c r="G1556" s="3" t="str">
        <f t="shared" si="98"/>
        <v/>
      </c>
      <c r="H1556" s="18"/>
      <c r="I1556" s="28">
        <f>LOOKUP(2,1/(الوارد!$F$3:$F$5000=الصادر!E1556),الوارد!$L$3:$L$5000)</f>
        <v>0</v>
      </c>
      <c r="J1556" s="18"/>
      <c r="K1556" s="3">
        <f t="shared" si="99"/>
        <v>0</v>
      </c>
      <c r="L1556" s="54" t="str">
        <f>IFERROR(H1556*VLOOKUP(C1556,الوارد!$D$3:$L$5000,7,0),"")</f>
        <v/>
      </c>
    </row>
    <row r="1557" spans="3:12" ht="21" thickBot="1" x14ac:dyDescent="0.25">
      <c r="C1557" s="18"/>
      <c r="D1557" s="17"/>
      <c r="E1557" s="7" t="str">
        <f t="shared" si="96"/>
        <v/>
      </c>
      <c r="F1557" s="3" t="str">
        <f t="shared" si="97"/>
        <v/>
      </c>
      <c r="G1557" s="3" t="str">
        <f t="shared" si="98"/>
        <v/>
      </c>
      <c r="H1557" s="18"/>
      <c r="I1557" s="28">
        <f>LOOKUP(2,1/(الوارد!$F$3:$F$5000=الصادر!E1557),الوارد!$L$3:$L$5000)</f>
        <v>0</v>
      </c>
      <c r="J1557" s="18"/>
      <c r="K1557" s="3">
        <f t="shared" si="99"/>
        <v>0</v>
      </c>
      <c r="L1557" s="54" t="str">
        <f>IFERROR(H1557*VLOOKUP(C1557,الوارد!$D$3:$L$5000,7,0),"")</f>
        <v/>
      </c>
    </row>
    <row r="1558" spans="3:12" ht="21" thickBot="1" x14ac:dyDescent="0.25">
      <c r="C1558" s="18"/>
      <c r="D1558" s="17"/>
      <c r="E1558" s="7" t="str">
        <f t="shared" si="96"/>
        <v/>
      </c>
      <c r="F1558" s="3" t="str">
        <f t="shared" si="97"/>
        <v/>
      </c>
      <c r="G1558" s="3" t="str">
        <f t="shared" si="98"/>
        <v/>
      </c>
      <c r="H1558" s="18"/>
      <c r="I1558" s="28">
        <f>LOOKUP(2,1/(الوارد!$F$3:$F$5000=الصادر!E1558),الوارد!$L$3:$L$5000)</f>
        <v>0</v>
      </c>
      <c r="J1558" s="18"/>
      <c r="K1558" s="3">
        <f t="shared" si="99"/>
        <v>0</v>
      </c>
      <c r="L1558" s="54" t="str">
        <f>IFERROR(H1558*VLOOKUP(C1558,الوارد!$D$3:$L$5000,7,0),"")</f>
        <v/>
      </c>
    </row>
    <row r="1559" spans="3:12" ht="21" thickBot="1" x14ac:dyDescent="0.25">
      <c r="C1559" s="18"/>
      <c r="D1559" s="17"/>
      <c r="E1559" s="7" t="str">
        <f t="shared" si="96"/>
        <v/>
      </c>
      <c r="F1559" s="3" t="str">
        <f t="shared" si="97"/>
        <v/>
      </c>
      <c r="G1559" s="3" t="str">
        <f t="shared" si="98"/>
        <v/>
      </c>
      <c r="H1559" s="18"/>
      <c r="I1559" s="28">
        <f>LOOKUP(2,1/(الوارد!$F$3:$F$5000=الصادر!E1559),الوارد!$L$3:$L$5000)</f>
        <v>0</v>
      </c>
      <c r="J1559" s="18"/>
      <c r="K1559" s="3">
        <f t="shared" si="99"/>
        <v>0</v>
      </c>
      <c r="L1559" s="54" t="str">
        <f>IFERROR(H1559*VLOOKUP(C1559,الوارد!$D$3:$L$5000,7,0),"")</f>
        <v/>
      </c>
    </row>
    <row r="1560" spans="3:12" ht="21" thickBot="1" x14ac:dyDescent="0.25">
      <c r="C1560" s="18"/>
      <c r="D1560" s="17"/>
      <c r="E1560" s="7" t="str">
        <f t="shared" si="96"/>
        <v/>
      </c>
      <c r="F1560" s="3" t="str">
        <f t="shared" si="97"/>
        <v/>
      </c>
      <c r="G1560" s="3" t="str">
        <f t="shared" si="98"/>
        <v/>
      </c>
      <c r="H1560" s="18"/>
      <c r="I1560" s="28">
        <f>LOOKUP(2,1/(الوارد!$F$3:$F$5000=الصادر!E1560),الوارد!$L$3:$L$5000)</f>
        <v>0</v>
      </c>
      <c r="J1560" s="18"/>
      <c r="K1560" s="3">
        <f t="shared" si="99"/>
        <v>0</v>
      </c>
      <c r="L1560" s="54" t="str">
        <f>IFERROR(H1560*VLOOKUP(C1560,الوارد!$D$3:$L$5000,7,0),"")</f>
        <v/>
      </c>
    </row>
    <row r="1561" spans="3:12" ht="21" thickBot="1" x14ac:dyDescent="0.25">
      <c r="C1561" s="18"/>
      <c r="D1561" s="17"/>
      <c r="E1561" s="7" t="str">
        <f t="shared" si="96"/>
        <v/>
      </c>
      <c r="F1561" s="3" t="str">
        <f t="shared" si="97"/>
        <v/>
      </c>
      <c r="G1561" s="3" t="str">
        <f t="shared" si="98"/>
        <v/>
      </c>
      <c r="H1561" s="18"/>
      <c r="I1561" s="28">
        <f>LOOKUP(2,1/(الوارد!$F$3:$F$5000=الصادر!E1561),الوارد!$L$3:$L$5000)</f>
        <v>0</v>
      </c>
      <c r="J1561" s="18"/>
      <c r="K1561" s="3">
        <f t="shared" si="99"/>
        <v>0</v>
      </c>
      <c r="L1561" s="54" t="str">
        <f>IFERROR(H1561*VLOOKUP(C1561,الوارد!$D$3:$L$5000,7,0),"")</f>
        <v/>
      </c>
    </row>
    <row r="1562" spans="3:12" ht="21" thickBot="1" x14ac:dyDescent="0.25">
      <c r="C1562" s="18"/>
      <c r="D1562" s="17"/>
      <c r="E1562" s="7" t="str">
        <f t="shared" si="96"/>
        <v/>
      </c>
      <c r="F1562" s="3" t="str">
        <f t="shared" si="97"/>
        <v/>
      </c>
      <c r="G1562" s="3" t="str">
        <f t="shared" si="98"/>
        <v/>
      </c>
      <c r="H1562" s="18"/>
      <c r="I1562" s="28">
        <f>LOOKUP(2,1/(الوارد!$F$3:$F$5000=الصادر!E1562),الوارد!$L$3:$L$5000)</f>
        <v>0</v>
      </c>
      <c r="J1562" s="18"/>
      <c r="K1562" s="3">
        <f t="shared" si="99"/>
        <v>0</v>
      </c>
      <c r="L1562" s="54" t="str">
        <f>IFERROR(H1562*VLOOKUP(C1562,الوارد!$D$3:$L$5000,7,0),"")</f>
        <v/>
      </c>
    </row>
    <row r="1563" spans="3:12" ht="21" thickBot="1" x14ac:dyDescent="0.25">
      <c r="C1563" s="18"/>
      <c r="D1563" s="17"/>
      <c r="E1563" s="7" t="str">
        <f t="shared" si="96"/>
        <v/>
      </c>
      <c r="F1563" s="3" t="str">
        <f t="shared" si="97"/>
        <v/>
      </c>
      <c r="G1563" s="3" t="str">
        <f t="shared" si="98"/>
        <v/>
      </c>
      <c r="H1563" s="18"/>
      <c r="I1563" s="28">
        <f>LOOKUP(2,1/(الوارد!$F$3:$F$5000=الصادر!E1563),الوارد!$L$3:$L$5000)</f>
        <v>0</v>
      </c>
      <c r="J1563" s="18"/>
      <c r="K1563" s="3">
        <f t="shared" si="99"/>
        <v>0</v>
      </c>
      <c r="L1563" s="54" t="str">
        <f>IFERROR(H1563*VLOOKUP(C1563,الوارد!$D$3:$L$5000,7,0),"")</f>
        <v/>
      </c>
    </row>
    <row r="1564" spans="3:12" ht="21" thickBot="1" x14ac:dyDescent="0.25">
      <c r="C1564" s="18"/>
      <c r="D1564" s="17"/>
      <c r="E1564" s="7" t="str">
        <f t="shared" si="96"/>
        <v/>
      </c>
      <c r="F1564" s="3" t="str">
        <f t="shared" si="97"/>
        <v/>
      </c>
      <c r="G1564" s="3" t="str">
        <f t="shared" si="98"/>
        <v/>
      </c>
      <c r="H1564" s="18"/>
      <c r="I1564" s="28">
        <f>LOOKUP(2,1/(الوارد!$F$3:$F$5000=الصادر!E1564),الوارد!$L$3:$L$5000)</f>
        <v>0</v>
      </c>
      <c r="J1564" s="18"/>
      <c r="K1564" s="3">
        <f t="shared" si="99"/>
        <v>0</v>
      </c>
      <c r="L1564" s="54" t="str">
        <f>IFERROR(H1564*VLOOKUP(C1564,الوارد!$D$3:$L$5000,7,0),"")</f>
        <v/>
      </c>
    </row>
    <row r="1565" spans="3:12" ht="21" thickBot="1" x14ac:dyDescent="0.25">
      <c r="C1565" s="18"/>
      <c r="D1565" s="17"/>
      <c r="E1565" s="7" t="str">
        <f t="shared" si="96"/>
        <v/>
      </c>
      <c r="F1565" s="3" t="str">
        <f t="shared" si="97"/>
        <v/>
      </c>
      <c r="G1565" s="3" t="str">
        <f t="shared" si="98"/>
        <v/>
      </c>
      <c r="H1565" s="18"/>
      <c r="I1565" s="28">
        <f>LOOKUP(2,1/(الوارد!$F$3:$F$5000=الصادر!E1565),الوارد!$L$3:$L$5000)</f>
        <v>0</v>
      </c>
      <c r="J1565" s="18"/>
      <c r="K1565" s="3">
        <f t="shared" si="99"/>
        <v>0</v>
      </c>
      <c r="L1565" s="54" t="str">
        <f>IFERROR(H1565*VLOOKUP(C1565,الوارد!$D$3:$L$5000,7,0),"")</f>
        <v/>
      </c>
    </row>
    <row r="1566" spans="3:12" ht="21" thickBot="1" x14ac:dyDescent="0.25">
      <c r="C1566" s="18"/>
      <c r="D1566" s="17"/>
      <c r="E1566" s="7" t="str">
        <f t="shared" si="96"/>
        <v/>
      </c>
      <c r="F1566" s="3" t="str">
        <f t="shared" si="97"/>
        <v/>
      </c>
      <c r="G1566" s="3" t="str">
        <f t="shared" si="98"/>
        <v/>
      </c>
      <c r="H1566" s="18"/>
      <c r="I1566" s="28">
        <f>LOOKUP(2,1/(الوارد!$F$3:$F$5000=الصادر!E1566),الوارد!$L$3:$L$5000)</f>
        <v>0</v>
      </c>
      <c r="J1566" s="18"/>
      <c r="K1566" s="3">
        <f t="shared" si="99"/>
        <v>0</v>
      </c>
      <c r="L1566" s="54" t="str">
        <f>IFERROR(H1566*VLOOKUP(C1566,الوارد!$D$3:$L$5000,7,0),"")</f>
        <v/>
      </c>
    </row>
    <row r="1567" spans="3:12" ht="21" thickBot="1" x14ac:dyDescent="0.25">
      <c r="C1567" s="18"/>
      <c r="D1567" s="17"/>
      <c r="E1567" s="7" t="str">
        <f t="shared" si="96"/>
        <v/>
      </c>
      <c r="F1567" s="3" t="str">
        <f t="shared" si="97"/>
        <v/>
      </c>
      <c r="G1567" s="3" t="str">
        <f t="shared" si="98"/>
        <v/>
      </c>
      <c r="H1567" s="18"/>
      <c r="I1567" s="28">
        <f>LOOKUP(2,1/(الوارد!$F$3:$F$5000=الصادر!E1567),الوارد!$L$3:$L$5000)</f>
        <v>0</v>
      </c>
      <c r="J1567" s="18"/>
      <c r="K1567" s="3">
        <f t="shared" si="99"/>
        <v>0</v>
      </c>
      <c r="L1567" s="54" t="str">
        <f>IFERROR(H1567*VLOOKUP(C1567,الوارد!$D$3:$L$5000,7,0),"")</f>
        <v/>
      </c>
    </row>
    <row r="1568" spans="3:12" ht="21" thickBot="1" x14ac:dyDescent="0.25">
      <c r="C1568" s="18"/>
      <c r="D1568" s="17"/>
      <c r="E1568" s="7" t="str">
        <f t="shared" si="96"/>
        <v/>
      </c>
      <c r="F1568" s="3" t="str">
        <f t="shared" si="97"/>
        <v/>
      </c>
      <c r="G1568" s="3" t="str">
        <f t="shared" si="98"/>
        <v/>
      </c>
      <c r="H1568" s="18"/>
      <c r="I1568" s="28">
        <f>LOOKUP(2,1/(الوارد!$F$3:$F$5000=الصادر!E1568),الوارد!$L$3:$L$5000)</f>
        <v>0</v>
      </c>
      <c r="J1568" s="18"/>
      <c r="K1568" s="3">
        <f t="shared" si="99"/>
        <v>0</v>
      </c>
      <c r="L1568" s="54" t="str">
        <f>IFERROR(H1568*VLOOKUP(C1568,الوارد!$D$3:$L$5000,7,0),"")</f>
        <v/>
      </c>
    </row>
    <row r="1569" spans="3:12" ht="21" thickBot="1" x14ac:dyDescent="0.25">
      <c r="C1569" s="18"/>
      <c r="D1569" s="17"/>
      <c r="E1569" s="7" t="str">
        <f t="shared" si="96"/>
        <v/>
      </c>
      <c r="F1569" s="3" t="str">
        <f t="shared" si="97"/>
        <v/>
      </c>
      <c r="G1569" s="3" t="str">
        <f t="shared" si="98"/>
        <v/>
      </c>
      <c r="H1569" s="18"/>
      <c r="I1569" s="28">
        <f>LOOKUP(2,1/(الوارد!$F$3:$F$5000=الصادر!E1569),الوارد!$L$3:$L$5000)</f>
        <v>0</v>
      </c>
      <c r="J1569" s="18"/>
      <c r="K1569" s="3">
        <f t="shared" si="99"/>
        <v>0</v>
      </c>
      <c r="L1569" s="54" t="str">
        <f>IFERROR(H1569*VLOOKUP(C1569,الوارد!$D$3:$L$5000,7,0),"")</f>
        <v/>
      </c>
    </row>
    <row r="1570" spans="3:12" ht="21" thickBot="1" x14ac:dyDescent="0.25">
      <c r="C1570" s="18"/>
      <c r="D1570" s="17"/>
      <c r="E1570" s="7" t="str">
        <f t="shared" si="96"/>
        <v/>
      </c>
      <c r="F1570" s="3" t="str">
        <f t="shared" si="97"/>
        <v/>
      </c>
      <c r="G1570" s="3" t="str">
        <f t="shared" si="98"/>
        <v/>
      </c>
      <c r="H1570" s="18"/>
      <c r="I1570" s="28">
        <f>LOOKUP(2,1/(الوارد!$F$3:$F$5000=الصادر!E1570),الوارد!$L$3:$L$5000)</f>
        <v>0</v>
      </c>
      <c r="J1570" s="18"/>
      <c r="K1570" s="3">
        <f t="shared" si="99"/>
        <v>0</v>
      </c>
      <c r="L1570" s="54" t="str">
        <f>IFERROR(H1570*VLOOKUP(C1570,الوارد!$D$3:$L$5000,7,0),"")</f>
        <v/>
      </c>
    </row>
    <row r="1571" spans="3:12" ht="21" thickBot="1" x14ac:dyDescent="0.25">
      <c r="C1571" s="18"/>
      <c r="D1571" s="17"/>
      <c r="E1571" s="7" t="str">
        <f t="shared" si="96"/>
        <v/>
      </c>
      <c r="F1571" s="3" t="str">
        <f t="shared" si="97"/>
        <v/>
      </c>
      <c r="G1571" s="3" t="str">
        <f t="shared" si="98"/>
        <v/>
      </c>
      <c r="H1571" s="18"/>
      <c r="I1571" s="28">
        <f>LOOKUP(2,1/(الوارد!$F$3:$F$5000=الصادر!E1571),الوارد!$L$3:$L$5000)</f>
        <v>0</v>
      </c>
      <c r="J1571" s="18"/>
      <c r="K1571" s="3">
        <f t="shared" si="99"/>
        <v>0</v>
      </c>
      <c r="L1571" s="54" t="str">
        <f>IFERROR(H1571*VLOOKUP(C1571,الوارد!$D$3:$L$5000,7,0),"")</f>
        <v/>
      </c>
    </row>
    <row r="1572" spans="3:12" ht="21" thickBot="1" x14ac:dyDescent="0.25">
      <c r="C1572" s="18"/>
      <c r="D1572" s="17"/>
      <c r="E1572" s="7" t="str">
        <f t="shared" si="96"/>
        <v/>
      </c>
      <c r="F1572" s="3" t="str">
        <f t="shared" si="97"/>
        <v/>
      </c>
      <c r="G1572" s="3" t="str">
        <f t="shared" si="98"/>
        <v/>
      </c>
      <c r="H1572" s="18"/>
      <c r="I1572" s="28">
        <f>LOOKUP(2,1/(الوارد!$F$3:$F$5000=الصادر!E1572),الوارد!$L$3:$L$5000)</f>
        <v>0</v>
      </c>
      <c r="J1572" s="18"/>
      <c r="K1572" s="3">
        <f t="shared" si="99"/>
        <v>0</v>
      </c>
      <c r="L1572" s="54" t="str">
        <f>IFERROR(H1572*VLOOKUP(C1572,الوارد!$D$3:$L$5000,7,0),"")</f>
        <v/>
      </c>
    </row>
    <row r="1573" spans="3:12" ht="21" thickBot="1" x14ac:dyDescent="0.25">
      <c r="C1573" s="18"/>
      <c r="D1573" s="17"/>
      <c r="E1573" s="7" t="str">
        <f t="shared" si="96"/>
        <v/>
      </c>
      <c r="F1573" s="3" t="str">
        <f t="shared" si="97"/>
        <v/>
      </c>
      <c r="G1573" s="3" t="str">
        <f t="shared" si="98"/>
        <v/>
      </c>
      <c r="H1573" s="18"/>
      <c r="I1573" s="28">
        <f>LOOKUP(2,1/(الوارد!$F$3:$F$5000=الصادر!E1573),الوارد!$L$3:$L$5000)</f>
        <v>0</v>
      </c>
      <c r="J1573" s="18"/>
      <c r="K1573" s="3">
        <f t="shared" si="99"/>
        <v>0</v>
      </c>
      <c r="L1573" s="54" t="str">
        <f>IFERROR(H1573*VLOOKUP(C1573,الوارد!$D$3:$L$5000,7,0),"")</f>
        <v/>
      </c>
    </row>
    <row r="1574" spans="3:12" ht="21" thickBot="1" x14ac:dyDescent="0.25">
      <c r="C1574" s="18"/>
      <c r="D1574" s="17"/>
      <c r="E1574" s="7" t="str">
        <f t="shared" si="96"/>
        <v/>
      </c>
      <c r="F1574" s="3" t="str">
        <f t="shared" si="97"/>
        <v/>
      </c>
      <c r="G1574" s="3" t="str">
        <f t="shared" si="98"/>
        <v/>
      </c>
      <c r="H1574" s="18"/>
      <c r="I1574" s="28">
        <f>LOOKUP(2,1/(الوارد!$F$3:$F$5000=الصادر!E1574),الوارد!$L$3:$L$5000)</f>
        <v>0</v>
      </c>
      <c r="J1574" s="18"/>
      <c r="K1574" s="3">
        <f t="shared" si="99"/>
        <v>0</v>
      </c>
      <c r="L1574" s="54" t="str">
        <f>IFERROR(H1574*VLOOKUP(C1574,الوارد!$D$3:$L$5000,7,0),"")</f>
        <v/>
      </c>
    </row>
    <row r="1575" spans="3:12" ht="21" thickBot="1" x14ac:dyDescent="0.25">
      <c r="C1575" s="18"/>
      <c r="D1575" s="17"/>
      <c r="E1575" s="7" t="str">
        <f t="shared" si="96"/>
        <v/>
      </c>
      <c r="F1575" s="3" t="str">
        <f t="shared" si="97"/>
        <v/>
      </c>
      <c r="G1575" s="3" t="str">
        <f t="shared" si="98"/>
        <v/>
      </c>
      <c r="H1575" s="18"/>
      <c r="I1575" s="28">
        <f>LOOKUP(2,1/(الوارد!$F$3:$F$5000=الصادر!E1575),الوارد!$L$3:$L$5000)</f>
        <v>0</v>
      </c>
      <c r="J1575" s="18"/>
      <c r="K1575" s="3">
        <f t="shared" si="99"/>
        <v>0</v>
      </c>
      <c r="L1575" s="54" t="str">
        <f>IFERROR(H1575*VLOOKUP(C1575,الوارد!$D$3:$L$5000,7,0),"")</f>
        <v/>
      </c>
    </row>
    <row r="1576" spans="3:12" ht="21" thickBot="1" x14ac:dyDescent="0.25">
      <c r="C1576" s="18"/>
      <c r="D1576" s="17"/>
      <c r="E1576" s="7" t="str">
        <f t="shared" si="96"/>
        <v/>
      </c>
      <c r="F1576" s="3" t="str">
        <f t="shared" si="97"/>
        <v/>
      </c>
      <c r="G1576" s="3" t="str">
        <f t="shared" si="98"/>
        <v/>
      </c>
      <c r="H1576" s="18"/>
      <c r="I1576" s="28">
        <f>LOOKUP(2,1/(الوارد!$F$3:$F$5000=الصادر!E1576),الوارد!$L$3:$L$5000)</f>
        <v>0</v>
      </c>
      <c r="J1576" s="18"/>
      <c r="K1576" s="3">
        <f t="shared" si="99"/>
        <v>0</v>
      </c>
      <c r="L1576" s="54" t="str">
        <f>IFERROR(H1576*VLOOKUP(C1576,الوارد!$D$3:$L$5000,7,0),"")</f>
        <v/>
      </c>
    </row>
    <row r="1577" spans="3:12" ht="21" thickBot="1" x14ac:dyDescent="0.25">
      <c r="C1577" s="18"/>
      <c r="D1577" s="17"/>
      <c r="E1577" s="7" t="str">
        <f t="shared" si="96"/>
        <v/>
      </c>
      <c r="F1577" s="3" t="str">
        <f t="shared" si="97"/>
        <v/>
      </c>
      <c r="G1577" s="3" t="str">
        <f t="shared" si="98"/>
        <v/>
      </c>
      <c r="H1577" s="18"/>
      <c r="I1577" s="28">
        <f>LOOKUP(2,1/(الوارد!$F$3:$F$5000=الصادر!E1577),الوارد!$L$3:$L$5000)</f>
        <v>0</v>
      </c>
      <c r="J1577" s="18"/>
      <c r="K1577" s="3">
        <f t="shared" si="99"/>
        <v>0</v>
      </c>
      <c r="L1577" s="54" t="str">
        <f>IFERROR(H1577*VLOOKUP(C1577,الوارد!$D$3:$L$5000,7,0),"")</f>
        <v/>
      </c>
    </row>
    <row r="1578" spans="3:12" ht="21" thickBot="1" x14ac:dyDescent="0.25">
      <c r="C1578" s="18"/>
      <c r="D1578" s="17"/>
      <c r="E1578" s="7" t="str">
        <f t="shared" si="96"/>
        <v/>
      </c>
      <c r="F1578" s="3" t="str">
        <f t="shared" si="97"/>
        <v/>
      </c>
      <c r="G1578" s="3" t="str">
        <f t="shared" si="98"/>
        <v/>
      </c>
      <c r="H1578" s="18"/>
      <c r="I1578" s="28">
        <f>LOOKUP(2,1/(الوارد!$F$3:$F$5000=الصادر!E1578),الوارد!$L$3:$L$5000)</f>
        <v>0</v>
      </c>
      <c r="J1578" s="18"/>
      <c r="K1578" s="3">
        <f t="shared" si="99"/>
        <v>0</v>
      </c>
      <c r="L1578" s="54" t="str">
        <f>IFERROR(H1578*VLOOKUP(C1578,الوارد!$D$3:$L$5000,7,0),"")</f>
        <v/>
      </c>
    </row>
    <row r="1579" spans="3:12" ht="21" thickBot="1" x14ac:dyDescent="0.25">
      <c r="C1579" s="18"/>
      <c r="D1579" s="17"/>
      <c r="E1579" s="7" t="str">
        <f t="shared" si="96"/>
        <v/>
      </c>
      <c r="F1579" s="3" t="str">
        <f t="shared" si="97"/>
        <v/>
      </c>
      <c r="G1579" s="3" t="str">
        <f t="shared" si="98"/>
        <v/>
      </c>
      <c r="H1579" s="18"/>
      <c r="I1579" s="28">
        <f>LOOKUP(2,1/(الوارد!$F$3:$F$5000=الصادر!E1579),الوارد!$L$3:$L$5000)</f>
        <v>0</v>
      </c>
      <c r="J1579" s="18"/>
      <c r="K1579" s="3">
        <f t="shared" si="99"/>
        <v>0</v>
      </c>
      <c r="L1579" s="54" t="str">
        <f>IFERROR(H1579*VLOOKUP(C1579,الوارد!$D$3:$L$5000,7,0),"")</f>
        <v/>
      </c>
    </row>
    <row r="1580" spans="3:12" ht="21" thickBot="1" x14ac:dyDescent="0.25">
      <c r="C1580" s="18"/>
      <c r="D1580" s="17"/>
      <c r="E1580" s="7" t="str">
        <f t="shared" si="96"/>
        <v/>
      </c>
      <c r="F1580" s="3" t="str">
        <f t="shared" si="97"/>
        <v/>
      </c>
      <c r="G1580" s="3" t="str">
        <f t="shared" si="98"/>
        <v/>
      </c>
      <c r="H1580" s="18"/>
      <c r="I1580" s="28">
        <f>LOOKUP(2,1/(الوارد!$F$3:$F$5000=الصادر!E1580),الوارد!$L$3:$L$5000)</f>
        <v>0</v>
      </c>
      <c r="J1580" s="18"/>
      <c r="K1580" s="3">
        <f t="shared" si="99"/>
        <v>0</v>
      </c>
      <c r="L1580" s="54" t="str">
        <f>IFERROR(H1580*VLOOKUP(C1580,الوارد!$D$3:$L$5000,7,0),"")</f>
        <v/>
      </c>
    </row>
    <row r="1581" spans="3:12" ht="21" thickBot="1" x14ac:dyDescent="0.25">
      <c r="C1581" s="18"/>
      <c r="D1581" s="17"/>
      <c r="E1581" s="7" t="str">
        <f t="shared" si="96"/>
        <v/>
      </c>
      <c r="F1581" s="3" t="str">
        <f t="shared" si="97"/>
        <v/>
      </c>
      <c r="G1581" s="3" t="str">
        <f t="shared" si="98"/>
        <v/>
      </c>
      <c r="H1581" s="18"/>
      <c r="I1581" s="28">
        <f>LOOKUP(2,1/(الوارد!$F$3:$F$5000=الصادر!E1581),الوارد!$L$3:$L$5000)</f>
        <v>0</v>
      </c>
      <c r="J1581" s="18"/>
      <c r="K1581" s="3">
        <f t="shared" si="99"/>
        <v>0</v>
      </c>
      <c r="L1581" s="54" t="str">
        <f>IFERROR(H1581*VLOOKUP(C1581,الوارد!$D$3:$L$5000,7,0),"")</f>
        <v/>
      </c>
    </row>
    <row r="1582" spans="3:12" ht="21" thickBot="1" x14ac:dyDescent="0.25">
      <c r="C1582" s="18"/>
      <c r="D1582" s="17"/>
      <c r="E1582" s="7" t="str">
        <f t="shared" si="96"/>
        <v/>
      </c>
      <c r="F1582" s="3" t="str">
        <f t="shared" si="97"/>
        <v/>
      </c>
      <c r="G1582" s="3" t="str">
        <f t="shared" si="98"/>
        <v/>
      </c>
      <c r="H1582" s="18"/>
      <c r="I1582" s="28">
        <f>LOOKUP(2,1/(الوارد!$F$3:$F$5000=الصادر!E1582),الوارد!$L$3:$L$5000)</f>
        <v>0</v>
      </c>
      <c r="J1582" s="18"/>
      <c r="K1582" s="3">
        <f t="shared" si="99"/>
        <v>0</v>
      </c>
      <c r="L1582" s="54" t="str">
        <f>IFERROR(H1582*VLOOKUP(C1582,الوارد!$D$3:$L$5000,7,0),"")</f>
        <v/>
      </c>
    </row>
    <row r="1583" spans="3:12" ht="21" thickBot="1" x14ac:dyDescent="0.25">
      <c r="C1583" s="18"/>
      <c r="D1583" s="17"/>
      <c r="E1583" s="7" t="str">
        <f t="shared" si="96"/>
        <v/>
      </c>
      <c r="F1583" s="3" t="str">
        <f t="shared" si="97"/>
        <v/>
      </c>
      <c r="G1583" s="3" t="str">
        <f t="shared" si="98"/>
        <v/>
      </c>
      <c r="H1583" s="18"/>
      <c r="I1583" s="28">
        <f>LOOKUP(2,1/(الوارد!$F$3:$F$5000=الصادر!E1583),الوارد!$L$3:$L$5000)</f>
        <v>0</v>
      </c>
      <c r="J1583" s="18"/>
      <c r="K1583" s="3">
        <f t="shared" si="99"/>
        <v>0</v>
      </c>
      <c r="L1583" s="54" t="str">
        <f>IFERROR(H1583*VLOOKUP(C1583,الوارد!$D$3:$L$5000,7,0),"")</f>
        <v/>
      </c>
    </row>
    <row r="1584" spans="3:12" ht="21" thickBot="1" x14ac:dyDescent="0.25">
      <c r="C1584" s="18"/>
      <c r="D1584" s="17"/>
      <c r="E1584" s="7" t="str">
        <f t="shared" si="96"/>
        <v/>
      </c>
      <c r="F1584" s="3" t="str">
        <f t="shared" si="97"/>
        <v/>
      </c>
      <c r="G1584" s="3" t="str">
        <f t="shared" si="98"/>
        <v/>
      </c>
      <c r="H1584" s="18"/>
      <c r="I1584" s="28">
        <f>LOOKUP(2,1/(الوارد!$F$3:$F$5000=الصادر!E1584),الوارد!$L$3:$L$5000)</f>
        <v>0</v>
      </c>
      <c r="J1584" s="18"/>
      <c r="K1584" s="3">
        <f t="shared" si="99"/>
        <v>0</v>
      </c>
      <c r="L1584" s="54" t="str">
        <f>IFERROR(H1584*VLOOKUP(C1584,الوارد!$D$3:$L$5000,7,0),"")</f>
        <v/>
      </c>
    </row>
    <row r="1585" spans="3:12" ht="21" thickBot="1" x14ac:dyDescent="0.25">
      <c r="C1585" s="18"/>
      <c r="D1585" s="17"/>
      <c r="E1585" s="7" t="str">
        <f t="shared" si="96"/>
        <v/>
      </c>
      <c r="F1585" s="3" t="str">
        <f t="shared" si="97"/>
        <v/>
      </c>
      <c r="G1585" s="3" t="str">
        <f t="shared" si="98"/>
        <v/>
      </c>
      <c r="H1585" s="18"/>
      <c r="I1585" s="28">
        <f>LOOKUP(2,1/(الوارد!$F$3:$F$5000=الصادر!E1585),الوارد!$L$3:$L$5000)</f>
        <v>0</v>
      </c>
      <c r="J1585" s="18"/>
      <c r="K1585" s="3">
        <f t="shared" si="99"/>
        <v>0</v>
      </c>
      <c r="L1585" s="54" t="str">
        <f>IFERROR(H1585*VLOOKUP(C1585,الوارد!$D$3:$L$5000,7,0),"")</f>
        <v/>
      </c>
    </row>
    <row r="1586" spans="3:12" ht="21" thickBot="1" x14ac:dyDescent="0.25">
      <c r="C1586" s="18"/>
      <c r="D1586" s="17"/>
      <c r="E1586" s="7" t="str">
        <f t="shared" si="96"/>
        <v/>
      </c>
      <c r="F1586" s="3" t="str">
        <f t="shared" si="97"/>
        <v/>
      </c>
      <c r="G1586" s="3" t="str">
        <f t="shared" si="98"/>
        <v/>
      </c>
      <c r="H1586" s="18"/>
      <c r="I1586" s="28">
        <f>LOOKUP(2,1/(الوارد!$F$3:$F$5000=الصادر!E1586),الوارد!$L$3:$L$5000)</f>
        <v>0</v>
      </c>
      <c r="J1586" s="18"/>
      <c r="K1586" s="3">
        <f t="shared" si="99"/>
        <v>0</v>
      </c>
      <c r="L1586" s="54" t="str">
        <f>IFERROR(H1586*VLOOKUP(C1586,الوارد!$D$3:$L$5000,7,0),"")</f>
        <v/>
      </c>
    </row>
    <row r="1587" spans="3:12" ht="21" thickBot="1" x14ac:dyDescent="0.25">
      <c r="C1587" s="18"/>
      <c r="D1587" s="17"/>
      <c r="E1587" s="7" t="str">
        <f t="shared" si="96"/>
        <v/>
      </c>
      <c r="F1587" s="3" t="str">
        <f t="shared" si="97"/>
        <v/>
      </c>
      <c r="G1587" s="3" t="str">
        <f t="shared" si="98"/>
        <v/>
      </c>
      <c r="H1587" s="18"/>
      <c r="I1587" s="28">
        <f>LOOKUP(2,1/(الوارد!$F$3:$F$5000=الصادر!E1587),الوارد!$L$3:$L$5000)</f>
        <v>0</v>
      </c>
      <c r="J1587" s="18"/>
      <c r="K1587" s="3">
        <f t="shared" si="99"/>
        <v>0</v>
      </c>
      <c r="L1587" s="54" t="str">
        <f>IFERROR(H1587*VLOOKUP(C1587,الوارد!$D$3:$L$5000,7,0),"")</f>
        <v/>
      </c>
    </row>
    <row r="1588" spans="3:12" ht="21" thickBot="1" x14ac:dyDescent="0.25">
      <c r="C1588" s="18"/>
      <c r="D1588" s="17"/>
      <c r="E1588" s="7" t="str">
        <f t="shared" si="96"/>
        <v/>
      </c>
      <c r="F1588" s="3" t="str">
        <f t="shared" si="97"/>
        <v/>
      </c>
      <c r="G1588" s="3" t="str">
        <f t="shared" si="98"/>
        <v/>
      </c>
      <c r="H1588" s="18"/>
      <c r="I1588" s="28">
        <f>LOOKUP(2,1/(الوارد!$F$3:$F$5000=الصادر!E1588),الوارد!$L$3:$L$5000)</f>
        <v>0</v>
      </c>
      <c r="J1588" s="18"/>
      <c r="K1588" s="3">
        <f t="shared" si="99"/>
        <v>0</v>
      </c>
      <c r="L1588" s="54" t="str">
        <f>IFERROR(H1588*VLOOKUP(C1588,الوارد!$D$3:$L$5000,7,0),"")</f>
        <v/>
      </c>
    </row>
    <row r="1589" spans="3:12" ht="21" thickBot="1" x14ac:dyDescent="0.25">
      <c r="C1589" s="18"/>
      <c r="D1589" s="17"/>
      <c r="E1589" s="7" t="str">
        <f t="shared" si="96"/>
        <v/>
      </c>
      <c r="F1589" s="3" t="str">
        <f t="shared" si="97"/>
        <v/>
      </c>
      <c r="G1589" s="3" t="str">
        <f t="shared" si="98"/>
        <v/>
      </c>
      <c r="H1589" s="18"/>
      <c r="I1589" s="28">
        <f>LOOKUP(2,1/(الوارد!$F$3:$F$5000=الصادر!E1589),الوارد!$L$3:$L$5000)</f>
        <v>0</v>
      </c>
      <c r="J1589" s="18"/>
      <c r="K1589" s="3">
        <f t="shared" si="99"/>
        <v>0</v>
      </c>
      <c r="L1589" s="54" t="str">
        <f>IFERROR(H1589*VLOOKUP(C1589,الوارد!$D$3:$L$5000,7,0),"")</f>
        <v/>
      </c>
    </row>
    <row r="1590" spans="3:12" ht="21" thickBot="1" x14ac:dyDescent="0.25">
      <c r="C1590" s="18"/>
      <c r="D1590" s="17"/>
      <c r="E1590" s="7" t="str">
        <f t="shared" si="96"/>
        <v/>
      </c>
      <c r="F1590" s="3" t="str">
        <f t="shared" si="97"/>
        <v/>
      </c>
      <c r="G1590" s="3" t="str">
        <f t="shared" si="98"/>
        <v/>
      </c>
      <c r="H1590" s="18"/>
      <c r="I1590" s="28">
        <f>LOOKUP(2,1/(الوارد!$F$3:$F$5000=الصادر!E1590),الوارد!$L$3:$L$5000)</f>
        <v>0</v>
      </c>
      <c r="J1590" s="18"/>
      <c r="K1590" s="3">
        <f t="shared" si="99"/>
        <v>0</v>
      </c>
      <c r="L1590" s="54" t="str">
        <f>IFERROR(H1590*VLOOKUP(C1590,الوارد!$D$3:$L$5000,7,0),"")</f>
        <v/>
      </c>
    </row>
    <row r="1591" spans="3:12" ht="21" thickBot="1" x14ac:dyDescent="0.25">
      <c r="C1591" s="18"/>
      <c r="D1591" s="17"/>
      <c r="E1591" s="7" t="str">
        <f t="shared" si="96"/>
        <v/>
      </c>
      <c r="F1591" s="3" t="str">
        <f t="shared" si="97"/>
        <v/>
      </c>
      <c r="G1591" s="3" t="str">
        <f t="shared" si="98"/>
        <v/>
      </c>
      <c r="H1591" s="18"/>
      <c r="I1591" s="28">
        <f>LOOKUP(2,1/(الوارد!$F$3:$F$5000=الصادر!E1591),الوارد!$L$3:$L$5000)</f>
        <v>0</v>
      </c>
      <c r="J1591" s="18"/>
      <c r="K1591" s="3">
        <f t="shared" si="99"/>
        <v>0</v>
      </c>
      <c r="L1591" s="54" t="str">
        <f>IFERROR(H1591*VLOOKUP(C1591,الوارد!$D$3:$L$5000,7,0),"")</f>
        <v/>
      </c>
    </row>
    <row r="1592" spans="3:12" ht="21" thickBot="1" x14ac:dyDescent="0.25">
      <c r="C1592" s="18"/>
      <c r="D1592" s="17"/>
      <c r="E1592" s="7" t="str">
        <f t="shared" si="96"/>
        <v/>
      </c>
      <c r="F1592" s="3" t="str">
        <f t="shared" si="97"/>
        <v/>
      </c>
      <c r="G1592" s="3" t="str">
        <f t="shared" si="98"/>
        <v/>
      </c>
      <c r="H1592" s="18"/>
      <c r="I1592" s="28">
        <f>LOOKUP(2,1/(الوارد!$F$3:$F$5000=الصادر!E1592),الوارد!$L$3:$L$5000)</f>
        <v>0</v>
      </c>
      <c r="J1592" s="18"/>
      <c r="K1592" s="3">
        <f t="shared" si="99"/>
        <v>0</v>
      </c>
      <c r="L1592" s="54" t="str">
        <f>IFERROR(H1592*VLOOKUP(C1592,الوارد!$D$3:$L$5000,7,0),"")</f>
        <v/>
      </c>
    </row>
    <row r="1593" spans="3:12" ht="21" thickBot="1" x14ac:dyDescent="0.25">
      <c r="C1593" s="18"/>
      <c r="D1593" s="17"/>
      <c r="E1593" s="7" t="str">
        <f t="shared" si="96"/>
        <v/>
      </c>
      <c r="F1593" s="3" t="str">
        <f t="shared" si="97"/>
        <v/>
      </c>
      <c r="G1593" s="3" t="str">
        <f t="shared" si="98"/>
        <v/>
      </c>
      <c r="H1593" s="18"/>
      <c r="I1593" s="28">
        <f>LOOKUP(2,1/(الوارد!$F$3:$F$5000=الصادر!E1593),الوارد!$L$3:$L$5000)</f>
        <v>0</v>
      </c>
      <c r="J1593" s="18"/>
      <c r="K1593" s="3">
        <f t="shared" si="99"/>
        <v>0</v>
      </c>
      <c r="L1593" s="54" t="str">
        <f>IFERROR(H1593*VLOOKUP(C1593,الوارد!$D$3:$L$5000,7,0),"")</f>
        <v/>
      </c>
    </row>
    <row r="1594" spans="3:12" ht="21" thickBot="1" x14ac:dyDescent="0.25">
      <c r="C1594" s="18"/>
      <c r="D1594" s="17"/>
      <c r="E1594" s="7" t="str">
        <f t="shared" si="96"/>
        <v/>
      </c>
      <c r="F1594" s="3" t="str">
        <f t="shared" si="97"/>
        <v/>
      </c>
      <c r="G1594" s="3" t="str">
        <f t="shared" si="98"/>
        <v/>
      </c>
      <c r="H1594" s="18"/>
      <c r="I1594" s="28">
        <f>LOOKUP(2,1/(الوارد!$F$3:$F$5000=الصادر!E1594),الوارد!$L$3:$L$5000)</f>
        <v>0</v>
      </c>
      <c r="J1594" s="18"/>
      <c r="K1594" s="3">
        <f t="shared" si="99"/>
        <v>0</v>
      </c>
      <c r="L1594" s="54" t="str">
        <f>IFERROR(H1594*VLOOKUP(C1594,الوارد!$D$3:$L$5000,7,0),"")</f>
        <v/>
      </c>
    </row>
    <row r="1595" spans="3:12" ht="21" thickBot="1" x14ac:dyDescent="0.25">
      <c r="C1595" s="18"/>
      <c r="D1595" s="17"/>
      <c r="E1595" s="7" t="str">
        <f t="shared" si="96"/>
        <v/>
      </c>
      <c r="F1595" s="3" t="str">
        <f t="shared" si="97"/>
        <v/>
      </c>
      <c r="G1595" s="3" t="str">
        <f t="shared" si="98"/>
        <v/>
      </c>
      <c r="H1595" s="18"/>
      <c r="I1595" s="28">
        <f>LOOKUP(2,1/(الوارد!$F$3:$F$5000=الصادر!E1595),الوارد!$L$3:$L$5000)</f>
        <v>0</v>
      </c>
      <c r="J1595" s="18"/>
      <c r="K1595" s="3">
        <f t="shared" si="99"/>
        <v>0</v>
      </c>
      <c r="L1595" s="54" t="str">
        <f>IFERROR(H1595*VLOOKUP(C1595,الوارد!$D$3:$L$5000,7,0),"")</f>
        <v/>
      </c>
    </row>
    <row r="1596" spans="3:12" ht="21" thickBot="1" x14ac:dyDescent="0.25">
      <c r="C1596" s="18"/>
      <c r="D1596" s="17"/>
      <c r="E1596" s="7" t="str">
        <f t="shared" si="96"/>
        <v/>
      </c>
      <c r="F1596" s="3" t="str">
        <f t="shared" si="97"/>
        <v/>
      </c>
      <c r="G1596" s="3" t="str">
        <f t="shared" si="98"/>
        <v/>
      </c>
      <c r="H1596" s="18"/>
      <c r="I1596" s="28">
        <f>LOOKUP(2,1/(الوارد!$F$3:$F$5000=الصادر!E1596),الوارد!$L$3:$L$5000)</f>
        <v>0</v>
      </c>
      <c r="J1596" s="18"/>
      <c r="K1596" s="3">
        <f t="shared" si="99"/>
        <v>0</v>
      </c>
      <c r="L1596" s="54" t="str">
        <f>IFERROR(H1596*VLOOKUP(C1596,الوارد!$D$3:$L$5000,7,0),"")</f>
        <v/>
      </c>
    </row>
    <row r="1597" spans="3:12" ht="21" thickBot="1" x14ac:dyDescent="0.25">
      <c r="C1597" s="18"/>
      <c r="D1597" s="17"/>
      <c r="E1597" s="7" t="str">
        <f t="shared" si="96"/>
        <v/>
      </c>
      <c r="F1597" s="3" t="str">
        <f t="shared" si="97"/>
        <v/>
      </c>
      <c r="G1597" s="3" t="str">
        <f t="shared" si="98"/>
        <v/>
      </c>
      <c r="H1597" s="18"/>
      <c r="I1597" s="28">
        <f>LOOKUP(2,1/(الوارد!$F$3:$F$5000=الصادر!E1597),الوارد!$L$3:$L$5000)</f>
        <v>0</v>
      </c>
      <c r="J1597" s="18"/>
      <c r="K1597" s="3">
        <f t="shared" si="99"/>
        <v>0</v>
      </c>
      <c r="L1597" s="54" t="str">
        <f>IFERROR(H1597*VLOOKUP(C1597,الوارد!$D$3:$L$5000,7,0),"")</f>
        <v/>
      </c>
    </row>
    <row r="1598" spans="3:12" ht="21" thickBot="1" x14ac:dyDescent="0.25">
      <c r="C1598" s="18"/>
      <c r="D1598" s="17"/>
      <c r="E1598" s="7" t="str">
        <f t="shared" si="96"/>
        <v/>
      </c>
      <c r="F1598" s="3" t="str">
        <f t="shared" si="97"/>
        <v/>
      </c>
      <c r="G1598" s="3" t="str">
        <f t="shared" si="98"/>
        <v/>
      </c>
      <c r="H1598" s="18"/>
      <c r="I1598" s="28">
        <f>LOOKUP(2,1/(الوارد!$F$3:$F$5000=الصادر!E1598),الوارد!$L$3:$L$5000)</f>
        <v>0</v>
      </c>
      <c r="J1598" s="18"/>
      <c r="K1598" s="3">
        <f t="shared" si="99"/>
        <v>0</v>
      </c>
      <c r="L1598" s="54" t="str">
        <f>IFERROR(H1598*VLOOKUP(C1598,الوارد!$D$3:$L$5000,7,0),"")</f>
        <v/>
      </c>
    </row>
    <row r="1599" spans="3:12" ht="21" thickBot="1" x14ac:dyDescent="0.25">
      <c r="C1599" s="18"/>
      <c r="D1599" s="17"/>
      <c r="E1599" s="7" t="str">
        <f t="shared" si="96"/>
        <v/>
      </c>
      <c r="F1599" s="3" t="str">
        <f t="shared" si="97"/>
        <v/>
      </c>
      <c r="G1599" s="3" t="str">
        <f t="shared" si="98"/>
        <v/>
      </c>
      <c r="H1599" s="18"/>
      <c r="I1599" s="28">
        <f>LOOKUP(2,1/(الوارد!$F$3:$F$5000=الصادر!E1599),الوارد!$L$3:$L$5000)</f>
        <v>0</v>
      </c>
      <c r="J1599" s="18"/>
      <c r="K1599" s="3">
        <f t="shared" si="99"/>
        <v>0</v>
      </c>
      <c r="L1599" s="54" t="str">
        <f>IFERROR(H1599*VLOOKUP(C1599,الوارد!$D$3:$L$5000,7,0),"")</f>
        <v/>
      </c>
    </row>
    <row r="1600" spans="3:12" ht="21" thickBot="1" x14ac:dyDescent="0.25">
      <c r="C1600" s="18"/>
      <c r="D1600" s="17"/>
      <c r="E1600" s="7" t="str">
        <f t="shared" si="96"/>
        <v/>
      </c>
      <c r="F1600" s="3" t="str">
        <f t="shared" si="97"/>
        <v/>
      </c>
      <c r="G1600" s="3" t="str">
        <f t="shared" si="98"/>
        <v/>
      </c>
      <c r="H1600" s="18"/>
      <c r="I1600" s="28">
        <f>LOOKUP(2,1/(الوارد!$F$3:$F$5000=الصادر!E1600),الوارد!$L$3:$L$5000)</f>
        <v>0</v>
      </c>
      <c r="J1600" s="18"/>
      <c r="K1600" s="3">
        <f t="shared" si="99"/>
        <v>0</v>
      </c>
      <c r="L1600" s="54" t="str">
        <f>IFERROR(H1600*VLOOKUP(C1600,الوارد!$D$3:$L$5000,7,0),"")</f>
        <v/>
      </c>
    </row>
    <row r="1601" spans="3:12" ht="21" thickBot="1" x14ac:dyDescent="0.25">
      <c r="C1601" s="18"/>
      <c r="D1601" s="17"/>
      <c r="E1601" s="7" t="str">
        <f t="shared" si="96"/>
        <v/>
      </c>
      <c r="F1601" s="3" t="str">
        <f t="shared" si="97"/>
        <v/>
      </c>
      <c r="G1601" s="3" t="str">
        <f t="shared" si="98"/>
        <v/>
      </c>
      <c r="H1601" s="18"/>
      <c r="I1601" s="28">
        <f>LOOKUP(2,1/(الوارد!$F$3:$F$5000=الصادر!E1601),الوارد!$L$3:$L$5000)</f>
        <v>0</v>
      </c>
      <c r="J1601" s="18"/>
      <c r="K1601" s="3">
        <f t="shared" si="99"/>
        <v>0</v>
      </c>
      <c r="L1601" s="54" t="str">
        <f>IFERROR(H1601*VLOOKUP(C1601,الوارد!$D$3:$L$5000,7,0),"")</f>
        <v/>
      </c>
    </row>
    <row r="1602" spans="3:12" ht="21" thickBot="1" x14ac:dyDescent="0.25">
      <c r="C1602" s="18"/>
      <c r="D1602" s="17"/>
      <c r="E1602" s="7" t="str">
        <f t="shared" ref="E1602:E1665" si="100">IFERROR(VLOOKUP(C1602,sto_1,2,FALSE),"")</f>
        <v/>
      </c>
      <c r="F1602" s="3" t="str">
        <f t="shared" ref="F1602:F1665" si="101">IFERROR(VLOOKUP(C1602,sto_1,3,FALSE),"")</f>
        <v/>
      </c>
      <c r="G1602" s="3" t="str">
        <f t="shared" ref="G1602:G1665" si="102">IFERROR(VLOOKUP(C1602,sto_1,4,FALSE),"")</f>
        <v/>
      </c>
      <c r="H1602" s="18"/>
      <c r="I1602" s="28">
        <f>LOOKUP(2,1/(الوارد!$F$3:$F$5000=الصادر!E1602),الوارد!$L$3:$L$5000)</f>
        <v>0</v>
      </c>
      <c r="J1602" s="18"/>
      <c r="K1602" s="3">
        <f t="shared" si="99"/>
        <v>0</v>
      </c>
      <c r="L1602" s="54" t="str">
        <f>IFERROR(H1602*VLOOKUP(C1602,الوارد!$D$3:$L$5000,7,0),"")</f>
        <v/>
      </c>
    </row>
    <row r="1603" spans="3:12" ht="21" thickBot="1" x14ac:dyDescent="0.25">
      <c r="C1603" s="18"/>
      <c r="D1603" s="17"/>
      <c r="E1603" s="7" t="str">
        <f t="shared" si="100"/>
        <v/>
      </c>
      <c r="F1603" s="3" t="str">
        <f t="shared" si="101"/>
        <v/>
      </c>
      <c r="G1603" s="3" t="str">
        <f t="shared" si="102"/>
        <v/>
      </c>
      <c r="H1603" s="18"/>
      <c r="I1603" s="28">
        <f>LOOKUP(2,1/(الوارد!$F$3:$F$5000=الصادر!E1603),الوارد!$L$3:$L$5000)</f>
        <v>0</v>
      </c>
      <c r="J1603" s="18"/>
      <c r="K1603" s="3">
        <f t="shared" ref="K1603:K1666" si="103">J1603*H1603</f>
        <v>0</v>
      </c>
      <c r="L1603" s="54" t="str">
        <f>IFERROR(H1603*VLOOKUP(C1603,الوارد!$D$3:$L$5000,7,0),"")</f>
        <v/>
      </c>
    </row>
    <row r="1604" spans="3:12" ht="21" thickBot="1" x14ac:dyDescent="0.25">
      <c r="C1604" s="18"/>
      <c r="D1604" s="17"/>
      <c r="E1604" s="7" t="str">
        <f t="shared" si="100"/>
        <v/>
      </c>
      <c r="F1604" s="3" t="str">
        <f t="shared" si="101"/>
        <v/>
      </c>
      <c r="G1604" s="3" t="str">
        <f t="shared" si="102"/>
        <v/>
      </c>
      <c r="H1604" s="18"/>
      <c r="I1604" s="28">
        <f>LOOKUP(2,1/(الوارد!$F$3:$F$5000=الصادر!E1604),الوارد!$L$3:$L$5000)</f>
        <v>0</v>
      </c>
      <c r="J1604" s="18"/>
      <c r="K1604" s="3">
        <f t="shared" si="103"/>
        <v>0</v>
      </c>
      <c r="L1604" s="54" t="str">
        <f>IFERROR(H1604*VLOOKUP(C1604,الوارد!$D$3:$L$5000,7,0),"")</f>
        <v/>
      </c>
    </row>
    <row r="1605" spans="3:12" ht="21" thickBot="1" x14ac:dyDescent="0.25">
      <c r="C1605" s="18"/>
      <c r="D1605" s="17"/>
      <c r="E1605" s="7" t="str">
        <f t="shared" si="100"/>
        <v/>
      </c>
      <c r="F1605" s="3" t="str">
        <f t="shared" si="101"/>
        <v/>
      </c>
      <c r="G1605" s="3" t="str">
        <f t="shared" si="102"/>
        <v/>
      </c>
      <c r="H1605" s="18"/>
      <c r="I1605" s="28">
        <f>LOOKUP(2,1/(الوارد!$F$3:$F$5000=الصادر!E1605),الوارد!$L$3:$L$5000)</f>
        <v>0</v>
      </c>
      <c r="J1605" s="18"/>
      <c r="K1605" s="3">
        <f t="shared" si="103"/>
        <v>0</v>
      </c>
      <c r="L1605" s="54" t="str">
        <f>IFERROR(H1605*VLOOKUP(C1605,الوارد!$D$3:$L$5000,7,0),"")</f>
        <v/>
      </c>
    </row>
    <row r="1606" spans="3:12" ht="21" thickBot="1" x14ac:dyDescent="0.25">
      <c r="C1606" s="18"/>
      <c r="D1606" s="17"/>
      <c r="E1606" s="7" t="str">
        <f t="shared" si="100"/>
        <v/>
      </c>
      <c r="F1606" s="3" t="str">
        <f t="shared" si="101"/>
        <v/>
      </c>
      <c r="G1606" s="3" t="str">
        <f t="shared" si="102"/>
        <v/>
      </c>
      <c r="H1606" s="18"/>
      <c r="I1606" s="28">
        <f>LOOKUP(2,1/(الوارد!$F$3:$F$5000=الصادر!E1606),الوارد!$L$3:$L$5000)</f>
        <v>0</v>
      </c>
      <c r="J1606" s="18"/>
      <c r="K1606" s="3">
        <f t="shared" si="103"/>
        <v>0</v>
      </c>
      <c r="L1606" s="54" t="str">
        <f>IFERROR(H1606*VLOOKUP(C1606,الوارد!$D$3:$L$5000,7,0),"")</f>
        <v/>
      </c>
    </row>
    <row r="1607" spans="3:12" ht="21" thickBot="1" x14ac:dyDescent="0.25">
      <c r="C1607" s="18"/>
      <c r="D1607" s="17"/>
      <c r="E1607" s="7" t="str">
        <f t="shared" si="100"/>
        <v/>
      </c>
      <c r="F1607" s="3" t="str">
        <f t="shared" si="101"/>
        <v/>
      </c>
      <c r="G1607" s="3" t="str">
        <f t="shared" si="102"/>
        <v/>
      </c>
      <c r="H1607" s="18"/>
      <c r="I1607" s="28">
        <f>LOOKUP(2,1/(الوارد!$F$3:$F$5000=الصادر!E1607),الوارد!$L$3:$L$5000)</f>
        <v>0</v>
      </c>
      <c r="J1607" s="18"/>
      <c r="K1607" s="3">
        <f t="shared" si="103"/>
        <v>0</v>
      </c>
      <c r="L1607" s="54" t="str">
        <f>IFERROR(H1607*VLOOKUP(C1607,الوارد!$D$3:$L$5000,7,0),"")</f>
        <v/>
      </c>
    </row>
    <row r="1608" spans="3:12" ht="21" thickBot="1" x14ac:dyDescent="0.25">
      <c r="C1608" s="18"/>
      <c r="D1608" s="17"/>
      <c r="E1608" s="7" t="str">
        <f t="shared" si="100"/>
        <v/>
      </c>
      <c r="F1608" s="3" t="str">
        <f t="shared" si="101"/>
        <v/>
      </c>
      <c r="G1608" s="3" t="str">
        <f t="shared" si="102"/>
        <v/>
      </c>
      <c r="H1608" s="18"/>
      <c r="I1608" s="28">
        <f>LOOKUP(2,1/(الوارد!$F$3:$F$5000=الصادر!E1608),الوارد!$L$3:$L$5000)</f>
        <v>0</v>
      </c>
      <c r="J1608" s="18"/>
      <c r="K1608" s="3">
        <f t="shared" si="103"/>
        <v>0</v>
      </c>
      <c r="L1608" s="54" t="str">
        <f>IFERROR(H1608*VLOOKUP(C1608,الوارد!$D$3:$L$5000,7,0),"")</f>
        <v/>
      </c>
    </row>
    <row r="1609" spans="3:12" ht="21" thickBot="1" x14ac:dyDescent="0.25">
      <c r="C1609" s="18"/>
      <c r="D1609" s="17"/>
      <c r="E1609" s="7" t="str">
        <f t="shared" si="100"/>
        <v/>
      </c>
      <c r="F1609" s="3" t="str">
        <f t="shared" si="101"/>
        <v/>
      </c>
      <c r="G1609" s="3" t="str">
        <f t="shared" si="102"/>
        <v/>
      </c>
      <c r="H1609" s="18"/>
      <c r="I1609" s="28">
        <f>LOOKUP(2,1/(الوارد!$F$3:$F$5000=الصادر!E1609),الوارد!$L$3:$L$5000)</f>
        <v>0</v>
      </c>
      <c r="J1609" s="18"/>
      <c r="K1609" s="3">
        <f t="shared" si="103"/>
        <v>0</v>
      </c>
      <c r="L1609" s="54" t="str">
        <f>IFERROR(H1609*VLOOKUP(C1609,الوارد!$D$3:$L$5000,7,0),"")</f>
        <v/>
      </c>
    </row>
    <row r="1610" spans="3:12" ht="21" thickBot="1" x14ac:dyDescent="0.25">
      <c r="C1610" s="18"/>
      <c r="D1610" s="17"/>
      <c r="E1610" s="7" t="str">
        <f t="shared" si="100"/>
        <v/>
      </c>
      <c r="F1610" s="3" t="str">
        <f t="shared" si="101"/>
        <v/>
      </c>
      <c r="G1610" s="3" t="str">
        <f t="shared" si="102"/>
        <v/>
      </c>
      <c r="H1610" s="18"/>
      <c r="I1610" s="28">
        <f>LOOKUP(2,1/(الوارد!$F$3:$F$5000=الصادر!E1610),الوارد!$L$3:$L$5000)</f>
        <v>0</v>
      </c>
      <c r="J1610" s="18"/>
      <c r="K1610" s="3">
        <f t="shared" si="103"/>
        <v>0</v>
      </c>
      <c r="L1610" s="54" t="str">
        <f>IFERROR(H1610*VLOOKUP(C1610,الوارد!$D$3:$L$5000,7,0),"")</f>
        <v/>
      </c>
    </row>
    <row r="1611" spans="3:12" ht="21" thickBot="1" x14ac:dyDescent="0.25">
      <c r="C1611" s="18"/>
      <c r="D1611" s="17"/>
      <c r="E1611" s="7" t="str">
        <f t="shared" si="100"/>
        <v/>
      </c>
      <c r="F1611" s="3" t="str">
        <f t="shared" si="101"/>
        <v/>
      </c>
      <c r="G1611" s="3" t="str">
        <f t="shared" si="102"/>
        <v/>
      </c>
      <c r="H1611" s="18"/>
      <c r="I1611" s="28">
        <f>LOOKUP(2,1/(الوارد!$F$3:$F$5000=الصادر!E1611),الوارد!$L$3:$L$5000)</f>
        <v>0</v>
      </c>
      <c r="J1611" s="18"/>
      <c r="K1611" s="3">
        <f t="shared" si="103"/>
        <v>0</v>
      </c>
      <c r="L1611" s="54" t="str">
        <f>IFERROR(H1611*VLOOKUP(C1611,الوارد!$D$3:$L$5000,7,0),"")</f>
        <v/>
      </c>
    </row>
    <row r="1612" spans="3:12" ht="21" thickBot="1" x14ac:dyDescent="0.25">
      <c r="C1612" s="18"/>
      <c r="D1612" s="17"/>
      <c r="E1612" s="7" t="str">
        <f t="shared" si="100"/>
        <v/>
      </c>
      <c r="F1612" s="3" t="str">
        <f t="shared" si="101"/>
        <v/>
      </c>
      <c r="G1612" s="3" t="str">
        <f t="shared" si="102"/>
        <v/>
      </c>
      <c r="H1612" s="18"/>
      <c r="I1612" s="28">
        <f>LOOKUP(2,1/(الوارد!$F$3:$F$5000=الصادر!E1612),الوارد!$L$3:$L$5000)</f>
        <v>0</v>
      </c>
      <c r="J1612" s="18"/>
      <c r="K1612" s="3">
        <f t="shared" si="103"/>
        <v>0</v>
      </c>
      <c r="L1612" s="54" t="str">
        <f>IFERROR(H1612*VLOOKUP(C1612,الوارد!$D$3:$L$5000,7,0),"")</f>
        <v/>
      </c>
    </row>
    <row r="1613" spans="3:12" ht="21" thickBot="1" x14ac:dyDescent="0.25">
      <c r="C1613" s="18"/>
      <c r="D1613" s="17"/>
      <c r="E1613" s="7" t="str">
        <f t="shared" si="100"/>
        <v/>
      </c>
      <c r="F1613" s="3" t="str">
        <f t="shared" si="101"/>
        <v/>
      </c>
      <c r="G1613" s="3" t="str">
        <f t="shared" si="102"/>
        <v/>
      </c>
      <c r="H1613" s="18"/>
      <c r="I1613" s="28">
        <f>LOOKUP(2,1/(الوارد!$F$3:$F$5000=الصادر!E1613),الوارد!$L$3:$L$5000)</f>
        <v>0</v>
      </c>
      <c r="J1613" s="18"/>
      <c r="K1613" s="3">
        <f t="shared" si="103"/>
        <v>0</v>
      </c>
      <c r="L1613" s="54" t="str">
        <f>IFERROR(H1613*VLOOKUP(C1613,الوارد!$D$3:$L$5000,7,0),"")</f>
        <v/>
      </c>
    </row>
    <row r="1614" spans="3:12" ht="21" thickBot="1" x14ac:dyDescent="0.25">
      <c r="C1614" s="18"/>
      <c r="D1614" s="17"/>
      <c r="E1614" s="7" t="str">
        <f t="shared" si="100"/>
        <v/>
      </c>
      <c r="F1614" s="3" t="str">
        <f t="shared" si="101"/>
        <v/>
      </c>
      <c r="G1614" s="3" t="str">
        <f t="shared" si="102"/>
        <v/>
      </c>
      <c r="H1614" s="18"/>
      <c r="I1614" s="28">
        <f>LOOKUP(2,1/(الوارد!$F$3:$F$5000=الصادر!E1614),الوارد!$L$3:$L$5000)</f>
        <v>0</v>
      </c>
      <c r="J1614" s="18"/>
      <c r="K1614" s="3">
        <f t="shared" si="103"/>
        <v>0</v>
      </c>
      <c r="L1614" s="54" t="str">
        <f>IFERROR(H1614*VLOOKUP(C1614,الوارد!$D$3:$L$5000,7,0),"")</f>
        <v/>
      </c>
    </row>
    <row r="1615" spans="3:12" ht="21" thickBot="1" x14ac:dyDescent="0.25">
      <c r="C1615" s="18"/>
      <c r="D1615" s="17"/>
      <c r="E1615" s="7" t="str">
        <f t="shared" si="100"/>
        <v/>
      </c>
      <c r="F1615" s="3" t="str">
        <f t="shared" si="101"/>
        <v/>
      </c>
      <c r="G1615" s="3" t="str">
        <f t="shared" si="102"/>
        <v/>
      </c>
      <c r="H1615" s="18"/>
      <c r="I1615" s="28">
        <f>LOOKUP(2,1/(الوارد!$F$3:$F$5000=الصادر!E1615),الوارد!$L$3:$L$5000)</f>
        <v>0</v>
      </c>
      <c r="J1615" s="18"/>
      <c r="K1615" s="3">
        <f t="shared" si="103"/>
        <v>0</v>
      </c>
      <c r="L1615" s="54" t="str">
        <f>IFERROR(H1615*VLOOKUP(C1615,الوارد!$D$3:$L$5000,7,0),"")</f>
        <v/>
      </c>
    </row>
    <row r="1616" spans="3:12" ht="21" thickBot="1" x14ac:dyDescent="0.25">
      <c r="C1616" s="18"/>
      <c r="D1616" s="17"/>
      <c r="E1616" s="7" t="str">
        <f t="shared" si="100"/>
        <v/>
      </c>
      <c r="F1616" s="3" t="str">
        <f t="shared" si="101"/>
        <v/>
      </c>
      <c r="G1616" s="3" t="str">
        <f t="shared" si="102"/>
        <v/>
      </c>
      <c r="H1616" s="18"/>
      <c r="I1616" s="28">
        <f>LOOKUP(2,1/(الوارد!$F$3:$F$5000=الصادر!E1616),الوارد!$L$3:$L$5000)</f>
        <v>0</v>
      </c>
      <c r="J1616" s="18"/>
      <c r="K1616" s="3">
        <f t="shared" si="103"/>
        <v>0</v>
      </c>
      <c r="L1616" s="54" t="str">
        <f>IFERROR(H1616*VLOOKUP(C1616,الوارد!$D$3:$L$5000,7,0),"")</f>
        <v/>
      </c>
    </row>
    <row r="1617" spans="3:12" ht="21" thickBot="1" x14ac:dyDescent="0.25">
      <c r="C1617" s="18"/>
      <c r="D1617" s="17"/>
      <c r="E1617" s="7" t="str">
        <f t="shared" si="100"/>
        <v/>
      </c>
      <c r="F1617" s="3" t="str">
        <f t="shared" si="101"/>
        <v/>
      </c>
      <c r="G1617" s="3" t="str">
        <f t="shared" si="102"/>
        <v/>
      </c>
      <c r="H1617" s="18"/>
      <c r="I1617" s="28">
        <f>LOOKUP(2,1/(الوارد!$F$3:$F$5000=الصادر!E1617),الوارد!$L$3:$L$5000)</f>
        <v>0</v>
      </c>
      <c r="J1617" s="18"/>
      <c r="K1617" s="3">
        <f t="shared" si="103"/>
        <v>0</v>
      </c>
      <c r="L1617" s="54" t="str">
        <f>IFERROR(H1617*VLOOKUP(C1617,الوارد!$D$3:$L$5000,7,0),"")</f>
        <v/>
      </c>
    </row>
    <row r="1618" spans="3:12" ht="21" thickBot="1" x14ac:dyDescent="0.25">
      <c r="C1618" s="18"/>
      <c r="D1618" s="17"/>
      <c r="E1618" s="7" t="str">
        <f t="shared" si="100"/>
        <v/>
      </c>
      <c r="F1618" s="3" t="str">
        <f t="shared" si="101"/>
        <v/>
      </c>
      <c r="G1618" s="3" t="str">
        <f t="shared" si="102"/>
        <v/>
      </c>
      <c r="H1618" s="18"/>
      <c r="I1618" s="28">
        <f>LOOKUP(2,1/(الوارد!$F$3:$F$5000=الصادر!E1618),الوارد!$L$3:$L$5000)</f>
        <v>0</v>
      </c>
      <c r="J1618" s="18"/>
      <c r="K1618" s="3">
        <f t="shared" si="103"/>
        <v>0</v>
      </c>
      <c r="L1618" s="54" t="str">
        <f>IFERROR(H1618*VLOOKUP(C1618,الوارد!$D$3:$L$5000,7,0),"")</f>
        <v/>
      </c>
    </row>
    <row r="1619" spans="3:12" ht="21" thickBot="1" x14ac:dyDescent="0.25">
      <c r="C1619" s="18"/>
      <c r="D1619" s="17"/>
      <c r="E1619" s="7" t="str">
        <f t="shared" si="100"/>
        <v/>
      </c>
      <c r="F1619" s="3" t="str">
        <f t="shared" si="101"/>
        <v/>
      </c>
      <c r="G1619" s="3" t="str">
        <f t="shared" si="102"/>
        <v/>
      </c>
      <c r="H1619" s="18"/>
      <c r="I1619" s="28">
        <f>LOOKUP(2,1/(الوارد!$F$3:$F$5000=الصادر!E1619),الوارد!$L$3:$L$5000)</f>
        <v>0</v>
      </c>
      <c r="J1619" s="18"/>
      <c r="K1619" s="3">
        <f t="shared" si="103"/>
        <v>0</v>
      </c>
      <c r="L1619" s="54" t="str">
        <f>IFERROR(H1619*VLOOKUP(C1619,الوارد!$D$3:$L$5000,7,0),"")</f>
        <v/>
      </c>
    </row>
    <row r="1620" spans="3:12" ht="21" thickBot="1" x14ac:dyDescent="0.25">
      <c r="C1620" s="18"/>
      <c r="D1620" s="17"/>
      <c r="E1620" s="7" t="str">
        <f t="shared" si="100"/>
        <v/>
      </c>
      <c r="F1620" s="3" t="str">
        <f t="shared" si="101"/>
        <v/>
      </c>
      <c r="G1620" s="3" t="str">
        <f t="shared" si="102"/>
        <v/>
      </c>
      <c r="H1620" s="18"/>
      <c r="I1620" s="28">
        <f>LOOKUP(2,1/(الوارد!$F$3:$F$5000=الصادر!E1620),الوارد!$L$3:$L$5000)</f>
        <v>0</v>
      </c>
      <c r="J1620" s="18"/>
      <c r="K1620" s="3">
        <f t="shared" si="103"/>
        <v>0</v>
      </c>
      <c r="L1620" s="54" t="str">
        <f>IFERROR(H1620*VLOOKUP(C1620,الوارد!$D$3:$L$5000,7,0),"")</f>
        <v/>
      </c>
    </row>
    <row r="1621" spans="3:12" ht="21" thickBot="1" x14ac:dyDescent="0.25">
      <c r="C1621" s="18"/>
      <c r="D1621" s="17"/>
      <c r="E1621" s="7" t="str">
        <f t="shared" si="100"/>
        <v/>
      </c>
      <c r="F1621" s="3" t="str">
        <f t="shared" si="101"/>
        <v/>
      </c>
      <c r="G1621" s="3" t="str">
        <f t="shared" si="102"/>
        <v/>
      </c>
      <c r="H1621" s="18"/>
      <c r="I1621" s="28">
        <f>LOOKUP(2,1/(الوارد!$F$3:$F$5000=الصادر!E1621),الوارد!$L$3:$L$5000)</f>
        <v>0</v>
      </c>
      <c r="J1621" s="18"/>
      <c r="K1621" s="3">
        <f t="shared" si="103"/>
        <v>0</v>
      </c>
      <c r="L1621" s="54" t="str">
        <f>IFERROR(H1621*VLOOKUP(C1621,الوارد!$D$3:$L$5000,7,0),"")</f>
        <v/>
      </c>
    </row>
    <row r="1622" spans="3:12" ht="21" thickBot="1" x14ac:dyDescent="0.25">
      <c r="C1622" s="18"/>
      <c r="D1622" s="17"/>
      <c r="E1622" s="7" t="str">
        <f t="shared" si="100"/>
        <v/>
      </c>
      <c r="F1622" s="3" t="str">
        <f t="shared" si="101"/>
        <v/>
      </c>
      <c r="G1622" s="3" t="str">
        <f t="shared" si="102"/>
        <v/>
      </c>
      <c r="H1622" s="18"/>
      <c r="I1622" s="28">
        <f>LOOKUP(2,1/(الوارد!$F$3:$F$5000=الصادر!E1622),الوارد!$L$3:$L$5000)</f>
        <v>0</v>
      </c>
      <c r="J1622" s="18"/>
      <c r="K1622" s="3">
        <f t="shared" si="103"/>
        <v>0</v>
      </c>
      <c r="L1622" s="54" t="str">
        <f>IFERROR(H1622*VLOOKUP(C1622,الوارد!$D$3:$L$5000,7,0),"")</f>
        <v/>
      </c>
    </row>
    <row r="1623" spans="3:12" ht="21" thickBot="1" x14ac:dyDescent="0.25">
      <c r="C1623" s="18"/>
      <c r="D1623" s="17"/>
      <c r="E1623" s="7" t="str">
        <f t="shared" si="100"/>
        <v/>
      </c>
      <c r="F1623" s="3" t="str">
        <f t="shared" si="101"/>
        <v/>
      </c>
      <c r="G1623" s="3" t="str">
        <f t="shared" si="102"/>
        <v/>
      </c>
      <c r="H1623" s="18"/>
      <c r="I1623" s="28">
        <f>LOOKUP(2,1/(الوارد!$F$3:$F$5000=الصادر!E1623),الوارد!$L$3:$L$5000)</f>
        <v>0</v>
      </c>
      <c r="J1623" s="18"/>
      <c r="K1623" s="3">
        <f t="shared" si="103"/>
        <v>0</v>
      </c>
      <c r="L1623" s="54" t="str">
        <f>IFERROR(H1623*VLOOKUP(C1623,الوارد!$D$3:$L$5000,7,0),"")</f>
        <v/>
      </c>
    </row>
    <row r="1624" spans="3:12" ht="21" thickBot="1" x14ac:dyDescent="0.25">
      <c r="C1624" s="18"/>
      <c r="D1624" s="17"/>
      <c r="E1624" s="7" t="str">
        <f t="shared" si="100"/>
        <v/>
      </c>
      <c r="F1624" s="3" t="str">
        <f t="shared" si="101"/>
        <v/>
      </c>
      <c r="G1624" s="3" t="str">
        <f t="shared" si="102"/>
        <v/>
      </c>
      <c r="H1624" s="18"/>
      <c r="I1624" s="28">
        <f>LOOKUP(2,1/(الوارد!$F$3:$F$5000=الصادر!E1624),الوارد!$L$3:$L$5000)</f>
        <v>0</v>
      </c>
      <c r="J1624" s="18"/>
      <c r="K1624" s="3">
        <f t="shared" si="103"/>
        <v>0</v>
      </c>
      <c r="L1624" s="54" t="str">
        <f>IFERROR(H1624*VLOOKUP(C1624,الوارد!$D$3:$L$5000,7,0),"")</f>
        <v/>
      </c>
    </row>
    <row r="1625" spans="3:12" ht="21" thickBot="1" x14ac:dyDescent="0.25">
      <c r="C1625" s="18"/>
      <c r="D1625" s="17"/>
      <c r="E1625" s="7" t="str">
        <f t="shared" si="100"/>
        <v/>
      </c>
      <c r="F1625" s="3" t="str">
        <f t="shared" si="101"/>
        <v/>
      </c>
      <c r="G1625" s="3" t="str">
        <f t="shared" si="102"/>
        <v/>
      </c>
      <c r="H1625" s="18"/>
      <c r="I1625" s="28">
        <f>LOOKUP(2,1/(الوارد!$F$3:$F$5000=الصادر!E1625),الوارد!$L$3:$L$5000)</f>
        <v>0</v>
      </c>
      <c r="J1625" s="18"/>
      <c r="K1625" s="3">
        <f t="shared" si="103"/>
        <v>0</v>
      </c>
      <c r="L1625" s="54" t="str">
        <f>IFERROR(H1625*VLOOKUP(C1625,الوارد!$D$3:$L$5000,7,0),"")</f>
        <v/>
      </c>
    </row>
    <row r="1626" spans="3:12" ht="21" thickBot="1" x14ac:dyDescent="0.25">
      <c r="C1626" s="18"/>
      <c r="D1626" s="17"/>
      <c r="E1626" s="7" t="str">
        <f t="shared" si="100"/>
        <v/>
      </c>
      <c r="F1626" s="3" t="str">
        <f t="shared" si="101"/>
        <v/>
      </c>
      <c r="G1626" s="3" t="str">
        <f t="shared" si="102"/>
        <v/>
      </c>
      <c r="H1626" s="18"/>
      <c r="I1626" s="28">
        <f>LOOKUP(2,1/(الوارد!$F$3:$F$5000=الصادر!E1626),الوارد!$L$3:$L$5000)</f>
        <v>0</v>
      </c>
      <c r="J1626" s="18"/>
      <c r="K1626" s="3">
        <f t="shared" si="103"/>
        <v>0</v>
      </c>
      <c r="L1626" s="54" t="str">
        <f>IFERROR(H1626*VLOOKUP(C1626,الوارد!$D$3:$L$5000,7,0),"")</f>
        <v/>
      </c>
    </row>
    <row r="1627" spans="3:12" ht="21" thickBot="1" x14ac:dyDescent="0.25">
      <c r="C1627" s="18"/>
      <c r="D1627" s="17"/>
      <c r="E1627" s="7" t="str">
        <f t="shared" si="100"/>
        <v/>
      </c>
      <c r="F1627" s="3" t="str">
        <f t="shared" si="101"/>
        <v/>
      </c>
      <c r="G1627" s="3" t="str">
        <f t="shared" si="102"/>
        <v/>
      </c>
      <c r="H1627" s="18"/>
      <c r="I1627" s="28">
        <f>LOOKUP(2,1/(الوارد!$F$3:$F$5000=الصادر!E1627),الوارد!$L$3:$L$5000)</f>
        <v>0</v>
      </c>
      <c r="J1627" s="18"/>
      <c r="K1627" s="3">
        <f t="shared" si="103"/>
        <v>0</v>
      </c>
      <c r="L1627" s="54" t="str">
        <f>IFERROR(H1627*VLOOKUP(C1627,الوارد!$D$3:$L$5000,7,0),"")</f>
        <v/>
      </c>
    </row>
    <row r="1628" spans="3:12" ht="21" thickBot="1" x14ac:dyDescent="0.25">
      <c r="C1628" s="18"/>
      <c r="D1628" s="17"/>
      <c r="E1628" s="7" t="str">
        <f t="shared" si="100"/>
        <v/>
      </c>
      <c r="F1628" s="3" t="str">
        <f t="shared" si="101"/>
        <v/>
      </c>
      <c r="G1628" s="3" t="str">
        <f t="shared" si="102"/>
        <v/>
      </c>
      <c r="H1628" s="18"/>
      <c r="I1628" s="28">
        <f>LOOKUP(2,1/(الوارد!$F$3:$F$5000=الصادر!E1628),الوارد!$L$3:$L$5000)</f>
        <v>0</v>
      </c>
      <c r="J1628" s="18"/>
      <c r="K1628" s="3">
        <f t="shared" si="103"/>
        <v>0</v>
      </c>
      <c r="L1628" s="54" t="str">
        <f>IFERROR(H1628*VLOOKUP(C1628,الوارد!$D$3:$L$5000,7,0),"")</f>
        <v/>
      </c>
    </row>
    <row r="1629" spans="3:12" ht="21" thickBot="1" x14ac:dyDescent="0.25">
      <c r="C1629" s="18"/>
      <c r="D1629" s="17"/>
      <c r="E1629" s="7" t="str">
        <f t="shared" si="100"/>
        <v/>
      </c>
      <c r="F1629" s="3" t="str">
        <f t="shared" si="101"/>
        <v/>
      </c>
      <c r="G1629" s="3" t="str">
        <f t="shared" si="102"/>
        <v/>
      </c>
      <c r="H1629" s="18"/>
      <c r="I1629" s="28">
        <f>LOOKUP(2,1/(الوارد!$F$3:$F$5000=الصادر!E1629),الوارد!$L$3:$L$5000)</f>
        <v>0</v>
      </c>
      <c r="J1629" s="18"/>
      <c r="K1629" s="3">
        <f t="shared" si="103"/>
        <v>0</v>
      </c>
      <c r="L1629" s="54" t="str">
        <f>IFERROR(H1629*VLOOKUP(C1629,الوارد!$D$3:$L$5000,7,0),"")</f>
        <v/>
      </c>
    </row>
    <row r="1630" spans="3:12" ht="21" thickBot="1" x14ac:dyDescent="0.25">
      <c r="C1630" s="18"/>
      <c r="D1630" s="17"/>
      <c r="E1630" s="7" t="str">
        <f t="shared" si="100"/>
        <v/>
      </c>
      <c r="F1630" s="3" t="str">
        <f t="shared" si="101"/>
        <v/>
      </c>
      <c r="G1630" s="3" t="str">
        <f t="shared" si="102"/>
        <v/>
      </c>
      <c r="H1630" s="18"/>
      <c r="I1630" s="28">
        <f>LOOKUP(2,1/(الوارد!$F$3:$F$5000=الصادر!E1630),الوارد!$L$3:$L$5000)</f>
        <v>0</v>
      </c>
      <c r="J1630" s="18"/>
      <c r="K1630" s="3">
        <f t="shared" si="103"/>
        <v>0</v>
      </c>
      <c r="L1630" s="54" t="str">
        <f>IFERROR(H1630*VLOOKUP(C1630,الوارد!$D$3:$L$5000,7,0),"")</f>
        <v/>
      </c>
    </row>
    <row r="1631" spans="3:12" ht="21" thickBot="1" x14ac:dyDescent="0.25">
      <c r="C1631" s="18"/>
      <c r="D1631" s="17"/>
      <c r="E1631" s="7" t="str">
        <f t="shared" si="100"/>
        <v/>
      </c>
      <c r="F1631" s="3" t="str">
        <f t="shared" si="101"/>
        <v/>
      </c>
      <c r="G1631" s="3" t="str">
        <f t="shared" si="102"/>
        <v/>
      </c>
      <c r="H1631" s="18"/>
      <c r="I1631" s="28">
        <f>LOOKUP(2,1/(الوارد!$F$3:$F$5000=الصادر!E1631),الوارد!$L$3:$L$5000)</f>
        <v>0</v>
      </c>
      <c r="J1631" s="18"/>
      <c r="K1631" s="3">
        <f t="shared" si="103"/>
        <v>0</v>
      </c>
      <c r="L1631" s="54" t="str">
        <f>IFERROR(H1631*VLOOKUP(C1631,الوارد!$D$3:$L$5000,7,0),"")</f>
        <v/>
      </c>
    </row>
    <row r="1632" spans="3:12" ht="21" thickBot="1" x14ac:dyDescent="0.25">
      <c r="C1632" s="18"/>
      <c r="D1632" s="17"/>
      <c r="E1632" s="7" t="str">
        <f t="shared" si="100"/>
        <v/>
      </c>
      <c r="F1632" s="3" t="str">
        <f t="shared" si="101"/>
        <v/>
      </c>
      <c r="G1632" s="3" t="str">
        <f t="shared" si="102"/>
        <v/>
      </c>
      <c r="H1632" s="18"/>
      <c r="I1632" s="28">
        <f>LOOKUP(2,1/(الوارد!$F$3:$F$5000=الصادر!E1632),الوارد!$L$3:$L$5000)</f>
        <v>0</v>
      </c>
      <c r="J1632" s="18"/>
      <c r="K1632" s="3">
        <f t="shared" si="103"/>
        <v>0</v>
      </c>
      <c r="L1632" s="54" t="str">
        <f>IFERROR(H1632*VLOOKUP(C1632,الوارد!$D$3:$L$5000,7,0),"")</f>
        <v/>
      </c>
    </row>
    <row r="1633" spans="3:12" ht="21" thickBot="1" x14ac:dyDescent="0.25">
      <c r="C1633" s="18"/>
      <c r="D1633" s="17"/>
      <c r="E1633" s="7" t="str">
        <f t="shared" si="100"/>
        <v/>
      </c>
      <c r="F1633" s="3" t="str">
        <f t="shared" si="101"/>
        <v/>
      </c>
      <c r="G1633" s="3" t="str">
        <f t="shared" si="102"/>
        <v/>
      </c>
      <c r="H1633" s="18"/>
      <c r="I1633" s="28">
        <f>LOOKUP(2,1/(الوارد!$F$3:$F$5000=الصادر!E1633),الوارد!$L$3:$L$5000)</f>
        <v>0</v>
      </c>
      <c r="J1633" s="18"/>
      <c r="K1633" s="3">
        <f t="shared" si="103"/>
        <v>0</v>
      </c>
      <c r="L1633" s="54" t="str">
        <f>IFERROR(H1633*VLOOKUP(C1633,الوارد!$D$3:$L$5000,7,0),"")</f>
        <v/>
      </c>
    </row>
    <row r="1634" spans="3:12" ht="21" thickBot="1" x14ac:dyDescent="0.25">
      <c r="C1634" s="18"/>
      <c r="D1634" s="17"/>
      <c r="E1634" s="7" t="str">
        <f t="shared" si="100"/>
        <v/>
      </c>
      <c r="F1634" s="3" t="str">
        <f t="shared" si="101"/>
        <v/>
      </c>
      <c r="G1634" s="3" t="str">
        <f t="shared" si="102"/>
        <v/>
      </c>
      <c r="H1634" s="18"/>
      <c r="I1634" s="28">
        <f>LOOKUP(2,1/(الوارد!$F$3:$F$5000=الصادر!E1634),الوارد!$L$3:$L$5000)</f>
        <v>0</v>
      </c>
      <c r="J1634" s="18"/>
      <c r="K1634" s="3">
        <f t="shared" si="103"/>
        <v>0</v>
      </c>
      <c r="L1634" s="54" t="str">
        <f>IFERROR(H1634*VLOOKUP(C1634,الوارد!$D$3:$L$5000,7,0),"")</f>
        <v/>
      </c>
    </row>
    <row r="1635" spans="3:12" ht="21" thickBot="1" x14ac:dyDescent="0.25">
      <c r="C1635" s="18"/>
      <c r="D1635" s="17"/>
      <c r="E1635" s="7" t="str">
        <f t="shared" si="100"/>
        <v/>
      </c>
      <c r="F1635" s="3" t="str">
        <f t="shared" si="101"/>
        <v/>
      </c>
      <c r="G1635" s="3" t="str">
        <f t="shared" si="102"/>
        <v/>
      </c>
      <c r="H1635" s="18"/>
      <c r="I1635" s="28">
        <f>LOOKUP(2,1/(الوارد!$F$3:$F$5000=الصادر!E1635),الوارد!$L$3:$L$5000)</f>
        <v>0</v>
      </c>
      <c r="J1635" s="18"/>
      <c r="K1635" s="3">
        <f t="shared" si="103"/>
        <v>0</v>
      </c>
      <c r="L1635" s="54" t="str">
        <f>IFERROR(H1635*VLOOKUP(C1635,الوارد!$D$3:$L$5000,7,0),"")</f>
        <v/>
      </c>
    </row>
    <row r="1636" spans="3:12" ht="21" thickBot="1" x14ac:dyDescent="0.25">
      <c r="C1636" s="18"/>
      <c r="D1636" s="17"/>
      <c r="E1636" s="7" t="str">
        <f t="shared" si="100"/>
        <v/>
      </c>
      <c r="F1636" s="3" t="str">
        <f t="shared" si="101"/>
        <v/>
      </c>
      <c r="G1636" s="3" t="str">
        <f t="shared" si="102"/>
        <v/>
      </c>
      <c r="H1636" s="18"/>
      <c r="I1636" s="28">
        <f>LOOKUP(2,1/(الوارد!$F$3:$F$5000=الصادر!E1636),الوارد!$L$3:$L$5000)</f>
        <v>0</v>
      </c>
      <c r="J1636" s="18"/>
      <c r="K1636" s="3">
        <f t="shared" si="103"/>
        <v>0</v>
      </c>
      <c r="L1636" s="54" t="str">
        <f>IFERROR(H1636*VLOOKUP(C1636,الوارد!$D$3:$L$5000,7,0),"")</f>
        <v/>
      </c>
    </row>
    <row r="1637" spans="3:12" ht="21" thickBot="1" x14ac:dyDescent="0.25">
      <c r="C1637" s="18"/>
      <c r="D1637" s="17"/>
      <c r="E1637" s="7" t="str">
        <f t="shared" si="100"/>
        <v/>
      </c>
      <c r="F1637" s="3" t="str">
        <f t="shared" si="101"/>
        <v/>
      </c>
      <c r="G1637" s="3" t="str">
        <f t="shared" si="102"/>
        <v/>
      </c>
      <c r="H1637" s="18"/>
      <c r="I1637" s="28">
        <f>LOOKUP(2,1/(الوارد!$F$3:$F$5000=الصادر!E1637),الوارد!$L$3:$L$5000)</f>
        <v>0</v>
      </c>
      <c r="J1637" s="18"/>
      <c r="K1637" s="3">
        <f t="shared" si="103"/>
        <v>0</v>
      </c>
      <c r="L1637" s="54" t="str">
        <f>IFERROR(H1637*VLOOKUP(C1637,الوارد!$D$3:$L$5000,7,0),"")</f>
        <v/>
      </c>
    </row>
    <row r="1638" spans="3:12" ht="21" thickBot="1" x14ac:dyDescent="0.25">
      <c r="C1638" s="18"/>
      <c r="D1638" s="17"/>
      <c r="E1638" s="7" t="str">
        <f t="shared" si="100"/>
        <v/>
      </c>
      <c r="F1638" s="3" t="str">
        <f t="shared" si="101"/>
        <v/>
      </c>
      <c r="G1638" s="3" t="str">
        <f t="shared" si="102"/>
        <v/>
      </c>
      <c r="H1638" s="18"/>
      <c r="I1638" s="28">
        <f>LOOKUP(2,1/(الوارد!$F$3:$F$5000=الصادر!E1638),الوارد!$L$3:$L$5000)</f>
        <v>0</v>
      </c>
      <c r="J1638" s="18"/>
      <c r="K1638" s="3">
        <f t="shared" si="103"/>
        <v>0</v>
      </c>
      <c r="L1638" s="54" t="str">
        <f>IFERROR(H1638*VLOOKUP(C1638,الوارد!$D$3:$L$5000,7,0),"")</f>
        <v/>
      </c>
    </row>
    <row r="1639" spans="3:12" ht="21" thickBot="1" x14ac:dyDescent="0.25">
      <c r="C1639" s="18"/>
      <c r="D1639" s="17"/>
      <c r="E1639" s="7" t="str">
        <f t="shared" si="100"/>
        <v/>
      </c>
      <c r="F1639" s="3" t="str">
        <f t="shared" si="101"/>
        <v/>
      </c>
      <c r="G1639" s="3" t="str">
        <f t="shared" si="102"/>
        <v/>
      </c>
      <c r="H1639" s="18"/>
      <c r="I1639" s="28">
        <f>LOOKUP(2,1/(الوارد!$F$3:$F$5000=الصادر!E1639),الوارد!$L$3:$L$5000)</f>
        <v>0</v>
      </c>
      <c r="J1639" s="18"/>
      <c r="K1639" s="3">
        <f t="shared" si="103"/>
        <v>0</v>
      </c>
      <c r="L1639" s="54" t="str">
        <f>IFERROR(H1639*VLOOKUP(C1639,الوارد!$D$3:$L$5000,7,0),"")</f>
        <v/>
      </c>
    </row>
    <row r="1640" spans="3:12" ht="21" thickBot="1" x14ac:dyDescent="0.25">
      <c r="C1640" s="18"/>
      <c r="D1640" s="17"/>
      <c r="E1640" s="7" t="str">
        <f t="shared" si="100"/>
        <v/>
      </c>
      <c r="F1640" s="3" t="str">
        <f t="shared" si="101"/>
        <v/>
      </c>
      <c r="G1640" s="3" t="str">
        <f t="shared" si="102"/>
        <v/>
      </c>
      <c r="H1640" s="18"/>
      <c r="I1640" s="28">
        <f>LOOKUP(2,1/(الوارد!$F$3:$F$5000=الصادر!E1640),الوارد!$L$3:$L$5000)</f>
        <v>0</v>
      </c>
      <c r="J1640" s="18"/>
      <c r="K1640" s="3">
        <f t="shared" si="103"/>
        <v>0</v>
      </c>
      <c r="L1640" s="54" t="str">
        <f>IFERROR(H1640*VLOOKUP(C1640,الوارد!$D$3:$L$5000,7,0),"")</f>
        <v/>
      </c>
    </row>
    <row r="1641" spans="3:12" ht="21" thickBot="1" x14ac:dyDescent="0.25">
      <c r="C1641" s="18"/>
      <c r="D1641" s="17"/>
      <c r="E1641" s="7" t="str">
        <f t="shared" si="100"/>
        <v/>
      </c>
      <c r="F1641" s="3" t="str">
        <f t="shared" si="101"/>
        <v/>
      </c>
      <c r="G1641" s="3" t="str">
        <f t="shared" si="102"/>
        <v/>
      </c>
      <c r="H1641" s="18"/>
      <c r="I1641" s="28">
        <f>LOOKUP(2,1/(الوارد!$F$3:$F$5000=الصادر!E1641),الوارد!$L$3:$L$5000)</f>
        <v>0</v>
      </c>
      <c r="J1641" s="18"/>
      <c r="K1641" s="3">
        <f t="shared" si="103"/>
        <v>0</v>
      </c>
      <c r="L1641" s="54" t="str">
        <f>IFERROR(H1641*VLOOKUP(C1641,الوارد!$D$3:$L$5000,7,0),"")</f>
        <v/>
      </c>
    </row>
    <row r="1642" spans="3:12" ht="21" thickBot="1" x14ac:dyDescent="0.25">
      <c r="C1642" s="18"/>
      <c r="D1642" s="17"/>
      <c r="E1642" s="7" t="str">
        <f t="shared" si="100"/>
        <v/>
      </c>
      <c r="F1642" s="3" t="str">
        <f t="shared" si="101"/>
        <v/>
      </c>
      <c r="G1642" s="3" t="str">
        <f t="shared" si="102"/>
        <v/>
      </c>
      <c r="H1642" s="18"/>
      <c r="I1642" s="28">
        <f>LOOKUP(2,1/(الوارد!$F$3:$F$5000=الصادر!E1642),الوارد!$L$3:$L$5000)</f>
        <v>0</v>
      </c>
      <c r="J1642" s="18"/>
      <c r="K1642" s="3">
        <f t="shared" si="103"/>
        <v>0</v>
      </c>
      <c r="L1642" s="54" t="str">
        <f>IFERROR(H1642*VLOOKUP(C1642,الوارد!$D$3:$L$5000,7,0),"")</f>
        <v/>
      </c>
    </row>
    <row r="1643" spans="3:12" ht="21" thickBot="1" x14ac:dyDescent="0.25">
      <c r="C1643" s="18"/>
      <c r="D1643" s="17"/>
      <c r="E1643" s="7" t="str">
        <f t="shared" si="100"/>
        <v/>
      </c>
      <c r="F1643" s="3" t="str">
        <f t="shared" si="101"/>
        <v/>
      </c>
      <c r="G1643" s="3" t="str">
        <f t="shared" si="102"/>
        <v/>
      </c>
      <c r="H1643" s="18"/>
      <c r="I1643" s="28">
        <f>LOOKUP(2,1/(الوارد!$F$3:$F$5000=الصادر!E1643),الوارد!$L$3:$L$5000)</f>
        <v>0</v>
      </c>
      <c r="J1643" s="18"/>
      <c r="K1643" s="3">
        <f t="shared" si="103"/>
        <v>0</v>
      </c>
      <c r="L1643" s="54" t="str">
        <f>IFERROR(H1643*VLOOKUP(C1643,الوارد!$D$3:$L$5000,7,0),"")</f>
        <v/>
      </c>
    </row>
    <row r="1644" spans="3:12" ht="21" thickBot="1" x14ac:dyDescent="0.25">
      <c r="C1644" s="18"/>
      <c r="D1644" s="17"/>
      <c r="E1644" s="7" t="str">
        <f t="shared" si="100"/>
        <v/>
      </c>
      <c r="F1644" s="3" t="str">
        <f t="shared" si="101"/>
        <v/>
      </c>
      <c r="G1644" s="3" t="str">
        <f t="shared" si="102"/>
        <v/>
      </c>
      <c r="H1644" s="18"/>
      <c r="I1644" s="28">
        <f>LOOKUP(2,1/(الوارد!$F$3:$F$5000=الصادر!E1644),الوارد!$L$3:$L$5000)</f>
        <v>0</v>
      </c>
      <c r="J1644" s="18"/>
      <c r="K1644" s="3">
        <f t="shared" si="103"/>
        <v>0</v>
      </c>
      <c r="L1644" s="54" t="str">
        <f>IFERROR(H1644*VLOOKUP(C1644,الوارد!$D$3:$L$5000,7,0),"")</f>
        <v/>
      </c>
    </row>
    <row r="1645" spans="3:12" ht="21" thickBot="1" x14ac:dyDescent="0.25">
      <c r="C1645" s="18"/>
      <c r="D1645" s="17"/>
      <c r="E1645" s="7" t="str">
        <f t="shared" si="100"/>
        <v/>
      </c>
      <c r="F1645" s="3" t="str">
        <f t="shared" si="101"/>
        <v/>
      </c>
      <c r="G1645" s="3" t="str">
        <f t="shared" si="102"/>
        <v/>
      </c>
      <c r="H1645" s="18"/>
      <c r="I1645" s="28">
        <f>LOOKUP(2,1/(الوارد!$F$3:$F$5000=الصادر!E1645),الوارد!$L$3:$L$5000)</f>
        <v>0</v>
      </c>
      <c r="J1645" s="18"/>
      <c r="K1645" s="3">
        <f t="shared" si="103"/>
        <v>0</v>
      </c>
      <c r="L1645" s="54" t="str">
        <f>IFERROR(H1645*VLOOKUP(C1645,الوارد!$D$3:$L$5000,7,0),"")</f>
        <v/>
      </c>
    </row>
    <row r="1646" spans="3:12" ht="21" thickBot="1" x14ac:dyDescent="0.25">
      <c r="C1646" s="18"/>
      <c r="D1646" s="17"/>
      <c r="E1646" s="7" t="str">
        <f t="shared" si="100"/>
        <v/>
      </c>
      <c r="F1646" s="3" t="str">
        <f t="shared" si="101"/>
        <v/>
      </c>
      <c r="G1646" s="3" t="str">
        <f t="shared" si="102"/>
        <v/>
      </c>
      <c r="H1646" s="18"/>
      <c r="I1646" s="28">
        <f>LOOKUP(2,1/(الوارد!$F$3:$F$5000=الصادر!E1646),الوارد!$L$3:$L$5000)</f>
        <v>0</v>
      </c>
      <c r="J1646" s="18"/>
      <c r="K1646" s="3">
        <f t="shared" si="103"/>
        <v>0</v>
      </c>
      <c r="L1646" s="54" t="str">
        <f>IFERROR(H1646*VLOOKUP(C1646,الوارد!$D$3:$L$5000,7,0),"")</f>
        <v/>
      </c>
    </row>
    <row r="1647" spans="3:12" ht="21" thickBot="1" x14ac:dyDescent="0.25">
      <c r="C1647" s="18"/>
      <c r="D1647" s="17"/>
      <c r="E1647" s="7" t="str">
        <f t="shared" si="100"/>
        <v/>
      </c>
      <c r="F1647" s="3" t="str">
        <f t="shared" si="101"/>
        <v/>
      </c>
      <c r="G1647" s="3" t="str">
        <f t="shared" si="102"/>
        <v/>
      </c>
      <c r="H1647" s="18"/>
      <c r="I1647" s="28">
        <f>LOOKUP(2,1/(الوارد!$F$3:$F$5000=الصادر!E1647),الوارد!$L$3:$L$5000)</f>
        <v>0</v>
      </c>
      <c r="J1647" s="18"/>
      <c r="K1647" s="3">
        <f t="shared" si="103"/>
        <v>0</v>
      </c>
      <c r="L1647" s="54" t="str">
        <f>IFERROR(H1647*VLOOKUP(C1647,الوارد!$D$3:$L$5000,7,0),"")</f>
        <v/>
      </c>
    </row>
    <row r="1648" spans="3:12" ht="21" thickBot="1" x14ac:dyDescent="0.25">
      <c r="C1648" s="18"/>
      <c r="D1648" s="17"/>
      <c r="E1648" s="7" t="str">
        <f t="shared" si="100"/>
        <v/>
      </c>
      <c r="F1648" s="3" t="str">
        <f t="shared" si="101"/>
        <v/>
      </c>
      <c r="G1648" s="3" t="str">
        <f t="shared" si="102"/>
        <v/>
      </c>
      <c r="H1648" s="18"/>
      <c r="I1648" s="28">
        <f>LOOKUP(2,1/(الوارد!$F$3:$F$5000=الصادر!E1648),الوارد!$L$3:$L$5000)</f>
        <v>0</v>
      </c>
      <c r="J1648" s="18"/>
      <c r="K1648" s="3">
        <f t="shared" si="103"/>
        <v>0</v>
      </c>
      <c r="L1648" s="54" t="str">
        <f>IFERROR(H1648*VLOOKUP(C1648,الوارد!$D$3:$L$5000,7,0),"")</f>
        <v/>
      </c>
    </row>
    <row r="1649" spans="3:12" ht="21" thickBot="1" x14ac:dyDescent="0.25">
      <c r="C1649" s="18"/>
      <c r="D1649" s="17"/>
      <c r="E1649" s="7" t="str">
        <f t="shared" si="100"/>
        <v/>
      </c>
      <c r="F1649" s="3" t="str">
        <f t="shared" si="101"/>
        <v/>
      </c>
      <c r="G1649" s="3" t="str">
        <f t="shared" si="102"/>
        <v/>
      </c>
      <c r="H1649" s="18"/>
      <c r="I1649" s="28">
        <f>LOOKUP(2,1/(الوارد!$F$3:$F$5000=الصادر!E1649),الوارد!$L$3:$L$5000)</f>
        <v>0</v>
      </c>
      <c r="J1649" s="18"/>
      <c r="K1649" s="3">
        <f t="shared" si="103"/>
        <v>0</v>
      </c>
      <c r="L1649" s="54" t="str">
        <f>IFERROR(H1649*VLOOKUP(C1649,الوارد!$D$3:$L$5000,7,0),"")</f>
        <v/>
      </c>
    </row>
    <row r="1650" spans="3:12" ht="21" thickBot="1" x14ac:dyDescent="0.25">
      <c r="C1650" s="18"/>
      <c r="D1650" s="17"/>
      <c r="E1650" s="7" t="str">
        <f t="shared" si="100"/>
        <v/>
      </c>
      <c r="F1650" s="3" t="str">
        <f t="shared" si="101"/>
        <v/>
      </c>
      <c r="G1650" s="3" t="str">
        <f t="shared" si="102"/>
        <v/>
      </c>
      <c r="H1650" s="18"/>
      <c r="I1650" s="28">
        <f>LOOKUP(2,1/(الوارد!$F$3:$F$5000=الصادر!E1650),الوارد!$L$3:$L$5000)</f>
        <v>0</v>
      </c>
      <c r="J1650" s="18"/>
      <c r="K1650" s="3">
        <f t="shared" si="103"/>
        <v>0</v>
      </c>
      <c r="L1650" s="54" t="str">
        <f>IFERROR(H1650*VLOOKUP(C1650,الوارد!$D$3:$L$5000,7,0),"")</f>
        <v/>
      </c>
    </row>
    <row r="1651" spans="3:12" ht="21" thickBot="1" x14ac:dyDescent="0.25">
      <c r="C1651" s="18"/>
      <c r="D1651" s="17"/>
      <c r="E1651" s="7" t="str">
        <f t="shared" si="100"/>
        <v/>
      </c>
      <c r="F1651" s="3" t="str">
        <f t="shared" si="101"/>
        <v/>
      </c>
      <c r="G1651" s="3" t="str">
        <f t="shared" si="102"/>
        <v/>
      </c>
      <c r="H1651" s="18"/>
      <c r="I1651" s="28">
        <f>LOOKUP(2,1/(الوارد!$F$3:$F$5000=الصادر!E1651),الوارد!$L$3:$L$5000)</f>
        <v>0</v>
      </c>
      <c r="J1651" s="18"/>
      <c r="K1651" s="3">
        <f t="shared" si="103"/>
        <v>0</v>
      </c>
      <c r="L1651" s="54" t="str">
        <f>IFERROR(H1651*VLOOKUP(C1651,الوارد!$D$3:$L$5000,7,0),"")</f>
        <v/>
      </c>
    </row>
    <row r="1652" spans="3:12" ht="21" thickBot="1" x14ac:dyDescent="0.25">
      <c r="C1652" s="18"/>
      <c r="D1652" s="17"/>
      <c r="E1652" s="7" t="str">
        <f t="shared" si="100"/>
        <v/>
      </c>
      <c r="F1652" s="3" t="str">
        <f t="shared" si="101"/>
        <v/>
      </c>
      <c r="G1652" s="3" t="str">
        <f t="shared" si="102"/>
        <v/>
      </c>
      <c r="H1652" s="18"/>
      <c r="I1652" s="28">
        <f>LOOKUP(2,1/(الوارد!$F$3:$F$5000=الصادر!E1652),الوارد!$L$3:$L$5000)</f>
        <v>0</v>
      </c>
      <c r="J1652" s="18"/>
      <c r="K1652" s="3">
        <f t="shared" si="103"/>
        <v>0</v>
      </c>
      <c r="L1652" s="54" t="str">
        <f>IFERROR(H1652*VLOOKUP(C1652,الوارد!$D$3:$L$5000,7,0),"")</f>
        <v/>
      </c>
    </row>
    <row r="1653" spans="3:12" ht="21" thickBot="1" x14ac:dyDescent="0.25">
      <c r="C1653" s="18"/>
      <c r="D1653" s="17"/>
      <c r="E1653" s="7" t="str">
        <f t="shared" si="100"/>
        <v/>
      </c>
      <c r="F1653" s="3" t="str">
        <f t="shared" si="101"/>
        <v/>
      </c>
      <c r="G1653" s="3" t="str">
        <f t="shared" si="102"/>
        <v/>
      </c>
      <c r="H1653" s="18"/>
      <c r="I1653" s="28">
        <f>LOOKUP(2,1/(الوارد!$F$3:$F$5000=الصادر!E1653),الوارد!$L$3:$L$5000)</f>
        <v>0</v>
      </c>
      <c r="J1653" s="18"/>
      <c r="K1653" s="3">
        <f t="shared" si="103"/>
        <v>0</v>
      </c>
      <c r="L1653" s="54" t="str">
        <f>IFERROR(H1653*VLOOKUP(C1653,الوارد!$D$3:$L$5000,7,0),"")</f>
        <v/>
      </c>
    </row>
    <row r="1654" spans="3:12" ht="21" thickBot="1" x14ac:dyDescent="0.25">
      <c r="C1654" s="18"/>
      <c r="D1654" s="17"/>
      <c r="E1654" s="7" t="str">
        <f t="shared" si="100"/>
        <v/>
      </c>
      <c r="F1654" s="3" t="str">
        <f t="shared" si="101"/>
        <v/>
      </c>
      <c r="G1654" s="3" t="str">
        <f t="shared" si="102"/>
        <v/>
      </c>
      <c r="H1654" s="18"/>
      <c r="I1654" s="28">
        <f>LOOKUP(2,1/(الوارد!$F$3:$F$5000=الصادر!E1654),الوارد!$L$3:$L$5000)</f>
        <v>0</v>
      </c>
      <c r="J1654" s="18"/>
      <c r="K1654" s="3">
        <f t="shared" si="103"/>
        <v>0</v>
      </c>
      <c r="L1654" s="54" t="str">
        <f>IFERROR(H1654*VLOOKUP(C1654,الوارد!$D$3:$L$5000,7,0),"")</f>
        <v/>
      </c>
    </row>
    <row r="1655" spans="3:12" ht="21" thickBot="1" x14ac:dyDescent="0.25">
      <c r="C1655" s="18"/>
      <c r="D1655" s="17"/>
      <c r="E1655" s="7" t="str">
        <f t="shared" si="100"/>
        <v/>
      </c>
      <c r="F1655" s="3" t="str">
        <f t="shared" si="101"/>
        <v/>
      </c>
      <c r="G1655" s="3" t="str">
        <f t="shared" si="102"/>
        <v/>
      </c>
      <c r="H1655" s="18"/>
      <c r="I1655" s="28">
        <f>LOOKUP(2,1/(الوارد!$F$3:$F$5000=الصادر!E1655),الوارد!$L$3:$L$5000)</f>
        <v>0</v>
      </c>
      <c r="J1655" s="18"/>
      <c r="K1655" s="3">
        <f t="shared" si="103"/>
        <v>0</v>
      </c>
      <c r="L1655" s="54" t="str">
        <f>IFERROR(H1655*VLOOKUP(C1655,الوارد!$D$3:$L$5000,7,0),"")</f>
        <v/>
      </c>
    </row>
    <row r="1656" spans="3:12" ht="21" thickBot="1" x14ac:dyDescent="0.25">
      <c r="C1656" s="18"/>
      <c r="D1656" s="17"/>
      <c r="E1656" s="7" t="str">
        <f t="shared" si="100"/>
        <v/>
      </c>
      <c r="F1656" s="3" t="str">
        <f t="shared" si="101"/>
        <v/>
      </c>
      <c r="G1656" s="3" t="str">
        <f t="shared" si="102"/>
        <v/>
      </c>
      <c r="H1656" s="18"/>
      <c r="I1656" s="28">
        <f>LOOKUP(2,1/(الوارد!$F$3:$F$5000=الصادر!E1656),الوارد!$L$3:$L$5000)</f>
        <v>0</v>
      </c>
      <c r="J1656" s="18"/>
      <c r="K1656" s="3">
        <f t="shared" si="103"/>
        <v>0</v>
      </c>
      <c r="L1656" s="54" t="str">
        <f>IFERROR(H1656*VLOOKUP(C1656,الوارد!$D$3:$L$5000,7,0),"")</f>
        <v/>
      </c>
    </row>
    <row r="1657" spans="3:12" ht="21" thickBot="1" x14ac:dyDescent="0.25">
      <c r="C1657" s="18"/>
      <c r="D1657" s="17"/>
      <c r="E1657" s="7" t="str">
        <f t="shared" si="100"/>
        <v/>
      </c>
      <c r="F1657" s="3" t="str">
        <f t="shared" si="101"/>
        <v/>
      </c>
      <c r="G1657" s="3" t="str">
        <f t="shared" si="102"/>
        <v/>
      </c>
      <c r="H1657" s="18"/>
      <c r="I1657" s="28">
        <f>LOOKUP(2,1/(الوارد!$F$3:$F$5000=الصادر!E1657),الوارد!$L$3:$L$5000)</f>
        <v>0</v>
      </c>
      <c r="J1657" s="18"/>
      <c r="K1657" s="3">
        <f t="shared" si="103"/>
        <v>0</v>
      </c>
      <c r="L1657" s="54" t="str">
        <f>IFERROR(H1657*VLOOKUP(C1657,الوارد!$D$3:$L$5000,7,0),"")</f>
        <v/>
      </c>
    </row>
    <row r="1658" spans="3:12" ht="21" thickBot="1" x14ac:dyDescent="0.25">
      <c r="C1658" s="18"/>
      <c r="D1658" s="17"/>
      <c r="E1658" s="7" t="str">
        <f t="shared" si="100"/>
        <v/>
      </c>
      <c r="F1658" s="3" t="str">
        <f t="shared" si="101"/>
        <v/>
      </c>
      <c r="G1658" s="3" t="str">
        <f t="shared" si="102"/>
        <v/>
      </c>
      <c r="H1658" s="18"/>
      <c r="I1658" s="28">
        <f>LOOKUP(2,1/(الوارد!$F$3:$F$5000=الصادر!E1658),الوارد!$L$3:$L$5000)</f>
        <v>0</v>
      </c>
      <c r="J1658" s="18"/>
      <c r="K1658" s="3">
        <f t="shared" si="103"/>
        <v>0</v>
      </c>
      <c r="L1658" s="54" t="str">
        <f>IFERROR(H1658*VLOOKUP(C1658,الوارد!$D$3:$L$5000,7,0),"")</f>
        <v/>
      </c>
    </row>
    <row r="1659" spans="3:12" ht="21" thickBot="1" x14ac:dyDescent="0.25">
      <c r="C1659" s="18"/>
      <c r="D1659" s="17"/>
      <c r="E1659" s="7" t="str">
        <f t="shared" si="100"/>
        <v/>
      </c>
      <c r="F1659" s="3" t="str">
        <f t="shared" si="101"/>
        <v/>
      </c>
      <c r="G1659" s="3" t="str">
        <f t="shared" si="102"/>
        <v/>
      </c>
      <c r="H1659" s="18"/>
      <c r="I1659" s="28">
        <f>LOOKUP(2,1/(الوارد!$F$3:$F$5000=الصادر!E1659),الوارد!$L$3:$L$5000)</f>
        <v>0</v>
      </c>
      <c r="J1659" s="18"/>
      <c r="K1659" s="3">
        <f t="shared" si="103"/>
        <v>0</v>
      </c>
      <c r="L1659" s="54" t="str">
        <f>IFERROR(H1659*VLOOKUP(C1659,الوارد!$D$3:$L$5000,7,0),"")</f>
        <v/>
      </c>
    </row>
    <row r="1660" spans="3:12" ht="21" thickBot="1" x14ac:dyDescent="0.25">
      <c r="C1660" s="18"/>
      <c r="D1660" s="17"/>
      <c r="E1660" s="7" t="str">
        <f t="shared" si="100"/>
        <v/>
      </c>
      <c r="F1660" s="3" t="str">
        <f t="shared" si="101"/>
        <v/>
      </c>
      <c r="G1660" s="3" t="str">
        <f t="shared" si="102"/>
        <v/>
      </c>
      <c r="H1660" s="18"/>
      <c r="I1660" s="28">
        <f>LOOKUP(2,1/(الوارد!$F$3:$F$5000=الصادر!E1660),الوارد!$L$3:$L$5000)</f>
        <v>0</v>
      </c>
      <c r="J1660" s="18"/>
      <c r="K1660" s="3">
        <f t="shared" si="103"/>
        <v>0</v>
      </c>
      <c r="L1660" s="54" t="str">
        <f>IFERROR(H1660*VLOOKUP(C1660,الوارد!$D$3:$L$5000,7,0),"")</f>
        <v/>
      </c>
    </row>
    <row r="1661" spans="3:12" ht="21" thickBot="1" x14ac:dyDescent="0.25">
      <c r="C1661" s="18"/>
      <c r="D1661" s="17"/>
      <c r="E1661" s="7" t="str">
        <f t="shared" si="100"/>
        <v/>
      </c>
      <c r="F1661" s="3" t="str">
        <f t="shared" si="101"/>
        <v/>
      </c>
      <c r="G1661" s="3" t="str">
        <f t="shared" si="102"/>
        <v/>
      </c>
      <c r="H1661" s="18"/>
      <c r="I1661" s="28">
        <f>LOOKUP(2,1/(الوارد!$F$3:$F$5000=الصادر!E1661),الوارد!$L$3:$L$5000)</f>
        <v>0</v>
      </c>
      <c r="J1661" s="18"/>
      <c r="K1661" s="3">
        <f t="shared" si="103"/>
        <v>0</v>
      </c>
      <c r="L1661" s="54" t="str">
        <f>IFERROR(H1661*VLOOKUP(C1661,الوارد!$D$3:$L$5000,7,0),"")</f>
        <v/>
      </c>
    </row>
    <row r="1662" spans="3:12" ht="21" thickBot="1" x14ac:dyDescent="0.25">
      <c r="C1662" s="18"/>
      <c r="D1662" s="17"/>
      <c r="E1662" s="7" t="str">
        <f t="shared" si="100"/>
        <v/>
      </c>
      <c r="F1662" s="3" t="str">
        <f t="shared" si="101"/>
        <v/>
      </c>
      <c r="G1662" s="3" t="str">
        <f t="shared" si="102"/>
        <v/>
      </c>
      <c r="H1662" s="18"/>
      <c r="I1662" s="28">
        <f>LOOKUP(2,1/(الوارد!$F$3:$F$5000=الصادر!E1662),الوارد!$L$3:$L$5000)</f>
        <v>0</v>
      </c>
      <c r="J1662" s="18"/>
      <c r="K1662" s="3">
        <f t="shared" si="103"/>
        <v>0</v>
      </c>
      <c r="L1662" s="54" t="str">
        <f>IFERROR(H1662*VLOOKUP(C1662,الوارد!$D$3:$L$5000,7,0),"")</f>
        <v/>
      </c>
    </row>
    <row r="1663" spans="3:12" ht="21" thickBot="1" x14ac:dyDescent="0.25">
      <c r="C1663" s="18"/>
      <c r="D1663" s="17"/>
      <c r="E1663" s="7" t="str">
        <f t="shared" si="100"/>
        <v/>
      </c>
      <c r="F1663" s="3" t="str">
        <f t="shared" si="101"/>
        <v/>
      </c>
      <c r="G1663" s="3" t="str">
        <f t="shared" si="102"/>
        <v/>
      </c>
      <c r="H1663" s="18"/>
      <c r="I1663" s="28">
        <f>LOOKUP(2,1/(الوارد!$F$3:$F$5000=الصادر!E1663),الوارد!$L$3:$L$5000)</f>
        <v>0</v>
      </c>
      <c r="J1663" s="18"/>
      <c r="K1663" s="3">
        <f t="shared" si="103"/>
        <v>0</v>
      </c>
      <c r="L1663" s="54" t="str">
        <f>IFERROR(H1663*VLOOKUP(C1663,الوارد!$D$3:$L$5000,7,0),"")</f>
        <v/>
      </c>
    </row>
    <row r="1664" spans="3:12" ht="21" thickBot="1" x14ac:dyDescent="0.25">
      <c r="C1664" s="18"/>
      <c r="D1664" s="17"/>
      <c r="E1664" s="7" t="str">
        <f t="shared" si="100"/>
        <v/>
      </c>
      <c r="F1664" s="3" t="str">
        <f t="shared" si="101"/>
        <v/>
      </c>
      <c r="G1664" s="3" t="str">
        <f t="shared" si="102"/>
        <v/>
      </c>
      <c r="H1664" s="18"/>
      <c r="I1664" s="28">
        <f>LOOKUP(2,1/(الوارد!$F$3:$F$5000=الصادر!E1664),الوارد!$L$3:$L$5000)</f>
        <v>0</v>
      </c>
      <c r="J1664" s="18"/>
      <c r="K1664" s="3">
        <f t="shared" si="103"/>
        <v>0</v>
      </c>
      <c r="L1664" s="54" t="str">
        <f>IFERROR(H1664*VLOOKUP(C1664,الوارد!$D$3:$L$5000,7,0),"")</f>
        <v/>
      </c>
    </row>
    <row r="1665" spans="3:12" ht="21" thickBot="1" x14ac:dyDescent="0.25">
      <c r="C1665" s="18"/>
      <c r="D1665" s="17"/>
      <c r="E1665" s="7" t="str">
        <f t="shared" si="100"/>
        <v/>
      </c>
      <c r="F1665" s="3" t="str">
        <f t="shared" si="101"/>
        <v/>
      </c>
      <c r="G1665" s="3" t="str">
        <f t="shared" si="102"/>
        <v/>
      </c>
      <c r="H1665" s="18"/>
      <c r="I1665" s="28">
        <f>LOOKUP(2,1/(الوارد!$F$3:$F$5000=الصادر!E1665),الوارد!$L$3:$L$5000)</f>
        <v>0</v>
      </c>
      <c r="J1665" s="18"/>
      <c r="K1665" s="3">
        <f t="shared" si="103"/>
        <v>0</v>
      </c>
      <c r="L1665" s="54" t="str">
        <f>IFERROR(H1665*VLOOKUP(C1665,الوارد!$D$3:$L$5000,7,0),"")</f>
        <v/>
      </c>
    </row>
    <row r="1666" spans="3:12" ht="21" thickBot="1" x14ac:dyDescent="0.25">
      <c r="C1666" s="18"/>
      <c r="D1666" s="17"/>
      <c r="E1666" s="7" t="str">
        <f t="shared" ref="E1666:E1729" si="104">IFERROR(VLOOKUP(C1666,sto_1,2,FALSE),"")</f>
        <v/>
      </c>
      <c r="F1666" s="3" t="str">
        <f t="shared" ref="F1666:F1729" si="105">IFERROR(VLOOKUP(C1666,sto_1,3,FALSE),"")</f>
        <v/>
      </c>
      <c r="G1666" s="3" t="str">
        <f t="shared" ref="G1666:G1729" si="106">IFERROR(VLOOKUP(C1666,sto_1,4,FALSE),"")</f>
        <v/>
      </c>
      <c r="H1666" s="18"/>
      <c r="I1666" s="28">
        <f>LOOKUP(2,1/(الوارد!$F$3:$F$5000=الصادر!E1666),الوارد!$L$3:$L$5000)</f>
        <v>0</v>
      </c>
      <c r="J1666" s="18"/>
      <c r="K1666" s="3">
        <f t="shared" si="103"/>
        <v>0</v>
      </c>
      <c r="L1666" s="54" t="str">
        <f>IFERROR(H1666*VLOOKUP(C1666,الوارد!$D$3:$L$5000,7,0),"")</f>
        <v/>
      </c>
    </row>
    <row r="1667" spans="3:12" ht="21" thickBot="1" x14ac:dyDescent="0.25">
      <c r="C1667" s="18"/>
      <c r="D1667" s="17"/>
      <c r="E1667" s="7" t="str">
        <f t="shared" si="104"/>
        <v/>
      </c>
      <c r="F1667" s="3" t="str">
        <f t="shared" si="105"/>
        <v/>
      </c>
      <c r="G1667" s="3" t="str">
        <f t="shared" si="106"/>
        <v/>
      </c>
      <c r="H1667" s="18"/>
      <c r="I1667" s="28">
        <f>LOOKUP(2,1/(الوارد!$F$3:$F$5000=الصادر!E1667),الوارد!$L$3:$L$5000)</f>
        <v>0</v>
      </c>
      <c r="J1667" s="18"/>
      <c r="K1667" s="3">
        <f t="shared" ref="K1667:K1730" si="107">J1667*H1667</f>
        <v>0</v>
      </c>
      <c r="L1667" s="54" t="str">
        <f>IFERROR(H1667*VLOOKUP(C1667,الوارد!$D$3:$L$5000,7,0),"")</f>
        <v/>
      </c>
    </row>
    <row r="1668" spans="3:12" ht="21" thickBot="1" x14ac:dyDescent="0.25">
      <c r="C1668" s="18"/>
      <c r="D1668" s="17"/>
      <c r="E1668" s="7" t="str">
        <f t="shared" si="104"/>
        <v/>
      </c>
      <c r="F1668" s="3" t="str">
        <f t="shared" si="105"/>
        <v/>
      </c>
      <c r="G1668" s="3" t="str">
        <f t="shared" si="106"/>
        <v/>
      </c>
      <c r="H1668" s="18"/>
      <c r="I1668" s="28">
        <f>LOOKUP(2,1/(الوارد!$F$3:$F$5000=الصادر!E1668),الوارد!$L$3:$L$5000)</f>
        <v>0</v>
      </c>
      <c r="J1668" s="18"/>
      <c r="K1668" s="3">
        <f t="shared" si="107"/>
        <v>0</v>
      </c>
      <c r="L1668" s="54" t="str">
        <f>IFERROR(H1668*VLOOKUP(C1668,الوارد!$D$3:$L$5000,7,0),"")</f>
        <v/>
      </c>
    </row>
    <row r="1669" spans="3:12" ht="21" thickBot="1" x14ac:dyDescent="0.25">
      <c r="C1669" s="18"/>
      <c r="D1669" s="17"/>
      <c r="E1669" s="7" t="str">
        <f t="shared" si="104"/>
        <v/>
      </c>
      <c r="F1669" s="3" t="str">
        <f t="shared" si="105"/>
        <v/>
      </c>
      <c r="G1669" s="3" t="str">
        <f t="shared" si="106"/>
        <v/>
      </c>
      <c r="H1669" s="18"/>
      <c r="I1669" s="28">
        <f>LOOKUP(2,1/(الوارد!$F$3:$F$5000=الصادر!E1669),الوارد!$L$3:$L$5000)</f>
        <v>0</v>
      </c>
      <c r="J1669" s="18"/>
      <c r="K1669" s="3">
        <f t="shared" si="107"/>
        <v>0</v>
      </c>
      <c r="L1669" s="54" t="str">
        <f>IFERROR(H1669*VLOOKUP(C1669,الوارد!$D$3:$L$5000,7,0),"")</f>
        <v/>
      </c>
    </row>
    <row r="1670" spans="3:12" ht="21" thickBot="1" x14ac:dyDescent="0.25">
      <c r="C1670" s="18"/>
      <c r="D1670" s="17"/>
      <c r="E1670" s="7" t="str">
        <f t="shared" si="104"/>
        <v/>
      </c>
      <c r="F1670" s="3" t="str">
        <f t="shared" si="105"/>
        <v/>
      </c>
      <c r="G1670" s="3" t="str">
        <f t="shared" si="106"/>
        <v/>
      </c>
      <c r="H1670" s="18"/>
      <c r="I1670" s="28">
        <f>LOOKUP(2,1/(الوارد!$F$3:$F$5000=الصادر!E1670),الوارد!$L$3:$L$5000)</f>
        <v>0</v>
      </c>
      <c r="J1670" s="18"/>
      <c r="K1670" s="3">
        <f t="shared" si="107"/>
        <v>0</v>
      </c>
      <c r="L1670" s="54" t="str">
        <f>IFERROR(H1670*VLOOKUP(C1670,الوارد!$D$3:$L$5000,7,0),"")</f>
        <v/>
      </c>
    </row>
    <row r="1671" spans="3:12" ht="21" thickBot="1" x14ac:dyDescent="0.25">
      <c r="C1671" s="18"/>
      <c r="D1671" s="17"/>
      <c r="E1671" s="7" t="str">
        <f t="shared" si="104"/>
        <v/>
      </c>
      <c r="F1671" s="3" t="str">
        <f t="shared" si="105"/>
        <v/>
      </c>
      <c r="G1671" s="3" t="str">
        <f t="shared" si="106"/>
        <v/>
      </c>
      <c r="H1671" s="18"/>
      <c r="I1671" s="28">
        <f>LOOKUP(2,1/(الوارد!$F$3:$F$5000=الصادر!E1671),الوارد!$L$3:$L$5000)</f>
        <v>0</v>
      </c>
      <c r="J1671" s="18"/>
      <c r="K1671" s="3">
        <f t="shared" si="107"/>
        <v>0</v>
      </c>
      <c r="L1671" s="54" t="str">
        <f>IFERROR(H1671*VLOOKUP(C1671,الوارد!$D$3:$L$5000,7,0),"")</f>
        <v/>
      </c>
    </row>
    <row r="1672" spans="3:12" ht="21" thickBot="1" x14ac:dyDescent="0.25">
      <c r="C1672" s="18"/>
      <c r="D1672" s="17"/>
      <c r="E1672" s="7" t="str">
        <f t="shared" si="104"/>
        <v/>
      </c>
      <c r="F1672" s="3" t="str">
        <f t="shared" si="105"/>
        <v/>
      </c>
      <c r="G1672" s="3" t="str">
        <f t="shared" si="106"/>
        <v/>
      </c>
      <c r="H1672" s="18"/>
      <c r="I1672" s="28">
        <f>LOOKUP(2,1/(الوارد!$F$3:$F$5000=الصادر!E1672),الوارد!$L$3:$L$5000)</f>
        <v>0</v>
      </c>
      <c r="J1672" s="18"/>
      <c r="K1672" s="3">
        <f t="shared" si="107"/>
        <v>0</v>
      </c>
      <c r="L1672" s="54" t="str">
        <f>IFERROR(H1672*VLOOKUP(C1672,الوارد!$D$3:$L$5000,7,0),"")</f>
        <v/>
      </c>
    </row>
    <row r="1673" spans="3:12" ht="21" thickBot="1" x14ac:dyDescent="0.25">
      <c r="C1673" s="18"/>
      <c r="D1673" s="17"/>
      <c r="E1673" s="7" t="str">
        <f t="shared" si="104"/>
        <v/>
      </c>
      <c r="F1673" s="3" t="str">
        <f t="shared" si="105"/>
        <v/>
      </c>
      <c r="G1673" s="3" t="str">
        <f t="shared" si="106"/>
        <v/>
      </c>
      <c r="H1673" s="18"/>
      <c r="I1673" s="28">
        <f>LOOKUP(2,1/(الوارد!$F$3:$F$5000=الصادر!E1673),الوارد!$L$3:$L$5000)</f>
        <v>0</v>
      </c>
      <c r="J1673" s="18"/>
      <c r="K1673" s="3">
        <f t="shared" si="107"/>
        <v>0</v>
      </c>
      <c r="L1673" s="54" t="str">
        <f>IFERROR(H1673*VLOOKUP(C1673,الوارد!$D$3:$L$5000,7,0),"")</f>
        <v/>
      </c>
    </row>
    <row r="1674" spans="3:12" ht="21" thickBot="1" x14ac:dyDescent="0.25">
      <c r="C1674" s="18"/>
      <c r="D1674" s="17"/>
      <c r="E1674" s="7" t="str">
        <f t="shared" si="104"/>
        <v/>
      </c>
      <c r="F1674" s="3" t="str">
        <f t="shared" si="105"/>
        <v/>
      </c>
      <c r="G1674" s="3" t="str">
        <f t="shared" si="106"/>
        <v/>
      </c>
      <c r="H1674" s="18"/>
      <c r="I1674" s="28">
        <f>LOOKUP(2,1/(الوارد!$F$3:$F$5000=الصادر!E1674),الوارد!$L$3:$L$5000)</f>
        <v>0</v>
      </c>
      <c r="J1674" s="18"/>
      <c r="K1674" s="3">
        <f t="shared" si="107"/>
        <v>0</v>
      </c>
      <c r="L1674" s="54" t="str">
        <f>IFERROR(H1674*VLOOKUP(C1674,الوارد!$D$3:$L$5000,7,0),"")</f>
        <v/>
      </c>
    </row>
    <row r="1675" spans="3:12" ht="21" thickBot="1" x14ac:dyDescent="0.25">
      <c r="C1675" s="18"/>
      <c r="D1675" s="17"/>
      <c r="E1675" s="7" t="str">
        <f t="shared" si="104"/>
        <v/>
      </c>
      <c r="F1675" s="3" t="str">
        <f t="shared" si="105"/>
        <v/>
      </c>
      <c r="G1675" s="3" t="str">
        <f t="shared" si="106"/>
        <v/>
      </c>
      <c r="H1675" s="18"/>
      <c r="I1675" s="28">
        <f>LOOKUP(2,1/(الوارد!$F$3:$F$5000=الصادر!E1675),الوارد!$L$3:$L$5000)</f>
        <v>0</v>
      </c>
      <c r="J1675" s="18"/>
      <c r="K1675" s="3">
        <f t="shared" si="107"/>
        <v>0</v>
      </c>
      <c r="L1675" s="54" t="str">
        <f>IFERROR(H1675*VLOOKUP(C1675,الوارد!$D$3:$L$5000,7,0),"")</f>
        <v/>
      </c>
    </row>
    <row r="1676" spans="3:12" ht="21" thickBot="1" x14ac:dyDescent="0.25">
      <c r="C1676" s="18"/>
      <c r="D1676" s="17"/>
      <c r="E1676" s="7" t="str">
        <f t="shared" si="104"/>
        <v/>
      </c>
      <c r="F1676" s="3" t="str">
        <f t="shared" si="105"/>
        <v/>
      </c>
      <c r="G1676" s="3" t="str">
        <f t="shared" si="106"/>
        <v/>
      </c>
      <c r="H1676" s="18"/>
      <c r="I1676" s="28">
        <f>LOOKUP(2,1/(الوارد!$F$3:$F$5000=الصادر!E1676),الوارد!$L$3:$L$5000)</f>
        <v>0</v>
      </c>
      <c r="J1676" s="18"/>
      <c r="K1676" s="3">
        <f t="shared" si="107"/>
        <v>0</v>
      </c>
      <c r="L1676" s="54" t="str">
        <f>IFERROR(H1676*VLOOKUP(C1676,الوارد!$D$3:$L$5000,7,0),"")</f>
        <v/>
      </c>
    </row>
    <row r="1677" spans="3:12" ht="21" thickBot="1" x14ac:dyDescent="0.25">
      <c r="C1677" s="18"/>
      <c r="D1677" s="17"/>
      <c r="E1677" s="7" t="str">
        <f t="shared" si="104"/>
        <v/>
      </c>
      <c r="F1677" s="3" t="str">
        <f t="shared" si="105"/>
        <v/>
      </c>
      <c r="G1677" s="3" t="str">
        <f t="shared" si="106"/>
        <v/>
      </c>
      <c r="H1677" s="18"/>
      <c r="I1677" s="28">
        <f>LOOKUP(2,1/(الوارد!$F$3:$F$5000=الصادر!E1677),الوارد!$L$3:$L$5000)</f>
        <v>0</v>
      </c>
      <c r="J1677" s="18"/>
      <c r="K1677" s="3">
        <f t="shared" si="107"/>
        <v>0</v>
      </c>
      <c r="L1677" s="54" t="str">
        <f>IFERROR(H1677*VLOOKUP(C1677,الوارد!$D$3:$L$5000,7,0),"")</f>
        <v/>
      </c>
    </row>
    <row r="1678" spans="3:12" ht="21" thickBot="1" x14ac:dyDescent="0.25">
      <c r="C1678" s="18"/>
      <c r="D1678" s="17"/>
      <c r="E1678" s="7" t="str">
        <f t="shared" si="104"/>
        <v/>
      </c>
      <c r="F1678" s="3" t="str">
        <f t="shared" si="105"/>
        <v/>
      </c>
      <c r="G1678" s="3" t="str">
        <f t="shared" si="106"/>
        <v/>
      </c>
      <c r="H1678" s="18"/>
      <c r="I1678" s="28">
        <f>LOOKUP(2,1/(الوارد!$F$3:$F$5000=الصادر!E1678),الوارد!$L$3:$L$5000)</f>
        <v>0</v>
      </c>
      <c r="J1678" s="18"/>
      <c r="K1678" s="3">
        <f t="shared" si="107"/>
        <v>0</v>
      </c>
      <c r="L1678" s="54" t="str">
        <f>IFERROR(H1678*VLOOKUP(C1678,الوارد!$D$3:$L$5000,7,0),"")</f>
        <v/>
      </c>
    </row>
    <row r="1679" spans="3:12" ht="21" thickBot="1" x14ac:dyDescent="0.25">
      <c r="C1679" s="18"/>
      <c r="D1679" s="17"/>
      <c r="E1679" s="7" t="str">
        <f t="shared" si="104"/>
        <v/>
      </c>
      <c r="F1679" s="3" t="str">
        <f t="shared" si="105"/>
        <v/>
      </c>
      <c r="G1679" s="3" t="str">
        <f t="shared" si="106"/>
        <v/>
      </c>
      <c r="H1679" s="18"/>
      <c r="I1679" s="28">
        <f>LOOKUP(2,1/(الوارد!$F$3:$F$5000=الصادر!E1679),الوارد!$L$3:$L$5000)</f>
        <v>0</v>
      </c>
      <c r="J1679" s="18"/>
      <c r="K1679" s="3">
        <f t="shared" si="107"/>
        <v>0</v>
      </c>
      <c r="L1679" s="54" t="str">
        <f>IFERROR(H1679*VLOOKUP(C1679,الوارد!$D$3:$L$5000,7,0),"")</f>
        <v/>
      </c>
    </row>
    <row r="1680" spans="3:12" ht="21" thickBot="1" x14ac:dyDescent="0.25">
      <c r="C1680" s="18"/>
      <c r="D1680" s="17"/>
      <c r="E1680" s="7" t="str">
        <f t="shared" si="104"/>
        <v/>
      </c>
      <c r="F1680" s="3" t="str">
        <f t="shared" si="105"/>
        <v/>
      </c>
      <c r="G1680" s="3" t="str">
        <f t="shared" si="106"/>
        <v/>
      </c>
      <c r="H1680" s="18"/>
      <c r="I1680" s="28">
        <f>LOOKUP(2,1/(الوارد!$F$3:$F$5000=الصادر!E1680),الوارد!$L$3:$L$5000)</f>
        <v>0</v>
      </c>
      <c r="J1680" s="18"/>
      <c r="K1680" s="3">
        <f t="shared" si="107"/>
        <v>0</v>
      </c>
      <c r="L1680" s="54" t="str">
        <f>IFERROR(H1680*VLOOKUP(C1680,الوارد!$D$3:$L$5000,7,0),"")</f>
        <v/>
      </c>
    </row>
    <row r="1681" spans="3:12" ht="21" thickBot="1" x14ac:dyDescent="0.25">
      <c r="C1681" s="18"/>
      <c r="D1681" s="17"/>
      <c r="E1681" s="7" t="str">
        <f t="shared" si="104"/>
        <v/>
      </c>
      <c r="F1681" s="3" t="str">
        <f t="shared" si="105"/>
        <v/>
      </c>
      <c r="G1681" s="3" t="str">
        <f t="shared" si="106"/>
        <v/>
      </c>
      <c r="H1681" s="18"/>
      <c r="I1681" s="28">
        <f>LOOKUP(2,1/(الوارد!$F$3:$F$5000=الصادر!E1681),الوارد!$L$3:$L$5000)</f>
        <v>0</v>
      </c>
      <c r="J1681" s="18"/>
      <c r="K1681" s="3">
        <f t="shared" si="107"/>
        <v>0</v>
      </c>
      <c r="L1681" s="54" t="str">
        <f>IFERROR(H1681*VLOOKUP(C1681,الوارد!$D$3:$L$5000,7,0),"")</f>
        <v/>
      </c>
    </row>
    <row r="1682" spans="3:12" ht="21" thickBot="1" x14ac:dyDescent="0.25">
      <c r="C1682" s="18"/>
      <c r="D1682" s="17"/>
      <c r="E1682" s="7" t="str">
        <f t="shared" si="104"/>
        <v/>
      </c>
      <c r="F1682" s="3" t="str">
        <f t="shared" si="105"/>
        <v/>
      </c>
      <c r="G1682" s="3" t="str">
        <f t="shared" si="106"/>
        <v/>
      </c>
      <c r="H1682" s="18"/>
      <c r="I1682" s="28">
        <f>LOOKUP(2,1/(الوارد!$F$3:$F$5000=الصادر!E1682),الوارد!$L$3:$L$5000)</f>
        <v>0</v>
      </c>
      <c r="J1682" s="18"/>
      <c r="K1682" s="3">
        <f t="shared" si="107"/>
        <v>0</v>
      </c>
      <c r="L1682" s="54" t="str">
        <f>IFERROR(H1682*VLOOKUP(C1682,الوارد!$D$3:$L$5000,7,0),"")</f>
        <v/>
      </c>
    </row>
    <row r="1683" spans="3:12" ht="21" thickBot="1" x14ac:dyDescent="0.25">
      <c r="C1683" s="18"/>
      <c r="D1683" s="17"/>
      <c r="E1683" s="7" t="str">
        <f t="shared" si="104"/>
        <v/>
      </c>
      <c r="F1683" s="3" t="str">
        <f t="shared" si="105"/>
        <v/>
      </c>
      <c r="G1683" s="3" t="str">
        <f t="shared" si="106"/>
        <v/>
      </c>
      <c r="H1683" s="18"/>
      <c r="I1683" s="28">
        <f>LOOKUP(2,1/(الوارد!$F$3:$F$5000=الصادر!E1683),الوارد!$L$3:$L$5000)</f>
        <v>0</v>
      </c>
      <c r="J1683" s="18"/>
      <c r="K1683" s="3">
        <f t="shared" si="107"/>
        <v>0</v>
      </c>
      <c r="L1683" s="54" t="str">
        <f>IFERROR(H1683*VLOOKUP(C1683,الوارد!$D$3:$L$5000,7,0),"")</f>
        <v/>
      </c>
    </row>
    <row r="1684" spans="3:12" ht="21" thickBot="1" x14ac:dyDescent="0.25">
      <c r="C1684" s="18"/>
      <c r="D1684" s="17"/>
      <c r="E1684" s="7" t="str">
        <f t="shared" si="104"/>
        <v/>
      </c>
      <c r="F1684" s="3" t="str">
        <f t="shared" si="105"/>
        <v/>
      </c>
      <c r="G1684" s="3" t="str">
        <f t="shared" si="106"/>
        <v/>
      </c>
      <c r="H1684" s="18"/>
      <c r="I1684" s="28">
        <f>LOOKUP(2,1/(الوارد!$F$3:$F$5000=الصادر!E1684),الوارد!$L$3:$L$5000)</f>
        <v>0</v>
      </c>
      <c r="J1684" s="18"/>
      <c r="K1684" s="3">
        <f t="shared" si="107"/>
        <v>0</v>
      </c>
      <c r="L1684" s="54" t="str">
        <f>IFERROR(H1684*VLOOKUP(C1684,الوارد!$D$3:$L$5000,7,0),"")</f>
        <v/>
      </c>
    </row>
    <row r="1685" spans="3:12" ht="21" thickBot="1" x14ac:dyDescent="0.25">
      <c r="C1685" s="18"/>
      <c r="D1685" s="17"/>
      <c r="E1685" s="7" t="str">
        <f t="shared" si="104"/>
        <v/>
      </c>
      <c r="F1685" s="3" t="str">
        <f t="shared" si="105"/>
        <v/>
      </c>
      <c r="G1685" s="3" t="str">
        <f t="shared" si="106"/>
        <v/>
      </c>
      <c r="H1685" s="18"/>
      <c r="I1685" s="28">
        <f>LOOKUP(2,1/(الوارد!$F$3:$F$5000=الصادر!E1685),الوارد!$L$3:$L$5000)</f>
        <v>0</v>
      </c>
      <c r="J1685" s="18"/>
      <c r="K1685" s="3">
        <f t="shared" si="107"/>
        <v>0</v>
      </c>
      <c r="L1685" s="54" t="str">
        <f>IFERROR(H1685*VLOOKUP(C1685,الوارد!$D$3:$L$5000,7,0),"")</f>
        <v/>
      </c>
    </row>
    <row r="1686" spans="3:12" ht="21" thickBot="1" x14ac:dyDescent="0.25">
      <c r="C1686" s="18"/>
      <c r="D1686" s="17"/>
      <c r="E1686" s="7" t="str">
        <f t="shared" si="104"/>
        <v/>
      </c>
      <c r="F1686" s="3" t="str">
        <f t="shared" si="105"/>
        <v/>
      </c>
      <c r="G1686" s="3" t="str">
        <f t="shared" si="106"/>
        <v/>
      </c>
      <c r="H1686" s="18"/>
      <c r="I1686" s="28">
        <f>LOOKUP(2,1/(الوارد!$F$3:$F$5000=الصادر!E1686),الوارد!$L$3:$L$5000)</f>
        <v>0</v>
      </c>
      <c r="J1686" s="18"/>
      <c r="K1686" s="3">
        <f t="shared" si="107"/>
        <v>0</v>
      </c>
      <c r="L1686" s="54" t="str">
        <f>IFERROR(H1686*VLOOKUP(C1686,الوارد!$D$3:$L$5000,7,0),"")</f>
        <v/>
      </c>
    </row>
    <row r="1687" spans="3:12" ht="21" thickBot="1" x14ac:dyDescent="0.25">
      <c r="C1687" s="18"/>
      <c r="D1687" s="17"/>
      <c r="E1687" s="7" t="str">
        <f t="shared" si="104"/>
        <v/>
      </c>
      <c r="F1687" s="3" t="str">
        <f t="shared" si="105"/>
        <v/>
      </c>
      <c r="G1687" s="3" t="str">
        <f t="shared" si="106"/>
        <v/>
      </c>
      <c r="H1687" s="18"/>
      <c r="I1687" s="28">
        <f>LOOKUP(2,1/(الوارد!$F$3:$F$5000=الصادر!E1687),الوارد!$L$3:$L$5000)</f>
        <v>0</v>
      </c>
      <c r="J1687" s="18"/>
      <c r="K1687" s="3">
        <f t="shared" si="107"/>
        <v>0</v>
      </c>
      <c r="L1687" s="54" t="str">
        <f>IFERROR(H1687*VLOOKUP(C1687,الوارد!$D$3:$L$5000,7,0),"")</f>
        <v/>
      </c>
    </row>
    <row r="1688" spans="3:12" ht="21" thickBot="1" x14ac:dyDescent="0.25">
      <c r="C1688" s="18"/>
      <c r="D1688" s="17"/>
      <c r="E1688" s="7" t="str">
        <f t="shared" si="104"/>
        <v/>
      </c>
      <c r="F1688" s="3" t="str">
        <f t="shared" si="105"/>
        <v/>
      </c>
      <c r="G1688" s="3" t="str">
        <f t="shared" si="106"/>
        <v/>
      </c>
      <c r="H1688" s="18"/>
      <c r="I1688" s="28">
        <f>LOOKUP(2,1/(الوارد!$F$3:$F$5000=الصادر!E1688),الوارد!$L$3:$L$5000)</f>
        <v>0</v>
      </c>
      <c r="J1688" s="18"/>
      <c r="K1688" s="3">
        <f t="shared" si="107"/>
        <v>0</v>
      </c>
      <c r="L1688" s="54" t="str">
        <f>IFERROR(H1688*VLOOKUP(C1688,الوارد!$D$3:$L$5000,7,0),"")</f>
        <v/>
      </c>
    </row>
    <row r="1689" spans="3:12" ht="21" thickBot="1" x14ac:dyDescent="0.25">
      <c r="C1689" s="18"/>
      <c r="D1689" s="17"/>
      <c r="E1689" s="7" t="str">
        <f t="shared" si="104"/>
        <v/>
      </c>
      <c r="F1689" s="3" t="str">
        <f t="shared" si="105"/>
        <v/>
      </c>
      <c r="G1689" s="3" t="str">
        <f t="shared" si="106"/>
        <v/>
      </c>
      <c r="H1689" s="18"/>
      <c r="I1689" s="28">
        <f>LOOKUP(2,1/(الوارد!$F$3:$F$5000=الصادر!E1689),الوارد!$L$3:$L$5000)</f>
        <v>0</v>
      </c>
      <c r="J1689" s="18"/>
      <c r="K1689" s="3">
        <f t="shared" si="107"/>
        <v>0</v>
      </c>
      <c r="L1689" s="54" t="str">
        <f>IFERROR(H1689*VLOOKUP(C1689,الوارد!$D$3:$L$5000,7,0),"")</f>
        <v/>
      </c>
    </row>
    <row r="1690" spans="3:12" ht="21" thickBot="1" x14ac:dyDescent="0.25">
      <c r="C1690" s="18"/>
      <c r="D1690" s="17"/>
      <c r="E1690" s="7" t="str">
        <f t="shared" si="104"/>
        <v/>
      </c>
      <c r="F1690" s="3" t="str">
        <f t="shared" si="105"/>
        <v/>
      </c>
      <c r="G1690" s="3" t="str">
        <f t="shared" si="106"/>
        <v/>
      </c>
      <c r="H1690" s="18"/>
      <c r="I1690" s="28">
        <f>LOOKUP(2,1/(الوارد!$F$3:$F$5000=الصادر!E1690),الوارد!$L$3:$L$5000)</f>
        <v>0</v>
      </c>
      <c r="J1690" s="18"/>
      <c r="K1690" s="3">
        <f t="shared" si="107"/>
        <v>0</v>
      </c>
      <c r="L1690" s="54" t="str">
        <f>IFERROR(H1690*VLOOKUP(C1690,الوارد!$D$3:$L$5000,7,0),"")</f>
        <v/>
      </c>
    </row>
    <row r="1691" spans="3:12" ht="21" thickBot="1" x14ac:dyDescent="0.25">
      <c r="C1691" s="18"/>
      <c r="D1691" s="17"/>
      <c r="E1691" s="7" t="str">
        <f t="shared" si="104"/>
        <v/>
      </c>
      <c r="F1691" s="3" t="str">
        <f t="shared" si="105"/>
        <v/>
      </c>
      <c r="G1691" s="3" t="str">
        <f t="shared" si="106"/>
        <v/>
      </c>
      <c r="H1691" s="18"/>
      <c r="I1691" s="28">
        <f>LOOKUP(2,1/(الوارد!$F$3:$F$5000=الصادر!E1691),الوارد!$L$3:$L$5000)</f>
        <v>0</v>
      </c>
      <c r="J1691" s="18"/>
      <c r="K1691" s="3">
        <f t="shared" si="107"/>
        <v>0</v>
      </c>
      <c r="L1691" s="54" t="str">
        <f>IFERROR(H1691*VLOOKUP(C1691,الوارد!$D$3:$L$5000,7,0),"")</f>
        <v/>
      </c>
    </row>
    <row r="1692" spans="3:12" ht="21" thickBot="1" x14ac:dyDescent="0.25">
      <c r="C1692" s="18"/>
      <c r="D1692" s="17"/>
      <c r="E1692" s="7" t="str">
        <f t="shared" si="104"/>
        <v/>
      </c>
      <c r="F1692" s="3" t="str">
        <f t="shared" si="105"/>
        <v/>
      </c>
      <c r="G1692" s="3" t="str">
        <f t="shared" si="106"/>
        <v/>
      </c>
      <c r="H1692" s="18"/>
      <c r="I1692" s="28">
        <f>LOOKUP(2,1/(الوارد!$F$3:$F$5000=الصادر!E1692),الوارد!$L$3:$L$5000)</f>
        <v>0</v>
      </c>
      <c r="J1692" s="18"/>
      <c r="K1692" s="3">
        <f t="shared" si="107"/>
        <v>0</v>
      </c>
      <c r="L1692" s="54" t="str">
        <f>IFERROR(H1692*VLOOKUP(C1692,الوارد!$D$3:$L$5000,7,0),"")</f>
        <v/>
      </c>
    </row>
    <row r="1693" spans="3:12" ht="21" thickBot="1" x14ac:dyDescent="0.25">
      <c r="C1693" s="18"/>
      <c r="D1693" s="17"/>
      <c r="E1693" s="7" t="str">
        <f t="shared" si="104"/>
        <v/>
      </c>
      <c r="F1693" s="3" t="str">
        <f t="shared" si="105"/>
        <v/>
      </c>
      <c r="G1693" s="3" t="str">
        <f t="shared" si="106"/>
        <v/>
      </c>
      <c r="H1693" s="18"/>
      <c r="I1693" s="28">
        <f>LOOKUP(2,1/(الوارد!$F$3:$F$5000=الصادر!E1693),الوارد!$L$3:$L$5000)</f>
        <v>0</v>
      </c>
      <c r="J1693" s="18"/>
      <c r="K1693" s="3">
        <f t="shared" si="107"/>
        <v>0</v>
      </c>
      <c r="L1693" s="54" t="str">
        <f>IFERROR(H1693*VLOOKUP(C1693,الوارد!$D$3:$L$5000,7,0),"")</f>
        <v/>
      </c>
    </row>
    <row r="1694" spans="3:12" ht="21" thickBot="1" x14ac:dyDescent="0.25">
      <c r="C1694" s="18"/>
      <c r="D1694" s="17"/>
      <c r="E1694" s="7" t="str">
        <f t="shared" si="104"/>
        <v/>
      </c>
      <c r="F1694" s="3" t="str">
        <f t="shared" si="105"/>
        <v/>
      </c>
      <c r="G1694" s="3" t="str">
        <f t="shared" si="106"/>
        <v/>
      </c>
      <c r="H1694" s="18"/>
      <c r="I1694" s="28">
        <f>LOOKUP(2,1/(الوارد!$F$3:$F$5000=الصادر!E1694),الوارد!$L$3:$L$5000)</f>
        <v>0</v>
      </c>
      <c r="J1694" s="18"/>
      <c r="K1694" s="3">
        <f t="shared" si="107"/>
        <v>0</v>
      </c>
      <c r="L1694" s="54" t="str">
        <f>IFERROR(H1694*VLOOKUP(C1694,الوارد!$D$3:$L$5000,7,0),"")</f>
        <v/>
      </c>
    </row>
    <row r="1695" spans="3:12" ht="21" thickBot="1" x14ac:dyDescent="0.25">
      <c r="C1695" s="18"/>
      <c r="D1695" s="17"/>
      <c r="E1695" s="7" t="str">
        <f t="shared" si="104"/>
        <v/>
      </c>
      <c r="F1695" s="3" t="str">
        <f t="shared" si="105"/>
        <v/>
      </c>
      <c r="G1695" s="3" t="str">
        <f t="shared" si="106"/>
        <v/>
      </c>
      <c r="H1695" s="18"/>
      <c r="I1695" s="28">
        <f>LOOKUP(2,1/(الوارد!$F$3:$F$5000=الصادر!E1695),الوارد!$L$3:$L$5000)</f>
        <v>0</v>
      </c>
      <c r="J1695" s="18"/>
      <c r="K1695" s="3">
        <f t="shared" si="107"/>
        <v>0</v>
      </c>
      <c r="L1695" s="54" t="str">
        <f>IFERROR(H1695*VLOOKUP(C1695,الوارد!$D$3:$L$5000,7,0),"")</f>
        <v/>
      </c>
    </row>
    <row r="1696" spans="3:12" ht="21" thickBot="1" x14ac:dyDescent="0.25">
      <c r="C1696" s="18"/>
      <c r="D1696" s="17"/>
      <c r="E1696" s="7" t="str">
        <f t="shared" si="104"/>
        <v/>
      </c>
      <c r="F1696" s="3" t="str">
        <f t="shared" si="105"/>
        <v/>
      </c>
      <c r="G1696" s="3" t="str">
        <f t="shared" si="106"/>
        <v/>
      </c>
      <c r="H1696" s="18"/>
      <c r="I1696" s="28">
        <f>LOOKUP(2,1/(الوارد!$F$3:$F$5000=الصادر!E1696),الوارد!$L$3:$L$5000)</f>
        <v>0</v>
      </c>
      <c r="J1696" s="18"/>
      <c r="K1696" s="3">
        <f t="shared" si="107"/>
        <v>0</v>
      </c>
      <c r="L1696" s="54" t="str">
        <f>IFERROR(H1696*VLOOKUP(C1696,الوارد!$D$3:$L$5000,7,0),"")</f>
        <v/>
      </c>
    </row>
    <row r="1697" spans="3:12" ht="21" thickBot="1" x14ac:dyDescent="0.25">
      <c r="C1697" s="18"/>
      <c r="D1697" s="17"/>
      <c r="E1697" s="7" t="str">
        <f t="shared" si="104"/>
        <v/>
      </c>
      <c r="F1697" s="3" t="str">
        <f t="shared" si="105"/>
        <v/>
      </c>
      <c r="G1697" s="3" t="str">
        <f t="shared" si="106"/>
        <v/>
      </c>
      <c r="H1697" s="18"/>
      <c r="I1697" s="28">
        <f>LOOKUP(2,1/(الوارد!$F$3:$F$5000=الصادر!E1697),الوارد!$L$3:$L$5000)</f>
        <v>0</v>
      </c>
      <c r="J1697" s="18"/>
      <c r="K1697" s="3">
        <f t="shared" si="107"/>
        <v>0</v>
      </c>
      <c r="L1697" s="54" t="str">
        <f>IFERROR(H1697*VLOOKUP(C1697,الوارد!$D$3:$L$5000,7,0),"")</f>
        <v/>
      </c>
    </row>
    <row r="1698" spans="3:12" ht="21" thickBot="1" x14ac:dyDescent="0.25">
      <c r="C1698" s="18"/>
      <c r="D1698" s="17"/>
      <c r="E1698" s="7" t="str">
        <f t="shared" si="104"/>
        <v/>
      </c>
      <c r="F1698" s="3" t="str">
        <f t="shared" si="105"/>
        <v/>
      </c>
      <c r="G1698" s="3" t="str">
        <f t="shared" si="106"/>
        <v/>
      </c>
      <c r="H1698" s="18"/>
      <c r="I1698" s="28">
        <f>LOOKUP(2,1/(الوارد!$F$3:$F$5000=الصادر!E1698),الوارد!$L$3:$L$5000)</f>
        <v>0</v>
      </c>
      <c r="J1698" s="18"/>
      <c r="K1698" s="3">
        <f t="shared" si="107"/>
        <v>0</v>
      </c>
      <c r="L1698" s="54" t="str">
        <f>IFERROR(H1698*VLOOKUP(C1698,الوارد!$D$3:$L$5000,7,0),"")</f>
        <v/>
      </c>
    </row>
    <row r="1699" spans="3:12" ht="21" thickBot="1" x14ac:dyDescent="0.25">
      <c r="C1699" s="18"/>
      <c r="D1699" s="17"/>
      <c r="E1699" s="7" t="str">
        <f t="shared" si="104"/>
        <v/>
      </c>
      <c r="F1699" s="3" t="str">
        <f t="shared" si="105"/>
        <v/>
      </c>
      <c r="G1699" s="3" t="str">
        <f t="shared" si="106"/>
        <v/>
      </c>
      <c r="H1699" s="18"/>
      <c r="I1699" s="28">
        <f>LOOKUP(2,1/(الوارد!$F$3:$F$5000=الصادر!E1699),الوارد!$L$3:$L$5000)</f>
        <v>0</v>
      </c>
      <c r="J1699" s="18"/>
      <c r="K1699" s="3">
        <f t="shared" si="107"/>
        <v>0</v>
      </c>
      <c r="L1699" s="54" t="str">
        <f>IFERROR(H1699*VLOOKUP(C1699,الوارد!$D$3:$L$5000,7,0),"")</f>
        <v/>
      </c>
    </row>
    <row r="1700" spans="3:12" ht="21" thickBot="1" x14ac:dyDescent="0.25">
      <c r="C1700" s="18"/>
      <c r="D1700" s="17"/>
      <c r="E1700" s="7" t="str">
        <f t="shared" si="104"/>
        <v/>
      </c>
      <c r="F1700" s="3" t="str">
        <f t="shared" si="105"/>
        <v/>
      </c>
      <c r="G1700" s="3" t="str">
        <f t="shared" si="106"/>
        <v/>
      </c>
      <c r="H1700" s="18"/>
      <c r="I1700" s="28">
        <f>LOOKUP(2,1/(الوارد!$F$3:$F$5000=الصادر!E1700),الوارد!$L$3:$L$5000)</f>
        <v>0</v>
      </c>
      <c r="J1700" s="18"/>
      <c r="K1700" s="3">
        <f t="shared" si="107"/>
        <v>0</v>
      </c>
      <c r="L1700" s="54" t="str">
        <f>IFERROR(H1700*VLOOKUP(C1700,الوارد!$D$3:$L$5000,7,0),"")</f>
        <v/>
      </c>
    </row>
    <row r="1701" spans="3:12" ht="21" thickBot="1" x14ac:dyDescent="0.25">
      <c r="C1701" s="18"/>
      <c r="D1701" s="17"/>
      <c r="E1701" s="7" t="str">
        <f t="shared" si="104"/>
        <v/>
      </c>
      <c r="F1701" s="3" t="str">
        <f t="shared" si="105"/>
        <v/>
      </c>
      <c r="G1701" s="3" t="str">
        <f t="shared" si="106"/>
        <v/>
      </c>
      <c r="H1701" s="18"/>
      <c r="I1701" s="28">
        <f>LOOKUP(2,1/(الوارد!$F$3:$F$5000=الصادر!E1701),الوارد!$L$3:$L$5000)</f>
        <v>0</v>
      </c>
      <c r="J1701" s="18"/>
      <c r="K1701" s="3">
        <f t="shared" si="107"/>
        <v>0</v>
      </c>
      <c r="L1701" s="54" t="str">
        <f>IFERROR(H1701*VLOOKUP(C1701,الوارد!$D$3:$L$5000,7,0),"")</f>
        <v/>
      </c>
    </row>
    <row r="1702" spans="3:12" ht="21" thickBot="1" x14ac:dyDescent="0.25">
      <c r="C1702" s="18"/>
      <c r="D1702" s="17"/>
      <c r="E1702" s="7" t="str">
        <f t="shared" si="104"/>
        <v/>
      </c>
      <c r="F1702" s="3" t="str">
        <f t="shared" si="105"/>
        <v/>
      </c>
      <c r="G1702" s="3" t="str">
        <f t="shared" si="106"/>
        <v/>
      </c>
      <c r="H1702" s="18"/>
      <c r="I1702" s="28">
        <f>LOOKUP(2,1/(الوارد!$F$3:$F$5000=الصادر!E1702),الوارد!$L$3:$L$5000)</f>
        <v>0</v>
      </c>
      <c r="J1702" s="18"/>
      <c r="K1702" s="3">
        <f t="shared" si="107"/>
        <v>0</v>
      </c>
      <c r="L1702" s="54" t="str">
        <f>IFERROR(H1702*VLOOKUP(C1702,الوارد!$D$3:$L$5000,7,0),"")</f>
        <v/>
      </c>
    </row>
    <row r="1703" spans="3:12" ht="21" thickBot="1" x14ac:dyDescent="0.25">
      <c r="C1703" s="18"/>
      <c r="D1703" s="17"/>
      <c r="E1703" s="7" t="str">
        <f t="shared" si="104"/>
        <v/>
      </c>
      <c r="F1703" s="3" t="str">
        <f t="shared" si="105"/>
        <v/>
      </c>
      <c r="G1703" s="3" t="str">
        <f t="shared" si="106"/>
        <v/>
      </c>
      <c r="H1703" s="18"/>
      <c r="I1703" s="28">
        <f>LOOKUP(2,1/(الوارد!$F$3:$F$5000=الصادر!E1703),الوارد!$L$3:$L$5000)</f>
        <v>0</v>
      </c>
      <c r="J1703" s="18"/>
      <c r="K1703" s="3">
        <f t="shared" si="107"/>
        <v>0</v>
      </c>
      <c r="L1703" s="54" t="str">
        <f>IFERROR(H1703*VLOOKUP(C1703,الوارد!$D$3:$L$5000,7,0),"")</f>
        <v/>
      </c>
    </row>
    <row r="1704" spans="3:12" ht="21" thickBot="1" x14ac:dyDescent="0.25">
      <c r="C1704" s="18"/>
      <c r="D1704" s="17"/>
      <c r="E1704" s="7" t="str">
        <f t="shared" si="104"/>
        <v/>
      </c>
      <c r="F1704" s="3" t="str">
        <f t="shared" si="105"/>
        <v/>
      </c>
      <c r="G1704" s="3" t="str">
        <f t="shared" si="106"/>
        <v/>
      </c>
      <c r="H1704" s="18"/>
      <c r="I1704" s="28">
        <f>LOOKUP(2,1/(الوارد!$F$3:$F$5000=الصادر!E1704),الوارد!$L$3:$L$5000)</f>
        <v>0</v>
      </c>
      <c r="J1704" s="18"/>
      <c r="K1704" s="3">
        <f t="shared" si="107"/>
        <v>0</v>
      </c>
      <c r="L1704" s="54" t="str">
        <f>IFERROR(H1704*VLOOKUP(C1704,الوارد!$D$3:$L$5000,7,0),"")</f>
        <v/>
      </c>
    </row>
    <row r="1705" spans="3:12" ht="21" thickBot="1" x14ac:dyDescent="0.25">
      <c r="C1705" s="18"/>
      <c r="D1705" s="17"/>
      <c r="E1705" s="7" t="str">
        <f t="shared" si="104"/>
        <v/>
      </c>
      <c r="F1705" s="3" t="str">
        <f t="shared" si="105"/>
        <v/>
      </c>
      <c r="G1705" s="3" t="str">
        <f t="shared" si="106"/>
        <v/>
      </c>
      <c r="H1705" s="18"/>
      <c r="I1705" s="28">
        <f>LOOKUP(2,1/(الوارد!$F$3:$F$5000=الصادر!E1705),الوارد!$L$3:$L$5000)</f>
        <v>0</v>
      </c>
      <c r="J1705" s="18"/>
      <c r="K1705" s="3">
        <f t="shared" si="107"/>
        <v>0</v>
      </c>
      <c r="L1705" s="54" t="str">
        <f>IFERROR(H1705*VLOOKUP(C1705,الوارد!$D$3:$L$5000,7,0),"")</f>
        <v/>
      </c>
    </row>
    <row r="1706" spans="3:12" ht="21" thickBot="1" x14ac:dyDescent="0.25">
      <c r="C1706" s="18"/>
      <c r="D1706" s="17"/>
      <c r="E1706" s="7" t="str">
        <f t="shared" si="104"/>
        <v/>
      </c>
      <c r="F1706" s="3" t="str">
        <f t="shared" si="105"/>
        <v/>
      </c>
      <c r="G1706" s="3" t="str">
        <f t="shared" si="106"/>
        <v/>
      </c>
      <c r="H1706" s="18"/>
      <c r="I1706" s="28">
        <f>LOOKUP(2,1/(الوارد!$F$3:$F$5000=الصادر!E1706),الوارد!$L$3:$L$5000)</f>
        <v>0</v>
      </c>
      <c r="J1706" s="18"/>
      <c r="K1706" s="3">
        <f t="shared" si="107"/>
        <v>0</v>
      </c>
      <c r="L1706" s="54" t="str">
        <f>IFERROR(H1706*VLOOKUP(C1706,الوارد!$D$3:$L$5000,7,0),"")</f>
        <v/>
      </c>
    </row>
    <row r="1707" spans="3:12" ht="21" thickBot="1" x14ac:dyDescent="0.25">
      <c r="C1707" s="18"/>
      <c r="D1707" s="17"/>
      <c r="E1707" s="7" t="str">
        <f t="shared" si="104"/>
        <v/>
      </c>
      <c r="F1707" s="3" t="str">
        <f t="shared" si="105"/>
        <v/>
      </c>
      <c r="G1707" s="3" t="str">
        <f t="shared" si="106"/>
        <v/>
      </c>
      <c r="H1707" s="18"/>
      <c r="I1707" s="28">
        <f>LOOKUP(2,1/(الوارد!$F$3:$F$5000=الصادر!E1707),الوارد!$L$3:$L$5000)</f>
        <v>0</v>
      </c>
      <c r="J1707" s="18"/>
      <c r="K1707" s="3">
        <f t="shared" si="107"/>
        <v>0</v>
      </c>
      <c r="L1707" s="54" t="str">
        <f>IFERROR(H1707*VLOOKUP(C1707,الوارد!$D$3:$L$5000,7,0),"")</f>
        <v/>
      </c>
    </row>
    <row r="1708" spans="3:12" ht="21" thickBot="1" x14ac:dyDescent="0.25">
      <c r="C1708" s="18"/>
      <c r="D1708" s="17"/>
      <c r="E1708" s="7" t="str">
        <f t="shared" si="104"/>
        <v/>
      </c>
      <c r="F1708" s="3" t="str">
        <f t="shared" si="105"/>
        <v/>
      </c>
      <c r="G1708" s="3" t="str">
        <f t="shared" si="106"/>
        <v/>
      </c>
      <c r="H1708" s="18"/>
      <c r="I1708" s="28">
        <f>LOOKUP(2,1/(الوارد!$F$3:$F$5000=الصادر!E1708),الوارد!$L$3:$L$5000)</f>
        <v>0</v>
      </c>
      <c r="J1708" s="18"/>
      <c r="K1708" s="3">
        <f t="shared" si="107"/>
        <v>0</v>
      </c>
      <c r="L1708" s="54" t="str">
        <f>IFERROR(H1708*VLOOKUP(C1708,الوارد!$D$3:$L$5000,7,0),"")</f>
        <v/>
      </c>
    </row>
    <row r="1709" spans="3:12" ht="21" thickBot="1" x14ac:dyDescent="0.25">
      <c r="C1709" s="18"/>
      <c r="D1709" s="17"/>
      <c r="E1709" s="7" t="str">
        <f t="shared" si="104"/>
        <v/>
      </c>
      <c r="F1709" s="3" t="str">
        <f t="shared" si="105"/>
        <v/>
      </c>
      <c r="G1709" s="3" t="str">
        <f t="shared" si="106"/>
        <v/>
      </c>
      <c r="H1709" s="18"/>
      <c r="I1709" s="28">
        <f>LOOKUP(2,1/(الوارد!$F$3:$F$5000=الصادر!E1709),الوارد!$L$3:$L$5000)</f>
        <v>0</v>
      </c>
      <c r="J1709" s="18"/>
      <c r="K1709" s="3">
        <f t="shared" si="107"/>
        <v>0</v>
      </c>
      <c r="L1709" s="54" t="str">
        <f>IFERROR(H1709*VLOOKUP(C1709,الوارد!$D$3:$L$5000,7,0),"")</f>
        <v/>
      </c>
    </row>
    <row r="1710" spans="3:12" ht="21" thickBot="1" x14ac:dyDescent="0.25">
      <c r="C1710" s="18"/>
      <c r="D1710" s="17"/>
      <c r="E1710" s="7" t="str">
        <f t="shared" si="104"/>
        <v/>
      </c>
      <c r="F1710" s="3" t="str">
        <f t="shared" si="105"/>
        <v/>
      </c>
      <c r="G1710" s="3" t="str">
        <f t="shared" si="106"/>
        <v/>
      </c>
      <c r="H1710" s="18"/>
      <c r="I1710" s="28">
        <f>LOOKUP(2,1/(الوارد!$F$3:$F$5000=الصادر!E1710),الوارد!$L$3:$L$5000)</f>
        <v>0</v>
      </c>
      <c r="J1710" s="18"/>
      <c r="K1710" s="3">
        <f t="shared" si="107"/>
        <v>0</v>
      </c>
      <c r="L1710" s="54" t="str">
        <f>IFERROR(H1710*VLOOKUP(C1710,الوارد!$D$3:$L$5000,7,0),"")</f>
        <v/>
      </c>
    </row>
    <row r="1711" spans="3:12" ht="21" thickBot="1" x14ac:dyDescent="0.25">
      <c r="C1711" s="18"/>
      <c r="D1711" s="17"/>
      <c r="E1711" s="7" t="str">
        <f t="shared" si="104"/>
        <v/>
      </c>
      <c r="F1711" s="3" t="str">
        <f t="shared" si="105"/>
        <v/>
      </c>
      <c r="G1711" s="3" t="str">
        <f t="shared" si="106"/>
        <v/>
      </c>
      <c r="H1711" s="18"/>
      <c r="I1711" s="28">
        <f>LOOKUP(2,1/(الوارد!$F$3:$F$5000=الصادر!E1711),الوارد!$L$3:$L$5000)</f>
        <v>0</v>
      </c>
      <c r="J1711" s="18"/>
      <c r="K1711" s="3">
        <f t="shared" si="107"/>
        <v>0</v>
      </c>
      <c r="L1711" s="54" t="str">
        <f>IFERROR(H1711*VLOOKUP(C1711,الوارد!$D$3:$L$5000,7,0),"")</f>
        <v/>
      </c>
    </row>
    <row r="1712" spans="3:12" ht="21" thickBot="1" x14ac:dyDescent="0.25">
      <c r="C1712" s="18"/>
      <c r="D1712" s="17"/>
      <c r="E1712" s="7" t="str">
        <f t="shared" si="104"/>
        <v/>
      </c>
      <c r="F1712" s="3" t="str">
        <f t="shared" si="105"/>
        <v/>
      </c>
      <c r="G1712" s="3" t="str">
        <f t="shared" si="106"/>
        <v/>
      </c>
      <c r="H1712" s="18"/>
      <c r="I1712" s="28">
        <f>LOOKUP(2,1/(الوارد!$F$3:$F$5000=الصادر!E1712),الوارد!$L$3:$L$5000)</f>
        <v>0</v>
      </c>
      <c r="J1712" s="18"/>
      <c r="K1712" s="3">
        <f t="shared" si="107"/>
        <v>0</v>
      </c>
      <c r="L1712" s="54" t="str">
        <f>IFERROR(H1712*VLOOKUP(C1712,الوارد!$D$3:$L$5000,7,0),"")</f>
        <v/>
      </c>
    </row>
    <row r="1713" spans="3:12" ht="21" thickBot="1" x14ac:dyDescent="0.25">
      <c r="C1713" s="18"/>
      <c r="D1713" s="17"/>
      <c r="E1713" s="7" t="str">
        <f t="shared" si="104"/>
        <v/>
      </c>
      <c r="F1713" s="3" t="str">
        <f t="shared" si="105"/>
        <v/>
      </c>
      <c r="G1713" s="3" t="str">
        <f t="shared" si="106"/>
        <v/>
      </c>
      <c r="H1713" s="18"/>
      <c r="I1713" s="28">
        <f>LOOKUP(2,1/(الوارد!$F$3:$F$5000=الصادر!E1713),الوارد!$L$3:$L$5000)</f>
        <v>0</v>
      </c>
      <c r="J1713" s="18"/>
      <c r="K1713" s="3">
        <f t="shared" si="107"/>
        <v>0</v>
      </c>
      <c r="L1713" s="54" t="str">
        <f>IFERROR(H1713*VLOOKUP(C1713,الوارد!$D$3:$L$5000,7,0),"")</f>
        <v/>
      </c>
    </row>
    <row r="1714" spans="3:12" ht="21" thickBot="1" x14ac:dyDescent="0.25">
      <c r="C1714" s="18"/>
      <c r="D1714" s="17"/>
      <c r="E1714" s="7" t="str">
        <f t="shared" si="104"/>
        <v/>
      </c>
      <c r="F1714" s="3" t="str">
        <f t="shared" si="105"/>
        <v/>
      </c>
      <c r="G1714" s="3" t="str">
        <f t="shared" si="106"/>
        <v/>
      </c>
      <c r="H1714" s="18"/>
      <c r="I1714" s="28">
        <f>LOOKUP(2,1/(الوارد!$F$3:$F$5000=الصادر!E1714),الوارد!$L$3:$L$5000)</f>
        <v>0</v>
      </c>
      <c r="J1714" s="18"/>
      <c r="K1714" s="3">
        <f t="shared" si="107"/>
        <v>0</v>
      </c>
      <c r="L1714" s="54" t="str">
        <f>IFERROR(H1714*VLOOKUP(C1714,الوارد!$D$3:$L$5000,7,0),"")</f>
        <v/>
      </c>
    </row>
    <row r="1715" spans="3:12" ht="21" thickBot="1" x14ac:dyDescent="0.25">
      <c r="C1715" s="18"/>
      <c r="D1715" s="17"/>
      <c r="E1715" s="7" t="str">
        <f t="shared" si="104"/>
        <v/>
      </c>
      <c r="F1715" s="3" t="str">
        <f t="shared" si="105"/>
        <v/>
      </c>
      <c r="G1715" s="3" t="str">
        <f t="shared" si="106"/>
        <v/>
      </c>
      <c r="H1715" s="18"/>
      <c r="I1715" s="28">
        <f>LOOKUP(2,1/(الوارد!$F$3:$F$5000=الصادر!E1715),الوارد!$L$3:$L$5000)</f>
        <v>0</v>
      </c>
      <c r="J1715" s="18"/>
      <c r="K1715" s="3">
        <f t="shared" si="107"/>
        <v>0</v>
      </c>
      <c r="L1715" s="54" t="str">
        <f>IFERROR(H1715*VLOOKUP(C1715,الوارد!$D$3:$L$5000,7,0),"")</f>
        <v/>
      </c>
    </row>
    <row r="1716" spans="3:12" ht="21" thickBot="1" x14ac:dyDescent="0.25">
      <c r="C1716" s="18"/>
      <c r="D1716" s="17"/>
      <c r="E1716" s="7" t="str">
        <f t="shared" si="104"/>
        <v/>
      </c>
      <c r="F1716" s="3" t="str">
        <f t="shared" si="105"/>
        <v/>
      </c>
      <c r="G1716" s="3" t="str">
        <f t="shared" si="106"/>
        <v/>
      </c>
      <c r="H1716" s="18"/>
      <c r="I1716" s="28">
        <f>LOOKUP(2,1/(الوارد!$F$3:$F$5000=الصادر!E1716),الوارد!$L$3:$L$5000)</f>
        <v>0</v>
      </c>
      <c r="J1716" s="18"/>
      <c r="K1716" s="3">
        <f t="shared" si="107"/>
        <v>0</v>
      </c>
      <c r="L1716" s="54" t="str">
        <f>IFERROR(H1716*VLOOKUP(C1716,الوارد!$D$3:$L$5000,7,0),"")</f>
        <v/>
      </c>
    </row>
    <row r="1717" spans="3:12" ht="21" thickBot="1" x14ac:dyDescent="0.25">
      <c r="C1717" s="18"/>
      <c r="D1717" s="17"/>
      <c r="E1717" s="7" t="str">
        <f t="shared" si="104"/>
        <v/>
      </c>
      <c r="F1717" s="3" t="str">
        <f t="shared" si="105"/>
        <v/>
      </c>
      <c r="G1717" s="3" t="str">
        <f t="shared" si="106"/>
        <v/>
      </c>
      <c r="H1717" s="18"/>
      <c r="I1717" s="28">
        <f>LOOKUP(2,1/(الوارد!$F$3:$F$5000=الصادر!E1717),الوارد!$L$3:$L$5000)</f>
        <v>0</v>
      </c>
      <c r="J1717" s="18"/>
      <c r="K1717" s="3">
        <f t="shared" si="107"/>
        <v>0</v>
      </c>
      <c r="L1717" s="54" t="str">
        <f>IFERROR(H1717*VLOOKUP(C1717,الوارد!$D$3:$L$5000,7,0),"")</f>
        <v/>
      </c>
    </row>
    <row r="1718" spans="3:12" ht="21" thickBot="1" x14ac:dyDescent="0.25">
      <c r="C1718" s="18"/>
      <c r="D1718" s="17"/>
      <c r="E1718" s="7" t="str">
        <f t="shared" si="104"/>
        <v/>
      </c>
      <c r="F1718" s="3" t="str">
        <f t="shared" si="105"/>
        <v/>
      </c>
      <c r="G1718" s="3" t="str">
        <f t="shared" si="106"/>
        <v/>
      </c>
      <c r="H1718" s="18"/>
      <c r="I1718" s="28">
        <f>LOOKUP(2,1/(الوارد!$F$3:$F$5000=الصادر!E1718),الوارد!$L$3:$L$5000)</f>
        <v>0</v>
      </c>
      <c r="J1718" s="18"/>
      <c r="K1718" s="3">
        <f t="shared" si="107"/>
        <v>0</v>
      </c>
      <c r="L1718" s="54" t="str">
        <f>IFERROR(H1718*VLOOKUP(C1718,الوارد!$D$3:$L$5000,7,0),"")</f>
        <v/>
      </c>
    </row>
    <row r="1719" spans="3:12" ht="21" thickBot="1" x14ac:dyDescent="0.25">
      <c r="C1719" s="18"/>
      <c r="D1719" s="17"/>
      <c r="E1719" s="7" t="str">
        <f t="shared" si="104"/>
        <v/>
      </c>
      <c r="F1719" s="3" t="str">
        <f t="shared" si="105"/>
        <v/>
      </c>
      <c r="G1719" s="3" t="str">
        <f t="shared" si="106"/>
        <v/>
      </c>
      <c r="H1719" s="18"/>
      <c r="I1719" s="28">
        <f>LOOKUP(2,1/(الوارد!$F$3:$F$5000=الصادر!E1719),الوارد!$L$3:$L$5000)</f>
        <v>0</v>
      </c>
      <c r="J1719" s="18"/>
      <c r="K1719" s="3">
        <f t="shared" si="107"/>
        <v>0</v>
      </c>
      <c r="L1719" s="54" t="str">
        <f>IFERROR(H1719*VLOOKUP(C1719,الوارد!$D$3:$L$5000,7,0),"")</f>
        <v/>
      </c>
    </row>
    <row r="1720" spans="3:12" ht="21" thickBot="1" x14ac:dyDescent="0.25">
      <c r="C1720" s="18"/>
      <c r="D1720" s="17"/>
      <c r="E1720" s="7" t="str">
        <f t="shared" si="104"/>
        <v/>
      </c>
      <c r="F1720" s="3" t="str">
        <f t="shared" si="105"/>
        <v/>
      </c>
      <c r="G1720" s="3" t="str">
        <f t="shared" si="106"/>
        <v/>
      </c>
      <c r="H1720" s="18"/>
      <c r="I1720" s="28">
        <f>LOOKUP(2,1/(الوارد!$F$3:$F$5000=الصادر!E1720),الوارد!$L$3:$L$5000)</f>
        <v>0</v>
      </c>
      <c r="J1720" s="18"/>
      <c r="K1720" s="3">
        <f t="shared" si="107"/>
        <v>0</v>
      </c>
      <c r="L1720" s="54" t="str">
        <f>IFERROR(H1720*VLOOKUP(C1720,الوارد!$D$3:$L$5000,7,0),"")</f>
        <v/>
      </c>
    </row>
    <row r="1721" spans="3:12" ht="21" thickBot="1" x14ac:dyDescent="0.25">
      <c r="C1721" s="18"/>
      <c r="D1721" s="17"/>
      <c r="E1721" s="7" t="str">
        <f t="shared" si="104"/>
        <v/>
      </c>
      <c r="F1721" s="3" t="str">
        <f t="shared" si="105"/>
        <v/>
      </c>
      <c r="G1721" s="3" t="str">
        <f t="shared" si="106"/>
        <v/>
      </c>
      <c r="H1721" s="18"/>
      <c r="I1721" s="28">
        <f>LOOKUP(2,1/(الوارد!$F$3:$F$5000=الصادر!E1721),الوارد!$L$3:$L$5000)</f>
        <v>0</v>
      </c>
      <c r="J1721" s="18"/>
      <c r="K1721" s="3">
        <f t="shared" si="107"/>
        <v>0</v>
      </c>
      <c r="L1721" s="54" t="str">
        <f>IFERROR(H1721*VLOOKUP(C1721,الوارد!$D$3:$L$5000,7,0),"")</f>
        <v/>
      </c>
    </row>
    <row r="1722" spans="3:12" ht="21" thickBot="1" x14ac:dyDescent="0.25">
      <c r="C1722" s="18"/>
      <c r="D1722" s="17"/>
      <c r="E1722" s="7" t="str">
        <f t="shared" si="104"/>
        <v/>
      </c>
      <c r="F1722" s="3" t="str">
        <f t="shared" si="105"/>
        <v/>
      </c>
      <c r="G1722" s="3" t="str">
        <f t="shared" si="106"/>
        <v/>
      </c>
      <c r="H1722" s="18"/>
      <c r="I1722" s="28">
        <f>LOOKUP(2,1/(الوارد!$F$3:$F$5000=الصادر!E1722),الوارد!$L$3:$L$5000)</f>
        <v>0</v>
      </c>
      <c r="J1722" s="18"/>
      <c r="K1722" s="3">
        <f t="shared" si="107"/>
        <v>0</v>
      </c>
      <c r="L1722" s="54" t="str">
        <f>IFERROR(H1722*VLOOKUP(C1722,الوارد!$D$3:$L$5000,7,0),"")</f>
        <v/>
      </c>
    </row>
    <row r="1723" spans="3:12" ht="21" thickBot="1" x14ac:dyDescent="0.25">
      <c r="C1723" s="18"/>
      <c r="D1723" s="17"/>
      <c r="E1723" s="7" t="str">
        <f t="shared" si="104"/>
        <v/>
      </c>
      <c r="F1723" s="3" t="str">
        <f t="shared" si="105"/>
        <v/>
      </c>
      <c r="G1723" s="3" t="str">
        <f t="shared" si="106"/>
        <v/>
      </c>
      <c r="H1723" s="18"/>
      <c r="I1723" s="28">
        <f>LOOKUP(2,1/(الوارد!$F$3:$F$5000=الصادر!E1723),الوارد!$L$3:$L$5000)</f>
        <v>0</v>
      </c>
      <c r="J1723" s="18"/>
      <c r="K1723" s="3">
        <f t="shared" si="107"/>
        <v>0</v>
      </c>
      <c r="L1723" s="54" t="str">
        <f>IFERROR(H1723*VLOOKUP(C1723,الوارد!$D$3:$L$5000,7,0),"")</f>
        <v/>
      </c>
    </row>
    <row r="1724" spans="3:12" ht="21" thickBot="1" x14ac:dyDescent="0.25">
      <c r="C1724" s="18"/>
      <c r="D1724" s="17"/>
      <c r="E1724" s="7" t="str">
        <f t="shared" si="104"/>
        <v/>
      </c>
      <c r="F1724" s="3" t="str">
        <f t="shared" si="105"/>
        <v/>
      </c>
      <c r="G1724" s="3" t="str">
        <f t="shared" si="106"/>
        <v/>
      </c>
      <c r="H1724" s="18"/>
      <c r="I1724" s="28">
        <f>LOOKUP(2,1/(الوارد!$F$3:$F$5000=الصادر!E1724),الوارد!$L$3:$L$5000)</f>
        <v>0</v>
      </c>
      <c r="J1724" s="18"/>
      <c r="K1724" s="3">
        <f t="shared" si="107"/>
        <v>0</v>
      </c>
      <c r="L1724" s="54" t="str">
        <f>IFERROR(H1724*VLOOKUP(C1724,الوارد!$D$3:$L$5000,7,0),"")</f>
        <v/>
      </c>
    </row>
    <row r="1725" spans="3:12" ht="21" thickBot="1" x14ac:dyDescent="0.25">
      <c r="C1725" s="18"/>
      <c r="D1725" s="17"/>
      <c r="E1725" s="7" t="str">
        <f t="shared" si="104"/>
        <v/>
      </c>
      <c r="F1725" s="3" t="str">
        <f t="shared" si="105"/>
        <v/>
      </c>
      <c r="G1725" s="3" t="str">
        <f t="shared" si="106"/>
        <v/>
      </c>
      <c r="H1725" s="18"/>
      <c r="I1725" s="28">
        <f>LOOKUP(2,1/(الوارد!$F$3:$F$5000=الصادر!E1725),الوارد!$L$3:$L$5000)</f>
        <v>0</v>
      </c>
      <c r="J1725" s="18"/>
      <c r="K1725" s="3">
        <f t="shared" si="107"/>
        <v>0</v>
      </c>
      <c r="L1725" s="54" t="str">
        <f>IFERROR(H1725*VLOOKUP(C1725,الوارد!$D$3:$L$5000,7,0),"")</f>
        <v/>
      </c>
    </row>
    <row r="1726" spans="3:12" ht="21" thickBot="1" x14ac:dyDescent="0.25">
      <c r="C1726" s="18"/>
      <c r="D1726" s="17"/>
      <c r="E1726" s="7" t="str">
        <f t="shared" si="104"/>
        <v/>
      </c>
      <c r="F1726" s="3" t="str">
        <f t="shared" si="105"/>
        <v/>
      </c>
      <c r="G1726" s="3" t="str">
        <f t="shared" si="106"/>
        <v/>
      </c>
      <c r="H1726" s="18"/>
      <c r="I1726" s="28">
        <f>LOOKUP(2,1/(الوارد!$F$3:$F$5000=الصادر!E1726),الوارد!$L$3:$L$5000)</f>
        <v>0</v>
      </c>
      <c r="J1726" s="18"/>
      <c r="K1726" s="3">
        <f t="shared" si="107"/>
        <v>0</v>
      </c>
      <c r="L1726" s="54" t="str">
        <f>IFERROR(H1726*VLOOKUP(C1726,الوارد!$D$3:$L$5000,7,0),"")</f>
        <v/>
      </c>
    </row>
    <row r="1727" spans="3:12" ht="21" thickBot="1" x14ac:dyDescent="0.25">
      <c r="C1727" s="18"/>
      <c r="D1727" s="17"/>
      <c r="E1727" s="7" t="str">
        <f t="shared" si="104"/>
        <v/>
      </c>
      <c r="F1727" s="3" t="str">
        <f t="shared" si="105"/>
        <v/>
      </c>
      <c r="G1727" s="3" t="str">
        <f t="shared" si="106"/>
        <v/>
      </c>
      <c r="H1727" s="18"/>
      <c r="I1727" s="28">
        <f>LOOKUP(2,1/(الوارد!$F$3:$F$5000=الصادر!E1727),الوارد!$L$3:$L$5000)</f>
        <v>0</v>
      </c>
      <c r="J1727" s="18"/>
      <c r="K1727" s="3">
        <f t="shared" si="107"/>
        <v>0</v>
      </c>
      <c r="L1727" s="54" t="str">
        <f>IFERROR(H1727*VLOOKUP(C1727,الوارد!$D$3:$L$5000,7,0),"")</f>
        <v/>
      </c>
    </row>
    <row r="1728" spans="3:12" ht="21" thickBot="1" x14ac:dyDescent="0.25">
      <c r="C1728" s="18"/>
      <c r="D1728" s="17"/>
      <c r="E1728" s="7" t="str">
        <f t="shared" si="104"/>
        <v/>
      </c>
      <c r="F1728" s="3" t="str">
        <f t="shared" si="105"/>
        <v/>
      </c>
      <c r="G1728" s="3" t="str">
        <f t="shared" si="106"/>
        <v/>
      </c>
      <c r="H1728" s="18"/>
      <c r="I1728" s="28">
        <f>LOOKUP(2,1/(الوارد!$F$3:$F$5000=الصادر!E1728),الوارد!$L$3:$L$5000)</f>
        <v>0</v>
      </c>
      <c r="J1728" s="18"/>
      <c r="K1728" s="3">
        <f t="shared" si="107"/>
        <v>0</v>
      </c>
      <c r="L1728" s="54" t="str">
        <f>IFERROR(H1728*VLOOKUP(C1728,الوارد!$D$3:$L$5000,7,0),"")</f>
        <v/>
      </c>
    </row>
    <row r="1729" spans="3:12" ht="21" thickBot="1" x14ac:dyDescent="0.25">
      <c r="C1729" s="18"/>
      <c r="D1729" s="17"/>
      <c r="E1729" s="7" t="str">
        <f t="shared" si="104"/>
        <v/>
      </c>
      <c r="F1729" s="3" t="str">
        <f t="shared" si="105"/>
        <v/>
      </c>
      <c r="G1729" s="3" t="str">
        <f t="shared" si="106"/>
        <v/>
      </c>
      <c r="H1729" s="18"/>
      <c r="I1729" s="28">
        <f>LOOKUP(2,1/(الوارد!$F$3:$F$5000=الصادر!E1729),الوارد!$L$3:$L$5000)</f>
        <v>0</v>
      </c>
      <c r="J1729" s="18"/>
      <c r="K1729" s="3">
        <f t="shared" si="107"/>
        <v>0</v>
      </c>
      <c r="L1729" s="54" t="str">
        <f>IFERROR(H1729*VLOOKUP(C1729,الوارد!$D$3:$L$5000,7,0),"")</f>
        <v/>
      </c>
    </row>
    <row r="1730" spans="3:12" ht="21" thickBot="1" x14ac:dyDescent="0.25">
      <c r="C1730" s="18"/>
      <c r="D1730" s="17"/>
      <c r="E1730" s="7" t="str">
        <f t="shared" ref="E1730:E1793" si="108">IFERROR(VLOOKUP(C1730,sto_1,2,FALSE),"")</f>
        <v/>
      </c>
      <c r="F1730" s="3" t="str">
        <f t="shared" ref="F1730:F1793" si="109">IFERROR(VLOOKUP(C1730,sto_1,3,FALSE),"")</f>
        <v/>
      </c>
      <c r="G1730" s="3" t="str">
        <f t="shared" ref="G1730:G1793" si="110">IFERROR(VLOOKUP(C1730,sto_1,4,FALSE),"")</f>
        <v/>
      </c>
      <c r="H1730" s="18"/>
      <c r="I1730" s="28">
        <f>LOOKUP(2,1/(الوارد!$F$3:$F$5000=الصادر!E1730),الوارد!$L$3:$L$5000)</f>
        <v>0</v>
      </c>
      <c r="J1730" s="18"/>
      <c r="K1730" s="3">
        <f t="shared" si="107"/>
        <v>0</v>
      </c>
      <c r="L1730" s="54" t="str">
        <f>IFERROR(H1730*VLOOKUP(C1730,الوارد!$D$3:$L$5000,7,0),"")</f>
        <v/>
      </c>
    </row>
    <row r="1731" spans="3:12" ht="21" thickBot="1" x14ac:dyDescent="0.25">
      <c r="C1731" s="18"/>
      <c r="D1731" s="17"/>
      <c r="E1731" s="7" t="str">
        <f t="shared" si="108"/>
        <v/>
      </c>
      <c r="F1731" s="3" t="str">
        <f t="shared" si="109"/>
        <v/>
      </c>
      <c r="G1731" s="3" t="str">
        <f t="shared" si="110"/>
        <v/>
      </c>
      <c r="H1731" s="18"/>
      <c r="I1731" s="28">
        <f>LOOKUP(2,1/(الوارد!$F$3:$F$5000=الصادر!E1731),الوارد!$L$3:$L$5000)</f>
        <v>0</v>
      </c>
      <c r="J1731" s="18"/>
      <c r="K1731" s="3">
        <f t="shared" ref="K1731:K1794" si="111">J1731*H1731</f>
        <v>0</v>
      </c>
      <c r="L1731" s="54" t="str">
        <f>IFERROR(H1731*VLOOKUP(C1731,الوارد!$D$3:$L$5000,7,0),"")</f>
        <v/>
      </c>
    </row>
    <row r="1732" spans="3:12" ht="21" thickBot="1" x14ac:dyDescent="0.25">
      <c r="C1732" s="18"/>
      <c r="D1732" s="17"/>
      <c r="E1732" s="7" t="str">
        <f t="shared" si="108"/>
        <v/>
      </c>
      <c r="F1732" s="3" t="str">
        <f t="shared" si="109"/>
        <v/>
      </c>
      <c r="G1732" s="3" t="str">
        <f t="shared" si="110"/>
        <v/>
      </c>
      <c r="H1732" s="18"/>
      <c r="I1732" s="28">
        <f>LOOKUP(2,1/(الوارد!$F$3:$F$5000=الصادر!E1732),الوارد!$L$3:$L$5000)</f>
        <v>0</v>
      </c>
      <c r="J1732" s="18"/>
      <c r="K1732" s="3">
        <f t="shared" si="111"/>
        <v>0</v>
      </c>
      <c r="L1732" s="54" t="str">
        <f>IFERROR(H1732*VLOOKUP(C1732,الوارد!$D$3:$L$5000,7,0),"")</f>
        <v/>
      </c>
    </row>
    <row r="1733" spans="3:12" ht="21" thickBot="1" x14ac:dyDescent="0.25">
      <c r="C1733" s="18"/>
      <c r="D1733" s="17"/>
      <c r="E1733" s="7" t="str">
        <f t="shared" si="108"/>
        <v/>
      </c>
      <c r="F1733" s="3" t="str">
        <f t="shared" si="109"/>
        <v/>
      </c>
      <c r="G1733" s="3" t="str">
        <f t="shared" si="110"/>
        <v/>
      </c>
      <c r="H1733" s="18"/>
      <c r="I1733" s="28">
        <f>LOOKUP(2,1/(الوارد!$F$3:$F$5000=الصادر!E1733),الوارد!$L$3:$L$5000)</f>
        <v>0</v>
      </c>
      <c r="J1733" s="18"/>
      <c r="K1733" s="3">
        <f t="shared" si="111"/>
        <v>0</v>
      </c>
      <c r="L1733" s="54" t="str">
        <f>IFERROR(H1733*VLOOKUP(C1733,الوارد!$D$3:$L$5000,7,0),"")</f>
        <v/>
      </c>
    </row>
    <row r="1734" spans="3:12" ht="21" thickBot="1" x14ac:dyDescent="0.25">
      <c r="C1734" s="18"/>
      <c r="D1734" s="17"/>
      <c r="E1734" s="7" t="str">
        <f t="shared" si="108"/>
        <v/>
      </c>
      <c r="F1734" s="3" t="str">
        <f t="shared" si="109"/>
        <v/>
      </c>
      <c r="G1734" s="3" t="str">
        <f t="shared" si="110"/>
        <v/>
      </c>
      <c r="H1734" s="18"/>
      <c r="I1734" s="28">
        <f>LOOKUP(2,1/(الوارد!$F$3:$F$5000=الصادر!E1734),الوارد!$L$3:$L$5000)</f>
        <v>0</v>
      </c>
      <c r="J1734" s="18"/>
      <c r="K1734" s="3">
        <f t="shared" si="111"/>
        <v>0</v>
      </c>
      <c r="L1734" s="54" t="str">
        <f>IFERROR(H1734*VLOOKUP(C1734,الوارد!$D$3:$L$5000,7,0),"")</f>
        <v/>
      </c>
    </row>
    <row r="1735" spans="3:12" ht="21" thickBot="1" x14ac:dyDescent="0.25">
      <c r="C1735" s="18"/>
      <c r="D1735" s="17"/>
      <c r="E1735" s="7" t="str">
        <f t="shared" si="108"/>
        <v/>
      </c>
      <c r="F1735" s="3" t="str">
        <f t="shared" si="109"/>
        <v/>
      </c>
      <c r="G1735" s="3" t="str">
        <f t="shared" si="110"/>
        <v/>
      </c>
      <c r="H1735" s="18"/>
      <c r="I1735" s="28">
        <f>LOOKUP(2,1/(الوارد!$F$3:$F$5000=الصادر!E1735),الوارد!$L$3:$L$5000)</f>
        <v>0</v>
      </c>
      <c r="J1735" s="18"/>
      <c r="K1735" s="3">
        <f t="shared" si="111"/>
        <v>0</v>
      </c>
      <c r="L1735" s="54" t="str">
        <f>IFERROR(H1735*VLOOKUP(C1735,الوارد!$D$3:$L$5000,7,0),"")</f>
        <v/>
      </c>
    </row>
    <row r="1736" spans="3:12" ht="21" thickBot="1" x14ac:dyDescent="0.25">
      <c r="C1736" s="18"/>
      <c r="D1736" s="17"/>
      <c r="E1736" s="7" t="str">
        <f t="shared" si="108"/>
        <v/>
      </c>
      <c r="F1736" s="3" t="str">
        <f t="shared" si="109"/>
        <v/>
      </c>
      <c r="G1736" s="3" t="str">
        <f t="shared" si="110"/>
        <v/>
      </c>
      <c r="H1736" s="18"/>
      <c r="I1736" s="28">
        <f>LOOKUP(2,1/(الوارد!$F$3:$F$5000=الصادر!E1736),الوارد!$L$3:$L$5000)</f>
        <v>0</v>
      </c>
      <c r="J1736" s="18"/>
      <c r="K1736" s="3">
        <f t="shared" si="111"/>
        <v>0</v>
      </c>
      <c r="L1736" s="54" t="str">
        <f>IFERROR(H1736*VLOOKUP(C1736,الوارد!$D$3:$L$5000,7,0),"")</f>
        <v/>
      </c>
    </row>
    <row r="1737" spans="3:12" ht="21" thickBot="1" x14ac:dyDescent="0.25">
      <c r="C1737" s="18"/>
      <c r="D1737" s="17"/>
      <c r="E1737" s="7" t="str">
        <f t="shared" si="108"/>
        <v/>
      </c>
      <c r="F1737" s="3" t="str">
        <f t="shared" si="109"/>
        <v/>
      </c>
      <c r="G1737" s="3" t="str">
        <f t="shared" si="110"/>
        <v/>
      </c>
      <c r="H1737" s="18"/>
      <c r="I1737" s="28">
        <f>LOOKUP(2,1/(الوارد!$F$3:$F$5000=الصادر!E1737),الوارد!$L$3:$L$5000)</f>
        <v>0</v>
      </c>
      <c r="J1737" s="18"/>
      <c r="K1737" s="3">
        <f t="shared" si="111"/>
        <v>0</v>
      </c>
      <c r="L1737" s="54" t="str">
        <f>IFERROR(H1737*VLOOKUP(C1737,الوارد!$D$3:$L$5000,7,0),"")</f>
        <v/>
      </c>
    </row>
    <row r="1738" spans="3:12" ht="21" thickBot="1" x14ac:dyDescent="0.25">
      <c r="C1738" s="18"/>
      <c r="D1738" s="17"/>
      <c r="E1738" s="7" t="str">
        <f t="shared" si="108"/>
        <v/>
      </c>
      <c r="F1738" s="3" t="str">
        <f t="shared" si="109"/>
        <v/>
      </c>
      <c r="G1738" s="3" t="str">
        <f t="shared" si="110"/>
        <v/>
      </c>
      <c r="H1738" s="18"/>
      <c r="I1738" s="28">
        <f>LOOKUP(2,1/(الوارد!$F$3:$F$5000=الصادر!E1738),الوارد!$L$3:$L$5000)</f>
        <v>0</v>
      </c>
      <c r="J1738" s="18"/>
      <c r="K1738" s="3">
        <f t="shared" si="111"/>
        <v>0</v>
      </c>
      <c r="L1738" s="54" t="str">
        <f>IFERROR(H1738*VLOOKUP(C1738,الوارد!$D$3:$L$5000,7,0),"")</f>
        <v/>
      </c>
    </row>
    <row r="1739" spans="3:12" ht="21" thickBot="1" x14ac:dyDescent="0.25">
      <c r="C1739" s="18"/>
      <c r="D1739" s="17"/>
      <c r="E1739" s="7" t="str">
        <f t="shared" si="108"/>
        <v/>
      </c>
      <c r="F1739" s="3" t="str">
        <f t="shared" si="109"/>
        <v/>
      </c>
      <c r="G1739" s="3" t="str">
        <f t="shared" si="110"/>
        <v/>
      </c>
      <c r="H1739" s="18"/>
      <c r="I1739" s="28">
        <f>LOOKUP(2,1/(الوارد!$F$3:$F$5000=الصادر!E1739),الوارد!$L$3:$L$5000)</f>
        <v>0</v>
      </c>
      <c r="J1739" s="18"/>
      <c r="K1739" s="3">
        <f t="shared" si="111"/>
        <v>0</v>
      </c>
      <c r="L1739" s="54" t="str">
        <f>IFERROR(H1739*VLOOKUP(C1739,الوارد!$D$3:$L$5000,7,0),"")</f>
        <v/>
      </c>
    </row>
    <row r="1740" spans="3:12" ht="21" thickBot="1" x14ac:dyDescent="0.25">
      <c r="C1740" s="18"/>
      <c r="D1740" s="17"/>
      <c r="E1740" s="7" t="str">
        <f t="shared" si="108"/>
        <v/>
      </c>
      <c r="F1740" s="3" t="str">
        <f t="shared" si="109"/>
        <v/>
      </c>
      <c r="G1740" s="3" t="str">
        <f t="shared" si="110"/>
        <v/>
      </c>
      <c r="H1740" s="18"/>
      <c r="I1740" s="28">
        <f>LOOKUP(2,1/(الوارد!$F$3:$F$5000=الصادر!E1740),الوارد!$L$3:$L$5000)</f>
        <v>0</v>
      </c>
      <c r="J1740" s="18"/>
      <c r="K1740" s="3">
        <f t="shared" si="111"/>
        <v>0</v>
      </c>
      <c r="L1740" s="54" t="str">
        <f>IFERROR(H1740*VLOOKUP(C1740,الوارد!$D$3:$L$5000,7,0),"")</f>
        <v/>
      </c>
    </row>
    <row r="1741" spans="3:12" ht="21" thickBot="1" x14ac:dyDescent="0.25">
      <c r="C1741" s="18"/>
      <c r="D1741" s="17"/>
      <c r="E1741" s="7" t="str">
        <f t="shared" si="108"/>
        <v/>
      </c>
      <c r="F1741" s="3" t="str">
        <f t="shared" si="109"/>
        <v/>
      </c>
      <c r="G1741" s="3" t="str">
        <f t="shared" si="110"/>
        <v/>
      </c>
      <c r="H1741" s="18"/>
      <c r="I1741" s="28">
        <f>LOOKUP(2,1/(الوارد!$F$3:$F$5000=الصادر!E1741),الوارد!$L$3:$L$5000)</f>
        <v>0</v>
      </c>
      <c r="J1741" s="18"/>
      <c r="K1741" s="3">
        <f t="shared" si="111"/>
        <v>0</v>
      </c>
      <c r="L1741" s="54" t="str">
        <f>IFERROR(H1741*VLOOKUP(C1741,الوارد!$D$3:$L$5000,7,0),"")</f>
        <v/>
      </c>
    </row>
    <row r="1742" spans="3:12" ht="21" thickBot="1" x14ac:dyDescent="0.25">
      <c r="C1742" s="18"/>
      <c r="D1742" s="17"/>
      <c r="E1742" s="7" t="str">
        <f t="shared" si="108"/>
        <v/>
      </c>
      <c r="F1742" s="3" t="str">
        <f t="shared" si="109"/>
        <v/>
      </c>
      <c r="G1742" s="3" t="str">
        <f t="shared" si="110"/>
        <v/>
      </c>
      <c r="H1742" s="18"/>
      <c r="I1742" s="28">
        <f>LOOKUP(2,1/(الوارد!$F$3:$F$5000=الصادر!E1742),الوارد!$L$3:$L$5000)</f>
        <v>0</v>
      </c>
      <c r="J1742" s="18"/>
      <c r="K1742" s="3">
        <f t="shared" si="111"/>
        <v>0</v>
      </c>
      <c r="L1742" s="54" t="str">
        <f>IFERROR(H1742*VLOOKUP(C1742,الوارد!$D$3:$L$5000,7,0),"")</f>
        <v/>
      </c>
    </row>
    <row r="1743" spans="3:12" ht="21" thickBot="1" x14ac:dyDescent="0.25">
      <c r="C1743" s="18"/>
      <c r="D1743" s="17"/>
      <c r="E1743" s="7" t="str">
        <f t="shared" si="108"/>
        <v/>
      </c>
      <c r="F1743" s="3" t="str">
        <f t="shared" si="109"/>
        <v/>
      </c>
      <c r="G1743" s="3" t="str">
        <f t="shared" si="110"/>
        <v/>
      </c>
      <c r="H1743" s="18"/>
      <c r="I1743" s="28">
        <f>LOOKUP(2,1/(الوارد!$F$3:$F$5000=الصادر!E1743),الوارد!$L$3:$L$5000)</f>
        <v>0</v>
      </c>
      <c r="J1743" s="18"/>
      <c r="K1743" s="3">
        <f t="shared" si="111"/>
        <v>0</v>
      </c>
      <c r="L1743" s="54" t="str">
        <f>IFERROR(H1743*VLOOKUP(C1743,الوارد!$D$3:$L$5000,7,0),"")</f>
        <v/>
      </c>
    </row>
    <row r="1744" spans="3:12" ht="21" thickBot="1" x14ac:dyDescent="0.25">
      <c r="C1744" s="18"/>
      <c r="D1744" s="17"/>
      <c r="E1744" s="7" t="str">
        <f t="shared" si="108"/>
        <v/>
      </c>
      <c r="F1744" s="3" t="str">
        <f t="shared" si="109"/>
        <v/>
      </c>
      <c r="G1744" s="3" t="str">
        <f t="shared" si="110"/>
        <v/>
      </c>
      <c r="H1744" s="18"/>
      <c r="I1744" s="28">
        <f>LOOKUP(2,1/(الوارد!$F$3:$F$5000=الصادر!E1744),الوارد!$L$3:$L$5000)</f>
        <v>0</v>
      </c>
      <c r="J1744" s="18"/>
      <c r="K1744" s="3">
        <f t="shared" si="111"/>
        <v>0</v>
      </c>
      <c r="L1744" s="54" t="str">
        <f>IFERROR(H1744*VLOOKUP(C1744,الوارد!$D$3:$L$5000,7,0),"")</f>
        <v/>
      </c>
    </row>
    <row r="1745" spans="3:12" ht="21" thickBot="1" x14ac:dyDescent="0.25">
      <c r="C1745" s="18"/>
      <c r="D1745" s="17"/>
      <c r="E1745" s="7" t="str">
        <f t="shared" si="108"/>
        <v/>
      </c>
      <c r="F1745" s="3" t="str">
        <f t="shared" si="109"/>
        <v/>
      </c>
      <c r="G1745" s="3" t="str">
        <f t="shared" si="110"/>
        <v/>
      </c>
      <c r="H1745" s="18"/>
      <c r="I1745" s="28">
        <f>LOOKUP(2,1/(الوارد!$F$3:$F$5000=الصادر!E1745),الوارد!$L$3:$L$5000)</f>
        <v>0</v>
      </c>
      <c r="J1745" s="18"/>
      <c r="K1745" s="3">
        <f t="shared" si="111"/>
        <v>0</v>
      </c>
      <c r="L1745" s="54" t="str">
        <f>IFERROR(H1745*VLOOKUP(C1745,الوارد!$D$3:$L$5000,7,0),"")</f>
        <v/>
      </c>
    </row>
    <row r="1746" spans="3:12" ht="21" thickBot="1" x14ac:dyDescent="0.25">
      <c r="C1746" s="18"/>
      <c r="D1746" s="17"/>
      <c r="E1746" s="7" t="str">
        <f t="shared" si="108"/>
        <v/>
      </c>
      <c r="F1746" s="3" t="str">
        <f t="shared" si="109"/>
        <v/>
      </c>
      <c r="G1746" s="3" t="str">
        <f t="shared" si="110"/>
        <v/>
      </c>
      <c r="H1746" s="18"/>
      <c r="I1746" s="28">
        <f>LOOKUP(2,1/(الوارد!$F$3:$F$5000=الصادر!E1746),الوارد!$L$3:$L$5000)</f>
        <v>0</v>
      </c>
      <c r="J1746" s="18"/>
      <c r="K1746" s="3">
        <f t="shared" si="111"/>
        <v>0</v>
      </c>
      <c r="L1746" s="54" t="str">
        <f>IFERROR(H1746*VLOOKUP(C1746,الوارد!$D$3:$L$5000,7,0),"")</f>
        <v/>
      </c>
    </row>
    <row r="1747" spans="3:12" ht="21" thickBot="1" x14ac:dyDescent="0.25">
      <c r="C1747" s="18"/>
      <c r="D1747" s="17"/>
      <c r="E1747" s="7" t="str">
        <f t="shared" si="108"/>
        <v/>
      </c>
      <c r="F1747" s="3" t="str">
        <f t="shared" si="109"/>
        <v/>
      </c>
      <c r="G1747" s="3" t="str">
        <f t="shared" si="110"/>
        <v/>
      </c>
      <c r="H1747" s="18"/>
      <c r="I1747" s="28">
        <f>LOOKUP(2,1/(الوارد!$F$3:$F$5000=الصادر!E1747),الوارد!$L$3:$L$5000)</f>
        <v>0</v>
      </c>
      <c r="J1747" s="18"/>
      <c r="K1747" s="3">
        <f t="shared" si="111"/>
        <v>0</v>
      </c>
      <c r="L1747" s="54" t="str">
        <f>IFERROR(H1747*VLOOKUP(C1747,الوارد!$D$3:$L$5000,7,0),"")</f>
        <v/>
      </c>
    </row>
    <row r="1748" spans="3:12" ht="21" thickBot="1" x14ac:dyDescent="0.25">
      <c r="C1748" s="18"/>
      <c r="D1748" s="17"/>
      <c r="E1748" s="7" t="str">
        <f t="shared" si="108"/>
        <v/>
      </c>
      <c r="F1748" s="3" t="str">
        <f t="shared" si="109"/>
        <v/>
      </c>
      <c r="G1748" s="3" t="str">
        <f t="shared" si="110"/>
        <v/>
      </c>
      <c r="H1748" s="18"/>
      <c r="I1748" s="28">
        <f>LOOKUP(2,1/(الوارد!$F$3:$F$5000=الصادر!E1748),الوارد!$L$3:$L$5000)</f>
        <v>0</v>
      </c>
      <c r="J1748" s="18"/>
      <c r="K1748" s="3">
        <f t="shared" si="111"/>
        <v>0</v>
      </c>
      <c r="L1748" s="54" t="str">
        <f>IFERROR(H1748*VLOOKUP(C1748,الوارد!$D$3:$L$5000,7,0),"")</f>
        <v/>
      </c>
    </row>
    <row r="1749" spans="3:12" ht="21" thickBot="1" x14ac:dyDescent="0.25">
      <c r="C1749" s="18"/>
      <c r="D1749" s="17"/>
      <c r="E1749" s="7" t="str">
        <f t="shared" si="108"/>
        <v/>
      </c>
      <c r="F1749" s="3" t="str">
        <f t="shared" si="109"/>
        <v/>
      </c>
      <c r="G1749" s="3" t="str">
        <f t="shared" si="110"/>
        <v/>
      </c>
      <c r="H1749" s="18"/>
      <c r="I1749" s="28">
        <f>LOOKUP(2,1/(الوارد!$F$3:$F$5000=الصادر!E1749),الوارد!$L$3:$L$5000)</f>
        <v>0</v>
      </c>
      <c r="J1749" s="18"/>
      <c r="K1749" s="3">
        <f t="shared" si="111"/>
        <v>0</v>
      </c>
      <c r="L1749" s="54" t="str">
        <f>IFERROR(H1749*VLOOKUP(C1749,الوارد!$D$3:$L$5000,7,0),"")</f>
        <v/>
      </c>
    </row>
    <row r="1750" spans="3:12" ht="21" thickBot="1" x14ac:dyDescent="0.25">
      <c r="C1750" s="18"/>
      <c r="D1750" s="17"/>
      <c r="E1750" s="7" t="str">
        <f t="shared" si="108"/>
        <v/>
      </c>
      <c r="F1750" s="3" t="str">
        <f t="shared" si="109"/>
        <v/>
      </c>
      <c r="G1750" s="3" t="str">
        <f t="shared" si="110"/>
        <v/>
      </c>
      <c r="H1750" s="18"/>
      <c r="I1750" s="28">
        <f>LOOKUP(2,1/(الوارد!$F$3:$F$5000=الصادر!E1750),الوارد!$L$3:$L$5000)</f>
        <v>0</v>
      </c>
      <c r="J1750" s="18"/>
      <c r="K1750" s="3">
        <f t="shared" si="111"/>
        <v>0</v>
      </c>
      <c r="L1750" s="54" t="str">
        <f>IFERROR(H1750*VLOOKUP(C1750,الوارد!$D$3:$L$5000,7,0),"")</f>
        <v/>
      </c>
    </row>
    <row r="1751" spans="3:12" ht="21" thickBot="1" x14ac:dyDescent="0.25">
      <c r="C1751" s="18"/>
      <c r="D1751" s="17"/>
      <c r="E1751" s="7" t="str">
        <f t="shared" si="108"/>
        <v/>
      </c>
      <c r="F1751" s="3" t="str">
        <f t="shared" si="109"/>
        <v/>
      </c>
      <c r="G1751" s="3" t="str">
        <f t="shared" si="110"/>
        <v/>
      </c>
      <c r="H1751" s="18"/>
      <c r="I1751" s="28">
        <f>LOOKUP(2,1/(الوارد!$F$3:$F$5000=الصادر!E1751),الوارد!$L$3:$L$5000)</f>
        <v>0</v>
      </c>
      <c r="J1751" s="18"/>
      <c r="K1751" s="3">
        <f t="shared" si="111"/>
        <v>0</v>
      </c>
      <c r="L1751" s="54" t="str">
        <f>IFERROR(H1751*VLOOKUP(C1751,الوارد!$D$3:$L$5000,7,0),"")</f>
        <v/>
      </c>
    </row>
    <row r="1752" spans="3:12" ht="21" thickBot="1" x14ac:dyDescent="0.25">
      <c r="C1752" s="18"/>
      <c r="D1752" s="17"/>
      <c r="E1752" s="7" t="str">
        <f t="shared" si="108"/>
        <v/>
      </c>
      <c r="F1752" s="3" t="str">
        <f t="shared" si="109"/>
        <v/>
      </c>
      <c r="G1752" s="3" t="str">
        <f t="shared" si="110"/>
        <v/>
      </c>
      <c r="H1752" s="18"/>
      <c r="I1752" s="28">
        <f>LOOKUP(2,1/(الوارد!$F$3:$F$5000=الصادر!E1752),الوارد!$L$3:$L$5000)</f>
        <v>0</v>
      </c>
      <c r="J1752" s="18"/>
      <c r="K1752" s="3">
        <f t="shared" si="111"/>
        <v>0</v>
      </c>
      <c r="L1752" s="54" t="str">
        <f>IFERROR(H1752*VLOOKUP(C1752,الوارد!$D$3:$L$5000,7,0),"")</f>
        <v/>
      </c>
    </row>
    <row r="1753" spans="3:12" ht="21" thickBot="1" x14ac:dyDescent="0.25">
      <c r="C1753" s="18"/>
      <c r="D1753" s="17"/>
      <c r="E1753" s="7" t="str">
        <f t="shared" si="108"/>
        <v/>
      </c>
      <c r="F1753" s="3" t="str">
        <f t="shared" si="109"/>
        <v/>
      </c>
      <c r="G1753" s="3" t="str">
        <f t="shared" si="110"/>
        <v/>
      </c>
      <c r="H1753" s="18"/>
      <c r="I1753" s="28">
        <f>LOOKUP(2,1/(الوارد!$F$3:$F$5000=الصادر!E1753),الوارد!$L$3:$L$5000)</f>
        <v>0</v>
      </c>
      <c r="J1753" s="18"/>
      <c r="K1753" s="3">
        <f t="shared" si="111"/>
        <v>0</v>
      </c>
      <c r="L1753" s="54" t="str">
        <f>IFERROR(H1753*VLOOKUP(C1753,الوارد!$D$3:$L$5000,7,0),"")</f>
        <v/>
      </c>
    </row>
    <row r="1754" spans="3:12" ht="21" thickBot="1" x14ac:dyDescent="0.25">
      <c r="C1754" s="18"/>
      <c r="D1754" s="17"/>
      <c r="E1754" s="7" t="str">
        <f t="shared" si="108"/>
        <v/>
      </c>
      <c r="F1754" s="3" t="str">
        <f t="shared" si="109"/>
        <v/>
      </c>
      <c r="G1754" s="3" t="str">
        <f t="shared" si="110"/>
        <v/>
      </c>
      <c r="H1754" s="18"/>
      <c r="I1754" s="28">
        <f>LOOKUP(2,1/(الوارد!$F$3:$F$5000=الصادر!E1754),الوارد!$L$3:$L$5000)</f>
        <v>0</v>
      </c>
      <c r="J1754" s="18"/>
      <c r="K1754" s="3">
        <f t="shared" si="111"/>
        <v>0</v>
      </c>
      <c r="L1754" s="54" t="str">
        <f>IFERROR(H1754*VLOOKUP(C1754,الوارد!$D$3:$L$5000,7,0),"")</f>
        <v/>
      </c>
    </row>
    <row r="1755" spans="3:12" ht="21" thickBot="1" x14ac:dyDescent="0.25">
      <c r="C1755" s="18"/>
      <c r="D1755" s="17"/>
      <c r="E1755" s="7" t="str">
        <f t="shared" si="108"/>
        <v/>
      </c>
      <c r="F1755" s="3" t="str">
        <f t="shared" si="109"/>
        <v/>
      </c>
      <c r="G1755" s="3" t="str">
        <f t="shared" si="110"/>
        <v/>
      </c>
      <c r="H1755" s="18"/>
      <c r="I1755" s="28">
        <f>LOOKUP(2,1/(الوارد!$F$3:$F$5000=الصادر!E1755),الوارد!$L$3:$L$5000)</f>
        <v>0</v>
      </c>
      <c r="J1755" s="18"/>
      <c r="K1755" s="3">
        <f t="shared" si="111"/>
        <v>0</v>
      </c>
      <c r="L1755" s="54" t="str">
        <f>IFERROR(H1755*VLOOKUP(C1755,الوارد!$D$3:$L$5000,7,0),"")</f>
        <v/>
      </c>
    </row>
    <row r="1756" spans="3:12" ht="21" thickBot="1" x14ac:dyDescent="0.25">
      <c r="C1756" s="18"/>
      <c r="D1756" s="17"/>
      <c r="E1756" s="7" t="str">
        <f t="shared" si="108"/>
        <v/>
      </c>
      <c r="F1756" s="3" t="str">
        <f t="shared" si="109"/>
        <v/>
      </c>
      <c r="G1756" s="3" t="str">
        <f t="shared" si="110"/>
        <v/>
      </c>
      <c r="H1756" s="18"/>
      <c r="I1756" s="28">
        <f>LOOKUP(2,1/(الوارد!$F$3:$F$5000=الصادر!E1756),الوارد!$L$3:$L$5000)</f>
        <v>0</v>
      </c>
      <c r="J1756" s="18"/>
      <c r="K1756" s="3">
        <f t="shared" si="111"/>
        <v>0</v>
      </c>
      <c r="L1756" s="54" t="str">
        <f>IFERROR(H1756*VLOOKUP(C1756,الوارد!$D$3:$L$5000,7,0),"")</f>
        <v/>
      </c>
    </row>
    <row r="1757" spans="3:12" ht="21" thickBot="1" x14ac:dyDescent="0.25">
      <c r="C1757" s="18"/>
      <c r="D1757" s="17"/>
      <c r="E1757" s="7" t="str">
        <f t="shared" si="108"/>
        <v/>
      </c>
      <c r="F1757" s="3" t="str">
        <f t="shared" si="109"/>
        <v/>
      </c>
      <c r="G1757" s="3" t="str">
        <f t="shared" si="110"/>
        <v/>
      </c>
      <c r="H1757" s="18"/>
      <c r="I1757" s="28">
        <f>LOOKUP(2,1/(الوارد!$F$3:$F$5000=الصادر!E1757),الوارد!$L$3:$L$5000)</f>
        <v>0</v>
      </c>
      <c r="J1757" s="18"/>
      <c r="K1757" s="3">
        <f t="shared" si="111"/>
        <v>0</v>
      </c>
      <c r="L1757" s="54" t="str">
        <f>IFERROR(H1757*VLOOKUP(C1757,الوارد!$D$3:$L$5000,7,0),"")</f>
        <v/>
      </c>
    </row>
    <row r="1758" spans="3:12" ht="21" thickBot="1" x14ac:dyDescent="0.25">
      <c r="C1758" s="18"/>
      <c r="D1758" s="17"/>
      <c r="E1758" s="7" t="str">
        <f t="shared" si="108"/>
        <v/>
      </c>
      <c r="F1758" s="3" t="str">
        <f t="shared" si="109"/>
        <v/>
      </c>
      <c r="G1758" s="3" t="str">
        <f t="shared" si="110"/>
        <v/>
      </c>
      <c r="H1758" s="18"/>
      <c r="I1758" s="28">
        <f>LOOKUP(2,1/(الوارد!$F$3:$F$5000=الصادر!E1758),الوارد!$L$3:$L$5000)</f>
        <v>0</v>
      </c>
      <c r="J1758" s="18"/>
      <c r="K1758" s="3">
        <f t="shared" si="111"/>
        <v>0</v>
      </c>
      <c r="L1758" s="54" t="str">
        <f>IFERROR(H1758*VLOOKUP(C1758,الوارد!$D$3:$L$5000,7,0),"")</f>
        <v/>
      </c>
    </row>
    <row r="1759" spans="3:12" ht="21" thickBot="1" x14ac:dyDescent="0.25">
      <c r="C1759" s="18"/>
      <c r="D1759" s="17"/>
      <c r="E1759" s="7" t="str">
        <f t="shared" si="108"/>
        <v/>
      </c>
      <c r="F1759" s="3" t="str">
        <f t="shared" si="109"/>
        <v/>
      </c>
      <c r="G1759" s="3" t="str">
        <f t="shared" si="110"/>
        <v/>
      </c>
      <c r="H1759" s="18"/>
      <c r="I1759" s="28">
        <f>LOOKUP(2,1/(الوارد!$F$3:$F$5000=الصادر!E1759),الوارد!$L$3:$L$5000)</f>
        <v>0</v>
      </c>
      <c r="J1759" s="18"/>
      <c r="K1759" s="3">
        <f t="shared" si="111"/>
        <v>0</v>
      </c>
      <c r="L1759" s="54" t="str">
        <f>IFERROR(H1759*VLOOKUP(C1759,الوارد!$D$3:$L$5000,7,0),"")</f>
        <v/>
      </c>
    </row>
    <row r="1760" spans="3:12" ht="21" thickBot="1" x14ac:dyDescent="0.25">
      <c r="C1760" s="18"/>
      <c r="D1760" s="17"/>
      <c r="E1760" s="7" t="str">
        <f t="shared" si="108"/>
        <v/>
      </c>
      <c r="F1760" s="3" t="str">
        <f t="shared" si="109"/>
        <v/>
      </c>
      <c r="G1760" s="3" t="str">
        <f t="shared" si="110"/>
        <v/>
      </c>
      <c r="H1760" s="18"/>
      <c r="I1760" s="28">
        <f>LOOKUP(2,1/(الوارد!$F$3:$F$5000=الصادر!E1760),الوارد!$L$3:$L$5000)</f>
        <v>0</v>
      </c>
      <c r="J1760" s="18"/>
      <c r="K1760" s="3">
        <f t="shared" si="111"/>
        <v>0</v>
      </c>
      <c r="L1760" s="54" t="str">
        <f>IFERROR(H1760*VLOOKUP(C1760,الوارد!$D$3:$L$5000,7,0),"")</f>
        <v/>
      </c>
    </row>
    <row r="1761" spans="3:12" ht="21" thickBot="1" x14ac:dyDescent="0.25">
      <c r="C1761" s="18"/>
      <c r="D1761" s="17"/>
      <c r="E1761" s="7" t="str">
        <f t="shared" si="108"/>
        <v/>
      </c>
      <c r="F1761" s="3" t="str">
        <f t="shared" si="109"/>
        <v/>
      </c>
      <c r="G1761" s="3" t="str">
        <f t="shared" si="110"/>
        <v/>
      </c>
      <c r="H1761" s="18"/>
      <c r="I1761" s="28">
        <f>LOOKUP(2,1/(الوارد!$F$3:$F$5000=الصادر!E1761),الوارد!$L$3:$L$5000)</f>
        <v>0</v>
      </c>
      <c r="J1761" s="18"/>
      <c r="K1761" s="3">
        <f t="shared" si="111"/>
        <v>0</v>
      </c>
      <c r="L1761" s="54" t="str">
        <f>IFERROR(H1761*VLOOKUP(C1761,الوارد!$D$3:$L$5000,7,0),"")</f>
        <v/>
      </c>
    </row>
    <row r="1762" spans="3:12" ht="21" thickBot="1" x14ac:dyDescent="0.25">
      <c r="C1762" s="18"/>
      <c r="D1762" s="17"/>
      <c r="E1762" s="7" t="str">
        <f t="shared" si="108"/>
        <v/>
      </c>
      <c r="F1762" s="3" t="str">
        <f t="shared" si="109"/>
        <v/>
      </c>
      <c r="G1762" s="3" t="str">
        <f t="shared" si="110"/>
        <v/>
      </c>
      <c r="H1762" s="18"/>
      <c r="I1762" s="28">
        <f>LOOKUP(2,1/(الوارد!$F$3:$F$5000=الصادر!E1762),الوارد!$L$3:$L$5000)</f>
        <v>0</v>
      </c>
      <c r="J1762" s="18"/>
      <c r="K1762" s="3">
        <f t="shared" si="111"/>
        <v>0</v>
      </c>
      <c r="L1762" s="54" t="str">
        <f>IFERROR(H1762*VLOOKUP(C1762,الوارد!$D$3:$L$5000,7,0),"")</f>
        <v/>
      </c>
    </row>
    <row r="1763" spans="3:12" ht="21" thickBot="1" x14ac:dyDescent="0.25">
      <c r="C1763" s="18"/>
      <c r="D1763" s="17"/>
      <c r="E1763" s="7" t="str">
        <f t="shared" si="108"/>
        <v/>
      </c>
      <c r="F1763" s="3" t="str">
        <f t="shared" si="109"/>
        <v/>
      </c>
      <c r="G1763" s="3" t="str">
        <f t="shared" si="110"/>
        <v/>
      </c>
      <c r="H1763" s="18"/>
      <c r="I1763" s="28">
        <f>LOOKUP(2,1/(الوارد!$F$3:$F$5000=الصادر!E1763),الوارد!$L$3:$L$5000)</f>
        <v>0</v>
      </c>
      <c r="J1763" s="18"/>
      <c r="K1763" s="3">
        <f t="shared" si="111"/>
        <v>0</v>
      </c>
      <c r="L1763" s="54" t="str">
        <f>IFERROR(H1763*VLOOKUP(C1763,الوارد!$D$3:$L$5000,7,0),"")</f>
        <v/>
      </c>
    </row>
    <row r="1764" spans="3:12" ht="21" thickBot="1" x14ac:dyDescent="0.25">
      <c r="C1764" s="18"/>
      <c r="D1764" s="17"/>
      <c r="E1764" s="7" t="str">
        <f t="shared" si="108"/>
        <v/>
      </c>
      <c r="F1764" s="3" t="str">
        <f t="shared" si="109"/>
        <v/>
      </c>
      <c r="G1764" s="3" t="str">
        <f t="shared" si="110"/>
        <v/>
      </c>
      <c r="H1764" s="18"/>
      <c r="I1764" s="28">
        <f>LOOKUP(2,1/(الوارد!$F$3:$F$5000=الصادر!E1764),الوارد!$L$3:$L$5000)</f>
        <v>0</v>
      </c>
      <c r="J1764" s="18"/>
      <c r="K1764" s="3">
        <f t="shared" si="111"/>
        <v>0</v>
      </c>
      <c r="L1764" s="54" t="str">
        <f>IFERROR(H1764*VLOOKUP(C1764,الوارد!$D$3:$L$5000,7,0),"")</f>
        <v/>
      </c>
    </row>
    <row r="1765" spans="3:12" ht="21" thickBot="1" x14ac:dyDescent="0.25">
      <c r="C1765" s="18"/>
      <c r="D1765" s="17"/>
      <c r="E1765" s="7" t="str">
        <f t="shared" si="108"/>
        <v/>
      </c>
      <c r="F1765" s="3" t="str">
        <f t="shared" si="109"/>
        <v/>
      </c>
      <c r="G1765" s="3" t="str">
        <f t="shared" si="110"/>
        <v/>
      </c>
      <c r="H1765" s="18"/>
      <c r="I1765" s="28">
        <f>LOOKUP(2,1/(الوارد!$F$3:$F$5000=الصادر!E1765),الوارد!$L$3:$L$5000)</f>
        <v>0</v>
      </c>
      <c r="J1765" s="18"/>
      <c r="K1765" s="3">
        <f t="shared" si="111"/>
        <v>0</v>
      </c>
      <c r="L1765" s="54" t="str">
        <f>IFERROR(H1765*VLOOKUP(C1765,الوارد!$D$3:$L$5000,7,0),"")</f>
        <v/>
      </c>
    </row>
    <row r="1766" spans="3:12" ht="21" thickBot="1" x14ac:dyDescent="0.25">
      <c r="C1766" s="18"/>
      <c r="D1766" s="17"/>
      <c r="E1766" s="7" t="str">
        <f t="shared" si="108"/>
        <v/>
      </c>
      <c r="F1766" s="3" t="str">
        <f t="shared" si="109"/>
        <v/>
      </c>
      <c r="G1766" s="3" t="str">
        <f t="shared" si="110"/>
        <v/>
      </c>
      <c r="H1766" s="18"/>
      <c r="I1766" s="28">
        <f>LOOKUP(2,1/(الوارد!$F$3:$F$5000=الصادر!E1766),الوارد!$L$3:$L$5000)</f>
        <v>0</v>
      </c>
      <c r="J1766" s="18"/>
      <c r="K1766" s="3">
        <f t="shared" si="111"/>
        <v>0</v>
      </c>
      <c r="L1766" s="54" t="str">
        <f>IFERROR(H1766*VLOOKUP(C1766,الوارد!$D$3:$L$5000,7,0),"")</f>
        <v/>
      </c>
    </row>
    <row r="1767" spans="3:12" ht="21" thickBot="1" x14ac:dyDescent="0.25">
      <c r="C1767" s="18"/>
      <c r="D1767" s="17"/>
      <c r="E1767" s="7" t="str">
        <f t="shared" si="108"/>
        <v/>
      </c>
      <c r="F1767" s="3" t="str">
        <f t="shared" si="109"/>
        <v/>
      </c>
      <c r="G1767" s="3" t="str">
        <f t="shared" si="110"/>
        <v/>
      </c>
      <c r="H1767" s="18"/>
      <c r="I1767" s="28">
        <f>LOOKUP(2,1/(الوارد!$F$3:$F$5000=الصادر!E1767),الوارد!$L$3:$L$5000)</f>
        <v>0</v>
      </c>
      <c r="J1767" s="18"/>
      <c r="K1767" s="3">
        <f t="shared" si="111"/>
        <v>0</v>
      </c>
      <c r="L1767" s="54" t="str">
        <f>IFERROR(H1767*VLOOKUP(C1767,الوارد!$D$3:$L$5000,7,0),"")</f>
        <v/>
      </c>
    </row>
    <row r="1768" spans="3:12" ht="21" thickBot="1" x14ac:dyDescent="0.25">
      <c r="C1768" s="18"/>
      <c r="D1768" s="17"/>
      <c r="E1768" s="7" t="str">
        <f t="shared" si="108"/>
        <v/>
      </c>
      <c r="F1768" s="3" t="str">
        <f t="shared" si="109"/>
        <v/>
      </c>
      <c r="G1768" s="3" t="str">
        <f t="shared" si="110"/>
        <v/>
      </c>
      <c r="H1768" s="18"/>
      <c r="I1768" s="28">
        <f>LOOKUP(2,1/(الوارد!$F$3:$F$5000=الصادر!E1768),الوارد!$L$3:$L$5000)</f>
        <v>0</v>
      </c>
      <c r="J1768" s="18"/>
      <c r="K1768" s="3">
        <f t="shared" si="111"/>
        <v>0</v>
      </c>
      <c r="L1768" s="54" t="str">
        <f>IFERROR(H1768*VLOOKUP(C1768,الوارد!$D$3:$L$5000,7,0),"")</f>
        <v/>
      </c>
    </row>
    <row r="1769" spans="3:12" ht="21" thickBot="1" x14ac:dyDescent="0.25">
      <c r="C1769" s="18"/>
      <c r="D1769" s="17"/>
      <c r="E1769" s="7" t="str">
        <f t="shared" si="108"/>
        <v/>
      </c>
      <c r="F1769" s="3" t="str">
        <f t="shared" si="109"/>
        <v/>
      </c>
      <c r="G1769" s="3" t="str">
        <f t="shared" si="110"/>
        <v/>
      </c>
      <c r="H1769" s="18"/>
      <c r="I1769" s="28">
        <f>LOOKUP(2,1/(الوارد!$F$3:$F$5000=الصادر!E1769),الوارد!$L$3:$L$5000)</f>
        <v>0</v>
      </c>
      <c r="J1769" s="18"/>
      <c r="K1769" s="3">
        <f t="shared" si="111"/>
        <v>0</v>
      </c>
      <c r="L1769" s="54" t="str">
        <f>IFERROR(H1769*VLOOKUP(C1769,الوارد!$D$3:$L$5000,7,0),"")</f>
        <v/>
      </c>
    </row>
    <row r="1770" spans="3:12" ht="21" thickBot="1" x14ac:dyDescent="0.25">
      <c r="C1770" s="18"/>
      <c r="D1770" s="17"/>
      <c r="E1770" s="7" t="str">
        <f t="shared" si="108"/>
        <v/>
      </c>
      <c r="F1770" s="3" t="str">
        <f t="shared" si="109"/>
        <v/>
      </c>
      <c r="G1770" s="3" t="str">
        <f t="shared" si="110"/>
        <v/>
      </c>
      <c r="H1770" s="18"/>
      <c r="I1770" s="28">
        <f>LOOKUP(2,1/(الوارد!$F$3:$F$5000=الصادر!E1770),الوارد!$L$3:$L$5000)</f>
        <v>0</v>
      </c>
      <c r="J1770" s="18"/>
      <c r="K1770" s="3">
        <f t="shared" si="111"/>
        <v>0</v>
      </c>
      <c r="L1770" s="54" t="str">
        <f>IFERROR(H1770*VLOOKUP(C1770,الوارد!$D$3:$L$5000,7,0),"")</f>
        <v/>
      </c>
    </row>
    <row r="1771" spans="3:12" ht="21" thickBot="1" x14ac:dyDescent="0.25">
      <c r="C1771" s="18"/>
      <c r="D1771" s="17"/>
      <c r="E1771" s="7" t="str">
        <f t="shared" si="108"/>
        <v/>
      </c>
      <c r="F1771" s="3" t="str">
        <f t="shared" si="109"/>
        <v/>
      </c>
      <c r="G1771" s="3" t="str">
        <f t="shared" si="110"/>
        <v/>
      </c>
      <c r="H1771" s="18"/>
      <c r="I1771" s="28">
        <f>LOOKUP(2,1/(الوارد!$F$3:$F$5000=الصادر!E1771),الوارد!$L$3:$L$5000)</f>
        <v>0</v>
      </c>
      <c r="J1771" s="18"/>
      <c r="K1771" s="3">
        <f t="shared" si="111"/>
        <v>0</v>
      </c>
      <c r="L1771" s="54" t="str">
        <f>IFERROR(H1771*VLOOKUP(C1771,الوارد!$D$3:$L$5000,7,0),"")</f>
        <v/>
      </c>
    </row>
    <row r="1772" spans="3:12" ht="21" thickBot="1" x14ac:dyDescent="0.25">
      <c r="C1772" s="18"/>
      <c r="D1772" s="17"/>
      <c r="E1772" s="7" t="str">
        <f t="shared" si="108"/>
        <v/>
      </c>
      <c r="F1772" s="3" t="str">
        <f t="shared" si="109"/>
        <v/>
      </c>
      <c r="G1772" s="3" t="str">
        <f t="shared" si="110"/>
        <v/>
      </c>
      <c r="H1772" s="18"/>
      <c r="I1772" s="28">
        <f>LOOKUP(2,1/(الوارد!$F$3:$F$5000=الصادر!E1772),الوارد!$L$3:$L$5000)</f>
        <v>0</v>
      </c>
      <c r="J1772" s="18"/>
      <c r="K1772" s="3">
        <f t="shared" si="111"/>
        <v>0</v>
      </c>
      <c r="L1772" s="54" t="str">
        <f>IFERROR(H1772*VLOOKUP(C1772,الوارد!$D$3:$L$5000,7,0),"")</f>
        <v/>
      </c>
    </row>
    <row r="1773" spans="3:12" ht="21" thickBot="1" x14ac:dyDescent="0.25">
      <c r="C1773" s="18"/>
      <c r="D1773" s="17"/>
      <c r="E1773" s="7" t="str">
        <f t="shared" si="108"/>
        <v/>
      </c>
      <c r="F1773" s="3" t="str">
        <f t="shared" si="109"/>
        <v/>
      </c>
      <c r="G1773" s="3" t="str">
        <f t="shared" si="110"/>
        <v/>
      </c>
      <c r="H1773" s="18"/>
      <c r="I1773" s="28">
        <f>LOOKUP(2,1/(الوارد!$F$3:$F$5000=الصادر!E1773),الوارد!$L$3:$L$5000)</f>
        <v>0</v>
      </c>
      <c r="J1773" s="18"/>
      <c r="K1773" s="3">
        <f t="shared" si="111"/>
        <v>0</v>
      </c>
      <c r="L1773" s="54" t="str">
        <f>IFERROR(H1773*VLOOKUP(C1773,الوارد!$D$3:$L$5000,7,0),"")</f>
        <v/>
      </c>
    </row>
    <row r="1774" spans="3:12" ht="21" thickBot="1" x14ac:dyDescent="0.25">
      <c r="C1774" s="18"/>
      <c r="D1774" s="17"/>
      <c r="E1774" s="7" t="str">
        <f t="shared" si="108"/>
        <v/>
      </c>
      <c r="F1774" s="3" t="str">
        <f t="shared" si="109"/>
        <v/>
      </c>
      <c r="G1774" s="3" t="str">
        <f t="shared" si="110"/>
        <v/>
      </c>
      <c r="H1774" s="18"/>
      <c r="I1774" s="28">
        <f>LOOKUP(2,1/(الوارد!$F$3:$F$5000=الصادر!E1774),الوارد!$L$3:$L$5000)</f>
        <v>0</v>
      </c>
      <c r="J1774" s="18"/>
      <c r="K1774" s="3">
        <f t="shared" si="111"/>
        <v>0</v>
      </c>
      <c r="L1774" s="54" t="str">
        <f>IFERROR(H1774*VLOOKUP(C1774,الوارد!$D$3:$L$5000,7,0),"")</f>
        <v/>
      </c>
    </row>
    <row r="1775" spans="3:12" ht="21" thickBot="1" x14ac:dyDescent="0.25">
      <c r="C1775" s="18"/>
      <c r="D1775" s="17"/>
      <c r="E1775" s="7" t="str">
        <f t="shared" si="108"/>
        <v/>
      </c>
      <c r="F1775" s="3" t="str">
        <f t="shared" si="109"/>
        <v/>
      </c>
      <c r="G1775" s="3" t="str">
        <f t="shared" si="110"/>
        <v/>
      </c>
      <c r="H1775" s="18"/>
      <c r="I1775" s="28">
        <f>LOOKUP(2,1/(الوارد!$F$3:$F$5000=الصادر!E1775),الوارد!$L$3:$L$5000)</f>
        <v>0</v>
      </c>
      <c r="J1775" s="18"/>
      <c r="K1775" s="3">
        <f t="shared" si="111"/>
        <v>0</v>
      </c>
      <c r="L1775" s="54" t="str">
        <f>IFERROR(H1775*VLOOKUP(C1775,الوارد!$D$3:$L$5000,7,0),"")</f>
        <v/>
      </c>
    </row>
    <row r="1776" spans="3:12" ht="21" thickBot="1" x14ac:dyDescent="0.25">
      <c r="C1776" s="18"/>
      <c r="D1776" s="17"/>
      <c r="E1776" s="7" t="str">
        <f t="shared" si="108"/>
        <v/>
      </c>
      <c r="F1776" s="3" t="str">
        <f t="shared" si="109"/>
        <v/>
      </c>
      <c r="G1776" s="3" t="str">
        <f t="shared" si="110"/>
        <v/>
      </c>
      <c r="H1776" s="18"/>
      <c r="I1776" s="28">
        <f>LOOKUP(2,1/(الوارد!$F$3:$F$5000=الصادر!E1776),الوارد!$L$3:$L$5000)</f>
        <v>0</v>
      </c>
      <c r="J1776" s="18"/>
      <c r="K1776" s="3">
        <f t="shared" si="111"/>
        <v>0</v>
      </c>
      <c r="L1776" s="54" t="str">
        <f>IFERROR(H1776*VLOOKUP(C1776,الوارد!$D$3:$L$5000,7,0),"")</f>
        <v/>
      </c>
    </row>
    <row r="1777" spans="3:12" ht="21" thickBot="1" x14ac:dyDescent="0.25">
      <c r="C1777" s="18"/>
      <c r="D1777" s="17"/>
      <c r="E1777" s="7" t="str">
        <f t="shared" si="108"/>
        <v/>
      </c>
      <c r="F1777" s="3" t="str">
        <f t="shared" si="109"/>
        <v/>
      </c>
      <c r="G1777" s="3" t="str">
        <f t="shared" si="110"/>
        <v/>
      </c>
      <c r="H1777" s="18"/>
      <c r="I1777" s="28">
        <f>LOOKUP(2,1/(الوارد!$F$3:$F$5000=الصادر!E1777),الوارد!$L$3:$L$5000)</f>
        <v>0</v>
      </c>
      <c r="J1777" s="18"/>
      <c r="K1777" s="3">
        <f t="shared" si="111"/>
        <v>0</v>
      </c>
      <c r="L1777" s="54" t="str">
        <f>IFERROR(H1777*VLOOKUP(C1777,الوارد!$D$3:$L$5000,7,0),"")</f>
        <v/>
      </c>
    </row>
    <row r="1778" spans="3:12" ht="21" thickBot="1" x14ac:dyDescent="0.25">
      <c r="C1778" s="18"/>
      <c r="D1778" s="17"/>
      <c r="E1778" s="7" t="str">
        <f t="shared" si="108"/>
        <v/>
      </c>
      <c r="F1778" s="3" t="str">
        <f t="shared" si="109"/>
        <v/>
      </c>
      <c r="G1778" s="3" t="str">
        <f t="shared" si="110"/>
        <v/>
      </c>
      <c r="H1778" s="18"/>
      <c r="I1778" s="28">
        <f>LOOKUP(2,1/(الوارد!$F$3:$F$5000=الصادر!E1778),الوارد!$L$3:$L$5000)</f>
        <v>0</v>
      </c>
      <c r="J1778" s="18"/>
      <c r="K1778" s="3">
        <f t="shared" si="111"/>
        <v>0</v>
      </c>
      <c r="L1778" s="54" t="str">
        <f>IFERROR(H1778*VLOOKUP(C1778,الوارد!$D$3:$L$5000,7,0),"")</f>
        <v/>
      </c>
    </row>
    <row r="1779" spans="3:12" ht="21" thickBot="1" x14ac:dyDescent="0.25">
      <c r="C1779" s="18"/>
      <c r="D1779" s="17"/>
      <c r="E1779" s="7" t="str">
        <f t="shared" si="108"/>
        <v/>
      </c>
      <c r="F1779" s="3" t="str">
        <f t="shared" si="109"/>
        <v/>
      </c>
      <c r="G1779" s="3" t="str">
        <f t="shared" si="110"/>
        <v/>
      </c>
      <c r="H1779" s="18"/>
      <c r="I1779" s="28">
        <f>LOOKUP(2,1/(الوارد!$F$3:$F$5000=الصادر!E1779),الوارد!$L$3:$L$5000)</f>
        <v>0</v>
      </c>
      <c r="J1779" s="18"/>
      <c r="K1779" s="3">
        <f t="shared" si="111"/>
        <v>0</v>
      </c>
      <c r="L1779" s="54" t="str">
        <f>IFERROR(H1779*VLOOKUP(C1779,الوارد!$D$3:$L$5000,7,0),"")</f>
        <v/>
      </c>
    </row>
    <row r="1780" spans="3:12" ht="21" thickBot="1" x14ac:dyDescent="0.25">
      <c r="C1780" s="18"/>
      <c r="D1780" s="17"/>
      <c r="E1780" s="7" t="str">
        <f t="shared" si="108"/>
        <v/>
      </c>
      <c r="F1780" s="3" t="str">
        <f t="shared" si="109"/>
        <v/>
      </c>
      <c r="G1780" s="3" t="str">
        <f t="shared" si="110"/>
        <v/>
      </c>
      <c r="H1780" s="18"/>
      <c r="I1780" s="28">
        <f>LOOKUP(2,1/(الوارد!$F$3:$F$5000=الصادر!E1780),الوارد!$L$3:$L$5000)</f>
        <v>0</v>
      </c>
      <c r="J1780" s="18"/>
      <c r="K1780" s="3">
        <f t="shared" si="111"/>
        <v>0</v>
      </c>
      <c r="L1780" s="54" t="str">
        <f>IFERROR(H1780*VLOOKUP(C1780,الوارد!$D$3:$L$5000,7,0),"")</f>
        <v/>
      </c>
    </row>
    <row r="1781" spans="3:12" ht="21" thickBot="1" x14ac:dyDescent="0.25">
      <c r="C1781" s="18"/>
      <c r="D1781" s="17"/>
      <c r="E1781" s="7" t="str">
        <f t="shared" si="108"/>
        <v/>
      </c>
      <c r="F1781" s="3" t="str">
        <f t="shared" si="109"/>
        <v/>
      </c>
      <c r="G1781" s="3" t="str">
        <f t="shared" si="110"/>
        <v/>
      </c>
      <c r="H1781" s="18"/>
      <c r="I1781" s="28">
        <f>LOOKUP(2,1/(الوارد!$F$3:$F$5000=الصادر!E1781),الوارد!$L$3:$L$5000)</f>
        <v>0</v>
      </c>
      <c r="J1781" s="18"/>
      <c r="K1781" s="3">
        <f t="shared" si="111"/>
        <v>0</v>
      </c>
      <c r="L1781" s="54" t="str">
        <f>IFERROR(H1781*VLOOKUP(C1781,الوارد!$D$3:$L$5000,7,0),"")</f>
        <v/>
      </c>
    </row>
    <row r="1782" spans="3:12" ht="21" thickBot="1" x14ac:dyDescent="0.25">
      <c r="C1782" s="18"/>
      <c r="D1782" s="17"/>
      <c r="E1782" s="7" t="str">
        <f t="shared" si="108"/>
        <v/>
      </c>
      <c r="F1782" s="3" t="str">
        <f t="shared" si="109"/>
        <v/>
      </c>
      <c r="G1782" s="3" t="str">
        <f t="shared" si="110"/>
        <v/>
      </c>
      <c r="H1782" s="18"/>
      <c r="I1782" s="28">
        <f>LOOKUP(2,1/(الوارد!$F$3:$F$5000=الصادر!E1782),الوارد!$L$3:$L$5000)</f>
        <v>0</v>
      </c>
      <c r="J1782" s="18"/>
      <c r="K1782" s="3">
        <f t="shared" si="111"/>
        <v>0</v>
      </c>
      <c r="L1782" s="54" t="str">
        <f>IFERROR(H1782*VLOOKUP(C1782,الوارد!$D$3:$L$5000,7,0),"")</f>
        <v/>
      </c>
    </row>
    <row r="1783" spans="3:12" ht="21" thickBot="1" x14ac:dyDescent="0.25">
      <c r="C1783" s="18"/>
      <c r="D1783" s="17"/>
      <c r="E1783" s="7" t="str">
        <f t="shared" si="108"/>
        <v/>
      </c>
      <c r="F1783" s="3" t="str">
        <f t="shared" si="109"/>
        <v/>
      </c>
      <c r="G1783" s="3" t="str">
        <f t="shared" si="110"/>
        <v/>
      </c>
      <c r="H1783" s="18"/>
      <c r="I1783" s="28">
        <f>LOOKUP(2,1/(الوارد!$F$3:$F$5000=الصادر!E1783),الوارد!$L$3:$L$5000)</f>
        <v>0</v>
      </c>
      <c r="J1783" s="18"/>
      <c r="K1783" s="3">
        <f t="shared" si="111"/>
        <v>0</v>
      </c>
      <c r="L1783" s="54" t="str">
        <f>IFERROR(H1783*VLOOKUP(C1783,الوارد!$D$3:$L$5000,7,0),"")</f>
        <v/>
      </c>
    </row>
    <row r="1784" spans="3:12" ht="21" thickBot="1" x14ac:dyDescent="0.25">
      <c r="C1784" s="18"/>
      <c r="D1784" s="17"/>
      <c r="E1784" s="7" t="str">
        <f t="shared" si="108"/>
        <v/>
      </c>
      <c r="F1784" s="3" t="str">
        <f t="shared" si="109"/>
        <v/>
      </c>
      <c r="G1784" s="3" t="str">
        <f t="shared" si="110"/>
        <v/>
      </c>
      <c r="H1784" s="18"/>
      <c r="I1784" s="28">
        <f>LOOKUP(2,1/(الوارد!$F$3:$F$5000=الصادر!E1784),الوارد!$L$3:$L$5000)</f>
        <v>0</v>
      </c>
      <c r="J1784" s="18"/>
      <c r="K1784" s="3">
        <f t="shared" si="111"/>
        <v>0</v>
      </c>
      <c r="L1784" s="54" t="str">
        <f>IFERROR(H1784*VLOOKUP(C1784,الوارد!$D$3:$L$5000,7,0),"")</f>
        <v/>
      </c>
    </row>
    <row r="1785" spans="3:12" ht="21" thickBot="1" x14ac:dyDescent="0.25">
      <c r="C1785" s="18"/>
      <c r="D1785" s="17"/>
      <c r="E1785" s="7" t="str">
        <f t="shared" si="108"/>
        <v/>
      </c>
      <c r="F1785" s="3" t="str">
        <f t="shared" si="109"/>
        <v/>
      </c>
      <c r="G1785" s="3" t="str">
        <f t="shared" si="110"/>
        <v/>
      </c>
      <c r="H1785" s="18"/>
      <c r="I1785" s="28">
        <f>LOOKUP(2,1/(الوارد!$F$3:$F$5000=الصادر!E1785),الوارد!$L$3:$L$5000)</f>
        <v>0</v>
      </c>
      <c r="J1785" s="18"/>
      <c r="K1785" s="3">
        <f t="shared" si="111"/>
        <v>0</v>
      </c>
      <c r="L1785" s="54" t="str">
        <f>IFERROR(H1785*VLOOKUP(C1785,الوارد!$D$3:$L$5000,7,0),"")</f>
        <v/>
      </c>
    </row>
    <row r="1786" spans="3:12" ht="21" thickBot="1" x14ac:dyDescent="0.25">
      <c r="C1786" s="18"/>
      <c r="D1786" s="17"/>
      <c r="E1786" s="7" t="str">
        <f t="shared" si="108"/>
        <v/>
      </c>
      <c r="F1786" s="3" t="str">
        <f t="shared" si="109"/>
        <v/>
      </c>
      <c r="G1786" s="3" t="str">
        <f t="shared" si="110"/>
        <v/>
      </c>
      <c r="H1786" s="18"/>
      <c r="I1786" s="28">
        <f>LOOKUP(2,1/(الوارد!$F$3:$F$5000=الصادر!E1786),الوارد!$L$3:$L$5000)</f>
        <v>0</v>
      </c>
      <c r="J1786" s="18"/>
      <c r="K1786" s="3">
        <f t="shared" si="111"/>
        <v>0</v>
      </c>
      <c r="L1786" s="54" t="str">
        <f>IFERROR(H1786*VLOOKUP(C1786,الوارد!$D$3:$L$5000,7,0),"")</f>
        <v/>
      </c>
    </row>
    <row r="1787" spans="3:12" ht="21" thickBot="1" x14ac:dyDescent="0.25">
      <c r="C1787" s="18"/>
      <c r="D1787" s="17"/>
      <c r="E1787" s="7" t="str">
        <f t="shared" si="108"/>
        <v/>
      </c>
      <c r="F1787" s="3" t="str">
        <f t="shared" si="109"/>
        <v/>
      </c>
      <c r="G1787" s="3" t="str">
        <f t="shared" si="110"/>
        <v/>
      </c>
      <c r="H1787" s="18"/>
      <c r="I1787" s="28">
        <f>LOOKUP(2,1/(الوارد!$F$3:$F$5000=الصادر!E1787),الوارد!$L$3:$L$5000)</f>
        <v>0</v>
      </c>
      <c r="J1787" s="18"/>
      <c r="K1787" s="3">
        <f t="shared" si="111"/>
        <v>0</v>
      </c>
      <c r="L1787" s="54" t="str">
        <f>IFERROR(H1787*VLOOKUP(C1787,الوارد!$D$3:$L$5000,7,0),"")</f>
        <v/>
      </c>
    </row>
    <row r="1788" spans="3:12" ht="21" thickBot="1" x14ac:dyDescent="0.25">
      <c r="C1788" s="18"/>
      <c r="D1788" s="17"/>
      <c r="E1788" s="7" t="str">
        <f t="shared" si="108"/>
        <v/>
      </c>
      <c r="F1788" s="3" t="str">
        <f t="shared" si="109"/>
        <v/>
      </c>
      <c r="G1788" s="3" t="str">
        <f t="shared" si="110"/>
        <v/>
      </c>
      <c r="H1788" s="18"/>
      <c r="I1788" s="28">
        <f>LOOKUP(2,1/(الوارد!$F$3:$F$5000=الصادر!E1788),الوارد!$L$3:$L$5000)</f>
        <v>0</v>
      </c>
      <c r="J1788" s="18"/>
      <c r="K1788" s="3">
        <f t="shared" si="111"/>
        <v>0</v>
      </c>
      <c r="L1788" s="54" t="str">
        <f>IFERROR(H1788*VLOOKUP(C1788,الوارد!$D$3:$L$5000,7,0),"")</f>
        <v/>
      </c>
    </row>
    <row r="1789" spans="3:12" ht="21" thickBot="1" x14ac:dyDescent="0.25">
      <c r="C1789" s="18"/>
      <c r="D1789" s="17"/>
      <c r="E1789" s="7" t="str">
        <f t="shared" si="108"/>
        <v/>
      </c>
      <c r="F1789" s="3" t="str">
        <f t="shared" si="109"/>
        <v/>
      </c>
      <c r="G1789" s="3" t="str">
        <f t="shared" si="110"/>
        <v/>
      </c>
      <c r="H1789" s="18"/>
      <c r="I1789" s="28">
        <f>LOOKUP(2,1/(الوارد!$F$3:$F$5000=الصادر!E1789),الوارد!$L$3:$L$5000)</f>
        <v>0</v>
      </c>
      <c r="J1789" s="18"/>
      <c r="K1789" s="3">
        <f t="shared" si="111"/>
        <v>0</v>
      </c>
      <c r="L1789" s="54" t="str">
        <f>IFERROR(H1789*VLOOKUP(C1789,الوارد!$D$3:$L$5000,7,0),"")</f>
        <v/>
      </c>
    </row>
    <row r="1790" spans="3:12" ht="21" thickBot="1" x14ac:dyDescent="0.25">
      <c r="C1790" s="18"/>
      <c r="D1790" s="17"/>
      <c r="E1790" s="7" t="str">
        <f t="shared" si="108"/>
        <v/>
      </c>
      <c r="F1790" s="3" t="str">
        <f t="shared" si="109"/>
        <v/>
      </c>
      <c r="G1790" s="3" t="str">
        <f t="shared" si="110"/>
        <v/>
      </c>
      <c r="H1790" s="18"/>
      <c r="I1790" s="28">
        <f>LOOKUP(2,1/(الوارد!$F$3:$F$5000=الصادر!E1790),الوارد!$L$3:$L$5000)</f>
        <v>0</v>
      </c>
      <c r="J1790" s="18"/>
      <c r="K1790" s="3">
        <f t="shared" si="111"/>
        <v>0</v>
      </c>
      <c r="L1790" s="54" t="str">
        <f>IFERROR(H1790*VLOOKUP(C1790,الوارد!$D$3:$L$5000,7,0),"")</f>
        <v/>
      </c>
    </row>
    <row r="1791" spans="3:12" ht="21" thickBot="1" x14ac:dyDescent="0.25">
      <c r="C1791" s="18"/>
      <c r="D1791" s="17"/>
      <c r="E1791" s="7" t="str">
        <f t="shared" si="108"/>
        <v/>
      </c>
      <c r="F1791" s="3" t="str">
        <f t="shared" si="109"/>
        <v/>
      </c>
      <c r="G1791" s="3" t="str">
        <f t="shared" si="110"/>
        <v/>
      </c>
      <c r="H1791" s="18"/>
      <c r="I1791" s="28">
        <f>LOOKUP(2,1/(الوارد!$F$3:$F$5000=الصادر!E1791),الوارد!$L$3:$L$5000)</f>
        <v>0</v>
      </c>
      <c r="J1791" s="18"/>
      <c r="K1791" s="3">
        <f t="shared" si="111"/>
        <v>0</v>
      </c>
      <c r="L1791" s="54" t="str">
        <f>IFERROR(H1791*VLOOKUP(C1791,الوارد!$D$3:$L$5000,7,0),"")</f>
        <v/>
      </c>
    </row>
    <row r="1792" spans="3:12" ht="21" thickBot="1" x14ac:dyDescent="0.25">
      <c r="C1792" s="18"/>
      <c r="D1792" s="17"/>
      <c r="E1792" s="7" t="str">
        <f t="shared" si="108"/>
        <v/>
      </c>
      <c r="F1792" s="3" t="str">
        <f t="shared" si="109"/>
        <v/>
      </c>
      <c r="G1792" s="3" t="str">
        <f t="shared" si="110"/>
        <v/>
      </c>
      <c r="H1792" s="18"/>
      <c r="I1792" s="28">
        <f>LOOKUP(2,1/(الوارد!$F$3:$F$5000=الصادر!E1792),الوارد!$L$3:$L$5000)</f>
        <v>0</v>
      </c>
      <c r="J1792" s="18"/>
      <c r="K1792" s="3">
        <f t="shared" si="111"/>
        <v>0</v>
      </c>
      <c r="L1792" s="54" t="str">
        <f>IFERROR(H1792*VLOOKUP(C1792,الوارد!$D$3:$L$5000,7,0),"")</f>
        <v/>
      </c>
    </row>
    <row r="1793" spans="3:12" ht="21" thickBot="1" x14ac:dyDescent="0.25">
      <c r="C1793" s="18"/>
      <c r="D1793" s="17"/>
      <c r="E1793" s="7" t="str">
        <f t="shared" si="108"/>
        <v/>
      </c>
      <c r="F1793" s="3" t="str">
        <f t="shared" si="109"/>
        <v/>
      </c>
      <c r="G1793" s="3" t="str">
        <f t="shared" si="110"/>
        <v/>
      </c>
      <c r="H1793" s="18"/>
      <c r="I1793" s="28">
        <f>LOOKUP(2,1/(الوارد!$F$3:$F$5000=الصادر!E1793),الوارد!$L$3:$L$5000)</f>
        <v>0</v>
      </c>
      <c r="J1793" s="18"/>
      <c r="K1793" s="3">
        <f t="shared" si="111"/>
        <v>0</v>
      </c>
      <c r="L1793" s="54" t="str">
        <f>IFERROR(H1793*VLOOKUP(C1793,الوارد!$D$3:$L$5000,7,0),"")</f>
        <v/>
      </c>
    </row>
    <row r="1794" spans="3:12" ht="21" thickBot="1" x14ac:dyDescent="0.25">
      <c r="C1794" s="18"/>
      <c r="D1794" s="17"/>
      <c r="E1794" s="7" t="str">
        <f t="shared" ref="E1794:E1823" si="112">IFERROR(VLOOKUP(C1794,sto_1,2,FALSE),"")</f>
        <v/>
      </c>
      <c r="F1794" s="3" t="str">
        <f t="shared" ref="F1794:F1823" si="113">IFERROR(VLOOKUP(C1794,sto_1,3,FALSE),"")</f>
        <v/>
      </c>
      <c r="G1794" s="3" t="str">
        <f t="shared" ref="G1794:G1823" si="114">IFERROR(VLOOKUP(C1794,sto_1,4,FALSE),"")</f>
        <v/>
      </c>
      <c r="H1794" s="18"/>
      <c r="I1794" s="28">
        <f>LOOKUP(2,1/(الوارد!$F$3:$F$5000=الصادر!E1794),الوارد!$L$3:$L$5000)</f>
        <v>0</v>
      </c>
      <c r="J1794" s="18"/>
      <c r="K1794" s="3">
        <f t="shared" si="111"/>
        <v>0</v>
      </c>
      <c r="L1794" s="54" t="str">
        <f>IFERROR(H1794*VLOOKUP(C1794,الوارد!$D$3:$L$5000,7,0),"")</f>
        <v/>
      </c>
    </row>
    <row r="1795" spans="3:12" ht="21" thickBot="1" x14ac:dyDescent="0.25">
      <c r="C1795" s="18"/>
      <c r="D1795" s="17"/>
      <c r="E1795" s="7" t="str">
        <f t="shared" si="112"/>
        <v/>
      </c>
      <c r="F1795" s="3" t="str">
        <f t="shared" si="113"/>
        <v/>
      </c>
      <c r="G1795" s="3" t="str">
        <f t="shared" si="114"/>
        <v/>
      </c>
      <c r="H1795" s="18"/>
      <c r="I1795" s="28">
        <f>LOOKUP(2,1/(الوارد!$F$3:$F$5000=الصادر!E1795),الوارد!$L$3:$L$5000)</f>
        <v>0</v>
      </c>
      <c r="J1795" s="18"/>
      <c r="K1795" s="3">
        <f t="shared" ref="K1795:K1823" si="115">J1795*H1795</f>
        <v>0</v>
      </c>
      <c r="L1795" s="54" t="str">
        <f>IFERROR(H1795*VLOOKUP(C1795,الوارد!$D$3:$L$5000,7,0),"")</f>
        <v/>
      </c>
    </row>
    <row r="1796" spans="3:12" ht="21" thickBot="1" x14ac:dyDescent="0.25">
      <c r="C1796" s="18"/>
      <c r="D1796" s="17"/>
      <c r="E1796" s="7" t="str">
        <f t="shared" si="112"/>
        <v/>
      </c>
      <c r="F1796" s="3" t="str">
        <f t="shared" si="113"/>
        <v/>
      </c>
      <c r="G1796" s="3" t="str">
        <f t="shared" si="114"/>
        <v/>
      </c>
      <c r="H1796" s="18"/>
      <c r="I1796" s="28">
        <f>LOOKUP(2,1/(الوارد!$F$3:$F$5000=الصادر!E1796),الوارد!$L$3:$L$5000)</f>
        <v>0</v>
      </c>
      <c r="J1796" s="18"/>
      <c r="K1796" s="3">
        <f t="shared" si="115"/>
        <v>0</v>
      </c>
      <c r="L1796" s="54" t="str">
        <f>IFERROR(H1796*VLOOKUP(C1796,الوارد!$D$3:$L$5000,7,0),"")</f>
        <v/>
      </c>
    </row>
    <row r="1797" spans="3:12" ht="21" thickBot="1" x14ac:dyDescent="0.25">
      <c r="C1797" s="18"/>
      <c r="D1797" s="17"/>
      <c r="E1797" s="7" t="str">
        <f t="shared" si="112"/>
        <v/>
      </c>
      <c r="F1797" s="3" t="str">
        <f t="shared" si="113"/>
        <v/>
      </c>
      <c r="G1797" s="3" t="str">
        <f t="shared" si="114"/>
        <v/>
      </c>
      <c r="H1797" s="18"/>
      <c r="I1797" s="28">
        <f>LOOKUP(2,1/(الوارد!$F$3:$F$5000=الصادر!E1797),الوارد!$L$3:$L$5000)</f>
        <v>0</v>
      </c>
      <c r="J1797" s="18"/>
      <c r="K1797" s="3">
        <f t="shared" si="115"/>
        <v>0</v>
      </c>
      <c r="L1797" s="54" t="str">
        <f>IFERROR(H1797*VLOOKUP(C1797,الوارد!$D$3:$L$5000,7,0),"")</f>
        <v/>
      </c>
    </row>
    <row r="1798" spans="3:12" ht="21" thickBot="1" x14ac:dyDescent="0.25">
      <c r="C1798" s="18"/>
      <c r="D1798" s="17"/>
      <c r="E1798" s="7" t="str">
        <f t="shared" si="112"/>
        <v/>
      </c>
      <c r="F1798" s="3" t="str">
        <f t="shared" si="113"/>
        <v/>
      </c>
      <c r="G1798" s="3" t="str">
        <f t="shared" si="114"/>
        <v/>
      </c>
      <c r="H1798" s="18"/>
      <c r="I1798" s="28">
        <f>LOOKUP(2,1/(الوارد!$F$3:$F$5000=الصادر!E1798),الوارد!$L$3:$L$5000)</f>
        <v>0</v>
      </c>
      <c r="J1798" s="18"/>
      <c r="K1798" s="3">
        <f t="shared" si="115"/>
        <v>0</v>
      </c>
      <c r="L1798" s="54" t="str">
        <f>IFERROR(H1798*VLOOKUP(C1798,الوارد!$D$3:$L$5000,7,0),"")</f>
        <v/>
      </c>
    </row>
    <row r="1799" spans="3:12" ht="21" thickBot="1" x14ac:dyDescent="0.25">
      <c r="C1799" s="18"/>
      <c r="D1799" s="17"/>
      <c r="E1799" s="7" t="str">
        <f t="shared" si="112"/>
        <v/>
      </c>
      <c r="F1799" s="3" t="str">
        <f t="shared" si="113"/>
        <v/>
      </c>
      <c r="G1799" s="3" t="str">
        <f t="shared" si="114"/>
        <v/>
      </c>
      <c r="H1799" s="18"/>
      <c r="I1799" s="28">
        <f>LOOKUP(2,1/(الوارد!$F$3:$F$5000=الصادر!E1799),الوارد!$L$3:$L$5000)</f>
        <v>0</v>
      </c>
      <c r="J1799" s="18"/>
      <c r="K1799" s="3">
        <f t="shared" si="115"/>
        <v>0</v>
      </c>
      <c r="L1799" s="54" t="str">
        <f>IFERROR(H1799*VLOOKUP(C1799,الوارد!$D$3:$L$5000,7,0),"")</f>
        <v/>
      </c>
    </row>
    <row r="1800" spans="3:12" ht="21" thickBot="1" x14ac:dyDescent="0.25">
      <c r="C1800" s="18"/>
      <c r="D1800" s="17"/>
      <c r="E1800" s="7" t="str">
        <f t="shared" si="112"/>
        <v/>
      </c>
      <c r="F1800" s="3" t="str">
        <f t="shared" si="113"/>
        <v/>
      </c>
      <c r="G1800" s="3" t="str">
        <f t="shared" si="114"/>
        <v/>
      </c>
      <c r="H1800" s="18"/>
      <c r="I1800" s="28">
        <f>LOOKUP(2,1/(الوارد!$F$3:$F$5000=الصادر!E1800),الوارد!$L$3:$L$5000)</f>
        <v>0</v>
      </c>
      <c r="J1800" s="18"/>
      <c r="K1800" s="3">
        <f t="shared" si="115"/>
        <v>0</v>
      </c>
      <c r="L1800" s="54" t="str">
        <f>IFERROR(H1800*VLOOKUP(C1800,الوارد!$D$3:$L$5000,7,0),"")</f>
        <v/>
      </c>
    </row>
    <row r="1801" spans="3:12" ht="21" thickBot="1" x14ac:dyDescent="0.25">
      <c r="C1801" s="18"/>
      <c r="D1801" s="17"/>
      <c r="E1801" s="7" t="str">
        <f t="shared" si="112"/>
        <v/>
      </c>
      <c r="F1801" s="3" t="str">
        <f t="shared" si="113"/>
        <v/>
      </c>
      <c r="G1801" s="3" t="str">
        <f t="shared" si="114"/>
        <v/>
      </c>
      <c r="H1801" s="18"/>
      <c r="I1801" s="28">
        <f>LOOKUP(2,1/(الوارد!$F$3:$F$5000=الصادر!E1801),الوارد!$L$3:$L$5000)</f>
        <v>0</v>
      </c>
      <c r="J1801" s="18"/>
      <c r="K1801" s="3">
        <f t="shared" si="115"/>
        <v>0</v>
      </c>
      <c r="L1801" s="54" t="str">
        <f>IFERROR(H1801*VLOOKUP(C1801,الوارد!$D$3:$L$5000,7,0),"")</f>
        <v/>
      </c>
    </row>
    <row r="1802" spans="3:12" ht="21" thickBot="1" x14ac:dyDescent="0.25">
      <c r="C1802" s="18"/>
      <c r="D1802" s="17"/>
      <c r="E1802" s="7" t="str">
        <f t="shared" si="112"/>
        <v/>
      </c>
      <c r="F1802" s="3" t="str">
        <f t="shared" si="113"/>
        <v/>
      </c>
      <c r="G1802" s="3" t="str">
        <f t="shared" si="114"/>
        <v/>
      </c>
      <c r="H1802" s="18"/>
      <c r="I1802" s="28">
        <f>LOOKUP(2,1/(الوارد!$F$3:$F$5000=الصادر!E1802),الوارد!$L$3:$L$5000)</f>
        <v>0</v>
      </c>
      <c r="J1802" s="18"/>
      <c r="K1802" s="3">
        <f t="shared" si="115"/>
        <v>0</v>
      </c>
      <c r="L1802" s="54" t="str">
        <f>IFERROR(H1802*VLOOKUP(C1802,الوارد!$D$3:$L$5000,7,0),"")</f>
        <v/>
      </c>
    </row>
    <row r="1803" spans="3:12" ht="21" thickBot="1" x14ac:dyDescent="0.25">
      <c r="C1803" s="18"/>
      <c r="D1803" s="17"/>
      <c r="E1803" s="7" t="str">
        <f t="shared" si="112"/>
        <v/>
      </c>
      <c r="F1803" s="3" t="str">
        <f t="shared" si="113"/>
        <v/>
      </c>
      <c r="G1803" s="3" t="str">
        <f t="shared" si="114"/>
        <v/>
      </c>
      <c r="H1803" s="18"/>
      <c r="I1803" s="28">
        <f>LOOKUP(2,1/(الوارد!$F$3:$F$5000=الصادر!E1803),الوارد!$L$3:$L$5000)</f>
        <v>0</v>
      </c>
      <c r="J1803" s="18"/>
      <c r="K1803" s="3">
        <f t="shared" si="115"/>
        <v>0</v>
      </c>
      <c r="L1803" s="54" t="str">
        <f>IFERROR(H1803*VLOOKUP(C1803,الوارد!$D$3:$L$5000,7,0),"")</f>
        <v/>
      </c>
    </row>
    <row r="1804" spans="3:12" ht="21" thickBot="1" x14ac:dyDescent="0.25">
      <c r="C1804" s="18"/>
      <c r="D1804" s="17"/>
      <c r="E1804" s="7" t="str">
        <f t="shared" si="112"/>
        <v/>
      </c>
      <c r="F1804" s="3" t="str">
        <f t="shared" si="113"/>
        <v/>
      </c>
      <c r="G1804" s="3" t="str">
        <f t="shared" si="114"/>
        <v/>
      </c>
      <c r="H1804" s="18"/>
      <c r="I1804" s="28">
        <f>LOOKUP(2,1/(الوارد!$F$3:$F$5000=الصادر!E1804),الوارد!$L$3:$L$5000)</f>
        <v>0</v>
      </c>
      <c r="J1804" s="18"/>
      <c r="K1804" s="3">
        <f t="shared" si="115"/>
        <v>0</v>
      </c>
      <c r="L1804" s="54" t="str">
        <f>IFERROR(H1804*VLOOKUP(C1804,الوارد!$D$3:$L$5000,7,0),"")</f>
        <v/>
      </c>
    </row>
    <row r="1805" spans="3:12" ht="21" thickBot="1" x14ac:dyDescent="0.25">
      <c r="C1805" s="18"/>
      <c r="D1805" s="17"/>
      <c r="E1805" s="7" t="str">
        <f t="shared" si="112"/>
        <v/>
      </c>
      <c r="F1805" s="3" t="str">
        <f t="shared" si="113"/>
        <v/>
      </c>
      <c r="G1805" s="3" t="str">
        <f t="shared" si="114"/>
        <v/>
      </c>
      <c r="H1805" s="18"/>
      <c r="I1805" s="28">
        <f>LOOKUP(2,1/(الوارد!$F$3:$F$5000=الصادر!E1805),الوارد!$L$3:$L$5000)</f>
        <v>0</v>
      </c>
      <c r="J1805" s="18"/>
      <c r="K1805" s="3">
        <f t="shared" si="115"/>
        <v>0</v>
      </c>
      <c r="L1805" s="54" t="str">
        <f>IFERROR(H1805*VLOOKUP(C1805,الوارد!$D$3:$L$5000,7,0),"")</f>
        <v/>
      </c>
    </row>
    <row r="1806" spans="3:12" ht="21" thickBot="1" x14ac:dyDescent="0.25">
      <c r="C1806" s="18"/>
      <c r="D1806" s="17"/>
      <c r="E1806" s="7" t="str">
        <f t="shared" si="112"/>
        <v/>
      </c>
      <c r="F1806" s="3" t="str">
        <f t="shared" si="113"/>
        <v/>
      </c>
      <c r="G1806" s="3" t="str">
        <f t="shared" si="114"/>
        <v/>
      </c>
      <c r="H1806" s="18"/>
      <c r="I1806" s="28">
        <f>LOOKUP(2,1/(الوارد!$F$3:$F$5000=الصادر!E1806),الوارد!$L$3:$L$5000)</f>
        <v>0</v>
      </c>
      <c r="J1806" s="18"/>
      <c r="K1806" s="3">
        <f t="shared" si="115"/>
        <v>0</v>
      </c>
      <c r="L1806" s="54" t="str">
        <f>IFERROR(H1806*VLOOKUP(C1806,الوارد!$D$3:$L$5000,7,0),"")</f>
        <v/>
      </c>
    </row>
    <row r="1807" spans="3:12" ht="21" thickBot="1" x14ac:dyDescent="0.25">
      <c r="C1807" s="18"/>
      <c r="D1807" s="17"/>
      <c r="E1807" s="7" t="str">
        <f t="shared" si="112"/>
        <v/>
      </c>
      <c r="F1807" s="3" t="str">
        <f t="shared" si="113"/>
        <v/>
      </c>
      <c r="G1807" s="3" t="str">
        <f t="shared" si="114"/>
        <v/>
      </c>
      <c r="H1807" s="18"/>
      <c r="I1807" s="28">
        <f>LOOKUP(2,1/(الوارد!$F$3:$F$5000=الصادر!E1807),الوارد!$L$3:$L$5000)</f>
        <v>0</v>
      </c>
      <c r="J1807" s="18"/>
      <c r="K1807" s="3">
        <f t="shared" si="115"/>
        <v>0</v>
      </c>
      <c r="L1807" s="54" t="str">
        <f>IFERROR(H1807*VLOOKUP(C1807,الوارد!$D$3:$L$5000,7,0),"")</f>
        <v/>
      </c>
    </row>
    <row r="1808" spans="3:12" ht="21" thickBot="1" x14ac:dyDescent="0.25">
      <c r="C1808" s="18"/>
      <c r="D1808" s="17"/>
      <c r="E1808" s="7" t="str">
        <f t="shared" si="112"/>
        <v/>
      </c>
      <c r="F1808" s="3" t="str">
        <f t="shared" si="113"/>
        <v/>
      </c>
      <c r="G1808" s="3" t="str">
        <f t="shared" si="114"/>
        <v/>
      </c>
      <c r="H1808" s="18"/>
      <c r="I1808" s="28">
        <f>LOOKUP(2,1/(الوارد!$F$3:$F$5000=الصادر!E1808),الوارد!$L$3:$L$5000)</f>
        <v>0</v>
      </c>
      <c r="J1808" s="18"/>
      <c r="K1808" s="3">
        <f t="shared" si="115"/>
        <v>0</v>
      </c>
      <c r="L1808" s="54" t="str">
        <f>IFERROR(H1808*VLOOKUP(C1808,الوارد!$D$3:$L$5000,7,0),"")</f>
        <v/>
      </c>
    </row>
    <row r="1809" spans="3:12" ht="21" thickBot="1" x14ac:dyDescent="0.25">
      <c r="C1809" s="18"/>
      <c r="D1809" s="17"/>
      <c r="E1809" s="7" t="str">
        <f t="shared" si="112"/>
        <v/>
      </c>
      <c r="F1809" s="3" t="str">
        <f t="shared" si="113"/>
        <v/>
      </c>
      <c r="G1809" s="3" t="str">
        <f t="shared" si="114"/>
        <v/>
      </c>
      <c r="H1809" s="18"/>
      <c r="I1809" s="28">
        <f>LOOKUP(2,1/(الوارد!$F$3:$F$5000=الصادر!E1809),الوارد!$L$3:$L$5000)</f>
        <v>0</v>
      </c>
      <c r="J1809" s="18"/>
      <c r="K1809" s="3">
        <f t="shared" si="115"/>
        <v>0</v>
      </c>
      <c r="L1809" s="54" t="str">
        <f>IFERROR(H1809*VLOOKUP(C1809,الوارد!$D$3:$L$5000,7,0),"")</f>
        <v/>
      </c>
    </row>
    <row r="1810" spans="3:12" ht="21" thickBot="1" x14ac:dyDescent="0.25">
      <c r="C1810" s="18"/>
      <c r="D1810" s="17"/>
      <c r="E1810" s="7" t="str">
        <f t="shared" si="112"/>
        <v/>
      </c>
      <c r="F1810" s="3" t="str">
        <f t="shared" si="113"/>
        <v/>
      </c>
      <c r="G1810" s="3" t="str">
        <f t="shared" si="114"/>
        <v/>
      </c>
      <c r="H1810" s="18"/>
      <c r="I1810" s="28">
        <f>LOOKUP(2,1/(الوارد!$F$3:$F$5000=الصادر!E1810),الوارد!$L$3:$L$5000)</f>
        <v>0</v>
      </c>
      <c r="J1810" s="18"/>
      <c r="K1810" s="3">
        <f t="shared" si="115"/>
        <v>0</v>
      </c>
      <c r="L1810" s="54" t="str">
        <f>IFERROR(H1810*VLOOKUP(C1810,الوارد!$D$3:$L$5000,7,0),"")</f>
        <v/>
      </c>
    </row>
    <row r="1811" spans="3:12" ht="21" thickBot="1" x14ac:dyDescent="0.25">
      <c r="C1811" s="18"/>
      <c r="D1811" s="17"/>
      <c r="E1811" s="7" t="str">
        <f t="shared" si="112"/>
        <v/>
      </c>
      <c r="F1811" s="3" t="str">
        <f t="shared" si="113"/>
        <v/>
      </c>
      <c r="G1811" s="3" t="str">
        <f t="shared" si="114"/>
        <v/>
      </c>
      <c r="H1811" s="18"/>
      <c r="I1811" s="28">
        <f>LOOKUP(2,1/(الوارد!$F$3:$F$5000=الصادر!E1811),الوارد!$L$3:$L$5000)</f>
        <v>0</v>
      </c>
      <c r="J1811" s="18"/>
      <c r="K1811" s="3">
        <f t="shared" si="115"/>
        <v>0</v>
      </c>
      <c r="L1811" s="54" t="str">
        <f>IFERROR(H1811*VLOOKUP(C1811,الوارد!$D$3:$L$5000,7,0),"")</f>
        <v/>
      </c>
    </row>
    <row r="1812" spans="3:12" ht="21" thickBot="1" x14ac:dyDescent="0.25">
      <c r="C1812" s="18"/>
      <c r="D1812" s="17"/>
      <c r="E1812" s="7" t="str">
        <f t="shared" si="112"/>
        <v/>
      </c>
      <c r="F1812" s="3" t="str">
        <f t="shared" si="113"/>
        <v/>
      </c>
      <c r="G1812" s="3" t="str">
        <f t="shared" si="114"/>
        <v/>
      </c>
      <c r="H1812" s="18"/>
      <c r="I1812" s="28">
        <f>LOOKUP(2,1/(الوارد!$F$3:$F$5000=الصادر!E1812),الوارد!$L$3:$L$5000)</f>
        <v>0</v>
      </c>
      <c r="J1812" s="18"/>
      <c r="K1812" s="3">
        <f t="shared" si="115"/>
        <v>0</v>
      </c>
      <c r="L1812" s="54" t="str">
        <f>IFERROR(H1812*VLOOKUP(C1812,الوارد!$D$3:$L$5000,7,0),"")</f>
        <v/>
      </c>
    </row>
    <row r="1813" spans="3:12" ht="21" thickBot="1" x14ac:dyDescent="0.25">
      <c r="C1813" s="18"/>
      <c r="D1813" s="17"/>
      <c r="E1813" s="7" t="str">
        <f t="shared" si="112"/>
        <v/>
      </c>
      <c r="F1813" s="3" t="str">
        <f t="shared" si="113"/>
        <v/>
      </c>
      <c r="G1813" s="3" t="str">
        <f t="shared" si="114"/>
        <v/>
      </c>
      <c r="H1813" s="18"/>
      <c r="I1813" s="28">
        <f>LOOKUP(2,1/(الوارد!$F$3:$F$5000=الصادر!E1813),الوارد!$L$3:$L$5000)</f>
        <v>0</v>
      </c>
      <c r="J1813" s="18"/>
      <c r="K1813" s="3">
        <f t="shared" si="115"/>
        <v>0</v>
      </c>
      <c r="L1813" s="54" t="str">
        <f>IFERROR(H1813*VLOOKUP(C1813,الوارد!$D$3:$L$5000,7,0),"")</f>
        <v/>
      </c>
    </row>
    <row r="1814" spans="3:12" ht="21" thickBot="1" x14ac:dyDescent="0.25">
      <c r="C1814" s="18"/>
      <c r="D1814" s="17"/>
      <c r="E1814" s="7" t="str">
        <f t="shared" si="112"/>
        <v/>
      </c>
      <c r="F1814" s="3" t="str">
        <f t="shared" si="113"/>
        <v/>
      </c>
      <c r="G1814" s="3" t="str">
        <f t="shared" si="114"/>
        <v/>
      </c>
      <c r="H1814" s="18"/>
      <c r="I1814" s="28">
        <f>LOOKUP(2,1/(الوارد!$F$3:$F$5000=الصادر!E1814),الوارد!$L$3:$L$5000)</f>
        <v>0</v>
      </c>
      <c r="J1814" s="18"/>
      <c r="K1814" s="3">
        <f t="shared" si="115"/>
        <v>0</v>
      </c>
      <c r="L1814" s="54" t="str">
        <f>IFERROR(H1814*VLOOKUP(C1814,الوارد!$D$3:$L$5000,7,0),"")</f>
        <v/>
      </c>
    </row>
    <row r="1815" spans="3:12" ht="21" thickBot="1" x14ac:dyDescent="0.25">
      <c r="C1815" s="18"/>
      <c r="D1815" s="17"/>
      <c r="E1815" s="7" t="str">
        <f t="shared" si="112"/>
        <v/>
      </c>
      <c r="F1815" s="3" t="str">
        <f t="shared" si="113"/>
        <v/>
      </c>
      <c r="G1815" s="3" t="str">
        <f t="shared" si="114"/>
        <v/>
      </c>
      <c r="H1815" s="18"/>
      <c r="I1815" s="28">
        <f>LOOKUP(2,1/(الوارد!$F$3:$F$5000=الصادر!E1815),الوارد!$L$3:$L$5000)</f>
        <v>0</v>
      </c>
      <c r="J1815" s="18"/>
      <c r="K1815" s="3">
        <f t="shared" si="115"/>
        <v>0</v>
      </c>
      <c r="L1815" s="54" t="str">
        <f>IFERROR(H1815*VLOOKUP(C1815,الوارد!$D$3:$L$5000,7,0),"")</f>
        <v/>
      </c>
    </row>
    <row r="1816" spans="3:12" ht="21" thickBot="1" x14ac:dyDescent="0.25">
      <c r="C1816" s="18"/>
      <c r="D1816" s="17"/>
      <c r="E1816" s="7" t="str">
        <f t="shared" si="112"/>
        <v/>
      </c>
      <c r="F1816" s="3" t="str">
        <f t="shared" si="113"/>
        <v/>
      </c>
      <c r="G1816" s="3" t="str">
        <f t="shared" si="114"/>
        <v/>
      </c>
      <c r="H1816" s="18"/>
      <c r="I1816" s="28">
        <f>LOOKUP(2,1/(الوارد!$F$3:$F$5000=الصادر!E1816),الوارد!$L$3:$L$5000)</f>
        <v>0</v>
      </c>
      <c r="J1816" s="18"/>
      <c r="K1816" s="3">
        <f t="shared" si="115"/>
        <v>0</v>
      </c>
      <c r="L1816" s="54" t="str">
        <f>IFERROR(H1816*VLOOKUP(C1816,الوارد!$D$3:$L$5000,7,0),"")</f>
        <v/>
      </c>
    </row>
    <row r="1817" spans="3:12" ht="21" thickBot="1" x14ac:dyDescent="0.25">
      <c r="C1817" s="18"/>
      <c r="D1817" s="17"/>
      <c r="E1817" s="7" t="str">
        <f t="shared" si="112"/>
        <v/>
      </c>
      <c r="F1817" s="3" t="str">
        <f t="shared" si="113"/>
        <v/>
      </c>
      <c r="G1817" s="3" t="str">
        <f t="shared" si="114"/>
        <v/>
      </c>
      <c r="H1817" s="18"/>
      <c r="I1817" s="28">
        <f>LOOKUP(2,1/(الوارد!$F$3:$F$5000=الصادر!E1817),الوارد!$L$3:$L$5000)</f>
        <v>0</v>
      </c>
      <c r="J1817" s="18"/>
      <c r="K1817" s="3">
        <f t="shared" si="115"/>
        <v>0</v>
      </c>
      <c r="L1817" s="54" t="str">
        <f>IFERROR(H1817*VLOOKUP(C1817,الوارد!$D$3:$L$5000,7,0),"")</f>
        <v/>
      </c>
    </row>
    <row r="1818" spans="3:12" ht="21" thickBot="1" x14ac:dyDescent="0.25">
      <c r="C1818" s="18"/>
      <c r="D1818" s="17"/>
      <c r="E1818" s="7" t="str">
        <f t="shared" si="112"/>
        <v/>
      </c>
      <c r="F1818" s="3" t="str">
        <f t="shared" si="113"/>
        <v/>
      </c>
      <c r="G1818" s="3" t="str">
        <f t="shared" si="114"/>
        <v/>
      </c>
      <c r="H1818" s="18"/>
      <c r="I1818" s="28">
        <f>LOOKUP(2,1/(الوارد!$F$3:$F$5000=الصادر!E1818),الوارد!$L$3:$L$5000)</f>
        <v>0</v>
      </c>
      <c r="J1818" s="18"/>
      <c r="K1818" s="3">
        <f t="shared" si="115"/>
        <v>0</v>
      </c>
      <c r="L1818" s="54" t="str">
        <f>IFERROR(H1818*VLOOKUP(C1818,الوارد!$D$3:$L$5000,7,0),"")</f>
        <v/>
      </c>
    </row>
    <row r="1819" spans="3:12" ht="21" thickBot="1" x14ac:dyDescent="0.25">
      <c r="C1819" s="18"/>
      <c r="D1819" s="17"/>
      <c r="E1819" s="7" t="str">
        <f t="shared" si="112"/>
        <v/>
      </c>
      <c r="F1819" s="3" t="str">
        <f t="shared" si="113"/>
        <v/>
      </c>
      <c r="G1819" s="3" t="str">
        <f t="shared" si="114"/>
        <v/>
      </c>
      <c r="H1819" s="18"/>
      <c r="I1819" s="28">
        <f>LOOKUP(2,1/(الوارد!$F$3:$F$5000=الصادر!E1819),الوارد!$L$3:$L$5000)</f>
        <v>0</v>
      </c>
      <c r="J1819" s="18"/>
      <c r="K1819" s="3">
        <f t="shared" si="115"/>
        <v>0</v>
      </c>
      <c r="L1819" s="54" t="str">
        <f>IFERROR(H1819*VLOOKUP(C1819,الوارد!$D$3:$L$5000,7,0),"")</f>
        <v/>
      </c>
    </row>
    <row r="1820" spans="3:12" ht="21" thickBot="1" x14ac:dyDescent="0.25">
      <c r="C1820" s="18"/>
      <c r="D1820" s="17"/>
      <c r="E1820" s="7" t="str">
        <f t="shared" si="112"/>
        <v/>
      </c>
      <c r="F1820" s="3" t="str">
        <f t="shared" si="113"/>
        <v/>
      </c>
      <c r="G1820" s="3" t="str">
        <f t="shared" si="114"/>
        <v/>
      </c>
      <c r="H1820" s="18"/>
      <c r="I1820" s="28">
        <f>LOOKUP(2,1/(الوارد!$F$3:$F$5000=الصادر!E1820),الوارد!$L$3:$L$5000)</f>
        <v>0</v>
      </c>
      <c r="J1820" s="18"/>
      <c r="K1820" s="3">
        <f t="shared" si="115"/>
        <v>0</v>
      </c>
      <c r="L1820" s="54" t="str">
        <f>IFERROR(H1820*VLOOKUP(C1820,الوارد!$D$3:$L$5000,7,0),"")</f>
        <v/>
      </c>
    </row>
    <row r="1821" spans="3:12" ht="21" thickBot="1" x14ac:dyDescent="0.25">
      <c r="C1821" s="18"/>
      <c r="D1821" s="17"/>
      <c r="E1821" s="7" t="str">
        <f t="shared" si="112"/>
        <v/>
      </c>
      <c r="F1821" s="3" t="str">
        <f t="shared" si="113"/>
        <v/>
      </c>
      <c r="G1821" s="3" t="str">
        <f t="shared" si="114"/>
        <v/>
      </c>
      <c r="H1821" s="18"/>
      <c r="I1821" s="28">
        <f>LOOKUP(2,1/(الوارد!$F$3:$F$5000=الصادر!E1821),الوارد!$L$3:$L$5000)</f>
        <v>0</v>
      </c>
      <c r="J1821" s="18"/>
      <c r="K1821" s="3">
        <f t="shared" si="115"/>
        <v>0</v>
      </c>
      <c r="L1821" s="54" t="str">
        <f>IFERROR(H1821*VLOOKUP(C1821,الوارد!$D$3:$L$5000,7,0),"")</f>
        <v/>
      </c>
    </row>
    <row r="1822" spans="3:12" ht="21" thickBot="1" x14ac:dyDescent="0.25">
      <c r="C1822" s="18"/>
      <c r="D1822" s="17"/>
      <c r="E1822" s="7" t="str">
        <f t="shared" si="112"/>
        <v/>
      </c>
      <c r="F1822" s="3" t="str">
        <f t="shared" si="113"/>
        <v/>
      </c>
      <c r="G1822" s="3" t="str">
        <f t="shared" si="114"/>
        <v/>
      </c>
      <c r="H1822" s="18"/>
      <c r="I1822" s="28">
        <f>LOOKUP(2,1/(الوارد!$F$3:$F$5000=الصادر!E1822),الوارد!$L$3:$L$5000)</f>
        <v>0</v>
      </c>
      <c r="J1822" s="18"/>
      <c r="K1822" s="3">
        <f t="shared" si="115"/>
        <v>0</v>
      </c>
      <c r="L1822" s="54" t="str">
        <f>IFERROR(H1822*VLOOKUP(C1822,الوارد!$D$3:$L$5000,7,0),"")</f>
        <v/>
      </c>
    </row>
    <row r="1823" spans="3:12" ht="21" thickBot="1" x14ac:dyDescent="0.25">
      <c r="C1823" s="18"/>
      <c r="D1823" s="17"/>
      <c r="E1823" s="7" t="str">
        <f t="shared" si="112"/>
        <v/>
      </c>
      <c r="F1823" s="3" t="str">
        <f t="shared" si="113"/>
        <v/>
      </c>
      <c r="G1823" s="3" t="str">
        <f t="shared" si="114"/>
        <v/>
      </c>
      <c r="H1823" s="18"/>
      <c r="I1823" s="28">
        <f>LOOKUP(2,1/(الوارد!$F$3:$F$5000=الصادر!E1823),الوارد!$L$3:$L$5000)</f>
        <v>0</v>
      </c>
      <c r="J1823" s="18"/>
      <c r="K1823" s="3">
        <f t="shared" si="115"/>
        <v>0</v>
      </c>
      <c r="L1823" s="54" t="str">
        <f>IFERROR(H1823*VLOOKUP(C1823,الوارد!$D$3:$L$5000,7,0),"")</f>
        <v/>
      </c>
    </row>
  </sheetData>
  <sheetProtection formatCells="0" formatColumns="0" formatRows="0"/>
  <mergeCells count="1">
    <mergeCell ref="N202:P20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304"/>
  <sheetViews>
    <sheetView rightToLeft="1" workbookViewId="0">
      <selection activeCell="C3" sqref="C3"/>
    </sheetView>
  </sheetViews>
  <sheetFormatPr defaultRowHeight="14.25" x14ac:dyDescent="0.2"/>
  <cols>
    <col min="1" max="1" width="9.125" bestFit="1" customWidth="1"/>
    <col min="2" max="2" width="11.875" customWidth="1"/>
    <col min="3" max="4" width="12.25" customWidth="1"/>
    <col min="5" max="5" width="11.125" style="32" bestFit="1" customWidth="1"/>
    <col min="6" max="6" width="9.375" style="32" bestFit="1" customWidth="1"/>
  </cols>
  <sheetData>
    <row r="1" spans="1:5" ht="36.75" customHeight="1" x14ac:dyDescent="0.2">
      <c r="D1" s="51">
        <f>SUM(D3:D10000)</f>
        <v>109176.71210662316</v>
      </c>
    </row>
    <row r="2" spans="1:5" ht="30" x14ac:dyDescent="0.2">
      <c r="A2" s="5" t="s">
        <v>22</v>
      </c>
      <c r="B2" s="5" t="s">
        <v>25</v>
      </c>
      <c r="C2" s="6" t="s">
        <v>24</v>
      </c>
      <c r="D2" s="6" t="s">
        <v>34</v>
      </c>
      <c r="E2" s="31" t="s">
        <v>23</v>
      </c>
    </row>
    <row r="3" spans="1:5" ht="18" x14ac:dyDescent="0.2">
      <c r="A3" s="14">
        <f>COUNTIF(الصادر!D:D,E3)</f>
        <v>2</v>
      </c>
      <c r="B3" s="49">
        <f>SUMIF(الصادر!D:D,E3,الصادر!K:K)</f>
        <v>3500</v>
      </c>
      <c r="C3" s="52">
        <f>SUMIF(الصادر!D:D,E3,الصادر!L:L)</f>
        <v>2536.75</v>
      </c>
      <c r="D3" s="49">
        <f>IFERROR(B3-C3,"")</f>
        <v>963.25</v>
      </c>
      <c r="E3" s="33">
        <v>44065</v>
      </c>
    </row>
    <row r="4" spans="1:5" ht="18" x14ac:dyDescent="0.2">
      <c r="A4" s="14">
        <f>COUNTIF(الصادر!D:D,E4)</f>
        <v>4</v>
      </c>
      <c r="B4" s="49">
        <f>SUMIF(الصادر!D:D,E4,الصادر!K:K)</f>
        <v>1900</v>
      </c>
      <c r="C4" s="52">
        <f>SUMIF(الصادر!D:D,E4,الصادر!L:L)</f>
        <v>1157.7550000000001</v>
      </c>
      <c r="D4" s="49">
        <f t="shared" ref="D4:D67" si="0">IFERROR(B4-C4,"")</f>
        <v>742.24499999999989</v>
      </c>
      <c r="E4" s="33">
        <v>44066</v>
      </c>
    </row>
    <row r="5" spans="1:5" ht="18" x14ac:dyDescent="0.2">
      <c r="A5" s="14">
        <f>COUNTIF(الصادر!D:D,E5)</f>
        <v>11</v>
      </c>
      <c r="B5" s="49">
        <f>SUMIF(الصادر!D:D,E5,الصادر!K:K)</f>
        <v>8700</v>
      </c>
      <c r="C5" s="52">
        <f>SUMIF(الصادر!D:D,E5,الصادر!L:L)</f>
        <v>5529.68</v>
      </c>
      <c r="D5" s="49">
        <f t="shared" si="0"/>
        <v>3170.3199999999997</v>
      </c>
      <c r="E5" s="33">
        <v>44067</v>
      </c>
    </row>
    <row r="6" spans="1:5" ht="18" x14ac:dyDescent="0.2">
      <c r="A6" s="14">
        <f>COUNTIF(الصادر!D:D,E6)</f>
        <v>4</v>
      </c>
      <c r="B6" s="49">
        <f>SUMIF(الصادر!D:D,E6,الصادر!K:K)</f>
        <v>1000</v>
      </c>
      <c r="C6" s="52">
        <f>SUMIF(الصادر!D:D,E6,الصادر!L:L)</f>
        <v>432.87</v>
      </c>
      <c r="D6" s="49">
        <f t="shared" si="0"/>
        <v>567.13</v>
      </c>
      <c r="E6" s="33">
        <v>44068</v>
      </c>
    </row>
    <row r="7" spans="1:5" ht="18" x14ac:dyDescent="0.2">
      <c r="A7" s="14">
        <f>COUNTIF(الصادر!D:D,E7)</f>
        <v>2</v>
      </c>
      <c r="B7" s="49">
        <f>SUMIF(الصادر!D:D,E7,الصادر!K:K)</f>
        <v>4800</v>
      </c>
      <c r="C7" s="52">
        <f>SUMIF(الصادر!D:D,E7,الصادر!L:L)</f>
        <v>2508.59</v>
      </c>
      <c r="D7" s="49">
        <f t="shared" si="0"/>
        <v>2291.41</v>
      </c>
      <c r="E7" s="33">
        <v>44069</v>
      </c>
    </row>
    <row r="8" spans="1:5" ht="18" x14ac:dyDescent="0.2">
      <c r="A8" s="14">
        <f>COUNTIF(الصادر!D:D,E8)</f>
        <v>2</v>
      </c>
      <c r="B8" s="49">
        <f>SUMIF(الصادر!D:D,E8,الصادر!K:K)</f>
        <v>3100</v>
      </c>
      <c r="C8" s="52">
        <f>SUMIF(الصادر!D:D,E8,الصادر!L:L)</f>
        <v>2433</v>
      </c>
      <c r="D8" s="49">
        <f t="shared" si="0"/>
        <v>667</v>
      </c>
      <c r="E8" s="33">
        <v>44070</v>
      </c>
    </row>
    <row r="9" spans="1:5" ht="18" x14ac:dyDescent="0.2">
      <c r="A9" s="14">
        <f>COUNTIF(الصادر!D:D,E9)</f>
        <v>4</v>
      </c>
      <c r="B9" s="49">
        <f>SUMIF(الصادر!D:D,E9,الصادر!K:K)</f>
        <v>5500</v>
      </c>
      <c r="C9" s="52">
        <f>SUMIF(الصادر!D:D,E9,الصادر!L:L)</f>
        <v>3813.2550000000001</v>
      </c>
      <c r="D9" s="49">
        <f t="shared" si="0"/>
        <v>1686.7449999999999</v>
      </c>
      <c r="E9" s="33">
        <v>44071</v>
      </c>
    </row>
    <row r="10" spans="1:5" ht="18" x14ac:dyDescent="0.2">
      <c r="A10" s="14">
        <f>COUNTIF(الصادر!D:D,E10)</f>
        <v>4</v>
      </c>
      <c r="B10" s="49">
        <f>SUMIF(الصادر!D:D,E10,الصادر!K:K)</f>
        <v>1400</v>
      </c>
      <c r="C10" s="52">
        <f>SUMIF(الصادر!D:D,E10,الصادر!L:L)</f>
        <v>692.5</v>
      </c>
      <c r="D10" s="49">
        <f t="shared" si="0"/>
        <v>707.5</v>
      </c>
      <c r="E10" s="33">
        <v>44072</v>
      </c>
    </row>
    <row r="11" spans="1:5" ht="18" x14ac:dyDescent="0.2">
      <c r="A11" s="14">
        <f>COUNTIF(الصادر!D:D,E11)</f>
        <v>4</v>
      </c>
      <c r="B11" s="49">
        <f>SUMIF(الصادر!D:D,E11,الصادر!K:K)</f>
        <v>4200</v>
      </c>
      <c r="C11" s="52">
        <f>SUMIF(الصادر!D:D,E11,الصادر!L:L)</f>
        <v>2133.895</v>
      </c>
      <c r="D11" s="49">
        <f t="shared" si="0"/>
        <v>2066.105</v>
      </c>
      <c r="E11" s="33">
        <v>44073</v>
      </c>
    </row>
    <row r="12" spans="1:5" ht="18" x14ac:dyDescent="0.2">
      <c r="A12" s="14">
        <f>COUNTIF(الصادر!D:D,E12)</f>
        <v>7</v>
      </c>
      <c r="B12" s="49">
        <f>SUMIF(الصادر!D:D,E12,الصادر!K:K)</f>
        <v>2300</v>
      </c>
      <c r="C12" s="52">
        <f>SUMIF(الصادر!D:D,E12,الصادر!L:L)</f>
        <v>1792.2566666666669</v>
      </c>
      <c r="D12" s="49">
        <f t="shared" si="0"/>
        <v>507.74333333333311</v>
      </c>
      <c r="E12" s="33">
        <v>44074</v>
      </c>
    </row>
    <row r="13" spans="1:5" ht="18" x14ac:dyDescent="0.2">
      <c r="A13" s="14">
        <f>COUNTIF(الصادر!D:D,E13)</f>
        <v>14</v>
      </c>
      <c r="B13" s="49">
        <f>SUMIF(الصادر!D:D,E13,الصادر!K:K)</f>
        <v>10700</v>
      </c>
      <c r="C13" s="52">
        <f>SUMIF(الصادر!D:D,E13,الصادر!L:L)</f>
        <v>6704.5056330749348</v>
      </c>
      <c r="D13" s="49">
        <f t="shared" si="0"/>
        <v>3995.4943669250652</v>
      </c>
      <c r="E13" s="33">
        <v>44075</v>
      </c>
    </row>
    <row r="14" spans="1:5" ht="18" x14ac:dyDescent="0.2">
      <c r="A14" s="14">
        <f>COUNTIF(الصادر!D:D,E14)</f>
        <v>4</v>
      </c>
      <c r="B14" s="49">
        <f>SUMIF(الصادر!D:D,E14,الصادر!K:K)</f>
        <v>1900</v>
      </c>
      <c r="C14" s="52">
        <f>SUMIF(الصادر!D:D,E14,الصادر!L:L)</f>
        <v>937.9</v>
      </c>
      <c r="D14" s="49">
        <f t="shared" si="0"/>
        <v>962.1</v>
      </c>
      <c r="E14" s="33">
        <v>44076</v>
      </c>
    </row>
    <row r="15" spans="1:5" ht="18" x14ac:dyDescent="0.2">
      <c r="A15" s="14">
        <f>COUNTIF(الصادر!D:D,E15)</f>
        <v>5</v>
      </c>
      <c r="B15" s="49">
        <f>SUMIF(الصادر!D:D,E15,الصادر!K:K)</f>
        <v>7550</v>
      </c>
      <c r="C15" s="52">
        <f>SUMIF(الصادر!D:D,E15,الصادر!L:L)</f>
        <v>5290.9750000000004</v>
      </c>
      <c r="D15" s="49">
        <f t="shared" si="0"/>
        <v>2259.0249999999996</v>
      </c>
      <c r="E15" s="33">
        <v>44077</v>
      </c>
    </row>
    <row r="16" spans="1:5" ht="18" x14ac:dyDescent="0.2">
      <c r="A16" s="14">
        <f>COUNTIF(الصادر!D:D,E16)</f>
        <v>2</v>
      </c>
      <c r="B16" s="49">
        <f>SUMIF(الصادر!D:D,E16,الصادر!K:K)</f>
        <v>1100</v>
      </c>
      <c r="C16" s="52">
        <f>SUMIF(الصادر!D:D,E16,الصادر!L:L)</f>
        <v>730.255</v>
      </c>
      <c r="D16" s="49">
        <f t="shared" si="0"/>
        <v>369.745</v>
      </c>
      <c r="E16" s="33">
        <v>44078</v>
      </c>
    </row>
    <row r="17" spans="1:5" ht="18" x14ac:dyDescent="0.2">
      <c r="A17" s="14">
        <f>COUNTIF(الصادر!D:D,E17)</f>
        <v>15</v>
      </c>
      <c r="B17" s="49">
        <f>SUMIF(الصادر!D:D,E17,الصادر!K:K)</f>
        <v>9950</v>
      </c>
      <c r="C17" s="52">
        <f>SUMIF(الصادر!D:D,E17,الصادر!L:L)</f>
        <v>6023.13</v>
      </c>
      <c r="D17" s="49">
        <f t="shared" si="0"/>
        <v>3926.87</v>
      </c>
      <c r="E17" s="33">
        <v>44079</v>
      </c>
    </row>
    <row r="18" spans="1:5" ht="18" x14ac:dyDescent="0.2">
      <c r="A18" s="14">
        <f>COUNTIF(الصادر!D:D,E18)</f>
        <v>1</v>
      </c>
      <c r="B18" s="49">
        <f>SUMIF(الصادر!D:D,E18,الصادر!K:K)</f>
        <v>50</v>
      </c>
      <c r="C18" s="52">
        <f>SUMIF(الصادر!D:D,E18,الصادر!L:L)</f>
        <v>156</v>
      </c>
      <c r="D18" s="49">
        <f t="shared" si="0"/>
        <v>-106</v>
      </c>
      <c r="E18" s="33">
        <v>44080</v>
      </c>
    </row>
    <row r="19" spans="1:5" ht="18" x14ac:dyDescent="0.2">
      <c r="A19" s="14">
        <f>COUNTIF(الصادر!D:D,E19)</f>
        <v>4</v>
      </c>
      <c r="B19" s="49">
        <f>SUMIF(الصادر!D:D,E19,الصادر!K:K)</f>
        <v>1600</v>
      </c>
      <c r="C19" s="52">
        <f>SUMIF(الصادر!D:D,E19,الصادر!L:L)</f>
        <v>613.0150000000001</v>
      </c>
      <c r="D19" s="49">
        <f t="shared" si="0"/>
        <v>986.9849999999999</v>
      </c>
      <c r="E19" s="33">
        <v>44081</v>
      </c>
    </row>
    <row r="20" spans="1:5" ht="18" x14ac:dyDescent="0.2">
      <c r="A20" s="14">
        <f>COUNTIF(الصادر!D:D,E20)</f>
        <v>6</v>
      </c>
      <c r="B20" s="49">
        <f>SUMIF(الصادر!D:D,E20,الصادر!K:K)</f>
        <v>25750</v>
      </c>
      <c r="C20" s="52">
        <f>SUMIF(الصادر!D:D,E20,الصادر!L:L)</f>
        <v>22764.625</v>
      </c>
      <c r="D20" s="49">
        <f t="shared" si="0"/>
        <v>2985.375</v>
      </c>
      <c r="E20" s="33">
        <v>44082</v>
      </c>
    </row>
    <row r="21" spans="1:5" ht="18" x14ac:dyDescent="0.2">
      <c r="A21" s="14">
        <f>COUNTIF(الصادر!D:D,E21)</f>
        <v>2</v>
      </c>
      <c r="B21" s="49">
        <f>SUMIF(الصادر!D:D,E21,الصادر!K:K)</f>
        <v>3400</v>
      </c>
      <c r="C21" s="52">
        <f>SUMIF(الصادر!D:D,E21,الصادر!L:L)</f>
        <v>1674.25</v>
      </c>
      <c r="D21" s="49">
        <f t="shared" si="0"/>
        <v>1725.75</v>
      </c>
      <c r="E21" s="33">
        <v>44083</v>
      </c>
    </row>
    <row r="22" spans="1:5" ht="18" x14ac:dyDescent="0.2">
      <c r="A22" s="14">
        <f>COUNTIF(الصادر!D:D,E22)</f>
        <v>0</v>
      </c>
      <c r="B22" s="49">
        <f>SUMIF(الصادر!D:D,E22,الصادر!K:K)</f>
        <v>0</v>
      </c>
      <c r="C22" s="52">
        <f>SUMIF(الصادر!D:D,E22,الصادر!L:L)</f>
        <v>0</v>
      </c>
      <c r="D22" s="49">
        <f t="shared" si="0"/>
        <v>0</v>
      </c>
      <c r="E22" s="33">
        <v>44084</v>
      </c>
    </row>
    <row r="23" spans="1:5" ht="18" x14ac:dyDescent="0.2">
      <c r="A23" s="14">
        <f>COUNTIF(الصادر!D:D,E23)</f>
        <v>2</v>
      </c>
      <c r="B23" s="49">
        <f>SUMIF(الصادر!D:D,E23,الصادر!K:K)</f>
        <v>2300</v>
      </c>
      <c r="C23" s="52">
        <f>SUMIF(الصادر!D:D,E23,الصادر!L:L)</f>
        <v>1427.75</v>
      </c>
      <c r="D23" s="49">
        <f t="shared" si="0"/>
        <v>872.25</v>
      </c>
      <c r="E23" s="33">
        <v>44085</v>
      </c>
    </row>
    <row r="24" spans="1:5" ht="18" x14ac:dyDescent="0.2">
      <c r="A24" s="14">
        <f>COUNTIF(الصادر!D:D,E24)</f>
        <v>7</v>
      </c>
      <c r="B24" s="49">
        <f>SUMIF(الصادر!D:D,E24,الصادر!K:K)</f>
        <v>16300</v>
      </c>
      <c r="C24" s="52">
        <f>SUMIF(الصادر!D:D,E24,الصادر!L:L)</f>
        <v>12433.953488372093</v>
      </c>
      <c r="D24" s="49">
        <f t="shared" si="0"/>
        <v>3866.0465116279065</v>
      </c>
      <c r="E24" s="33">
        <v>44086</v>
      </c>
    </row>
    <row r="25" spans="1:5" ht="18" x14ac:dyDescent="0.2">
      <c r="A25" s="14">
        <f>COUNTIF(الصادر!D:D,E25)</f>
        <v>6</v>
      </c>
      <c r="B25" s="49">
        <f>SUMIF(الصادر!D:D,E25,الصادر!K:K)</f>
        <v>8200</v>
      </c>
      <c r="C25" s="52">
        <f>SUMIF(الصادر!D:D,E25,الصادر!L:L)</f>
        <v>5869.3194444444443</v>
      </c>
      <c r="D25" s="49">
        <f t="shared" si="0"/>
        <v>2330.6805555555557</v>
      </c>
      <c r="E25" s="33">
        <v>44087</v>
      </c>
    </row>
    <row r="26" spans="1:5" ht="18" x14ac:dyDescent="0.2">
      <c r="A26" s="14">
        <f>COUNTIF(الصادر!D:D,E26)</f>
        <v>6</v>
      </c>
      <c r="B26" s="49">
        <f>SUMIF(الصادر!D:D,E26,الصادر!K:K)</f>
        <v>26200</v>
      </c>
      <c r="C26" s="52">
        <f>SUMIF(الصادر!D:D,E26,الصادر!L:L)</f>
        <v>23205</v>
      </c>
      <c r="D26" s="49">
        <f t="shared" si="0"/>
        <v>2995</v>
      </c>
      <c r="E26" s="33">
        <v>44088</v>
      </c>
    </row>
    <row r="27" spans="1:5" ht="18" x14ac:dyDescent="0.2">
      <c r="A27" s="14">
        <f>COUNTIF(الصادر!D:D,E27)</f>
        <v>9</v>
      </c>
      <c r="B27" s="49">
        <f>SUMIF(الصادر!D:D,E27,الصادر!K:K)</f>
        <v>8950</v>
      </c>
      <c r="C27" s="52">
        <f>SUMIF(الصادر!D:D,E27,الصادر!L:L)</f>
        <v>6436.17</v>
      </c>
      <c r="D27" s="49">
        <f t="shared" si="0"/>
        <v>2513.83</v>
      </c>
      <c r="E27" s="33">
        <v>44089</v>
      </c>
    </row>
    <row r="28" spans="1:5" ht="18" x14ac:dyDescent="0.2">
      <c r="A28" s="14">
        <f>COUNTIF(الصادر!D:D,E28)</f>
        <v>47</v>
      </c>
      <c r="B28" s="49">
        <f>SUMIF(الصادر!D:D,E28,الصادر!K:K)</f>
        <v>195100</v>
      </c>
      <c r="C28" s="52">
        <f>SUMIF(الصادر!D:D,E28,الصادر!L:L)</f>
        <v>137302.22883040935</v>
      </c>
      <c r="D28" s="49">
        <f t="shared" si="0"/>
        <v>57797.771169590647</v>
      </c>
      <c r="E28" s="33">
        <v>44090</v>
      </c>
    </row>
    <row r="29" spans="1:5" ht="18" x14ac:dyDescent="0.2">
      <c r="A29" s="14">
        <f>COUNTIF(الصادر!D:D,E29)</f>
        <v>12</v>
      </c>
      <c r="B29" s="49">
        <f>SUMIF(الصادر!D:D,E29,الصادر!K:K)</f>
        <v>14850</v>
      </c>
      <c r="C29" s="52">
        <f>SUMIF(الصادر!D:D,E29,الصادر!L:L)</f>
        <v>9762.5354970760236</v>
      </c>
      <c r="D29" s="49">
        <f t="shared" si="0"/>
        <v>5087.4645029239764</v>
      </c>
      <c r="E29" s="33">
        <v>44091</v>
      </c>
    </row>
    <row r="30" spans="1:5" ht="18" x14ac:dyDescent="0.2">
      <c r="A30" s="14">
        <f>COUNTIF(الصادر!D:D,E30)</f>
        <v>1</v>
      </c>
      <c r="B30" s="14">
        <f>SUMIF(الصادر!D:D,E30,الصادر!K:K)</f>
        <v>300</v>
      </c>
      <c r="C30" s="52">
        <f>SUMIF(الصادر!D:D,E30,الصادر!L:L)</f>
        <v>120</v>
      </c>
      <c r="D30" s="49">
        <f t="shared" si="0"/>
        <v>180</v>
      </c>
      <c r="E30" s="33">
        <v>44092</v>
      </c>
    </row>
    <row r="31" spans="1:5" ht="18" x14ac:dyDescent="0.2">
      <c r="A31" s="14">
        <f>COUNTIF(الصادر!D:D,E31)</f>
        <v>1</v>
      </c>
      <c r="B31" s="14">
        <f>SUMIF(الصادر!D:D,E31,الصادر!K:K)</f>
        <v>100</v>
      </c>
      <c r="C31" s="52">
        <f>SUMIF(الصادر!D:D,E31,الصادر!L:L)</f>
        <v>51.04</v>
      </c>
      <c r="D31" s="49">
        <f t="shared" si="0"/>
        <v>48.96</v>
      </c>
      <c r="E31" s="33">
        <v>44093</v>
      </c>
    </row>
    <row r="32" spans="1:5" ht="18" x14ac:dyDescent="0.2">
      <c r="A32" s="14">
        <f>COUNTIF(الصادر!D:D,E32)</f>
        <v>1</v>
      </c>
      <c r="B32" s="14">
        <f>SUMIF(الصادر!D:D,E32,الصادر!K:K)</f>
        <v>50</v>
      </c>
      <c r="C32" s="52">
        <f>SUMIF(الصادر!D:D,E32,الصادر!L:L)</f>
        <v>35.444444444444443</v>
      </c>
      <c r="D32" s="49">
        <f t="shared" si="0"/>
        <v>14.555555555555557</v>
      </c>
      <c r="E32" s="33">
        <v>44094</v>
      </c>
    </row>
    <row r="33" spans="1:5" ht="18" x14ac:dyDescent="0.2">
      <c r="A33" s="14">
        <f>COUNTIF(الصادر!D:D,E33)</f>
        <v>1</v>
      </c>
      <c r="B33" s="14">
        <f>SUMIF(الصادر!D:D,E33,الصادر!K:K)</f>
        <v>150</v>
      </c>
      <c r="C33" s="52">
        <f>SUMIF(الصادر!D:D,E33,الصادر!L:L)</f>
        <v>70</v>
      </c>
      <c r="D33" s="49">
        <f t="shared" si="0"/>
        <v>80</v>
      </c>
      <c r="E33" s="33">
        <v>44095</v>
      </c>
    </row>
    <row r="34" spans="1:5" ht="18" x14ac:dyDescent="0.2">
      <c r="A34" s="14">
        <f>COUNTIF(الصادر!D:D,E34)</f>
        <v>1</v>
      </c>
      <c r="B34" s="14">
        <f>SUMIF(الصادر!D:D,E34,الصادر!K:K)</f>
        <v>2500</v>
      </c>
      <c r="C34" s="52">
        <f>SUMIF(الصادر!D:D,E34,الصادر!L:L)</f>
        <v>2000</v>
      </c>
      <c r="D34" s="49">
        <f t="shared" si="0"/>
        <v>500</v>
      </c>
      <c r="E34" s="33">
        <v>44096</v>
      </c>
    </row>
    <row r="35" spans="1:5" ht="18" x14ac:dyDescent="0.2">
      <c r="A35" s="14">
        <f>COUNTIF(الصادر!D:D,E35)</f>
        <v>1</v>
      </c>
      <c r="B35" s="14">
        <f>SUMIF(الصادر!D:D,E35,الصادر!K:K)</f>
        <v>1200</v>
      </c>
      <c r="C35" s="52">
        <f>SUMIF(الصادر!D:D,E35,الصادر!L:L)</f>
        <v>850</v>
      </c>
      <c r="D35" s="49">
        <f t="shared" si="0"/>
        <v>350</v>
      </c>
      <c r="E35" s="33">
        <v>44097</v>
      </c>
    </row>
    <row r="36" spans="1:5" ht="18" x14ac:dyDescent="0.2">
      <c r="A36" s="14">
        <f>COUNTIF(الصادر!D:D,E36)</f>
        <v>3</v>
      </c>
      <c r="B36" s="14">
        <f>SUMIF(الصادر!D:D,E36,الصادر!K:K)</f>
        <v>800</v>
      </c>
      <c r="C36" s="52">
        <f>SUMIF(الصادر!D:D,E36,الصادر!L:L)</f>
        <v>332</v>
      </c>
      <c r="D36" s="49">
        <f t="shared" si="0"/>
        <v>468</v>
      </c>
      <c r="E36" s="33">
        <v>44098</v>
      </c>
    </row>
    <row r="37" spans="1:5" ht="18" x14ac:dyDescent="0.2">
      <c r="A37" s="14">
        <f>COUNTIF(الصادر!D:D,E37)</f>
        <v>1</v>
      </c>
      <c r="B37" s="14">
        <f>SUMIF(الصادر!D:D,E37,الصادر!K:K)</f>
        <v>250</v>
      </c>
      <c r="C37" s="52">
        <f>SUMIF(الصادر!D:D,E37,الصادر!L:L)</f>
        <v>75</v>
      </c>
      <c r="D37" s="49">
        <f t="shared" si="0"/>
        <v>175</v>
      </c>
      <c r="E37" s="33">
        <v>44099</v>
      </c>
    </row>
    <row r="38" spans="1:5" ht="18" x14ac:dyDescent="0.2">
      <c r="A38" s="14">
        <f>COUNTIF(الصادر!D:D,E38)</f>
        <v>1</v>
      </c>
      <c r="B38" s="14">
        <f>SUMIF(الصادر!D:D,E38,الصادر!K:K)</f>
        <v>600</v>
      </c>
      <c r="C38" s="52">
        <f>SUMIF(الصادر!D:D,E38,الصادر!L:L)</f>
        <v>240</v>
      </c>
      <c r="D38" s="49">
        <f t="shared" si="0"/>
        <v>360</v>
      </c>
      <c r="E38" s="33">
        <v>44100</v>
      </c>
    </row>
    <row r="39" spans="1:5" ht="18" x14ac:dyDescent="0.2">
      <c r="A39" s="14">
        <f>COUNTIF(الصادر!D:D,E39)</f>
        <v>1</v>
      </c>
      <c r="B39" s="14">
        <f>SUMIF(الصادر!D:D,E39,الصادر!K:K)</f>
        <v>100</v>
      </c>
      <c r="C39" s="52">
        <f>SUMIF(الصادر!D:D,E39,الصادر!L:L)</f>
        <v>70.888888888888886</v>
      </c>
      <c r="D39" s="49">
        <f t="shared" si="0"/>
        <v>29.111111111111114</v>
      </c>
      <c r="E39" s="33">
        <v>44101</v>
      </c>
    </row>
    <row r="40" spans="1:5" ht="18" x14ac:dyDescent="0.2">
      <c r="A40" s="14">
        <f>COUNTIF(الصادر!D:D,E40)</f>
        <v>1</v>
      </c>
      <c r="B40" s="14">
        <f>SUMIF(الصادر!D:D,E40,الصادر!K:K)</f>
        <v>100</v>
      </c>
      <c r="C40" s="52">
        <f>SUMIF(الصادر!D:D,E40,الصادر!L:L)</f>
        <v>30</v>
      </c>
      <c r="D40" s="49">
        <f t="shared" si="0"/>
        <v>70</v>
      </c>
      <c r="E40" s="33">
        <v>44102</v>
      </c>
    </row>
    <row r="41" spans="1:5" ht="18" x14ac:dyDescent="0.2">
      <c r="A41" s="14">
        <f>COUNTIF(الصادر!D:D,E41)</f>
        <v>1</v>
      </c>
      <c r="B41" s="14">
        <f>SUMIF(الصادر!D:D,E41,الصادر!K:K)</f>
        <v>2000</v>
      </c>
      <c r="C41" s="52">
        <f>SUMIF(الصادر!D:D,E41,الصادر!L:L)</f>
        <v>1036.75</v>
      </c>
      <c r="D41" s="49">
        <f t="shared" si="0"/>
        <v>963.25</v>
      </c>
      <c r="E41" s="33">
        <v>44103</v>
      </c>
    </row>
    <row r="42" spans="1:5" ht="18" x14ac:dyDescent="0.2">
      <c r="A42" s="14">
        <f>COUNTIF(الصادر!D:D,E42)</f>
        <v>0</v>
      </c>
      <c r="B42" s="14">
        <f>SUMIF(الصادر!D:D,E42,الصادر!K:K)</f>
        <v>0</v>
      </c>
      <c r="C42" s="52">
        <f>SUMIF(الصادر!D:D,E42,الصادر!L:L)</f>
        <v>0</v>
      </c>
      <c r="D42" s="49">
        <f t="shared" si="0"/>
        <v>0</v>
      </c>
      <c r="E42" s="33">
        <v>44104</v>
      </c>
    </row>
    <row r="43" spans="1:5" ht="18" x14ac:dyDescent="0.2">
      <c r="A43" s="14">
        <f>COUNTIF(الصادر!D:D,E43)</f>
        <v>0</v>
      </c>
      <c r="B43" s="14">
        <f>SUMIF(الصادر!D:D,E43,الصادر!K:K)</f>
        <v>0</v>
      </c>
      <c r="C43" s="52">
        <f>SUMIF(الصادر!D:D,E43,الصادر!L:L)</f>
        <v>0</v>
      </c>
      <c r="D43" s="49">
        <f t="shared" si="0"/>
        <v>0</v>
      </c>
      <c r="E43" s="33">
        <v>44105</v>
      </c>
    </row>
    <row r="44" spans="1:5" ht="18" x14ac:dyDescent="0.2">
      <c r="A44" s="14">
        <f>COUNTIF(الصادر!D:D,E44)</f>
        <v>0</v>
      </c>
      <c r="B44" s="14">
        <f>SUMIF(الصادر!D:D,E44,الصادر!K:K)</f>
        <v>0</v>
      </c>
      <c r="C44" s="52">
        <f>SUMIF(الصادر!D:D,E44,الصادر!L:L)</f>
        <v>0</v>
      </c>
      <c r="D44" s="49">
        <f t="shared" si="0"/>
        <v>0</v>
      </c>
      <c r="E44" s="33">
        <v>44106</v>
      </c>
    </row>
    <row r="45" spans="1:5" ht="18" x14ac:dyDescent="0.2">
      <c r="A45" s="14">
        <f>COUNTIF(الصادر!D:D,E45)</f>
        <v>0</v>
      </c>
      <c r="B45" s="14">
        <f>SUMIF(الصادر!D:D,E45,الصادر!K:K)</f>
        <v>0</v>
      </c>
      <c r="C45" s="52">
        <f>SUMIF(الصادر!D:D,E45,الصادر!L:L)</f>
        <v>0</v>
      </c>
      <c r="D45" s="49">
        <f t="shared" si="0"/>
        <v>0</v>
      </c>
      <c r="E45" s="33">
        <v>44107</v>
      </c>
    </row>
    <row r="46" spans="1:5" ht="18" x14ac:dyDescent="0.2">
      <c r="A46" s="14">
        <f>COUNTIF(الصادر!D:D,E46)</f>
        <v>0</v>
      </c>
      <c r="B46" s="14">
        <f>SUMIF(الصادر!D:D,E46,الصادر!K:K)</f>
        <v>0</v>
      </c>
      <c r="C46" s="52">
        <f>SUMIF(الصادر!D:D,E46,الصادر!L:L)</f>
        <v>0</v>
      </c>
      <c r="D46" s="49">
        <f t="shared" si="0"/>
        <v>0</v>
      </c>
      <c r="E46" s="33">
        <v>44108</v>
      </c>
    </row>
    <row r="47" spans="1:5" ht="18" x14ac:dyDescent="0.2">
      <c r="A47" s="14">
        <f>COUNTIF(الصادر!D:D,E47)</f>
        <v>0</v>
      </c>
      <c r="B47" s="14">
        <f>SUMIF(الصادر!D:D,E47,الصادر!K:K)</f>
        <v>0</v>
      </c>
      <c r="C47" s="52">
        <f>SUMIF(الصادر!D:D,E47,الصادر!L:L)</f>
        <v>0</v>
      </c>
      <c r="D47" s="49">
        <f t="shared" si="0"/>
        <v>0</v>
      </c>
      <c r="E47" s="33">
        <v>44109</v>
      </c>
    </row>
    <row r="48" spans="1:5" ht="18" x14ac:dyDescent="0.2">
      <c r="A48" s="14">
        <f>COUNTIF(الصادر!D:D,E48)</f>
        <v>0</v>
      </c>
      <c r="B48" s="14">
        <f>SUMIF(الصادر!D:D,E48,الصادر!K:K)</f>
        <v>0</v>
      </c>
      <c r="C48" s="52">
        <f>SUMIF(الصادر!D:D,E48,الصادر!L:L)</f>
        <v>0</v>
      </c>
      <c r="D48" s="49">
        <f t="shared" si="0"/>
        <v>0</v>
      </c>
      <c r="E48" s="33">
        <v>44110</v>
      </c>
    </row>
    <row r="49" spans="1:5" ht="18" x14ac:dyDescent="0.2">
      <c r="A49" s="14">
        <f>COUNTIF(الصادر!D:D,E49)</f>
        <v>0</v>
      </c>
      <c r="B49" s="14">
        <f>SUMIF(الصادر!D:D,E49,الصادر!K:K)</f>
        <v>0</v>
      </c>
      <c r="C49" s="52">
        <f>SUMIF(الصادر!D:D,E49,الصادر!L:L)</f>
        <v>0</v>
      </c>
      <c r="D49" s="49">
        <f t="shared" si="0"/>
        <v>0</v>
      </c>
      <c r="E49" s="33">
        <v>44111</v>
      </c>
    </row>
    <row r="50" spans="1:5" ht="18" x14ac:dyDescent="0.2">
      <c r="A50" s="14">
        <f>COUNTIF(الصادر!D:D,E50)</f>
        <v>0</v>
      </c>
      <c r="B50" s="14">
        <f>SUMIF(الصادر!D:D,E50,الصادر!K:K)</f>
        <v>0</v>
      </c>
      <c r="C50" s="52">
        <f>SUMIF(الصادر!D:D,E50,الصادر!L:L)</f>
        <v>0</v>
      </c>
      <c r="D50" s="49">
        <f t="shared" si="0"/>
        <v>0</v>
      </c>
      <c r="E50" s="33">
        <v>44112</v>
      </c>
    </row>
    <row r="51" spans="1:5" ht="18" x14ac:dyDescent="0.2">
      <c r="A51" s="14">
        <f>COUNTIF(الصادر!D:D,E51)</f>
        <v>0</v>
      </c>
      <c r="B51" s="14">
        <f>SUMIF(الصادر!D:D,E51,الصادر!K:K)</f>
        <v>0</v>
      </c>
      <c r="C51" s="52">
        <f>SUMIF(الصادر!D:D,E51,الصادر!L:L)</f>
        <v>0</v>
      </c>
      <c r="D51" s="49">
        <f t="shared" si="0"/>
        <v>0</v>
      </c>
      <c r="E51" s="33">
        <v>44113</v>
      </c>
    </row>
    <row r="52" spans="1:5" ht="18" x14ac:dyDescent="0.2">
      <c r="A52" s="14">
        <f>COUNTIF(الصادر!D:D,E52)</f>
        <v>0</v>
      </c>
      <c r="B52" s="14">
        <f>SUMIF(الصادر!D:D,E52,الصادر!K:K)</f>
        <v>0</v>
      </c>
      <c r="C52" s="52">
        <f>SUMIF(الصادر!D:D,E52,الصادر!L:L)</f>
        <v>0</v>
      </c>
      <c r="D52" s="49">
        <f t="shared" si="0"/>
        <v>0</v>
      </c>
      <c r="E52" s="33">
        <v>44114</v>
      </c>
    </row>
    <row r="53" spans="1:5" ht="18" x14ac:dyDescent="0.2">
      <c r="A53" s="14">
        <f>COUNTIF(الصادر!D:D,E53)</f>
        <v>0</v>
      </c>
      <c r="B53" s="14">
        <f>SUMIF(الصادر!D:D,E53,الصادر!K:K)</f>
        <v>0</v>
      </c>
      <c r="C53" s="52">
        <f>SUMIF(الصادر!D:D,E53,الصادر!L:L)</f>
        <v>0</v>
      </c>
      <c r="D53" s="49">
        <f t="shared" si="0"/>
        <v>0</v>
      </c>
      <c r="E53" s="33">
        <v>44115</v>
      </c>
    </row>
    <row r="54" spans="1:5" ht="18" x14ac:dyDescent="0.2">
      <c r="A54" s="14">
        <f>COUNTIF(الصادر!D:D,E54)</f>
        <v>0</v>
      </c>
      <c r="B54" s="14">
        <f>SUMIF(الصادر!D:D,E54,الصادر!K:K)</f>
        <v>0</v>
      </c>
      <c r="C54" s="52">
        <f>SUMIF(الصادر!D:D,E54,الصادر!L:L)</f>
        <v>0</v>
      </c>
      <c r="D54" s="49">
        <f t="shared" si="0"/>
        <v>0</v>
      </c>
      <c r="E54" s="33">
        <v>44116</v>
      </c>
    </row>
    <row r="55" spans="1:5" ht="18" x14ac:dyDescent="0.2">
      <c r="A55" s="14">
        <f>COUNTIF(الصادر!D:D,E55)</f>
        <v>0</v>
      </c>
      <c r="B55" s="14">
        <f>SUMIF(الصادر!D:D,E55,الصادر!K:K)</f>
        <v>0</v>
      </c>
      <c r="C55" s="52">
        <f>SUMIF(الصادر!D:D,E55,الصادر!L:L)</f>
        <v>0</v>
      </c>
      <c r="D55" s="49">
        <f t="shared" si="0"/>
        <v>0</v>
      </c>
      <c r="E55" s="33">
        <v>44117</v>
      </c>
    </row>
    <row r="56" spans="1:5" ht="18" x14ac:dyDescent="0.2">
      <c r="A56" s="14">
        <f>COUNTIF(الصادر!D:D,E56)</f>
        <v>0</v>
      </c>
      <c r="B56" s="14">
        <f>SUMIF(الصادر!D:D,E56,الصادر!K:K)</f>
        <v>0</v>
      </c>
      <c r="C56" s="52">
        <f>SUMIF(الصادر!D:D,E56,الصادر!L:L)</f>
        <v>0</v>
      </c>
      <c r="D56" s="49">
        <f t="shared" si="0"/>
        <v>0</v>
      </c>
      <c r="E56" s="33">
        <v>44118</v>
      </c>
    </row>
    <row r="57" spans="1:5" ht="18" x14ac:dyDescent="0.2">
      <c r="A57" s="14">
        <f>COUNTIF(الصادر!D:D,E57)</f>
        <v>0</v>
      </c>
      <c r="B57" s="14">
        <f>SUMIF(الصادر!D:D,E57,الصادر!K:K)</f>
        <v>0</v>
      </c>
      <c r="C57" s="52">
        <f>SUMIF(الصادر!D:D,E57,الصادر!L:L)</f>
        <v>0</v>
      </c>
      <c r="D57" s="49">
        <f t="shared" si="0"/>
        <v>0</v>
      </c>
      <c r="E57" s="33">
        <v>44119</v>
      </c>
    </row>
    <row r="58" spans="1:5" ht="18" x14ac:dyDescent="0.2">
      <c r="A58" s="14">
        <f>COUNTIF(الصادر!D:D,E58)</f>
        <v>0</v>
      </c>
      <c r="B58" s="14">
        <f>SUMIF(الصادر!D:D,E58,الصادر!K:K)</f>
        <v>0</v>
      </c>
      <c r="C58" s="52">
        <f>SUMIF(الصادر!D:D,E58,الصادر!L:L)</f>
        <v>0</v>
      </c>
      <c r="D58" s="49">
        <f t="shared" si="0"/>
        <v>0</v>
      </c>
      <c r="E58" s="33">
        <v>44120</v>
      </c>
    </row>
    <row r="59" spans="1:5" ht="18" x14ac:dyDescent="0.2">
      <c r="A59" s="14">
        <f>COUNTIF(الصادر!D:D,E59)</f>
        <v>0</v>
      </c>
      <c r="B59" s="14">
        <f>SUMIF(الصادر!D:D,E59,الصادر!K:K)</f>
        <v>0</v>
      </c>
      <c r="C59" s="52">
        <f>SUMIF(الصادر!D:D,E59,الصادر!L:L)</f>
        <v>0</v>
      </c>
      <c r="D59" s="49">
        <f t="shared" si="0"/>
        <v>0</v>
      </c>
      <c r="E59" s="33">
        <v>44121</v>
      </c>
    </row>
    <row r="60" spans="1:5" ht="18" x14ac:dyDescent="0.2">
      <c r="A60" s="14">
        <f>COUNTIF(الصادر!D:D,E60)</f>
        <v>0</v>
      </c>
      <c r="B60" s="14">
        <f>SUMIF(الصادر!D:D,E60,الصادر!K:K)</f>
        <v>0</v>
      </c>
      <c r="C60" s="52">
        <f>SUMIF(الصادر!D:D,E60,الصادر!L:L)</f>
        <v>0</v>
      </c>
      <c r="D60" s="49">
        <f t="shared" si="0"/>
        <v>0</v>
      </c>
      <c r="E60" s="33">
        <v>44122</v>
      </c>
    </row>
    <row r="61" spans="1:5" ht="18" x14ac:dyDescent="0.2">
      <c r="A61" s="14">
        <f>COUNTIF(الصادر!D:D,E61)</f>
        <v>0</v>
      </c>
      <c r="B61" s="14">
        <f>SUMIF(الصادر!D:D,E61,الصادر!K:K)</f>
        <v>0</v>
      </c>
      <c r="C61" s="52">
        <f>SUMIF(الصادر!D:D,E61,الصادر!L:L)</f>
        <v>0</v>
      </c>
      <c r="D61" s="49">
        <f t="shared" si="0"/>
        <v>0</v>
      </c>
      <c r="E61" s="33">
        <v>44123</v>
      </c>
    </row>
    <row r="62" spans="1:5" ht="18" x14ac:dyDescent="0.2">
      <c r="A62" s="14">
        <f>COUNTIF(الصادر!D:D,E62)</f>
        <v>0</v>
      </c>
      <c r="B62" s="14">
        <f>SUMIF(الصادر!D:D,E62,الصادر!K:K)</f>
        <v>0</v>
      </c>
      <c r="C62" s="52">
        <f>SUMIF(الصادر!D:D,E62,الصادر!L:L)</f>
        <v>0</v>
      </c>
      <c r="D62" s="49">
        <f t="shared" si="0"/>
        <v>0</v>
      </c>
      <c r="E62" s="33">
        <v>44124</v>
      </c>
    </row>
    <row r="63" spans="1:5" ht="18" x14ac:dyDescent="0.2">
      <c r="A63" s="14">
        <f>COUNTIF(الصادر!D:D,E63)</f>
        <v>0</v>
      </c>
      <c r="B63" s="14">
        <f>SUMIF(الصادر!D:D,E63,الصادر!K:K)</f>
        <v>0</v>
      </c>
      <c r="C63" s="52">
        <f>SUMIF(الصادر!D:D,E63,الصادر!L:L)</f>
        <v>0</v>
      </c>
      <c r="D63" s="49">
        <f t="shared" si="0"/>
        <v>0</v>
      </c>
      <c r="E63" s="33">
        <v>44125</v>
      </c>
    </row>
    <row r="64" spans="1:5" ht="18" x14ac:dyDescent="0.2">
      <c r="A64" s="14">
        <f>COUNTIF(الصادر!D:D,E64)</f>
        <v>0</v>
      </c>
      <c r="B64" s="14">
        <f>SUMIF(الصادر!D:D,E64,الصادر!K:K)</f>
        <v>0</v>
      </c>
      <c r="C64" s="52">
        <f>SUMIF(الصادر!D:D,E64,الصادر!L:L)</f>
        <v>0</v>
      </c>
      <c r="D64" s="49">
        <f t="shared" si="0"/>
        <v>0</v>
      </c>
      <c r="E64" s="33">
        <v>44126</v>
      </c>
    </row>
    <row r="65" spans="1:5" ht="18" x14ac:dyDescent="0.2">
      <c r="A65" s="14">
        <f>COUNTIF(الصادر!D:D,E65)</f>
        <v>0</v>
      </c>
      <c r="B65" s="14">
        <f>SUMIF(الصادر!D:D,E65,الصادر!K:K)</f>
        <v>0</v>
      </c>
      <c r="C65" s="52">
        <f>SUMIF(الصادر!D:D,E65,الصادر!L:L)</f>
        <v>0</v>
      </c>
      <c r="D65" s="49">
        <f t="shared" si="0"/>
        <v>0</v>
      </c>
      <c r="E65" s="33">
        <v>44127</v>
      </c>
    </row>
    <row r="66" spans="1:5" ht="18" x14ac:dyDescent="0.2">
      <c r="A66" s="14">
        <f>COUNTIF(الصادر!D:D,E66)</f>
        <v>0</v>
      </c>
      <c r="B66" s="14">
        <f>SUMIF(الصادر!D:D,E66,الصادر!K:K)</f>
        <v>0</v>
      </c>
      <c r="C66" s="52">
        <f>SUMIF(الصادر!D:D,E66,الصادر!L:L)</f>
        <v>0</v>
      </c>
      <c r="D66" s="49">
        <f t="shared" si="0"/>
        <v>0</v>
      </c>
      <c r="E66" s="33">
        <v>44128</v>
      </c>
    </row>
    <row r="67" spans="1:5" ht="18" x14ac:dyDescent="0.2">
      <c r="A67" s="14">
        <f>COUNTIF(الصادر!D:D,E67)</f>
        <v>0</v>
      </c>
      <c r="B67" s="14">
        <f>SUMIF(الصادر!D:D,E67,الصادر!K:K)</f>
        <v>0</v>
      </c>
      <c r="C67" s="52">
        <f>SUMIF(الصادر!D:D,E67,الصادر!L:L)</f>
        <v>0</v>
      </c>
      <c r="D67" s="49">
        <f t="shared" si="0"/>
        <v>0</v>
      </c>
      <c r="E67" s="33">
        <v>44129</v>
      </c>
    </row>
    <row r="68" spans="1:5" ht="18" x14ac:dyDescent="0.2">
      <c r="A68" s="14">
        <f>COUNTIF(الصادر!D:D,E68)</f>
        <v>0</v>
      </c>
      <c r="B68" s="14">
        <f>SUMIF(الصادر!D:D,E68,الصادر!K:K)</f>
        <v>0</v>
      </c>
      <c r="C68" s="52">
        <f>SUMIF(الصادر!D:D,E68,الصادر!L:L)</f>
        <v>0</v>
      </c>
      <c r="D68" s="49">
        <f t="shared" ref="D68:D131" si="1">IFERROR(B68-C68,"")</f>
        <v>0</v>
      </c>
      <c r="E68" s="33">
        <v>44130</v>
      </c>
    </row>
    <row r="69" spans="1:5" ht="18" x14ac:dyDescent="0.2">
      <c r="A69" s="14">
        <f>COUNTIF(الصادر!D:D,E69)</f>
        <v>0</v>
      </c>
      <c r="B69" s="14">
        <f>SUMIF(الصادر!D:D,E69,الصادر!K:K)</f>
        <v>0</v>
      </c>
      <c r="C69" s="52">
        <f>SUMIF(الصادر!D:D,E69,الصادر!L:L)</f>
        <v>0</v>
      </c>
      <c r="D69" s="49">
        <f t="shared" si="1"/>
        <v>0</v>
      </c>
      <c r="E69" s="33">
        <v>44131</v>
      </c>
    </row>
    <row r="70" spans="1:5" ht="18" x14ac:dyDescent="0.2">
      <c r="A70" s="14">
        <f>COUNTIF(الصادر!D:D,E70)</f>
        <v>0</v>
      </c>
      <c r="B70" s="14">
        <f>SUMIF(الصادر!D:D,E70,الصادر!K:K)</f>
        <v>0</v>
      </c>
      <c r="C70" s="52">
        <f>SUMIF(الصادر!D:D,E70,الصادر!L:L)</f>
        <v>0</v>
      </c>
      <c r="D70" s="49">
        <f t="shared" si="1"/>
        <v>0</v>
      </c>
      <c r="E70" s="33">
        <v>44132</v>
      </c>
    </row>
    <row r="71" spans="1:5" ht="18" x14ac:dyDescent="0.2">
      <c r="A71" s="14">
        <f>COUNTIF(الصادر!D:D,E71)</f>
        <v>0</v>
      </c>
      <c r="B71" s="14">
        <f>SUMIF(الصادر!D:D,E71,الصادر!K:K)</f>
        <v>0</v>
      </c>
      <c r="C71" s="52">
        <f>SUMIF(الصادر!D:D,E71,الصادر!L:L)</f>
        <v>0</v>
      </c>
      <c r="D71" s="49">
        <f t="shared" si="1"/>
        <v>0</v>
      </c>
      <c r="E71" s="33">
        <v>44133</v>
      </c>
    </row>
    <row r="72" spans="1:5" ht="18" x14ac:dyDescent="0.2">
      <c r="A72" s="14">
        <f>COUNTIF(الصادر!D:D,E72)</f>
        <v>0</v>
      </c>
      <c r="B72" s="14">
        <f>SUMIF(الصادر!D:D,E72,الصادر!K:K)</f>
        <v>0</v>
      </c>
      <c r="C72" s="52">
        <f>SUMIF(الصادر!D:D,E72,الصادر!L:L)</f>
        <v>0</v>
      </c>
      <c r="D72" s="49">
        <f t="shared" si="1"/>
        <v>0</v>
      </c>
      <c r="E72" s="33">
        <v>44134</v>
      </c>
    </row>
    <row r="73" spans="1:5" ht="18" x14ac:dyDescent="0.2">
      <c r="A73" s="14">
        <f>COUNTIF(الصادر!D:D,E73)</f>
        <v>0</v>
      </c>
      <c r="B73" s="14">
        <f>SUMIF(الصادر!D:D,E73,الصادر!K:K)</f>
        <v>0</v>
      </c>
      <c r="C73" s="52">
        <f>SUMIF(الصادر!D:D,E73,الصادر!L:L)</f>
        <v>0</v>
      </c>
      <c r="D73" s="49">
        <f t="shared" si="1"/>
        <v>0</v>
      </c>
      <c r="E73" s="33">
        <v>44135</v>
      </c>
    </row>
    <row r="74" spans="1:5" ht="18" x14ac:dyDescent="0.2">
      <c r="A74" s="14">
        <f>COUNTIF(الصادر!D:D,E74)</f>
        <v>0</v>
      </c>
      <c r="B74" s="14">
        <f>SUMIF(الصادر!D:D,E74,الصادر!K:K)</f>
        <v>0</v>
      </c>
      <c r="C74" s="52">
        <f>SUMIF(الصادر!D:D,E74,الصادر!L:L)</f>
        <v>0</v>
      </c>
      <c r="D74" s="49">
        <f t="shared" si="1"/>
        <v>0</v>
      </c>
      <c r="E74" s="33">
        <v>44136</v>
      </c>
    </row>
    <row r="75" spans="1:5" ht="18" x14ac:dyDescent="0.2">
      <c r="A75" s="14">
        <f>COUNTIF(الصادر!D:D,E75)</f>
        <v>0</v>
      </c>
      <c r="B75" s="14">
        <f>SUMIF(الصادر!D:D,E75,الصادر!K:K)</f>
        <v>0</v>
      </c>
      <c r="C75" s="52">
        <f>SUMIF(الصادر!D:D,E75,الصادر!L:L)</f>
        <v>0</v>
      </c>
      <c r="D75" s="49">
        <f t="shared" si="1"/>
        <v>0</v>
      </c>
      <c r="E75" s="33">
        <v>44137</v>
      </c>
    </row>
    <row r="76" spans="1:5" ht="18" x14ac:dyDescent="0.2">
      <c r="A76" s="14">
        <f>COUNTIF(الصادر!D:D,E76)</f>
        <v>0</v>
      </c>
      <c r="B76" s="14">
        <f>SUMIF(الصادر!D:D,E76,الصادر!K:K)</f>
        <v>0</v>
      </c>
      <c r="C76" s="52">
        <f>SUMIF(الصادر!D:D,E76,الصادر!L:L)</f>
        <v>0</v>
      </c>
      <c r="D76" s="49">
        <f t="shared" si="1"/>
        <v>0</v>
      </c>
      <c r="E76" s="33">
        <v>44138</v>
      </c>
    </row>
    <row r="77" spans="1:5" ht="18" x14ac:dyDescent="0.2">
      <c r="A77" s="14">
        <f>COUNTIF(الصادر!D:D,E77)</f>
        <v>0</v>
      </c>
      <c r="B77" s="14">
        <f>SUMIF(الصادر!D:D,E77,الصادر!K:K)</f>
        <v>0</v>
      </c>
      <c r="C77" s="52">
        <f>SUMIF(الصادر!D:D,E77,الصادر!L:L)</f>
        <v>0</v>
      </c>
      <c r="D77" s="49">
        <f t="shared" si="1"/>
        <v>0</v>
      </c>
      <c r="E77" s="33">
        <v>44139</v>
      </c>
    </row>
    <row r="78" spans="1:5" ht="18" x14ac:dyDescent="0.2">
      <c r="A78" s="14">
        <f>COUNTIF(الصادر!D:D,E78)</f>
        <v>0</v>
      </c>
      <c r="B78" s="14">
        <f>SUMIF(الصادر!D:D,E78,الصادر!K:K)</f>
        <v>0</v>
      </c>
      <c r="C78" s="52">
        <f>SUMIF(الصادر!D:D,E78,الصادر!L:L)</f>
        <v>0</v>
      </c>
      <c r="D78" s="49">
        <f t="shared" si="1"/>
        <v>0</v>
      </c>
      <c r="E78" s="33">
        <v>44140</v>
      </c>
    </row>
    <row r="79" spans="1:5" ht="18" x14ac:dyDescent="0.2">
      <c r="A79" s="14">
        <f>COUNTIF(الصادر!D:D,E79)</f>
        <v>0</v>
      </c>
      <c r="B79" s="14">
        <f>SUMIF(الصادر!D:D,E79,الصادر!K:K)</f>
        <v>0</v>
      </c>
      <c r="C79" s="52">
        <f>SUMIF(الصادر!D:D,E79,الصادر!L:L)</f>
        <v>0</v>
      </c>
      <c r="D79" s="49">
        <f t="shared" si="1"/>
        <v>0</v>
      </c>
      <c r="E79" s="33">
        <v>44141</v>
      </c>
    </row>
    <row r="80" spans="1:5" ht="18" x14ac:dyDescent="0.2">
      <c r="A80" s="14">
        <f>COUNTIF(الصادر!D:D,E80)</f>
        <v>0</v>
      </c>
      <c r="B80" s="14">
        <f>SUMIF(الصادر!D:D,E80,الصادر!K:K)</f>
        <v>0</v>
      </c>
      <c r="C80" s="52">
        <f>SUMIF(الصادر!D:D,E80,الصادر!L:L)</f>
        <v>0</v>
      </c>
      <c r="D80" s="49">
        <f t="shared" si="1"/>
        <v>0</v>
      </c>
      <c r="E80" s="33">
        <v>44142</v>
      </c>
    </row>
    <row r="81" spans="1:5" ht="18" x14ac:dyDescent="0.2">
      <c r="A81" s="14">
        <f>COUNTIF(الصادر!D:D,E81)</f>
        <v>0</v>
      </c>
      <c r="B81" s="14">
        <f>SUMIF(الصادر!D:D,E81,الصادر!K:K)</f>
        <v>0</v>
      </c>
      <c r="C81" s="52">
        <f>SUMIF(الصادر!D:D,E81,الصادر!L:L)</f>
        <v>0</v>
      </c>
      <c r="D81" s="49">
        <f t="shared" si="1"/>
        <v>0</v>
      </c>
      <c r="E81" s="33">
        <v>44143</v>
      </c>
    </row>
    <row r="82" spans="1:5" ht="18" x14ac:dyDescent="0.2">
      <c r="A82" s="14">
        <f>COUNTIF(الصادر!D:D,E82)</f>
        <v>0</v>
      </c>
      <c r="B82" s="14">
        <f>SUMIF(الصادر!D:D,E82,الصادر!K:K)</f>
        <v>0</v>
      </c>
      <c r="C82" s="52">
        <f>SUMIF(الصادر!D:D,E82,الصادر!L:L)</f>
        <v>0</v>
      </c>
      <c r="D82" s="49">
        <f t="shared" si="1"/>
        <v>0</v>
      </c>
      <c r="E82" s="33">
        <v>44144</v>
      </c>
    </row>
    <row r="83" spans="1:5" ht="18" x14ac:dyDescent="0.2">
      <c r="A83" s="14">
        <f>COUNTIF(الصادر!D:D,E83)</f>
        <v>0</v>
      </c>
      <c r="B83" s="14">
        <f>SUMIF(الصادر!D:D,E83,الصادر!K:K)</f>
        <v>0</v>
      </c>
      <c r="C83" s="52">
        <f>SUMIF(الصادر!D:D,E83,الصادر!L:L)</f>
        <v>0</v>
      </c>
      <c r="D83" s="49">
        <f t="shared" si="1"/>
        <v>0</v>
      </c>
      <c r="E83" s="33">
        <v>44145</v>
      </c>
    </row>
    <row r="84" spans="1:5" ht="18" x14ac:dyDescent="0.2">
      <c r="A84" s="14">
        <f>COUNTIF(الصادر!D:D,E84)</f>
        <v>0</v>
      </c>
      <c r="B84" s="14">
        <f>SUMIF(الصادر!D:D,E84,الصادر!K:K)</f>
        <v>0</v>
      </c>
      <c r="C84" s="52">
        <f>SUMIF(الصادر!D:D,E84,الصادر!L:L)</f>
        <v>0</v>
      </c>
      <c r="D84" s="49">
        <f t="shared" si="1"/>
        <v>0</v>
      </c>
      <c r="E84" s="33">
        <v>44146</v>
      </c>
    </row>
    <row r="85" spans="1:5" ht="18" x14ac:dyDescent="0.2">
      <c r="A85" s="14">
        <f>COUNTIF(الصادر!D:D,E85)</f>
        <v>0</v>
      </c>
      <c r="B85" s="14">
        <f>SUMIF(الصادر!D:D,E85,الصادر!K:K)</f>
        <v>0</v>
      </c>
      <c r="C85" s="52">
        <f>SUMIF(الصادر!D:D,E85,الصادر!L:L)</f>
        <v>0</v>
      </c>
      <c r="D85" s="49">
        <f t="shared" si="1"/>
        <v>0</v>
      </c>
      <c r="E85" s="33">
        <v>44147</v>
      </c>
    </row>
    <row r="86" spans="1:5" ht="18" x14ac:dyDescent="0.2">
      <c r="A86" s="14">
        <f>COUNTIF(الصادر!D:D,E86)</f>
        <v>0</v>
      </c>
      <c r="B86" s="14">
        <f>SUMIF(الصادر!D:D,E86,الصادر!K:K)</f>
        <v>0</v>
      </c>
      <c r="C86" s="52">
        <f>SUMIF(الصادر!D:D,E86,الصادر!L:L)</f>
        <v>0</v>
      </c>
      <c r="D86" s="49">
        <f t="shared" si="1"/>
        <v>0</v>
      </c>
      <c r="E86" s="33">
        <v>44148</v>
      </c>
    </row>
    <row r="87" spans="1:5" ht="18" x14ac:dyDescent="0.2">
      <c r="A87" s="14">
        <f>COUNTIF(الصادر!D:D,E87)</f>
        <v>0</v>
      </c>
      <c r="B87" s="14">
        <f>SUMIF(الصادر!D:D,E87,الصادر!K:K)</f>
        <v>0</v>
      </c>
      <c r="C87" s="52">
        <f>SUMIF(الصادر!D:D,E87,الصادر!L:L)</f>
        <v>0</v>
      </c>
      <c r="D87" s="49">
        <f t="shared" si="1"/>
        <v>0</v>
      </c>
      <c r="E87" s="33">
        <v>44149</v>
      </c>
    </row>
    <row r="88" spans="1:5" ht="18" x14ac:dyDescent="0.2">
      <c r="A88" s="14">
        <f>COUNTIF(الصادر!D:D,E88)</f>
        <v>0</v>
      </c>
      <c r="B88" s="14">
        <f>SUMIF(الصادر!D:D,E88,الصادر!K:K)</f>
        <v>0</v>
      </c>
      <c r="C88" s="52">
        <f>SUMIF(الصادر!D:D,E88,الصادر!L:L)</f>
        <v>0</v>
      </c>
      <c r="D88" s="49">
        <f t="shared" si="1"/>
        <v>0</v>
      </c>
      <c r="E88" s="33">
        <v>44150</v>
      </c>
    </row>
    <row r="89" spans="1:5" ht="18" x14ac:dyDescent="0.2">
      <c r="A89" s="14">
        <f>COUNTIF(الصادر!D:D,E89)</f>
        <v>0</v>
      </c>
      <c r="B89" s="14">
        <f>SUMIF(الصادر!D:D,E89,الصادر!K:K)</f>
        <v>0</v>
      </c>
      <c r="C89" s="52">
        <f>SUMIF(الصادر!D:D,E89,الصادر!L:L)</f>
        <v>0</v>
      </c>
      <c r="D89" s="49">
        <f t="shared" si="1"/>
        <v>0</v>
      </c>
      <c r="E89" s="33">
        <v>44151</v>
      </c>
    </row>
    <row r="90" spans="1:5" ht="18" x14ac:dyDescent="0.2">
      <c r="A90" s="14">
        <f>COUNTIF(الصادر!D:D,E90)</f>
        <v>0</v>
      </c>
      <c r="B90" s="14">
        <f>SUMIF(الصادر!D:D,E90,الصادر!K:K)</f>
        <v>0</v>
      </c>
      <c r="C90" s="52">
        <f>SUMIF(الصادر!D:D,E90,الصادر!L:L)</f>
        <v>0</v>
      </c>
      <c r="D90" s="49">
        <f t="shared" si="1"/>
        <v>0</v>
      </c>
      <c r="E90" s="33">
        <v>44152</v>
      </c>
    </row>
    <row r="91" spans="1:5" ht="18" x14ac:dyDescent="0.2">
      <c r="A91" s="14">
        <f>COUNTIF(الصادر!D:D,E91)</f>
        <v>0</v>
      </c>
      <c r="B91" s="14">
        <f>SUMIF(الصادر!D:D,E91,الصادر!K:K)</f>
        <v>0</v>
      </c>
      <c r="C91" s="52">
        <f>SUMIF(الصادر!D:D,E91,الصادر!L:L)</f>
        <v>0</v>
      </c>
      <c r="D91" s="49">
        <f t="shared" si="1"/>
        <v>0</v>
      </c>
      <c r="E91" s="33">
        <v>44153</v>
      </c>
    </row>
    <row r="92" spans="1:5" ht="18" x14ac:dyDescent="0.2">
      <c r="A92" s="14">
        <f>COUNTIF(الصادر!D:D,E92)</f>
        <v>0</v>
      </c>
      <c r="B92" s="14">
        <f>SUMIF(الصادر!D:D,E92,الصادر!K:K)</f>
        <v>0</v>
      </c>
      <c r="C92" s="52">
        <f>SUMIF(الصادر!D:D,E92,الصادر!L:L)</f>
        <v>0</v>
      </c>
      <c r="D92" s="49">
        <f t="shared" si="1"/>
        <v>0</v>
      </c>
      <c r="E92" s="33">
        <v>44154</v>
      </c>
    </row>
    <row r="93" spans="1:5" ht="18" x14ac:dyDescent="0.2">
      <c r="A93" s="14">
        <f>COUNTIF(الصادر!D:D,E93)</f>
        <v>0</v>
      </c>
      <c r="B93" s="14">
        <f>SUMIF(الصادر!D:D,E93,الصادر!K:K)</f>
        <v>0</v>
      </c>
      <c r="C93" s="52">
        <f>SUMIF(الصادر!D:D,E93,الصادر!L:L)</f>
        <v>0</v>
      </c>
      <c r="D93" s="49">
        <f t="shared" si="1"/>
        <v>0</v>
      </c>
      <c r="E93" s="33">
        <v>44155</v>
      </c>
    </row>
    <row r="94" spans="1:5" ht="18" x14ac:dyDescent="0.2">
      <c r="A94" s="14">
        <f>COUNTIF(الصادر!D:D,E94)</f>
        <v>0</v>
      </c>
      <c r="B94" s="14">
        <f>SUMIF(الصادر!D:D,E94,الصادر!K:K)</f>
        <v>0</v>
      </c>
      <c r="C94" s="52">
        <f>SUMIF(الصادر!D:D,E94,الصادر!L:L)</f>
        <v>0</v>
      </c>
      <c r="D94" s="49">
        <f t="shared" si="1"/>
        <v>0</v>
      </c>
      <c r="E94" s="33">
        <v>44156</v>
      </c>
    </row>
    <row r="95" spans="1:5" ht="18" x14ac:dyDescent="0.2">
      <c r="A95" s="14">
        <f>COUNTIF(الصادر!D:D,E95)</f>
        <v>0</v>
      </c>
      <c r="B95" s="14">
        <f>SUMIF(الصادر!D:D,E95,الصادر!K:K)</f>
        <v>0</v>
      </c>
      <c r="C95" s="52">
        <f>SUMIF(الصادر!D:D,E95,الصادر!L:L)</f>
        <v>0</v>
      </c>
      <c r="D95" s="49">
        <f t="shared" si="1"/>
        <v>0</v>
      </c>
      <c r="E95" s="33">
        <v>44157</v>
      </c>
    </row>
    <row r="96" spans="1:5" ht="18" x14ac:dyDescent="0.2">
      <c r="A96" s="14">
        <f>COUNTIF(الصادر!D:D,E96)</f>
        <v>0</v>
      </c>
      <c r="B96" s="14">
        <f>SUMIF(الصادر!D:D,E96,الصادر!K:K)</f>
        <v>0</v>
      </c>
      <c r="C96" s="52">
        <f>SUMIF(الصادر!D:D,E96,الصادر!L:L)</f>
        <v>0</v>
      </c>
      <c r="D96" s="49">
        <f t="shared" si="1"/>
        <v>0</v>
      </c>
      <c r="E96" s="33">
        <v>44158</v>
      </c>
    </row>
    <row r="97" spans="1:5" ht="18" x14ac:dyDescent="0.2">
      <c r="A97" s="14">
        <f>COUNTIF(الصادر!D:D,E97)</f>
        <v>0</v>
      </c>
      <c r="B97" s="14">
        <f>SUMIF(الصادر!D:D,E97,الصادر!K:K)</f>
        <v>0</v>
      </c>
      <c r="C97" s="52">
        <f>SUMIF(الصادر!D:D,E97,الصادر!L:L)</f>
        <v>0</v>
      </c>
      <c r="D97" s="49">
        <f t="shared" si="1"/>
        <v>0</v>
      </c>
      <c r="E97" s="33">
        <v>44159</v>
      </c>
    </row>
    <row r="98" spans="1:5" ht="18" x14ac:dyDescent="0.2">
      <c r="A98" s="14">
        <f>COUNTIF(الصادر!D:D,E98)</f>
        <v>0</v>
      </c>
      <c r="B98" s="14">
        <f>SUMIF(الصادر!D:D,E98,الصادر!K:K)</f>
        <v>0</v>
      </c>
      <c r="C98" s="52">
        <f>SUMIF(الصادر!D:D,E98,الصادر!L:L)</f>
        <v>0</v>
      </c>
      <c r="D98" s="49">
        <f t="shared" si="1"/>
        <v>0</v>
      </c>
      <c r="E98" s="33">
        <v>44160</v>
      </c>
    </row>
    <row r="99" spans="1:5" ht="18" x14ac:dyDescent="0.2">
      <c r="A99" s="14">
        <f>COUNTIF(الصادر!D:D,E99)</f>
        <v>0</v>
      </c>
      <c r="B99" s="14">
        <f>SUMIF(الصادر!D:D,E99,الصادر!K:K)</f>
        <v>0</v>
      </c>
      <c r="C99" s="52">
        <f>SUMIF(الصادر!D:D,E99,الصادر!L:L)</f>
        <v>0</v>
      </c>
      <c r="D99" s="49">
        <f t="shared" si="1"/>
        <v>0</v>
      </c>
      <c r="E99" s="33">
        <v>44161</v>
      </c>
    </row>
    <row r="100" spans="1:5" ht="18" x14ac:dyDescent="0.2">
      <c r="A100" s="14">
        <f>COUNTIF(الصادر!D:D,E100)</f>
        <v>0</v>
      </c>
      <c r="B100" s="14">
        <f>SUMIF(الصادر!D:D,E100,الصادر!K:K)</f>
        <v>0</v>
      </c>
      <c r="C100" s="52">
        <f>SUMIF(الصادر!D:D,E100,الصادر!L:L)</f>
        <v>0</v>
      </c>
      <c r="D100" s="49">
        <f t="shared" si="1"/>
        <v>0</v>
      </c>
      <c r="E100" s="33">
        <v>44162</v>
      </c>
    </row>
    <row r="101" spans="1:5" ht="18" x14ac:dyDescent="0.2">
      <c r="A101" s="14">
        <f>COUNTIF(الصادر!D:D,E101)</f>
        <v>0</v>
      </c>
      <c r="B101" s="14">
        <f>SUMIF(الصادر!D:D,E101,الصادر!K:K)</f>
        <v>0</v>
      </c>
      <c r="C101" s="52">
        <f>SUMIF(الصادر!D:D,E101,الصادر!L:L)</f>
        <v>0</v>
      </c>
      <c r="D101" s="49">
        <f t="shared" si="1"/>
        <v>0</v>
      </c>
      <c r="E101" s="33">
        <v>44163</v>
      </c>
    </row>
    <row r="102" spans="1:5" ht="18" x14ac:dyDescent="0.2">
      <c r="A102" s="14">
        <f>COUNTIF(الصادر!D:D,E102)</f>
        <v>0</v>
      </c>
      <c r="B102" s="14">
        <f>SUMIF(الصادر!D:D,E102,الصادر!K:K)</f>
        <v>0</v>
      </c>
      <c r="C102" s="52">
        <f>SUMIF(الصادر!D:D,E102,الصادر!L:L)</f>
        <v>0</v>
      </c>
      <c r="D102" s="49">
        <f t="shared" si="1"/>
        <v>0</v>
      </c>
      <c r="E102" s="33">
        <v>44164</v>
      </c>
    </row>
    <row r="103" spans="1:5" ht="18" x14ac:dyDescent="0.2">
      <c r="A103" s="14">
        <f>COUNTIF(الصادر!D:D,E103)</f>
        <v>0</v>
      </c>
      <c r="B103" s="14">
        <f>SUMIF(الصادر!D:D,E103,الصادر!K:K)</f>
        <v>0</v>
      </c>
      <c r="C103" s="52">
        <f>SUMIF(الصادر!D:D,E103,الصادر!L:L)</f>
        <v>0</v>
      </c>
      <c r="D103" s="49">
        <f t="shared" si="1"/>
        <v>0</v>
      </c>
      <c r="E103" s="33">
        <v>44165</v>
      </c>
    </row>
    <row r="104" spans="1:5" ht="18" x14ac:dyDescent="0.2">
      <c r="A104" s="14">
        <f>COUNTIF(الصادر!D:D,E104)</f>
        <v>0</v>
      </c>
      <c r="B104" s="14">
        <f>SUMIF(الصادر!D:D,E104,الصادر!K:K)</f>
        <v>0</v>
      </c>
      <c r="C104" s="52">
        <f>SUMIF(الصادر!D:D,E104,الصادر!L:L)</f>
        <v>0</v>
      </c>
      <c r="D104" s="49">
        <f t="shared" si="1"/>
        <v>0</v>
      </c>
      <c r="E104" s="33">
        <v>44166</v>
      </c>
    </row>
    <row r="105" spans="1:5" ht="18" x14ac:dyDescent="0.2">
      <c r="A105" s="14">
        <f>COUNTIF(الصادر!D:D,E105)</f>
        <v>0</v>
      </c>
      <c r="B105" s="14">
        <f>SUMIF(الصادر!D:D,E105,الصادر!K:K)</f>
        <v>0</v>
      </c>
      <c r="C105" s="52">
        <f>SUMIF(الصادر!D:D,E105,الصادر!L:L)</f>
        <v>0</v>
      </c>
      <c r="D105" s="49">
        <f t="shared" si="1"/>
        <v>0</v>
      </c>
      <c r="E105" s="33">
        <v>44167</v>
      </c>
    </row>
    <row r="106" spans="1:5" ht="18" x14ac:dyDescent="0.2">
      <c r="A106" s="14">
        <f>COUNTIF(الصادر!D:D,E106)</f>
        <v>0</v>
      </c>
      <c r="B106" s="14">
        <f>SUMIF(الصادر!D:D,E106,الصادر!K:K)</f>
        <v>0</v>
      </c>
      <c r="C106" s="52">
        <f>SUMIF(الصادر!D:D,E106,الصادر!L:L)</f>
        <v>0</v>
      </c>
      <c r="D106" s="49">
        <f t="shared" si="1"/>
        <v>0</v>
      </c>
      <c r="E106" s="33">
        <v>44168</v>
      </c>
    </row>
    <row r="107" spans="1:5" ht="18" x14ac:dyDescent="0.2">
      <c r="A107" s="14">
        <f>COUNTIF(الصادر!D:D,E107)</f>
        <v>0</v>
      </c>
      <c r="B107" s="14">
        <f>SUMIF(الصادر!D:D,E107,الصادر!K:K)</f>
        <v>0</v>
      </c>
      <c r="C107" s="52">
        <f>SUMIF(الصادر!D:D,E107,الصادر!L:L)</f>
        <v>0</v>
      </c>
      <c r="D107" s="49">
        <f t="shared" si="1"/>
        <v>0</v>
      </c>
      <c r="E107" s="33">
        <v>44169</v>
      </c>
    </row>
    <row r="108" spans="1:5" ht="18" x14ac:dyDescent="0.2">
      <c r="A108" s="14">
        <f>COUNTIF(الصادر!D:D,E108)</f>
        <v>0</v>
      </c>
      <c r="B108" s="14">
        <f>SUMIF(الصادر!D:D,E108,الصادر!K:K)</f>
        <v>0</v>
      </c>
      <c r="C108" s="52">
        <f>SUMIF(الصادر!D:D,E108,الصادر!L:L)</f>
        <v>0</v>
      </c>
      <c r="D108" s="49">
        <f t="shared" si="1"/>
        <v>0</v>
      </c>
      <c r="E108" s="33">
        <v>44170</v>
      </c>
    </row>
    <row r="109" spans="1:5" ht="18" x14ac:dyDescent="0.2">
      <c r="A109" s="14">
        <f>COUNTIF(الصادر!D:D,E109)</f>
        <v>0</v>
      </c>
      <c r="B109" s="14">
        <f>SUMIF(الصادر!D:D,E109,الصادر!K:K)</f>
        <v>0</v>
      </c>
      <c r="C109" s="52">
        <f>SUMIF(الصادر!D:D,E109,الصادر!L:L)</f>
        <v>0</v>
      </c>
      <c r="D109" s="49">
        <f t="shared" si="1"/>
        <v>0</v>
      </c>
      <c r="E109" s="33">
        <v>44171</v>
      </c>
    </row>
    <row r="110" spans="1:5" ht="18" x14ac:dyDescent="0.2">
      <c r="A110" s="14">
        <f>COUNTIF(الصادر!D:D,E110)</f>
        <v>0</v>
      </c>
      <c r="B110" s="14">
        <f>SUMIF(الصادر!D:D,E110,الصادر!K:K)</f>
        <v>0</v>
      </c>
      <c r="C110" s="52">
        <f>SUMIF(الصادر!D:D,E110,الصادر!L:L)</f>
        <v>0</v>
      </c>
      <c r="D110" s="49">
        <f t="shared" si="1"/>
        <v>0</v>
      </c>
      <c r="E110" s="33">
        <v>44172</v>
      </c>
    </row>
    <row r="111" spans="1:5" ht="18" x14ac:dyDescent="0.2">
      <c r="A111" s="14">
        <f>COUNTIF(الصادر!D:D,E111)</f>
        <v>0</v>
      </c>
      <c r="B111" s="14">
        <f>SUMIF(الصادر!D:D,E111,الصادر!K:K)</f>
        <v>0</v>
      </c>
      <c r="C111" s="52">
        <f>SUMIF(الصادر!D:D,E111,الصادر!L:L)</f>
        <v>0</v>
      </c>
      <c r="D111" s="49">
        <f t="shared" si="1"/>
        <v>0</v>
      </c>
      <c r="E111" s="33">
        <v>44173</v>
      </c>
    </row>
    <row r="112" spans="1:5" ht="18" x14ac:dyDescent="0.2">
      <c r="A112" s="14">
        <f>COUNTIF(الصادر!D:D,E112)</f>
        <v>0</v>
      </c>
      <c r="B112" s="14">
        <f>SUMIF(الصادر!D:D,E112,الصادر!K:K)</f>
        <v>0</v>
      </c>
      <c r="C112" s="52">
        <f>SUMIF(الصادر!D:D,E112,الصادر!L:L)</f>
        <v>0</v>
      </c>
      <c r="D112" s="49">
        <f t="shared" si="1"/>
        <v>0</v>
      </c>
      <c r="E112" s="33">
        <v>44174</v>
      </c>
    </row>
    <row r="113" spans="1:5" ht="18" x14ac:dyDescent="0.2">
      <c r="A113" s="14">
        <f>COUNTIF(الصادر!D:D,E113)</f>
        <v>0</v>
      </c>
      <c r="B113" s="14">
        <f>SUMIF(الصادر!D:D,E113,الصادر!K:K)</f>
        <v>0</v>
      </c>
      <c r="C113" s="52">
        <f>SUMIF(الصادر!D:D,E113,الصادر!L:L)</f>
        <v>0</v>
      </c>
      <c r="D113" s="49">
        <f t="shared" si="1"/>
        <v>0</v>
      </c>
      <c r="E113" s="33">
        <v>44175</v>
      </c>
    </row>
    <row r="114" spans="1:5" ht="18" x14ac:dyDescent="0.2">
      <c r="A114" s="14">
        <f>COUNTIF(الصادر!D:D,E114)</f>
        <v>0</v>
      </c>
      <c r="B114" s="14">
        <f>SUMIF(الصادر!D:D,E114,الصادر!K:K)</f>
        <v>0</v>
      </c>
      <c r="C114" s="52">
        <f>SUMIF(الصادر!D:D,E114,الصادر!L:L)</f>
        <v>0</v>
      </c>
      <c r="D114" s="49">
        <f t="shared" si="1"/>
        <v>0</v>
      </c>
      <c r="E114" s="33">
        <v>44176</v>
      </c>
    </row>
    <row r="115" spans="1:5" ht="18" x14ac:dyDescent="0.2">
      <c r="A115" s="14">
        <f>COUNTIF(الصادر!D:D,E115)</f>
        <v>0</v>
      </c>
      <c r="B115" s="14">
        <f>SUMIF(الصادر!D:D,E115,الصادر!K:K)</f>
        <v>0</v>
      </c>
      <c r="C115" s="52">
        <f>SUMIF(الصادر!D:D,E115,الصادر!L:L)</f>
        <v>0</v>
      </c>
      <c r="D115" s="49">
        <f t="shared" si="1"/>
        <v>0</v>
      </c>
      <c r="E115" s="33">
        <v>44177</v>
      </c>
    </row>
    <row r="116" spans="1:5" ht="18" x14ac:dyDescent="0.2">
      <c r="A116" s="14">
        <f>COUNTIF(الصادر!D:D,E116)</f>
        <v>0</v>
      </c>
      <c r="B116" s="14">
        <f>SUMIF(الصادر!D:D,E116,الصادر!K:K)</f>
        <v>0</v>
      </c>
      <c r="C116" s="52">
        <f>SUMIF(الصادر!D:D,E116,الصادر!L:L)</f>
        <v>0</v>
      </c>
      <c r="D116" s="49">
        <f t="shared" si="1"/>
        <v>0</v>
      </c>
      <c r="E116" s="33">
        <v>44178</v>
      </c>
    </row>
    <row r="117" spans="1:5" ht="18" x14ac:dyDescent="0.2">
      <c r="A117" s="14">
        <f>COUNTIF(الصادر!D:D,E117)</f>
        <v>0</v>
      </c>
      <c r="B117" s="14">
        <f>SUMIF(الصادر!D:D,E117,الصادر!K:K)</f>
        <v>0</v>
      </c>
      <c r="C117" s="52">
        <f>SUMIF(الصادر!D:D,E117,الصادر!L:L)</f>
        <v>0</v>
      </c>
      <c r="D117" s="49">
        <f t="shared" si="1"/>
        <v>0</v>
      </c>
      <c r="E117" s="33">
        <v>44179</v>
      </c>
    </row>
    <row r="118" spans="1:5" ht="18" x14ac:dyDescent="0.2">
      <c r="A118" s="14">
        <f>COUNTIF(الصادر!D:D,E118)</f>
        <v>0</v>
      </c>
      <c r="B118" s="14">
        <f>SUMIF(الصادر!D:D,E118,الصادر!K:K)</f>
        <v>0</v>
      </c>
      <c r="C118" s="52">
        <f>SUMIF(الصادر!D:D,E118,الصادر!L:L)</f>
        <v>0</v>
      </c>
      <c r="D118" s="49">
        <f t="shared" si="1"/>
        <v>0</v>
      </c>
      <c r="E118" s="33">
        <v>44180</v>
      </c>
    </row>
    <row r="119" spans="1:5" ht="18" x14ac:dyDescent="0.2">
      <c r="A119" s="14">
        <f>COUNTIF(الصادر!D:D,E119)</f>
        <v>0</v>
      </c>
      <c r="B119" s="14">
        <f>SUMIF(الصادر!D:D,E119,الصادر!K:K)</f>
        <v>0</v>
      </c>
      <c r="C119" s="52">
        <f>SUMIF(الصادر!D:D,E119,الصادر!L:L)</f>
        <v>0</v>
      </c>
      <c r="D119" s="49">
        <f t="shared" si="1"/>
        <v>0</v>
      </c>
      <c r="E119" s="33">
        <v>44181</v>
      </c>
    </row>
    <row r="120" spans="1:5" ht="18" x14ac:dyDescent="0.2">
      <c r="A120" s="14">
        <f>COUNTIF(الصادر!D:D,E120)</f>
        <v>0</v>
      </c>
      <c r="B120" s="14">
        <f>SUMIF(الصادر!D:D,E120,الصادر!K:K)</f>
        <v>0</v>
      </c>
      <c r="C120" s="52">
        <f>SUMIF(الصادر!D:D,E120,الصادر!L:L)</f>
        <v>0</v>
      </c>
      <c r="D120" s="49">
        <f t="shared" si="1"/>
        <v>0</v>
      </c>
      <c r="E120" s="33">
        <v>44182</v>
      </c>
    </row>
    <row r="121" spans="1:5" ht="18" x14ac:dyDescent="0.2">
      <c r="A121" s="14">
        <f>COUNTIF(الصادر!D:D,E121)</f>
        <v>0</v>
      </c>
      <c r="B121" s="14">
        <f>SUMIF(الصادر!D:D,E121,الصادر!K:K)</f>
        <v>0</v>
      </c>
      <c r="C121" s="52">
        <f>SUMIF(الصادر!D:D,E121,الصادر!L:L)</f>
        <v>0</v>
      </c>
      <c r="D121" s="49">
        <f t="shared" si="1"/>
        <v>0</v>
      </c>
      <c r="E121" s="33">
        <v>44183</v>
      </c>
    </row>
    <row r="122" spans="1:5" ht="18" x14ac:dyDescent="0.2">
      <c r="A122" s="14">
        <f>COUNTIF(الصادر!D:D,E122)</f>
        <v>0</v>
      </c>
      <c r="B122" s="14">
        <f>SUMIF(الصادر!D:D,E122,الصادر!K:K)</f>
        <v>0</v>
      </c>
      <c r="C122" s="52">
        <f>SUMIF(الصادر!D:D,E122,الصادر!L:L)</f>
        <v>0</v>
      </c>
      <c r="D122" s="49">
        <f t="shared" si="1"/>
        <v>0</v>
      </c>
      <c r="E122" s="33">
        <v>44184</v>
      </c>
    </row>
    <row r="123" spans="1:5" ht="18" x14ac:dyDescent="0.2">
      <c r="A123" s="14">
        <f>COUNTIF(الصادر!D:D,E123)</f>
        <v>0</v>
      </c>
      <c r="B123" s="14">
        <f>SUMIF(الصادر!D:D,E123,الصادر!K:K)</f>
        <v>0</v>
      </c>
      <c r="C123" s="52">
        <f>SUMIF(الصادر!D:D,E123,الصادر!L:L)</f>
        <v>0</v>
      </c>
      <c r="D123" s="49">
        <f t="shared" si="1"/>
        <v>0</v>
      </c>
      <c r="E123" s="33">
        <v>44185</v>
      </c>
    </row>
    <row r="124" spans="1:5" ht="18" x14ac:dyDescent="0.2">
      <c r="A124" s="14">
        <f>COUNTIF(الصادر!D:D,E124)</f>
        <v>0</v>
      </c>
      <c r="B124" s="14">
        <f>SUMIF(الصادر!D:D,E124,الصادر!K:K)</f>
        <v>0</v>
      </c>
      <c r="C124" s="52">
        <f>SUMIF(الصادر!D:D,E124,الصادر!L:L)</f>
        <v>0</v>
      </c>
      <c r="D124" s="49">
        <f t="shared" si="1"/>
        <v>0</v>
      </c>
      <c r="E124" s="33">
        <v>44186</v>
      </c>
    </row>
    <row r="125" spans="1:5" ht="18" x14ac:dyDescent="0.2">
      <c r="A125" s="14">
        <f>COUNTIF(الصادر!D:D,E125)</f>
        <v>0</v>
      </c>
      <c r="B125" s="14">
        <f>SUMIF(الصادر!D:D,E125,الصادر!K:K)</f>
        <v>0</v>
      </c>
      <c r="C125" s="52">
        <f>SUMIF(الصادر!D:D,E125,الصادر!L:L)</f>
        <v>0</v>
      </c>
      <c r="D125" s="49">
        <f t="shared" si="1"/>
        <v>0</v>
      </c>
      <c r="E125" s="33">
        <v>44187</v>
      </c>
    </row>
    <row r="126" spans="1:5" ht="18" x14ac:dyDescent="0.2">
      <c r="A126" s="14">
        <f>COUNTIF(الصادر!D:D,E126)</f>
        <v>0</v>
      </c>
      <c r="B126" s="14">
        <f>SUMIF(الصادر!D:D,E126,الصادر!K:K)</f>
        <v>0</v>
      </c>
      <c r="C126" s="52">
        <f>SUMIF(الصادر!D:D,E126,الصادر!L:L)</f>
        <v>0</v>
      </c>
      <c r="D126" s="49">
        <f t="shared" si="1"/>
        <v>0</v>
      </c>
      <c r="E126" s="33">
        <v>44188</v>
      </c>
    </row>
    <row r="127" spans="1:5" ht="18" x14ac:dyDescent="0.2">
      <c r="A127" s="14">
        <f>COUNTIF(الصادر!D:D,E127)</f>
        <v>0</v>
      </c>
      <c r="B127" s="14">
        <f>SUMIF(الصادر!D:D,E127,الصادر!K:K)</f>
        <v>0</v>
      </c>
      <c r="C127" s="52">
        <f>SUMIF(الصادر!D:D,E127,الصادر!L:L)</f>
        <v>0</v>
      </c>
      <c r="D127" s="49">
        <f t="shared" si="1"/>
        <v>0</v>
      </c>
      <c r="E127" s="33">
        <v>44189</v>
      </c>
    </row>
    <row r="128" spans="1:5" ht="18" x14ac:dyDescent="0.2">
      <c r="A128" s="14">
        <f>COUNTIF(الصادر!D:D,E128)</f>
        <v>0</v>
      </c>
      <c r="B128" s="14">
        <f>SUMIF(الصادر!D:D,E128,الصادر!K:K)</f>
        <v>0</v>
      </c>
      <c r="C128" s="52">
        <f>SUMIF(الصادر!D:D,E128,الصادر!L:L)</f>
        <v>0</v>
      </c>
      <c r="D128" s="49">
        <f t="shared" si="1"/>
        <v>0</v>
      </c>
      <c r="E128" s="33">
        <v>44190</v>
      </c>
    </row>
    <row r="129" spans="1:5" ht="18" x14ac:dyDescent="0.2">
      <c r="A129" s="14">
        <f>COUNTIF(الصادر!D:D,E129)</f>
        <v>0</v>
      </c>
      <c r="B129" s="14">
        <f>SUMIF(الصادر!D:D,E129,الصادر!K:K)</f>
        <v>0</v>
      </c>
      <c r="C129" s="52">
        <f>SUMIF(الصادر!D:D,E129,الصادر!L:L)</f>
        <v>0</v>
      </c>
      <c r="D129" s="49">
        <f t="shared" si="1"/>
        <v>0</v>
      </c>
      <c r="E129" s="33">
        <v>44191</v>
      </c>
    </row>
    <row r="130" spans="1:5" ht="18" x14ac:dyDescent="0.2">
      <c r="A130" s="14">
        <f>COUNTIF(الصادر!D:D,E130)</f>
        <v>0</v>
      </c>
      <c r="B130" s="14">
        <f>SUMIF(الصادر!D:D,E130,الصادر!K:K)</f>
        <v>0</v>
      </c>
      <c r="C130" s="52">
        <f>SUMIF(الصادر!D:D,E130,الصادر!L:L)</f>
        <v>0</v>
      </c>
      <c r="D130" s="49">
        <f t="shared" si="1"/>
        <v>0</v>
      </c>
      <c r="E130" s="33">
        <v>44192</v>
      </c>
    </row>
    <row r="131" spans="1:5" ht="18" x14ac:dyDescent="0.2">
      <c r="A131" s="14">
        <f>COUNTIF(الصادر!D:D,E131)</f>
        <v>0</v>
      </c>
      <c r="B131" s="14">
        <f>SUMIF(الصادر!D:D,E131,الصادر!K:K)</f>
        <v>0</v>
      </c>
      <c r="C131" s="52">
        <f>SUMIF(الصادر!D:D,E131,الصادر!L:L)</f>
        <v>0</v>
      </c>
      <c r="D131" s="49">
        <f t="shared" si="1"/>
        <v>0</v>
      </c>
      <c r="E131" s="33">
        <v>44193</v>
      </c>
    </row>
    <row r="132" spans="1:5" ht="18" x14ac:dyDescent="0.2">
      <c r="A132" s="14">
        <f>COUNTIF(الصادر!D:D,E132)</f>
        <v>0</v>
      </c>
      <c r="B132" s="14">
        <f>SUMIF(الصادر!D:D,E132,الصادر!K:K)</f>
        <v>0</v>
      </c>
      <c r="C132" s="52">
        <f>SUMIF(الصادر!D:D,E132,الصادر!L:L)</f>
        <v>0</v>
      </c>
      <c r="D132" s="49">
        <f t="shared" ref="D132:D195" si="2">IFERROR(B132-C132,"")</f>
        <v>0</v>
      </c>
      <c r="E132" s="33">
        <v>44194</v>
      </c>
    </row>
    <row r="133" spans="1:5" ht="18" x14ac:dyDescent="0.2">
      <c r="A133" s="14">
        <f>COUNTIF(الصادر!D:D,E133)</f>
        <v>0</v>
      </c>
      <c r="B133" s="14">
        <f>SUMIF(الصادر!D:D,E133,الصادر!K:K)</f>
        <v>0</v>
      </c>
      <c r="C133" s="52">
        <f>SUMIF(الصادر!D:D,E133,الصادر!L:L)</f>
        <v>0</v>
      </c>
      <c r="D133" s="49">
        <f t="shared" si="2"/>
        <v>0</v>
      </c>
      <c r="E133" s="33">
        <v>44195</v>
      </c>
    </row>
    <row r="134" spans="1:5" ht="18" x14ac:dyDescent="0.2">
      <c r="A134" s="14">
        <f>COUNTIF(الصادر!D:D,E134)</f>
        <v>0</v>
      </c>
      <c r="B134" s="14">
        <f>SUMIF(الصادر!D:D,E134,الصادر!K:K)</f>
        <v>0</v>
      </c>
      <c r="C134" s="52">
        <f>SUMIF(الصادر!D:D,E134,الصادر!L:L)</f>
        <v>0</v>
      </c>
      <c r="D134" s="49">
        <f t="shared" si="2"/>
        <v>0</v>
      </c>
      <c r="E134" s="33">
        <v>44196</v>
      </c>
    </row>
    <row r="135" spans="1:5" ht="18" x14ac:dyDescent="0.2">
      <c r="A135" s="14">
        <f>COUNTIF(الصادر!D:D,E135)</f>
        <v>0</v>
      </c>
      <c r="B135" s="14">
        <f>SUMIF(الصادر!D:D,E135,الصادر!K:K)</f>
        <v>0</v>
      </c>
      <c r="C135" s="52">
        <f>SUMIF(الصادر!D:D,E135,الصادر!L:L)</f>
        <v>0</v>
      </c>
      <c r="D135" s="49">
        <f t="shared" si="2"/>
        <v>0</v>
      </c>
      <c r="E135" s="33">
        <v>44197</v>
      </c>
    </row>
    <row r="136" spans="1:5" ht="18" x14ac:dyDescent="0.2">
      <c r="A136" s="14">
        <f>COUNTIF(الصادر!D:D,E136)</f>
        <v>0</v>
      </c>
      <c r="B136" s="14">
        <f>SUMIF(الصادر!D:D,E136,الصادر!K:K)</f>
        <v>0</v>
      </c>
      <c r="C136" s="52">
        <f>SUMIF(الصادر!D:D,E136,الصادر!L:L)</f>
        <v>0</v>
      </c>
      <c r="D136" s="49">
        <f t="shared" si="2"/>
        <v>0</v>
      </c>
      <c r="E136" s="33">
        <v>44198</v>
      </c>
    </row>
    <row r="137" spans="1:5" ht="18" x14ac:dyDescent="0.2">
      <c r="A137" s="14">
        <f>COUNTIF(الصادر!D:D,E137)</f>
        <v>0</v>
      </c>
      <c r="B137" s="14">
        <f>SUMIF(الصادر!D:D,E137,الصادر!K:K)</f>
        <v>0</v>
      </c>
      <c r="C137" s="52">
        <f>SUMIF(الصادر!D:D,E137,الصادر!L:L)</f>
        <v>0</v>
      </c>
      <c r="D137" s="49">
        <f t="shared" si="2"/>
        <v>0</v>
      </c>
      <c r="E137" s="33">
        <v>44199</v>
      </c>
    </row>
    <row r="138" spans="1:5" ht="18" x14ac:dyDescent="0.2">
      <c r="A138" s="14">
        <f>COUNTIF(الصادر!D:D,E138)</f>
        <v>0</v>
      </c>
      <c r="B138" s="14">
        <f>SUMIF(الصادر!D:D,E138,الصادر!K:K)</f>
        <v>0</v>
      </c>
      <c r="C138" s="52">
        <f>SUMIF(الصادر!D:D,E138,الصادر!L:L)</f>
        <v>0</v>
      </c>
      <c r="D138" s="49">
        <f t="shared" si="2"/>
        <v>0</v>
      </c>
      <c r="E138" s="33">
        <v>44200</v>
      </c>
    </row>
    <row r="139" spans="1:5" ht="18" x14ac:dyDescent="0.2">
      <c r="A139" s="14">
        <f>COUNTIF(الصادر!D:D,E139)</f>
        <v>0</v>
      </c>
      <c r="B139" s="14">
        <f>SUMIF(الصادر!D:D,E139,الصادر!K:K)</f>
        <v>0</v>
      </c>
      <c r="C139" s="52">
        <f>SUMIF(الصادر!D:D,E139,الصادر!L:L)</f>
        <v>0</v>
      </c>
      <c r="D139" s="49">
        <f t="shared" si="2"/>
        <v>0</v>
      </c>
      <c r="E139" s="33">
        <v>44201</v>
      </c>
    </row>
    <row r="140" spans="1:5" ht="18" x14ac:dyDescent="0.2">
      <c r="A140" s="14">
        <f>COUNTIF(الصادر!D:D,E140)</f>
        <v>0</v>
      </c>
      <c r="B140" s="14">
        <f>SUMIF(الصادر!D:D,E140,الصادر!K:K)</f>
        <v>0</v>
      </c>
      <c r="C140" s="52">
        <f>SUMIF(الصادر!D:D,E140,الصادر!L:L)</f>
        <v>0</v>
      </c>
      <c r="D140" s="49">
        <f t="shared" si="2"/>
        <v>0</v>
      </c>
      <c r="E140" s="33">
        <v>44202</v>
      </c>
    </row>
    <row r="141" spans="1:5" ht="18" x14ac:dyDescent="0.2">
      <c r="A141" s="14">
        <f>COUNTIF(الصادر!D:D,E141)</f>
        <v>0</v>
      </c>
      <c r="B141" s="14">
        <f>SUMIF(الصادر!D:D,E141,الصادر!K:K)</f>
        <v>0</v>
      </c>
      <c r="C141" s="52">
        <f>SUMIF(الصادر!D:D,E141,الصادر!L:L)</f>
        <v>0</v>
      </c>
      <c r="D141" s="49">
        <f t="shared" si="2"/>
        <v>0</v>
      </c>
      <c r="E141" s="33">
        <v>44203</v>
      </c>
    </row>
    <row r="142" spans="1:5" ht="18" x14ac:dyDescent="0.2">
      <c r="A142" s="14">
        <f>COUNTIF(الصادر!D:D,E142)</f>
        <v>0</v>
      </c>
      <c r="B142" s="14">
        <f>SUMIF(الصادر!D:D,E142,الصادر!K:K)</f>
        <v>0</v>
      </c>
      <c r="C142" s="52">
        <f>SUMIF(الصادر!D:D,E142,الصادر!L:L)</f>
        <v>0</v>
      </c>
      <c r="D142" s="49">
        <f t="shared" si="2"/>
        <v>0</v>
      </c>
      <c r="E142" s="33">
        <v>44204</v>
      </c>
    </row>
    <row r="143" spans="1:5" ht="18" x14ac:dyDescent="0.2">
      <c r="A143" s="14">
        <f>COUNTIF(الصادر!D:D,E143)</f>
        <v>0</v>
      </c>
      <c r="B143" s="14">
        <f>SUMIF(الصادر!D:D,E143,الصادر!K:K)</f>
        <v>0</v>
      </c>
      <c r="C143" s="52">
        <f>SUMIF(الصادر!D:D,E143,الصادر!L:L)</f>
        <v>0</v>
      </c>
      <c r="D143" s="49">
        <f t="shared" si="2"/>
        <v>0</v>
      </c>
      <c r="E143" s="33">
        <v>44205</v>
      </c>
    </row>
    <row r="144" spans="1:5" ht="18" x14ac:dyDescent="0.2">
      <c r="A144" s="14">
        <f>COUNTIF(الصادر!D:D,E144)</f>
        <v>0</v>
      </c>
      <c r="B144" s="14">
        <f>SUMIF(الصادر!D:D,E144,الصادر!K:K)</f>
        <v>0</v>
      </c>
      <c r="C144" s="52">
        <f>SUMIF(الصادر!D:D,E144,الصادر!L:L)</f>
        <v>0</v>
      </c>
      <c r="D144" s="49">
        <f t="shared" si="2"/>
        <v>0</v>
      </c>
      <c r="E144" s="33">
        <v>44206</v>
      </c>
    </row>
    <row r="145" spans="1:5" ht="18" x14ac:dyDescent="0.2">
      <c r="A145" s="14">
        <f>COUNTIF(الصادر!D:D,E145)</f>
        <v>0</v>
      </c>
      <c r="B145" s="14">
        <f>SUMIF(الصادر!D:D,E145,الصادر!K:K)</f>
        <v>0</v>
      </c>
      <c r="C145" s="52">
        <f>SUMIF(الصادر!D:D,E145,الصادر!L:L)</f>
        <v>0</v>
      </c>
      <c r="D145" s="49">
        <f t="shared" si="2"/>
        <v>0</v>
      </c>
      <c r="E145" s="33">
        <v>44207</v>
      </c>
    </row>
    <row r="146" spans="1:5" ht="18" x14ac:dyDescent="0.2">
      <c r="A146" s="14">
        <f>COUNTIF(الصادر!D:D,E146)</f>
        <v>0</v>
      </c>
      <c r="B146" s="14">
        <f>SUMIF(الصادر!D:D,E146,الصادر!K:K)</f>
        <v>0</v>
      </c>
      <c r="C146" s="52">
        <f>SUMIF(الصادر!D:D,E146,الصادر!L:L)</f>
        <v>0</v>
      </c>
      <c r="D146" s="49">
        <f t="shared" si="2"/>
        <v>0</v>
      </c>
      <c r="E146" s="33">
        <v>44208</v>
      </c>
    </row>
    <row r="147" spans="1:5" ht="18" x14ac:dyDescent="0.2">
      <c r="A147" s="14">
        <f>COUNTIF(الصادر!D:D,E147)</f>
        <v>0</v>
      </c>
      <c r="B147" s="14">
        <f>SUMIF(الصادر!D:D,E147,الصادر!K:K)</f>
        <v>0</v>
      </c>
      <c r="C147" s="52">
        <f>SUMIF(الصادر!D:D,E147,الصادر!L:L)</f>
        <v>0</v>
      </c>
      <c r="D147" s="49">
        <f t="shared" si="2"/>
        <v>0</v>
      </c>
      <c r="E147" s="33">
        <v>44209</v>
      </c>
    </row>
    <row r="148" spans="1:5" ht="18" x14ac:dyDescent="0.2">
      <c r="A148" s="14">
        <f>COUNTIF(الصادر!D:D,E148)</f>
        <v>0</v>
      </c>
      <c r="B148" s="14">
        <f>SUMIF(الصادر!D:D,E148,الصادر!K:K)</f>
        <v>0</v>
      </c>
      <c r="C148" s="52">
        <f>SUMIF(الصادر!D:D,E148,الصادر!L:L)</f>
        <v>0</v>
      </c>
      <c r="D148" s="49">
        <f t="shared" si="2"/>
        <v>0</v>
      </c>
      <c r="E148" s="33">
        <v>44210</v>
      </c>
    </row>
    <row r="149" spans="1:5" ht="18" x14ac:dyDescent="0.2">
      <c r="A149" s="14">
        <f>COUNTIF(الصادر!D:D,E149)</f>
        <v>0</v>
      </c>
      <c r="B149" s="14">
        <f>SUMIF(الصادر!D:D,E149,الصادر!K:K)</f>
        <v>0</v>
      </c>
      <c r="C149" s="52">
        <f>SUMIF(الصادر!D:D,E149,الصادر!L:L)</f>
        <v>0</v>
      </c>
      <c r="D149" s="49">
        <f t="shared" si="2"/>
        <v>0</v>
      </c>
      <c r="E149" s="33">
        <v>44211</v>
      </c>
    </row>
    <row r="150" spans="1:5" ht="18" x14ac:dyDescent="0.2">
      <c r="A150" s="14">
        <f>COUNTIF(الصادر!D:D,E150)</f>
        <v>0</v>
      </c>
      <c r="B150" s="14">
        <f>SUMIF(الصادر!D:D,E150,الصادر!K:K)</f>
        <v>0</v>
      </c>
      <c r="C150" s="52">
        <f>SUMIF(الصادر!D:D,E150,الصادر!L:L)</f>
        <v>0</v>
      </c>
      <c r="D150" s="49">
        <f t="shared" si="2"/>
        <v>0</v>
      </c>
      <c r="E150" s="33">
        <v>44212</v>
      </c>
    </row>
    <row r="151" spans="1:5" ht="18" x14ac:dyDescent="0.2">
      <c r="A151" s="14">
        <f>COUNTIF(الصادر!D:D,E151)</f>
        <v>0</v>
      </c>
      <c r="B151" s="14">
        <f>SUMIF(الصادر!D:D,E151,الصادر!K:K)</f>
        <v>0</v>
      </c>
      <c r="C151" s="52">
        <f>SUMIF(الصادر!D:D,E151,الصادر!L:L)</f>
        <v>0</v>
      </c>
      <c r="D151" s="49">
        <f t="shared" si="2"/>
        <v>0</v>
      </c>
      <c r="E151" s="33">
        <v>44213</v>
      </c>
    </row>
    <row r="152" spans="1:5" ht="18" x14ac:dyDescent="0.2">
      <c r="A152" s="14">
        <f>COUNTIF(الصادر!D:D,E152)</f>
        <v>0</v>
      </c>
      <c r="B152" s="14">
        <f>SUMIF(الصادر!D:D,E152,الصادر!K:K)</f>
        <v>0</v>
      </c>
      <c r="C152" s="52">
        <f>SUMIF(الصادر!D:D,E152,الصادر!L:L)</f>
        <v>0</v>
      </c>
      <c r="D152" s="49">
        <f t="shared" si="2"/>
        <v>0</v>
      </c>
      <c r="E152" s="33">
        <v>44214</v>
      </c>
    </row>
    <row r="153" spans="1:5" ht="18" x14ac:dyDescent="0.2">
      <c r="A153" s="14">
        <f>COUNTIF(الصادر!D:D,E153)</f>
        <v>0</v>
      </c>
      <c r="B153" s="14">
        <f>SUMIF(الصادر!D:D,E153,الصادر!K:K)</f>
        <v>0</v>
      </c>
      <c r="C153" s="52">
        <f>SUMIF(الصادر!D:D,E153,الصادر!L:L)</f>
        <v>0</v>
      </c>
      <c r="D153" s="49">
        <f t="shared" si="2"/>
        <v>0</v>
      </c>
      <c r="E153" s="33">
        <v>44215</v>
      </c>
    </row>
    <row r="154" spans="1:5" ht="18" x14ac:dyDescent="0.2">
      <c r="A154" s="14">
        <f>COUNTIF(الصادر!D:D,E154)</f>
        <v>0</v>
      </c>
      <c r="B154" s="14">
        <f>SUMIF(الصادر!D:D,E154,الصادر!K:K)</f>
        <v>0</v>
      </c>
      <c r="C154" s="52">
        <f>SUMIF(الصادر!D:D,E154,الصادر!L:L)</f>
        <v>0</v>
      </c>
      <c r="D154" s="49">
        <f t="shared" si="2"/>
        <v>0</v>
      </c>
      <c r="E154" s="33">
        <v>44216</v>
      </c>
    </row>
    <row r="155" spans="1:5" ht="18" x14ac:dyDescent="0.2">
      <c r="A155" s="14">
        <f>COUNTIF(الصادر!D:D,E155)</f>
        <v>0</v>
      </c>
      <c r="B155" s="14">
        <f>SUMIF(الصادر!D:D,E155,الصادر!K:K)</f>
        <v>0</v>
      </c>
      <c r="C155" s="52">
        <f>SUMIF(الصادر!D:D,E155,الصادر!L:L)</f>
        <v>0</v>
      </c>
      <c r="D155" s="49">
        <f t="shared" si="2"/>
        <v>0</v>
      </c>
      <c r="E155" s="33">
        <v>44217</v>
      </c>
    </row>
    <row r="156" spans="1:5" ht="18" x14ac:dyDescent="0.2">
      <c r="A156" s="14">
        <f>COUNTIF(الصادر!D:D,E156)</f>
        <v>0</v>
      </c>
      <c r="B156" s="14">
        <f>SUMIF(الصادر!D:D,E156,الصادر!K:K)</f>
        <v>0</v>
      </c>
      <c r="C156" s="52">
        <f>SUMIF(الصادر!D:D,E156,الصادر!L:L)</f>
        <v>0</v>
      </c>
      <c r="D156" s="49">
        <f t="shared" si="2"/>
        <v>0</v>
      </c>
      <c r="E156" s="33">
        <v>44218</v>
      </c>
    </row>
    <row r="157" spans="1:5" ht="18" x14ac:dyDescent="0.2">
      <c r="A157" s="14">
        <f>COUNTIF(الصادر!D:D,E157)</f>
        <v>0</v>
      </c>
      <c r="B157" s="14">
        <f>SUMIF(الصادر!D:D,E157,الصادر!K:K)</f>
        <v>0</v>
      </c>
      <c r="C157" s="52">
        <f>SUMIF(الصادر!D:D,E157,الصادر!L:L)</f>
        <v>0</v>
      </c>
      <c r="D157" s="49">
        <f t="shared" si="2"/>
        <v>0</v>
      </c>
      <c r="E157" s="33">
        <v>44219</v>
      </c>
    </row>
    <row r="158" spans="1:5" ht="18" x14ac:dyDescent="0.2">
      <c r="A158" s="14">
        <f>COUNTIF(الصادر!D:D,E158)</f>
        <v>0</v>
      </c>
      <c r="B158" s="14">
        <f>SUMIF(الصادر!D:D,E158,الصادر!K:K)</f>
        <v>0</v>
      </c>
      <c r="C158" s="52">
        <f>SUMIF(الصادر!D:D,E158,الصادر!L:L)</f>
        <v>0</v>
      </c>
      <c r="D158" s="49">
        <f t="shared" si="2"/>
        <v>0</v>
      </c>
      <c r="E158" s="33">
        <v>44220</v>
      </c>
    </row>
    <row r="159" spans="1:5" ht="18" x14ac:dyDescent="0.2">
      <c r="A159" s="14">
        <f>COUNTIF(الصادر!D:D,E159)</f>
        <v>0</v>
      </c>
      <c r="B159" s="14">
        <f>SUMIF(الصادر!D:D,E159,الصادر!K:K)</f>
        <v>0</v>
      </c>
      <c r="C159" s="52">
        <f>SUMIF(الصادر!D:D,E159,الصادر!L:L)</f>
        <v>0</v>
      </c>
      <c r="D159" s="49">
        <f t="shared" si="2"/>
        <v>0</v>
      </c>
      <c r="E159" s="33">
        <v>44221</v>
      </c>
    </row>
    <row r="160" spans="1:5" ht="18" x14ac:dyDescent="0.2">
      <c r="A160" s="14">
        <f>COUNTIF(الصادر!D:D,E160)</f>
        <v>0</v>
      </c>
      <c r="B160" s="14">
        <f>SUMIF(الصادر!D:D,E160,الصادر!K:K)</f>
        <v>0</v>
      </c>
      <c r="C160" s="52">
        <f>SUMIF(الصادر!D:D,E160,الصادر!L:L)</f>
        <v>0</v>
      </c>
      <c r="D160" s="49">
        <f t="shared" si="2"/>
        <v>0</v>
      </c>
      <c r="E160" s="33">
        <v>44222</v>
      </c>
    </row>
    <row r="161" spans="1:5" ht="18" x14ac:dyDescent="0.2">
      <c r="A161" s="14">
        <f>COUNTIF(الصادر!D:D,E161)</f>
        <v>0</v>
      </c>
      <c r="B161" s="14">
        <f>SUMIF(الصادر!D:D,E161,الصادر!K:K)</f>
        <v>0</v>
      </c>
      <c r="C161" s="52">
        <f>SUMIF(الصادر!D:D,E161,الصادر!L:L)</f>
        <v>0</v>
      </c>
      <c r="D161" s="49">
        <f t="shared" si="2"/>
        <v>0</v>
      </c>
      <c r="E161" s="33">
        <v>44223</v>
      </c>
    </row>
    <row r="162" spans="1:5" ht="18" x14ac:dyDescent="0.2">
      <c r="A162" s="14">
        <f>COUNTIF(الصادر!D:D,E162)</f>
        <v>0</v>
      </c>
      <c r="B162" s="14">
        <f>SUMIF(الصادر!D:D,E162,الصادر!K:K)</f>
        <v>0</v>
      </c>
      <c r="C162" s="52">
        <f>SUMIF(الصادر!D:D,E162,الصادر!L:L)</f>
        <v>0</v>
      </c>
      <c r="D162" s="49">
        <f t="shared" si="2"/>
        <v>0</v>
      </c>
      <c r="E162" s="33">
        <v>44224</v>
      </c>
    </row>
    <row r="163" spans="1:5" ht="18" x14ac:dyDescent="0.2">
      <c r="A163" s="14">
        <f>COUNTIF(الصادر!D:D,E163)</f>
        <v>0</v>
      </c>
      <c r="B163" s="14">
        <f>SUMIF(الصادر!D:D,E163,الصادر!K:K)</f>
        <v>0</v>
      </c>
      <c r="C163" s="52">
        <f>SUMIF(الصادر!D:D,E163,الصادر!L:L)</f>
        <v>0</v>
      </c>
      <c r="D163" s="49">
        <f t="shared" si="2"/>
        <v>0</v>
      </c>
      <c r="E163" s="33">
        <v>44225</v>
      </c>
    </row>
    <row r="164" spans="1:5" ht="18" x14ac:dyDescent="0.2">
      <c r="A164" s="14">
        <f>COUNTIF(الصادر!D:D,E164)</f>
        <v>0</v>
      </c>
      <c r="B164" s="14">
        <f>SUMIF(الصادر!D:D,E164,الصادر!K:K)</f>
        <v>0</v>
      </c>
      <c r="C164" s="52">
        <f>SUMIF(الصادر!D:D,E164,الصادر!L:L)</f>
        <v>0</v>
      </c>
      <c r="D164" s="49">
        <f t="shared" si="2"/>
        <v>0</v>
      </c>
      <c r="E164" s="33">
        <v>44226</v>
      </c>
    </row>
    <row r="165" spans="1:5" ht="18" x14ac:dyDescent="0.2">
      <c r="A165" s="14">
        <f>COUNTIF(الصادر!D:D,E165)</f>
        <v>0</v>
      </c>
      <c r="B165" s="14">
        <f>SUMIF(الصادر!D:D,E165,الصادر!K:K)</f>
        <v>0</v>
      </c>
      <c r="C165" s="52">
        <f>SUMIF(الصادر!D:D,E165,الصادر!L:L)</f>
        <v>0</v>
      </c>
      <c r="D165" s="49">
        <f t="shared" si="2"/>
        <v>0</v>
      </c>
      <c r="E165" s="33">
        <v>44227</v>
      </c>
    </row>
    <row r="166" spans="1:5" ht="18" x14ac:dyDescent="0.2">
      <c r="A166" s="14">
        <f>COUNTIF(الصادر!D:D,E166)</f>
        <v>0</v>
      </c>
      <c r="B166" s="14">
        <f>SUMIF(الصادر!D:D,E166,الصادر!K:K)</f>
        <v>0</v>
      </c>
      <c r="C166" s="52">
        <f>SUMIF(الصادر!D:D,E166,الصادر!L:L)</f>
        <v>0</v>
      </c>
      <c r="D166" s="49">
        <f t="shared" si="2"/>
        <v>0</v>
      </c>
      <c r="E166" s="33">
        <v>44228</v>
      </c>
    </row>
    <row r="167" spans="1:5" ht="18" x14ac:dyDescent="0.2">
      <c r="A167" s="14">
        <f>COUNTIF(الصادر!D:D,E167)</f>
        <v>0</v>
      </c>
      <c r="B167" s="14">
        <f>SUMIF(الصادر!D:D,E167,الصادر!K:K)</f>
        <v>0</v>
      </c>
      <c r="C167" s="52">
        <f>SUMIF(الصادر!D:D,E167,الصادر!L:L)</f>
        <v>0</v>
      </c>
      <c r="D167" s="49">
        <f t="shared" si="2"/>
        <v>0</v>
      </c>
      <c r="E167" s="33">
        <v>44229</v>
      </c>
    </row>
    <row r="168" spans="1:5" ht="18" x14ac:dyDescent="0.2">
      <c r="A168" s="14">
        <f>COUNTIF(الصادر!D:D,E168)</f>
        <v>0</v>
      </c>
      <c r="B168" s="14">
        <f>SUMIF(الصادر!D:D,E168,الصادر!K:K)</f>
        <v>0</v>
      </c>
      <c r="C168" s="52">
        <f>SUMIF(الصادر!D:D,E168,الصادر!L:L)</f>
        <v>0</v>
      </c>
      <c r="D168" s="49">
        <f t="shared" si="2"/>
        <v>0</v>
      </c>
      <c r="E168" s="33">
        <v>44230</v>
      </c>
    </row>
    <row r="169" spans="1:5" ht="18" x14ac:dyDescent="0.2">
      <c r="A169" s="14">
        <f>COUNTIF(الصادر!D:D,E169)</f>
        <v>0</v>
      </c>
      <c r="B169" s="14">
        <f>SUMIF(الصادر!D:D,E169,الصادر!K:K)</f>
        <v>0</v>
      </c>
      <c r="C169" s="52">
        <f>SUMIF(الصادر!D:D,E169,الصادر!L:L)</f>
        <v>0</v>
      </c>
      <c r="D169" s="49">
        <f t="shared" si="2"/>
        <v>0</v>
      </c>
      <c r="E169" s="33">
        <v>44231</v>
      </c>
    </row>
    <row r="170" spans="1:5" ht="18" x14ac:dyDescent="0.2">
      <c r="A170" s="14">
        <f>COUNTIF(الصادر!D:D,E170)</f>
        <v>0</v>
      </c>
      <c r="B170" s="14">
        <f>SUMIF(الصادر!D:D,E170,الصادر!K:K)</f>
        <v>0</v>
      </c>
      <c r="C170" s="52">
        <f>SUMIF(الصادر!D:D,E170,الصادر!L:L)</f>
        <v>0</v>
      </c>
      <c r="D170" s="49">
        <f t="shared" si="2"/>
        <v>0</v>
      </c>
      <c r="E170" s="33">
        <v>44232</v>
      </c>
    </row>
    <row r="171" spans="1:5" ht="18" x14ac:dyDescent="0.2">
      <c r="A171" s="14">
        <f>COUNTIF(الصادر!D:D,E171)</f>
        <v>0</v>
      </c>
      <c r="B171" s="14">
        <f>SUMIF(الصادر!D:D,E171,الصادر!K:K)</f>
        <v>0</v>
      </c>
      <c r="C171" s="52">
        <f>SUMIF(الصادر!D:D,E171,الصادر!L:L)</f>
        <v>0</v>
      </c>
      <c r="D171" s="49">
        <f t="shared" si="2"/>
        <v>0</v>
      </c>
      <c r="E171" s="33">
        <v>44233</v>
      </c>
    </row>
    <row r="172" spans="1:5" ht="18" x14ac:dyDescent="0.2">
      <c r="A172" s="14">
        <f>COUNTIF(الصادر!D:D,E172)</f>
        <v>0</v>
      </c>
      <c r="B172" s="14">
        <f>SUMIF(الصادر!D:D,E172,الصادر!K:K)</f>
        <v>0</v>
      </c>
      <c r="C172" s="52">
        <f>SUMIF(الصادر!D:D,E172,الصادر!L:L)</f>
        <v>0</v>
      </c>
      <c r="D172" s="49">
        <f t="shared" si="2"/>
        <v>0</v>
      </c>
      <c r="E172" s="33">
        <v>44234</v>
      </c>
    </row>
    <row r="173" spans="1:5" ht="18" x14ac:dyDescent="0.2">
      <c r="A173" s="14">
        <f>COUNTIF(الصادر!D:D,E173)</f>
        <v>0</v>
      </c>
      <c r="B173" s="14">
        <f>SUMIF(الصادر!D:D,E173,الصادر!K:K)</f>
        <v>0</v>
      </c>
      <c r="C173" s="52">
        <f>SUMIF(الصادر!D:D,E173,الصادر!L:L)</f>
        <v>0</v>
      </c>
      <c r="D173" s="49">
        <f t="shared" si="2"/>
        <v>0</v>
      </c>
      <c r="E173" s="33">
        <v>44235</v>
      </c>
    </row>
    <row r="174" spans="1:5" ht="18" x14ac:dyDescent="0.2">
      <c r="A174" s="14">
        <f>COUNTIF(الصادر!D:D,E174)</f>
        <v>0</v>
      </c>
      <c r="B174" s="14">
        <f>SUMIF(الصادر!D:D,E174,الصادر!K:K)</f>
        <v>0</v>
      </c>
      <c r="C174" s="52">
        <f>SUMIF(الصادر!D:D,E174,الصادر!L:L)</f>
        <v>0</v>
      </c>
      <c r="D174" s="49">
        <f t="shared" si="2"/>
        <v>0</v>
      </c>
      <c r="E174" s="33">
        <v>44236</v>
      </c>
    </row>
    <row r="175" spans="1:5" ht="18" x14ac:dyDescent="0.2">
      <c r="A175" s="14">
        <f>COUNTIF(الصادر!D:D,E175)</f>
        <v>0</v>
      </c>
      <c r="B175" s="14">
        <f>SUMIF(الصادر!D:D,E175,الصادر!K:K)</f>
        <v>0</v>
      </c>
      <c r="C175" s="52">
        <f>SUMIF(الصادر!D:D,E175,الصادر!L:L)</f>
        <v>0</v>
      </c>
      <c r="D175" s="49">
        <f t="shared" si="2"/>
        <v>0</v>
      </c>
      <c r="E175" s="33">
        <v>44237</v>
      </c>
    </row>
    <row r="176" spans="1:5" ht="18" x14ac:dyDescent="0.2">
      <c r="A176" s="14">
        <f>COUNTIF(الصادر!D:D,E176)</f>
        <v>0</v>
      </c>
      <c r="B176" s="14">
        <f>SUMIF(الصادر!D:D,E176,الصادر!K:K)</f>
        <v>0</v>
      </c>
      <c r="C176" s="52">
        <f>SUMIF(الصادر!D:D,E176,الصادر!L:L)</f>
        <v>0</v>
      </c>
      <c r="D176" s="49">
        <f t="shared" si="2"/>
        <v>0</v>
      </c>
      <c r="E176" s="33">
        <v>44238</v>
      </c>
    </row>
    <row r="177" spans="1:5" ht="18" x14ac:dyDescent="0.2">
      <c r="A177" s="14">
        <f>COUNTIF(الصادر!D:D,E177)</f>
        <v>0</v>
      </c>
      <c r="B177" s="14">
        <f>SUMIF(الصادر!D:D,E177,الصادر!K:K)</f>
        <v>0</v>
      </c>
      <c r="C177" s="52">
        <f>SUMIF(الصادر!D:D,E177,الصادر!L:L)</f>
        <v>0</v>
      </c>
      <c r="D177" s="49">
        <f t="shared" si="2"/>
        <v>0</v>
      </c>
      <c r="E177" s="33">
        <v>44239</v>
      </c>
    </row>
    <row r="178" spans="1:5" ht="18" x14ac:dyDescent="0.2">
      <c r="A178" s="14">
        <f>COUNTIF(الصادر!D:D,E178)</f>
        <v>0</v>
      </c>
      <c r="B178" s="14">
        <f>SUMIF(الصادر!D:D,E178,الصادر!K:K)</f>
        <v>0</v>
      </c>
      <c r="C178" s="52">
        <f>SUMIF(الصادر!D:D,E178,الصادر!L:L)</f>
        <v>0</v>
      </c>
      <c r="D178" s="49">
        <f t="shared" si="2"/>
        <v>0</v>
      </c>
      <c r="E178" s="33">
        <v>44240</v>
      </c>
    </row>
    <row r="179" spans="1:5" ht="18" x14ac:dyDescent="0.2">
      <c r="A179" s="14">
        <f>COUNTIF(الصادر!D:D,E179)</f>
        <v>0</v>
      </c>
      <c r="B179" s="14">
        <f>SUMIF(الصادر!D:D,E179,الصادر!K:K)</f>
        <v>0</v>
      </c>
      <c r="C179" s="52">
        <f>SUMIF(الصادر!D:D,E179,الصادر!L:L)</f>
        <v>0</v>
      </c>
      <c r="D179" s="49">
        <f t="shared" si="2"/>
        <v>0</v>
      </c>
      <c r="E179" s="33">
        <v>44241</v>
      </c>
    </row>
    <row r="180" spans="1:5" ht="18" x14ac:dyDescent="0.2">
      <c r="A180" s="14">
        <f>COUNTIF(الصادر!D:D,E180)</f>
        <v>0</v>
      </c>
      <c r="B180" s="14">
        <f>SUMIF(الصادر!D:D,E180,الصادر!K:K)</f>
        <v>0</v>
      </c>
      <c r="C180" s="52">
        <f>SUMIF(الصادر!D:D,E180,الصادر!L:L)</f>
        <v>0</v>
      </c>
      <c r="D180" s="49">
        <f t="shared" si="2"/>
        <v>0</v>
      </c>
      <c r="E180" s="33">
        <v>44242</v>
      </c>
    </row>
    <row r="181" spans="1:5" ht="18" x14ac:dyDescent="0.2">
      <c r="A181" s="14">
        <f>COUNTIF(الصادر!D:D,E181)</f>
        <v>0</v>
      </c>
      <c r="B181" s="14">
        <f>SUMIF(الصادر!D:D,E181,الصادر!K:K)</f>
        <v>0</v>
      </c>
      <c r="C181" s="52">
        <f>SUMIF(الصادر!D:D,E181,الصادر!L:L)</f>
        <v>0</v>
      </c>
      <c r="D181" s="49">
        <f t="shared" si="2"/>
        <v>0</v>
      </c>
      <c r="E181" s="33">
        <v>44243</v>
      </c>
    </row>
    <row r="182" spans="1:5" ht="18" x14ac:dyDescent="0.2">
      <c r="A182" s="14">
        <f>COUNTIF(الصادر!D:D,E182)</f>
        <v>0</v>
      </c>
      <c r="B182" s="14">
        <f>SUMIF(الصادر!D:D,E182,الصادر!K:K)</f>
        <v>0</v>
      </c>
      <c r="C182" s="52">
        <f>SUMIF(الصادر!D:D,E182,الصادر!L:L)</f>
        <v>0</v>
      </c>
      <c r="D182" s="49">
        <f t="shared" si="2"/>
        <v>0</v>
      </c>
      <c r="E182" s="33">
        <v>44244</v>
      </c>
    </row>
    <row r="183" spans="1:5" ht="18" x14ac:dyDescent="0.2">
      <c r="A183" s="14">
        <f>COUNTIF(الصادر!D:D,E183)</f>
        <v>0</v>
      </c>
      <c r="B183" s="14">
        <f>SUMIF(الصادر!D:D,E183,الصادر!K:K)</f>
        <v>0</v>
      </c>
      <c r="C183" s="52">
        <f>SUMIF(الصادر!D:D,E183,الصادر!L:L)</f>
        <v>0</v>
      </c>
      <c r="D183" s="49">
        <f t="shared" si="2"/>
        <v>0</v>
      </c>
      <c r="E183" s="33">
        <v>44245</v>
      </c>
    </row>
    <row r="184" spans="1:5" ht="18" x14ac:dyDescent="0.2">
      <c r="A184" s="14">
        <f>COUNTIF(الصادر!D:D,E184)</f>
        <v>0</v>
      </c>
      <c r="B184" s="14">
        <f>SUMIF(الصادر!D:D,E184,الصادر!K:K)</f>
        <v>0</v>
      </c>
      <c r="C184" s="52">
        <f>SUMIF(الصادر!D:D,E184,الصادر!L:L)</f>
        <v>0</v>
      </c>
      <c r="D184" s="49">
        <f t="shared" si="2"/>
        <v>0</v>
      </c>
      <c r="E184" s="33">
        <v>44246</v>
      </c>
    </row>
    <row r="185" spans="1:5" ht="18" x14ac:dyDescent="0.2">
      <c r="A185" s="14">
        <f>COUNTIF(الصادر!D:D,E185)</f>
        <v>0</v>
      </c>
      <c r="B185" s="14">
        <f>SUMIF(الصادر!D:D,E185,الصادر!K:K)</f>
        <v>0</v>
      </c>
      <c r="C185" s="52">
        <f>SUMIF(الصادر!D:D,E185,الصادر!L:L)</f>
        <v>0</v>
      </c>
      <c r="D185" s="49">
        <f t="shared" si="2"/>
        <v>0</v>
      </c>
      <c r="E185" s="33">
        <v>44247</v>
      </c>
    </row>
    <row r="186" spans="1:5" ht="18" x14ac:dyDescent="0.2">
      <c r="A186" s="14">
        <f>COUNTIF(الصادر!D:D,E186)</f>
        <v>0</v>
      </c>
      <c r="B186" s="14">
        <f>SUMIF(الصادر!D:D,E186,الصادر!K:K)</f>
        <v>0</v>
      </c>
      <c r="C186" s="52">
        <f>SUMIF(الصادر!D:D,E186,الصادر!L:L)</f>
        <v>0</v>
      </c>
      <c r="D186" s="49">
        <f t="shared" si="2"/>
        <v>0</v>
      </c>
      <c r="E186" s="33">
        <v>44248</v>
      </c>
    </row>
    <row r="187" spans="1:5" ht="18" x14ac:dyDescent="0.2">
      <c r="A187" s="14">
        <f>COUNTIF(الصادر!D:D,E187)</f>
        <v>0</v>
      </c>
      <c r="B187" s="14">
        <f>SUMIF(الصادر!D:D,E187,الصادر!K:K)</f>
        <v>0</v>
      </c>
      <c r="C187" s="52">
        <f>SUMIF(الصادر!D:D,E187,الصادر!L:L)</f>
        <v>0</v>
      </c>
      <c r="D187" s="49">
        <f t="shared" si="2"/>
        <v>0</v>
      </c>
      <c r="E187" s="33">
        <v>44249</v>
      </c>
    </row>
    <row r="188" spans="1:5" ht="18" x14ac:dyDescent="0.2">
      <c r="A188" s="14">
        <f>COUNTIF(الصادر!D:D,E188)</f>
        <v>0</v>
      </c>
      <c r="B188" s="14">
        <f>SUMIF(الصادر!D:D,E188,الصادر!K:K)</f>
        <v>0</v>
      </c>
      <c r="C188" s="52">
        <f>SUMIF(الصادر!D:D,E188,الصادر!L:L)</f>
        <v>0</v>
      </c>
      <c r="D188" s="49">
        <f t="shared" si="2"/>
        <v>0</v>
      </c>
      <c r="E188" s="33">
        <v>44250</v>
      </c>
    </row>
    <row r="189" spans="1:5" ht="18" x14ac:dyDescent="0.2">
      <c r="A189" s="14">
        <f>COUNTIF(الصادر!D:D,E189)</f>
        <v>0</v>
      </c>
      <c r="B189" s="14">
        <f>SUMIF(الصادر!D:D,E189,الصادر!K:K)</f>
        <v>0</v>
      </c>
      <c r="C189" s="52">
        <f>SUMIF(الصادر!D:D,E189,الصادر!L:L)</f>
        <v>0</v>
      </c>
      <c r="D189" s="49">
        <f t="shared" si="2"/>
        <v>0</v>
      </c>
      <c r="E189" s="33">
        <v>44251</v>
      </c>
    </row>
    <row r="190" spans="1:5" ht="18" x14ac:dyDescent="0.2">
      <c r="A190" s="14">
        <f>COUNTIF(الصادر!D:D,E190)</f>
        <v>0</v>
      </c>
      <c r="B190" s="14">
        <f>SUMIF(الصادر!D:D,E190,الصادر!K:K)</f>
        <v>0</v>
      </c>
      <c r="C190" s="52">
        <f>SUMIF(الصادر!D:D,E190,الصادر!L:L)</f>
        <v>0</v>
      </c>
      <c r="D190" s="49">
        <f t="shared" si="2"/>
        <v>0</v>
      </c>
      <c r="E190" s="33">
        <v>44252</v>
      </c>
    </row>
    <row r="191" spans="1:5" ht="18" x14ac:dyDescent="0.2">
      <c r="A191" s="14">
        <f>COUNTIF(الصادر!D:D,E191)</f>
        <v>0</v>
      </c>
      <c r="B191" s="14">
        <f>SUMIF(الصادر!D:D,E191,الصادر!K:K)</f>
        <v>0</v>
      </c>
      <c r="C191" s="52">
        <f>SUMIF(الصادر!D:D,E191,الصادر!L:L)</f>
        <v>0</v>
      </c>
      <c r="D191" s="49">
        <f t="shared" si="2"/>
        <v>0</v>
      </c>
      <c r="E191" s="33">
        <v>44253</v>
      </c>
    </row>
    <row r="192" spans="1:5" ht="18" x14ac:dyDescent="0.2">
      <c r="A192" s="14">
        <f>COUNTIF(الصادر!D:D,E192)</f>
        <v>0</v>
      </c>
      <c r="B192" s="14">
        <f>SUMIF(الصادر!D:D,E192,الصادر!K:K)</f>
        <v>0</v>
      </c>
      <c r="C192" s="52">
        <f>SUMIF(الصادر!D:D,E192,الصادر!L:L)</f>
        <v>0</v>
      </c>
      <c r="D192" s="49">
        <f t="shared" si="2"/>
        <v>0</v>
      </c>
      <c r="E192" s="33">
        <v>44254</v>
      </c>
    </row>
    <row r="193" spans="1:5" ht="18" x14ac:dyDescent="0.2">
      <c r="A193" s="14">
        <f>COUNTIF(الصادر!D:D,E193)</f>
        <v>0</v>
      </c>
      <c r="B193" s="14">
        <f>SUMIF(الصادر!D:D,E193,الصادر!K:K)</f>
        <v>0</v>
      </c>
      <c r="C193" s="52">
        <f>SUMIF(الصادر!D:D,E193,الصادر!L:L)</f>
        <v>0</v>
      </c>
      <c r="D193" s="49">
        <f t="shared" si="2"/>
        <v>0</v>
      </c>
      <c r="E193" s="33">
        <v>44255</v>
      </c>
    </row>
    <row r="194" spans="1:5" ht="18" x14ac:dyDescent="0.2">
      <c r="A194" s="14">
        <f>COUNTIF(الصادر!D:D,E194)</f>
        <v>0</v>
      </c>
      <c r="B194" s="14">
        <f>SUMIF(الصادر!D:D,E194,الصادر!K:K)</f>
        <v>0</v>
      </c>
      <c r="C194" s="52">
        <f>SUMIF(الصادر!D:D,E194,الصادر!L:L)</f>
        <v>0</v>
      </c>
      <c r="D194" s="49">
        <f t="shared" si="2"/>
        <v>0</v>
      </c>
      <c r="E194" s="33">
        <v>44256</v>
      </c>
    </row>
    <row r="195" spans="1:5" ht="18" x14ac:dyDescent="0.2">
      <c r="A195" s="14">
        <f>COUNTIF(الصادر!D:D,E195)</f>
        <v>0</v>
      </c>
      <c r="B195" s="14">
        <f>SUMIF(الصادر!D:D,E195,الصادر!K:K)</f>
        <v>0</v>
      </c>
      <c r="C195" s="52">
        <f>SUMIF(الصادر!D:D,E195,الصادر!L:L)</f>
        <v>0</v>
      </c>
      <c r="D195" s="49">
        <f t="shared" si="2"/>
        <v>0</v>
      </c>
      <c r="E195" s="33">
        <v>44257</v>
      </c>
    </row>
    <row r="196" spans="1:5" ht="18" x14ac:dyDescent="0.2">
      <c r="A196" s="14">
        <f>COUNTIF(الصادر!D:D,E196)</f>
        <v>0</v>
      </c>
      <c r="B196" s="14">
        <f>SUMIF(الصادر!D:D,E196,الصادر!K:K)</f>
        <v>0</v>
      </c>
      <c r="C196" s="52">
        <f>SUMIF(الصادر!D:D,E196,الصادر!L:L)</f>
        <v>0</v>
      </c>
      <c r="D196" s="49">
        <f t="shared" ref="D196:D259" si="3">IFERROR(B196-C196,"")</f>
        <v>0</v>
      </c>
      <c r="E196" s="33">
        <v>44258</v>
      </c>
    </row>
    <row r="197" spans="1:5" ht="18" x14ac:dyDescent="0.2">
      <c r="A197" s="14">
        <f>COUNTIF(الصادر!D:D,E197)</f>
        <v>0</v>
      </c>
      <c r="B197" s="14">
        <f>SUMIF(الصادر!D:D,E197,الصادر!K:K)</f>
        <v>0</v>
      </c>
      <c r="C197" s="52">
        <f>SUMIF(الصادر!D:D,E197,الصادر!L:L)</f>
        <v>0</v>
      </c>
      <c r="D197" s="49">
        <f t="shared" si="3"/>
        <v>0</v>
      </c>
      <c r="E197" s="33">
        <v>44259</v>
      </c>
    </row>
    <row r="198" spans="1:5" ht="18" x14ac:dyDescent="0.2">
      <c r="A198" s="14">
        <f>COUNTIF(الصادر!D:D,E198)</f>
        <v>0</v>
      </c>
      <c r="B198" s="14">
        <f>SUMIF(الصادر!D:D,E198,الصادر!K:K)</f>
        <v>0</v>
      </c>
      <c r="C198" s="52">
        <f>SUMIF(الصادر!D:D,E198,الصادر!L:L)</f>
        <v>0</v>
      </c>
      <c r="D198" s="49">
        <f t="shared" si="3"/>
        <v>0</v>
      </c>
      <c r="E198" s="33">
        <v>44260</v>
      </c>
    </row>
    <row r="199" spans="1:5" ht="18" x14ac:dyDescent="0.2">
      <c r="A199" s="14">
        <f>COUNTIF(الصادر!D:D,E199)</f>
        <v>0</v>
      </c>
      <c r="B199" s="14">
        <f>SUMIF(الصادر!D:D,E199,الصادر!K:K)</f>
        <v>0</v>
      </c>
      <c r="C199" s="52">
        <f>SUMIF(الصادر!D:D,E199,الصادر!L:L)</f>
        <v>0</v>
      </c>
      <c r="D199" s="49">
        <f t="shared" si="3"/>
        <v>0</v>
      </c>
      <c r="E199" s="33">
        <v>44261</v>
      </c>
    </row>
    <row r="200" spans="1:5" ht="18" x14ac:dyDescent="0.2">
      <c r="A200" s="14">
        <f>COUNTIF(الصادر!D:D,E200)</f>
        <v>0</v>
      </c>
      <c r="B200" s="14">
        <f>SUMIF(الصادر!D:D,E200,الصادر!K:K)</f>
        <v>0</v>
      </c>
      <c r="C200" s="52">
        <f>SUMIF(الصادر!D:D,E200,الصادر!L:L)</f>
        <v>0</v>
      </c>
      <c r="D200" s="49">
        <f t="shared" si="3"/>
        <v>0</v>
      </c>
      <c r="E200" s="33">
        <v>44262</v>
      </c>
    </row>
    <row r="201" spans="1:5" ht="18" x14ac:dyDescent="0.2">
      <c r="A201" s="14">
        <f>COUNTIF(الصادر!D:D,E201)</f>
        <v>0</v>
      </c>
      <c r="B201" s="14">
        <f>SUMIF(الصادر!D:D,E201,الصادر!K:K)</f>
        <v>0</v>
      </c>
      <c r="C201" s="52">
        <f>SUMIF(الصادر!D:D,E201,الصادر!L:L)</f>
        <v>0</v>
      </c>
      <c r="D201" s="49">
        <f t="shared" si="3"/>
        <v>0</v>
      </c>
      <c r="E201" s="33">
        <v>44263</v>
      </c>
    </row>
    <row r="202" spans="1:5" ht="18" x14ac:dyDescent="0.2">
      <c r="A202" s="14">
        <f>COUNTIF(الصادر!D:D,E202)</f>
        <v>0</v>
      </c>
      <c r="B202" s="14">
        <f>SUMIF(الصادر!D:D,E202,الصادر!K:K)</f>
        <v>0</v>
      </c>
      <c r="C202" s="52">
        <f>SUMIF(الصادر!D:D,E202,الصادر!L:L)</f>
        <v>0</v>
      </c>
      <c r="D202" s="49">
        <f t="shared" si="3"/>
        <v>0</v>
      </c>
      <c r="E202" s="33">
        <v>44264</v>
      </c>
    </row>
    <row r="203" spans="1:5" ht="18" x14ac:dyDescent="0.2">
      <c r="A203" s="14">
        <f>COUNTIF(الصادر!D:D,E203)</f>
        <v>0</v>
      </c>
      <c r="B203" s="14">
        <f>SUMIF(الصادر!D:D,E203,الصادر!K:K)</f>
        <v>0</v>
      </c>
      <c r="C203" s="52">
        <f>SUMIF(الصادر!D:D,E203,الصادر!L:L)</f>
        <v>0</v>
      </c>
      <c r="D203" s="49">
        <f t="shared" si="3"/>
        <v>0</v>
      </c>
      <c r="E203" s="33">
        <v>44265</v>
      </c>
    </row>
    <row r="204" spans="1:5" ht="18" x14ac:dyDescent="0.2">
      <c r="A204" s="14">
        <f>COUNTIF(الصادر!D:D,E204)</f>
        <v>0</v>
      </c>
      <c r="B204" s="14">
        <f>SUMIF(الصادر!D:D,E204,الصادر!K:K)</f>
        <v>0</v>
      </c>
      <c r="C204" s="52">
        <f>SUMIF(الصادر!D:D,E204,الصادر!L:L)</f>
        <v>0</v>
      </c>
      <c r="D204" s="49">
        <f t="shared" si="3"/>
        <v>0</v>
      </c>
      <c r="E204" s="33">
        <v>44266</v>
      </c>
    </row>
    <row r="205" spans="1:5" ht="18" x14ac:dyDescent="0.2">
      <c r="A205" s="14">
        <f>COUNTIF(الصادر!D:D,E205)</f>
        <v>0</v>
      </c>
      <c r="B205" s="14">
        <f>SUMIF(الصادر!D:D,E205,الصادر!K:K)</f>
        <v>0</v>
      </c>
      <c r="C205" s="52">
        <f>SUMIF(الصادر!D:D,E205,الصادر!L:L)</f>
        <v>0</v>
      </c>
      <c r="D205" s="49">
        <f t="shared" si="3"/>
        <v>0</v>
      </c>
      <c r="E205" s="33">
        <v>44267</v>
      </c>
    </row>
    <row r="206" spans="1:5" ht="18" x14ac:dyDescent="0.2">
      <c r="A206" s="14">
        <f>COUNTIF(الصادر!D:D,E206)</f>
        <v>0</v>
      </c>
      <c r="B206" s="14">
        <f>SUMIF(الصادر!D:D,E206,الصادر!K:K)</f>
        <v>0</v>
      </c>
      <c r="C206" s="52">
        <f>SUMIF(الصادر!D:D,E206,الصادر!L:L)</f>
        <v>0</v>
      </c>
      <c r="D206" s="49">
        <f t="shared" si="3"/>
        <v>0</v>
      </c>
      <c r="E206" s="33">
        <v>44268</v>
      </c>
    </row>
    <row r="207" spans="1:5" ht="18" x14ac:dyDescent="0.2">
      <c r="A207" s="14">
        <f>COUNTIF(الصادر!D:D,E207)</f>
        <v>0</v>
      </c>
      <c r="B207" s="14">
        <f>SUMIF(الصادر!D:D,E207,الصادر!K:K)</f>
        <v>0</v>
      </c>
      <c r="C207" s="52">
        <f>SUMIF(الصادر!D:D,E207,الصادر!L:L)</f>
        <v>0</v>
      </c>
      <c r="D207" s="49">
        <f t="shared" si="3"/>
        <v>0</v>
      </c>
      <c r="E207" s="33">
        <v>44269</v>
      </c>
    </row>
    <row r="208" spans="1:5" ht="18" x14ac:dyDescent="0.2">
      <c r="A208" s="14">
        <f>COUNTIF(الصادر!D:D,E208)</f>
        <v>0</v>
      </c>
      <c r="B208" s="14">
        <f>SUMIF(الصادر!D:D,E208,الصادر!K:K)</f>
        <v>0</v>
      </c>
      <c r="C208" s="52">
        <f>SUMIF(الصادر!D:D,E208,الصادر!L:L)</f>
        <v>0</v>
      </c>
      <c r="D208" s="49">
        <f t="shared" si="3"/>
        <v>0</v>
      </c>
      <c r="E208" s="33">
        <v>44270</v>
      </c>
    </row>
    <row r="209" spans="1:5" ht="18" x14ac:dyDescent="0.2">
      <c r="A209" s="14">
        <f>COUNTIF(الصادر!D:D,E209)</f>
        <v>0</v>
      </c>
      <c r="B209" s="14">
        <f>SUMIF(الصادر!D:D,E209,الصادر!K:K)</f>
        <v>0</v>
      </c>
      <c r="C209" s="52">
        <f>SUMIF(الصادر!D:D,E209,الصادر!L:L)</f>
        <v>0</v>
      </c>
      <c r="D209" s="49">
        <f t="shared" si="3"/>
        <v>0</v>
      </c>
      <c r="E209" s="33">
        <v>44271</v>
      </c>
    </row>
    <row r="210" spans="1:5" ht="18" x14ac:dyDescent="0.2">
      <c r="A210" s="14">
        <f>COUNTIF(الصادر!D:D,E210)</f>
        <v>0</v>
      </c>
      <c r="B210" s="14">
        <f>SUMIF(الصادر!D:D,E210,الصادر!K:K)</f>
        <v>0</v>
      </c>
      <c r="C210" s="52">
        <f>SUMIF(الصادر!D:D,E210,الصادر!L:L)</f>
        <v>0</v>
      </c>
      <c r="D210" s="49">
        <f t="shared" si="3"/>
        <v>0</v>
      </c>
      <c r="E210" s="33">
        <v>44272</v>
      </c>
    </row>
    <row r="211" spans="1:5" ht="18" x14ac:dyDescent="0.2">
      <c r="A211" s="14">
        <f>COUNTIF(الصادر!D:D,E211)</f>
        <v>0</v>
      </c>
      <c r="B211" s="14">
        <f>SUMIF(الصادر!D:D,E211,الصادر!K:K)</f>
        <v>0</v>
      </c>
      <c r="C211" s="52">
        <f>SUMIF(الصادر!D:D,E211,الصادر!L:L)</f>
        <v>0</v>
      </c>
      <c r="D211" s="49">
        <f t="shared" si="3"/>
        <v>0</v>
      </c>
      <c r="E211" s="33">
        <v>44273</v>
      </c>
    </row>
    <row r="212" spans="1:5" ht="18" x14ac:dyDescent="0.2">
      <c r="A212" s="14">
        <f>COUNTIF(الصادر!D:D,E212)</f>
        <v>0</v>
      </c>
      <c r="B212" s="14">
        <f>SUMIF(الصادر!D:D,E212,الصادر!K:K)</f>
        <v>0</v>
      </c>
      <c r="C212" s="52">
        <f>SUMIF(الصادر!D:D,E212,الصادر!L:L)</f>
        <v>0</v>
      </c>
      <c r="D212" s="49">
        <f t="shared" si="3"/>
        <v>0</v>
      </c>
      <c r="E212" s="33">
        <v>44274</v>
      </c>
    </row>
    <row r="213" spans="1:5" ht="18" x14ac:dyDescent="0.2">
      <c r="A213" s="14">
        <f>COUNTIF(الصادر!D:D,E213)</f>
        <v>0</v>
      </c>
      <c r="B213" s="14">
        <f>SUMIF(الصادر!D:D,E213,الصادر!K:K)</f>
        <v>0</v>
      </c>
      <c r="C213" s="52">
        <f>SUMIF(الصادر!D:D,E213,الصادر!L:L)</f>
        <v>0</v>
      </c>
      <c r="D213" s="49">
        <f t="shared" si="3"/>
        <v>0</v>
      </c>
      <c r="E213" s="33">
        <v>44275</v>
      </c>
    </row>
    <row r="214" spans="1:5" ht="18" x14ac:dyDescent="0.2">
      <c r="A214" s="14">
        <f>COUNTIF(الصادر!D:D,E214)</f>
        <v>0</v>
      </c>
      <c r="B214" s="14">
        <f>SUMIF(الصادر!D:D,E214,الصادر!K:K)</f>
        <v>0</v>
      </c>
      <c r="C214" s="52">
        <f>SUMIF(الصادر!D:D,E214,الصادر!L:L)</f>
        <v>0</v>
      </c>
      <c r="D214" s="49">
        <f t="shared" si="3"/>
        <v>0</v>
      </c>
      <c r="E214" s="33">
        <v>44276</v>
      </c>
    </row>
    <row r="215" spans="1:5" ht="18" x14ac:dyDescent="0.2">
      <c r="A215" s="14">
        <f>COUNTIF(الصادر!D:D,E215)</f>
        <v>0</v>
      </c>
      <c r="B215" s="14">
        <f>SUMIF(الصادر!D:D,E215,الصادر!K:K)</f>
        <v>0</v>
      </c>
      <c r="C215" s="52">
        <f>SUMIF(الصادر!D:D,E215,الصادر!L:L)</f>
        <v>0</v>
      </c>
      <c r="D215" s="49">
        <f t="shared" si="3"/>
        <v>0</v>
      </c>
      <c r="E215" s="33">
        <v>44277</v>
      </c>
    </row>
    <row r="216" spans="1:5" ht="18" x14ac:dyDescent="0.2">
      <c r="A216" s="14">
        <f>COUNTIF(الصادر!D:D,E216)</f>
        <v>0</v>
      </c>
      <c r="B216" s="14">
        <f>SUMIF(الصادر!D:D,E216,الصادر!K:K)</f>
        <v>0</v>
      </c>
      <c r="C216" s="52">
        <f>SUMIF(الصادر!D:D,E216,الصادر!L:L)</f>
        <v>0</v>
      </c>
      <c r="D216" s="49">
        <f t="shared" si="3"/>
        <v>0</v>
      </c>
      <c r="E216" s="33">
        <v>44278</v>
      </c>
    </row>
    <row r="217" spans="1:5" ht="18" x14ac:dyDescent="0.2">
      <c r="A217" s="14">
        <f>COUNTIF(الصادر!D:D,E217)</f>
        <v>0</v>
      </c>
      <c r="B217" s="14">
        <f>SUMIF(الصادر!D:D,E217,الصادر!K:K)</f>
        <v>0</v>
      </c>
      <c r="C217" s="52">
        <f>SUMIF(الصادر!D:D,E217,الصادر!L:L)</f>
        <v>0</v>
      </c>
      <c r="D217" s="49">
        <f t="shared" si="3"/>
        <v>0</v>
      </c>
      <c r="E217" s="33">
        <v>44279</v>
      </c>
    </row>
    <row r="218" spans="1:5" ht="18" x14ac:dyDescent="0.2">
      <c r="A218" s="14">
        <f>COUNTIF(الصادر!D:D,E218)</f>
        <v>0</v>
      </c>
      <c r="B218" s="14">
        <f>SUMIF(الصادر!D:D,E218,الصادر!K:K)</f>
        <v>0</v>
      </c>
      <c r="C218" s="52">
        <f>SUMIF(الصادر!D:D,E218,الصادر!L:L)</f>
        <v>0</v>
      </c>
      <c r="D218" s="49">
        <f t="shared" si="3"/>
        <v>0</v>
      </c>
      <c r="E218" s="33">
        <v>44280</v>
      </c>
    </row>
    <row r="219" spans="1:5" ht="18" x14ac:dyDescent="0.2">
      <c r="A219" s="14">
        <f>COUNTIF(الصادر!D:D,E219)</f>
        <v>0</v>
      </c>
      <c r="B219" s="14">
        <f>SUMIF(الصادر!D:D,E219,الصادر!K:K)</f>
        <v>0</v>
      </c>
      <c r="C219" s="52">
        <f>SUMIF(الصادر!D:D,E219,الصادر!L:L)</f>
        <v>0</v>
      </c>
      <c r="D219" s="49">
        <f t="shared" si="3"/>
        <v>0</v>
      </c>
      <c r="E219" s="33">
        <v>44281</v>
      </c>
    </row>
    <row r="220" spans="1:5" ht="18" x14ac:dyDescent="0.2">
      <c r="A220" s="14">
        <f>COUNTIF(الصادر!D:D,E220)</f>
        <v>0</v>
      </c>
      <c r="B220" s="14">
        <f>SUMIF(الصادر!D:D,E220,الصادر!K:K)</f>
        <v>0</v>
      </c>
      <c r="C220" s="52">
        <f>SUMIF(الصادر!D:D,E220,الصادر!L:L)</f>
        <v>0</v>
      </c>
      <c r="D220" s="49">
        <f t="shared" si="3"/>
        <v>0</v>
      </c>
      <c r="E220" s="33">
        <v>44282</v>
      </c>
    </row>
    <row r="221" spans="1:5" ht="18" x14ac:dyDescent="0.2">
      <c r="A221" s="14">
        <f>COUNTIF(الصادر!D:D,E221)</f>
        <v>0</v>
      </c>
      <c r="B221" s="14">
        <f>SUMIF(الصادر!D:D,E221,الصادر!K:K)</f>
        <v>0</v>
      </c>
      <c r="C221" s="52">
        <f>SUMIF(الصادر!D:D,E221,الصادر!L:L)</f>
        <v>0</v>
      </c>
      <c r="D221" s="49">
        <f t="shared" si="3"/>
        <v>0</v>
      </c>
      <c r="E221" s="33">
        <v>44283</v>
      </c>
    </row>
    <row r="222" spans="1:5" ht="18" x14ac:dyDescent="0.2">
      <c r="A222" s="14">
        <f>COUNTIF(الصادر!D:D,E222)</f>
        <v>0</v>
      </c>
      <c r="B222" s="14">
        <f>SUMIF(الصادر!D:D,E222,الصادر!K:K)</f>
        <v>0</v>
      </c>
      <c r="C222" s="52">
        <f>SUMIF(الصادر!D:D,E222,الصادر!L:L)</f>
        <v>0</v>
      </c>
      <c r="D222" s="49">
        <f t="shared" si="3"/>
        <v>0</v>
      </c>
      <c r="E222" s="33">
        <v>44284</v>
      </c>
    </row>
    <row r="223" spans="1:5" ht="18" x14ac:dyDescent="0.2">
      <c r="A223" s="14">
        <f>COUNTIF(الصادر!D:D,E223)</f>
        <v>0</v>
      </c>
      <c r="B223" s="14">
        <f>SUMIF(الصادر!D:D,E223,الصادر!K:K)</f>
        <v>0</v>
      </c>
      <c r="C223" s="52">
        <f>SUMIF(الصادر!D:D,E223,الصادر!L:L)</f>
        <v>0</v>
      </c>
      <c r="D223" s="49">
        <f t="shared" si="3"/>
        <v>0</v>
      </c>
      <c r="E223" s="33">
        <v>44285</v>
      </c>
    </row>
    <row r="224" spans="1:5" ht="18" x14ac:dyDescent="0.2">
      <c r="A224" s="14">
        <f>COUNTIF(الصادر!D:D,E224)</f>
        <v>0</v>
      </c>
      <c r="B224" s="14">
        <f>SUMIF(الصادر!D:D,E224,الصادر!K:K)</f>
        <v>0</v>
      </c>
      <c r="C224" s="52">
        <f>SUMIF(الصادر!D:D,E224,الصادر!L:L)</f>
        <v>0</v>
      </c>
      <c r="D224" s="49">
        <f t="shared" si="3"/>
        <v>0</v>
      </c>
      <c r="E224" s="33">
        <v>44286</v>
      </c>
    </row>
    <row r="225" spans="1:5" ht="18" x14ac:dyDescent="0.2">
      <c r="A225" s="14">
        <f>COUNTIF(الصادر!D:D,E225)</f>
        <v>0</v>
      </c>
      <c r="B225" s="14">
        <f>SUMIF(الصادر!D:D,E225,الصادر!K:K)</f>
        <v>0</v>
      </c>
      <c r="C225" s="52">
        <f>SUMIF(الصادر!D:D,E225,الصادر!L:L)</f>
        <v>0</v>
      </c>
      <c r="D225" s="49">
        <f t="shared" si="3"/>
        <v>0</v>
      </c>
      <c r="E225" s="33">
        <v>44287</v>
      </c>
    </row>
    <row r="226" spans="1:5" ht="18" x14ac:dyDescent="0.2">
      <c r="A226" s="14">
        <f>COUNTIF(الصادر!D:D,E226)</f>
        <v>0</v>
      </c>
      <c r="B226" s="14">
        <f>SUMIF(الصادر!D:D,E226,الصادر!K:K)</f>
        <v>0</v>
      </c>
      <c r="C226" s="52">
        <f>SUMIF(الصادر!D:D,E226,الصادر!L:L)</f>
        <v>0</v>
      </c>
      <c r="D226" s="49">
        <f t="shared" si="3"/>
        <v>0</v>
      </c>
      <c r="E226" s="33">
        <v>44288</v>
      </c>
    </row>
    <row r="227" spans="1:5" ht="18" x14ac:dyDescent="0.2">
      <c r="A227" s="14">
        <f>COUNTIF(الصادر!D:D,E227)</f>
        <v>0</v>
      </c>
      <c r="B227" s="14">
        <f>SUMIF(الصادر!D:D,E227,الصادر!K:K)</f>
        <v>0</v>
      </c>
      <c r="C227" s="52">
        <f>SUMIF(الصادر!D:D,E227,الصادر!L:L)</f>
        <v>0</v>
      </c>
      <c r="D227" s="49">
        <f t="shared" si="3"/>
        <v>0</v>
      </c>
      <c r="E227" s="33">
        <v>44289</v>
      </c>
    </row>
    <row r="228" spans="1:5" ht="18" x14ac:dyDescent="0.2">
      <c r="A228" s="14">
        <f>COUNTIF(الصادر!D:D,E228)</f>
        <v>0</v>
      </c>
      <c r="B228" s="14">
        <f>SUMIF(الصادر!D:D,E228,الصادر!K:K)</f>
        <v>0</v>
      </c>
      <c r="C228" s="52">
        <f>SUMIF(الصادر!D:D,E228,الصادر!L:L)</f>
        <v>0</v>
      </c>
      <c r="D228" s="49">
        <f t="shared" si="3"/>
        <v>0</v>
      </c>
      <c r="E228" s="33">
        <v>44290</v>
      </c>
    </row>
    <row r="229" spans="1:5" ht="18" x14ac:dyDescent="0.2">
      <c r="A229" s="14">
        <f>COUNTIF(الصادر!D:D,E229)</f>
        <v>0</v>
      </c>
      <c r="B229" s="14">
        <f>SUMIF(الصادر!D:D,E229,الصادر!K:K)</f>
        <v>0</v>
      </c>
      <c r="C229" s="52">
        <f>SUMIF(الصادر!D:D,E229,الصادر!L:L)</f>
        <v>0</v>
      </c>
      <c r="D229" s="49">
        <f t="shared" si="3"/>
        <v>0</v>
      </c>
      <c r="E229" s="33">
        <v>44291</v>
      </c>
    </row>
    <row r="230" spans="1:5" ht="18" x14ac:dyDescent="0.2">
      <c r="A230" s="14">
        <f>COUNTIF(الصادر!D:D,E230)</f>
        <v>0</v>
      </c>
      <c r="B230" s="14">
        <f>SUMIF(الصادر!D:D,E230,الصادر!K:K)</f>
        <v>0</v>
      </c>
      <c r="C230" s="52">
        <f>SUMIF(الصادر!D:D,E230,الصادر!L:L)</f>
        <v>0</v>
      </c>
      <c r="D230" s="49">
        <f t="shared" si="3"/>
        <v>0</v>
      </c>
      <c r="E230" s="33">
        <v>44292</v>
      </c>
    </row>
    <row r="231" spans="1:5" ht="18" x14ac:dyDescent="0.2">
      <c r="A231" s="14">
        <f>COUNTIF(الصادر!D:D,E231)</f>
        <v>0</v>
      </c>
      <c r="B231" s="14">
        <f>SUMIF(الصادر!D:D,E231,الصادر!K:K)</f>
        <v>0</v>
      </c>
      <c r="C231" s="52">
        <f>SUMIF(الصادر!D:D,E231,الصادر!L:L)</f>
        <v>0</v>
      </c>
      <c r="D231" s="49">
        <f t="shared" si="3"/>
        <v>0</v>
      </c>
      <c r="E231" s="33">
        <v>44293</v>
      </c>
    </row>
    <row r="232" spans="1:5" ht="18" x14ac:dyDescent="0.2">
      <c r="A232" s="14">
        <f>COUNTIF(الصادر!D:D,E232)</f>
        <v>0</v>
      </c>
      <c r="B232" s="14">
        <f>SUMIF(الصادر!D:D,E232,الصادر!K:K)</f>
        <v>0</v>
      </c>
      <c r="C232" s="52">
        <f>SUMIF(الصادر!D:D,E232,الصادر!L:L)</f>
        <v>0</v>
      </c>
      <c r="D232" s="49">
        <f t="shared" si="3"/>
        <v>0</v>
      </c>
      <c r="E232" s="33">
        <v>44294</v>
      </c>
    </row>
    <row r="233" spans="1:5" ht="18" x14ac:dyDescent="0.2">
      <c r="A233" s="14">
        <f>COUNTIF(الصادر!D:D,E233)</f>
        <v>0</v>
      </c>
      <c r="B233" s="14">
        <f>SUMIF(الصادر!D:D,E233,الصادر!K:K)</f>
        <v>0</v>
      </c>
      <c r="C233" s="52">
        <f>SUMIF(الصادر!D:D,E233,الصادر!L:L)</f>
        <v>0</v>
      </c>
      <c r="D233" s="49">
        <f t="shared" si="3"/>
        <v>0</v>
      </c>
      <c r="E233" s="33">
        <v>44295</v>
      </c>
    </row>
    <row r="234" spans="1:5" ht="18" x14ac:dyDescent="0.2">
      <c r="A234" s="14">
        <f>COUNTIF(الصادر!D:D,E234)</f>
        <v>0</v>
      </c>
      <c r="B234" s="14">
        <f>SUMIF(الصادر!D:D,E234,الصادر!K:K)</f>
        <v>0</v>
      </c>
      <c r="C234" s="52">
        <f>SUMIF(الصادر!D:D,E234,الصادر!L:L)</f>
        <v>0</v>
      </c>
      <c r="D234" s="49">
        <f t="shared" si="3"/>
        <v>0</v>
      </c>
      <c r="E234" s="33">
        <v>44296</v>
      </c>
    </row>
    <row r="235" spans="1:5" ht="18" x14ac:dyDescent="0.2">
      <c r="A235" s="14">
        <f>COUNTIF(الصادر!D:D,E235)</f>
        <v>0</v>
      </c>
      <c r="B235" s="14">
        <f>SUMIF(الصادر!D:D,E235,الصادر!K:K)</f>
        <v>0</v>
      </c>
      <c r="C235" s="52">
        <f>SUMIF(الصادر!D:D,E235,الصادر!L:L)</f>
        <v>0</v>
      </c>
      <c r="D235" s="49">
        <f t="shared" si="3"/>
        <v>0</v>
      </c>
      <c r="E235" s="33">
        <v>44297</v>
      </c>
    </row>
    <row r="236" spans="1:5" ht="18" x14ac:dyDescent="0.2">
      <c r="A236" s="14">
        <f>COUNTIF(الصادر!D:D,E236)</f>
        <v>0</v>
      </c>
      <c r="B236" s="14">
        <f>SUMIF(الصادر!D:D,E236,الصادر!K:K)</f>
        <v>0</v>
      </c>
      <c r="C236" s="52">
        <f>SUMIF(الصادر!D:D,E236,الصادر!L:L)</f>
        <v>0</v>
      </c>
      <c r="D236" s="49">
        <f t="shared" si="3"/>
        <v>0</v>
      </c>
      <c r="E236" s="33">
        <v>44298</v>
      </c>
    </row>
    <row r="237" spans="1:5" ht="18" x14ac:dyDescent="0.2">
      <c r="A237" s="14">
        <f>COUNTIF(الصادر!D:D,E237)</f>
        <v>0</v>
      </c>
      <c r="B237" s="14">
        <f>SUMIF(الصادر!D:D,E237,الصادر!K:K)</f>
        <v>0</v>
      </c>
      <c r="C237" s="52">
        <f>SUMIF(الصادر!D:D,E237,الصادر!L:L)</f>
        <v>0</v>
      </c>
      <c r="D237" s="49">
        <f t="shared" si="3"/>
        <v>0</v>
      </c>
      <c r="E237" s="33">
        <v>44299</v>
      </c>
    </row>
    <row r="238" spans="1:5" ht="18" x14ac:dyDescent="0.2">
      <c r="A238" s="14">
        <f>COUNTIF(الصادر!D:D,E238)</f>
        <v>0</v>
      </c>
      <c r="B238" s="14">
        <f>SUMIF(الصادر!D:D,E238,الصادر!K:K)</f>
        <v>0</v>
      </c>
      <c r="C238" s="52">
        <f>SUMIF(الصادر!D:D,E238,الصادر!L:L)</f>
        <v>0</v>
      </c>
      <c r="D238" s="49">
        <f t="shared" si="3"/>
        <v>0</v>
      </c>
      <c r="E238" s="33">
        <v>44300</v>
      </c>
    </row>
    <row r="239" spans="1:5" ht="18" x14ac:dyDescent="0.2">
      <c r="A239" s="14">
        <f>COUNTIF(الصادر!D:D,E239)</f>
        <v>0</v>
      </c>
      <c r="B239" s="14">
        <f>SUMIF(الصادر!D:D,E239,الصادر!K:K)</f>
        <v>0</v>
      </c>
      <c r="C239" s="52">
        <f>SUMIF(الصادر!D:D,E239,الصادر!L:L)</f>
        <v>0</v>
      </c>
      <c r="D239" s="49">
        <f t="shared" si="3"/>
        <v>0</v>
      </c>
      <c r="E239" s="33">
        <v>44301</v>
      </c>
    </row>
    <row r="240" spans="1:5" ht="18" x14ac:dyDescent="0.2">
      <c r="A240" s="14">
        <f>COUNTIF(الصادر!D:D,E240)</f>
        <v>0</v>
      </c>
      <c r="B240" s="14">
        <f>SUMIF(الصادر!D:D,E240,الصادر!K:K)</f>
        <v>0</v>
      </c>
      <c r="C240" s="52">
        <f>SUMIF(الصادر!D:D,E240,الصادر!L:L)</f>
        <v>0</v>
      </c>
      <c r="D240" s="49">
        <f t="shared" si="3"/>
        <v>0</v>
      </c>
      <c r="E240" s="33">
        <v>44302</v>
      </c>
    </row>
    <row r="241" spans="1:5" ht="18" x14ac:dyDescent="0.2">
      <c r="A241" s="14">
        <f>COUNTIF(الصادر!D:D,E241)</f>
        <v>0</v>
      </c>
      <c r="B241" s="14">
        <f>SUMIF(الصادر!D:D,E241,الصادر!K:K)</f>
        <v>0</v>
      </c>
      <c r="C241" s="52">
        <f>SUMIF(الصادر!D:D,E241,الصادر!L:L)</f>
        <v>0</v>
      </c>
      <c r="D241" s="49">
        <f t="shared" si="3"/>
        <v>0</v>
      </c>
      <c r="E241" s="33">
        <v>44303</v>
      </c>
    </row>
    <row r="242" spans="1:5" ht="18" x14ac:dyDescent="0.2">
      <c r="A242" s="14">
        <f>COUNTIF(الصادر!D:D,E242)</f>
        <v>0</v>
      </c>
      <c r="B242" s="14">
        <f>SUMIF(الصادر!D:D,E242,الصادر!K:K)</f>
        <v>0</v>
      </c>
      <c r="C242" s="52">
        <f>SUMIF(الصادر!D:D,E242,الصادر!L:L)</f>
        <v>0</v>
      </c>
      <c r="D242" s="49">
        <f t="shared" si="3"/>
        <v>0</v>
      </c>
      <c r="E242" s="33">
        <v>44304</v>
      </c>
    </row>
    <row r="243" spans="1:5" ht="18" x14ac:dyDescent="0.2">
      <c r="A243" s="14">
        <f>COUNTIF(الصادر!D:D,E243)</f>
        <v>0</v>
      </c>
      <c r="B243" s="14">
        <f>SUMIF(الصادر!D:D,E243,الصادر!K:K)</f>
        <v>0</v>
      </c>
      <c r="C243" s="52">
        <f>SUMIF(الصادر!D:D,E243,الصادر!L:L)</f>
        <v>0</v>
      </c>
      <c r="D243" s="49">
        <f t="shared" si="3"/>
        <v>0</v>
      </c>
      <c r="E243" s="33">
        <v>44305</v>
      </c>
    </row>
    <row r="244" spans="1:5" ht="18" x14ac:dyDescent="0.2">
      <c r="A244" s="14">
        <f>COUNTIF(الصادر!D:D,E244)</f>
        <v>0</v>
      </c>
      <c r="B244" s="14">
        <f>SUMIF(الصادر!D:D,E244,الصادر!K:K)</f>
        <v>0</v>
      </c>
      <c r="C244" s="52">
        <f>SUMIF(الصادر!D:D,E244,الصادر!L:L)</f>
        <v>0</v>
      </c>
      <c r="D244" s="49">
        <f t="shared" si="3"/>
        <v>0</v>
      </c>
      <c r="E244" s="33">
        <v>44306</v>
      </c>
    </row>
    <row r="245" spans="1:5" ht="18" x14ac:dyDescent="0.2">
      <c r="A245" s="14">
        <f>COUNTIF(الصادر!D:D,E245)</f>
        <v>0</v>
      </c>
      <c r="B245" s="14">
        <f>SUMIF(الصادر!D:D,E245,الصادر!K:K)</f>
        <v>0</v>
      </c>
      <c r="C245" s="52">
        <f>SUMIF(الصادر!D:D,E245,الصادر!L:L)</f>
        <v>0</v>
      </c>
      <c r="D245" s="49">
        <f t="shared" si="3"/>
        <v>0</v>
      </c>
      <c r="E245" s="33">
        <v>44307</v>
      </c>
    </row>
    <row r="246" spans="1:5" ht="18" x14ac:dyDescent="0.2">
      <c r="A246" s="14">
        <f>COUNTIF(الصادر!D:D,E246)</f>
        <v>0</v>
      </c>
      <c r="B246" s="14">
        <f>SUMIF(الصادر!D:D,E246,الصادر!K:K)</f>
        <v>0</v>
      </c>
      <c r="C246" s="52">
        <f>SUMIF(الصادر!D:D,E246,الصادر!L:L)</f>
        <v>0</v>
      </c>
      <c r="D246" s="49">
        <f t="shared" si="3"/>
        <v>0</v>
      </c>
      <c r="E246" s="33">
        <v>44308</v>
      </c>
    </row>
    <row r="247" spans="1:5" ht="18" x14ac:dyDescent="0.2">
      <c r="A247" s="14">
        <f>COUNTIF(الصادر!D:D,E247)</f>
        <v>0</v>
      </c>
      <c r="B247" s="14">
        <f>SUMIF(الصادر!D:D,E247,الصادر!K:K)</f>
        <v>0</v>
      </c>
      <c r="C247" s="52">
        <f>SUMIF(الصادر!D:D,E247,الصادر!L:L)</f>
        <v>0</v>
      </c>
      <c r="D247" s="49">
        <f t="shared" si="3"/>
        <v>0</v>
      </c>
      <c r="E247" s="33">
        <v>44309</v>
      </c>
    </row>
    <row r="248" spans="1:5" ht="18" x14ac:dyDescent="0.2">
      <c r="A248" s="14">
        <f>COUNTIF(الصادر!D:D,E248)</f>
        <v>0</v>
      </c>
      <c r="B248" s="14">
        <f>SUMIF(الصادر!D:D,E248,الصادر!K:K)</f>
        <v>0</v>
      </c>
      <c r="C248" s="52">
        <f>SUMIF(الصادر!D:D,E248,الصادر!L:L)</f>
        <v>0</v>
      </c>
      <c r="D248" s="49">
        <f t="shared" si="3"/>
        <v>0</v>
      </c>
      <c r="E248" s="33">
        <v>44310</v>
      </c>
    </row>
    <row r="249" spans="1:5" ht="18" x14ac:dyDescent="0.2">
      <c r="A249" s="14">
        <f>COUNTIF(الصادر!D:D,E249)</f>
        <v>0</v>
      </c>
      <c r="B249" s="14">
        <f>SUMIF(الصادر!D:D,E249,الصادر!K:K)</f>
        <v>0</v>
      </c>
      <c r="C249" s="52">
        <f>SUMIF(الصادر!D:D,E249,الصادر!L:L)</f>
        <v>0</v>
      </c>
      <c r="D249" s="49">
        <f t="shared" si="3"/>
        <v>0</v>
      </c>
      <c r="E249" s="33">
        <v>44311</v>
      </c>
    </row>
    <row r="250" spans="1:5" ht="18" x14ac:dyDescent="0.2">
      <c r="A250" s="14">
        <f>COUNTIF(الصادر!D:D,E250)</f>
        <v>0</v>
      </c>
      <c r="B250" s="14">
        <f>SUMIF(الصادر!D:D,E250,الصادر!K:K)</f>
        <v>0</v>
      </c>
      <c r="C250" s="52">
        <f>SUMIF(الصادر!D:D,E250,الصادر!L:L)</f>
        <v>0</v>
      </c>
      <c r="D250" s="49">
        <f t="shared" si="3"/>
        <v>0</v>
      </c>
      <c r="E250" s="33">
        <v>44312</v>
      </c>
    </row>
    <row r="251" spans="1:5" ht="18" x14ac:dyDescent="0.2">
      <c r="A251" s="14">
        <f>COUNTIF(الصادر!D:D,E251)</f>
        <v>0</v>
      </c>
      <c r="B251" s="14">
        <f>SUMIF(الصادر!D:D,E251,الصادر!K:K)</f>
        <v>0</v>
      </c>
      <c r="C251" s="52">
        <f>SUMIF(الصادر!D:D,E251,الصادر!L:L)</f>
        <v>0</v>
      </c>
      <c r="D251" s="49">
        <f t="shared" si="3"/>
        <v>0</v>
      </c>
      <c r="E251" s="33">
        <v>44313</v>
      </c>
    </row>
    <row r="252" spans="1:5" ht="18" x14ac:dyDescent="0.2">
      <c r="A252" s="14">
        <f>COUNTIF(الصادر!D:D,E252)</f>
        <v>0</v>
      </c>
      <c r="B252" s="14">
        <f>SUMIF(الصادر!D:D,E252,الصادر!K:K)</f>
        <v>0</v>
      </c>
      <c r="C252" s="52">
        <f>SUMIF(الصادر!D:D,E252,الصادر!L:L)</f>
        <v>0</v>
      </c>
      <c r="D252" s="49">
        <f t="shared" si="3"/>
        <v>0</v>
      </c>
      <c r="E252" s="33">
        <v>44314</v>
      </c>
    </row>
    <row r="253" spans="1:5" ht="18" x14ac:dyDescent="0.2">
      <c r="A253" s="14">
        <f>COUNTIF(الصادر!D:D,E253)</f>
        <v>0</v>
      </c>
      <c r="B253" s="14">
        <f>SUMIF(الصادر!D:D,E253,الصادر!K:K)</f>
        <v>0</v>
      </c>
      <c r="C253" s="52">
        <f>SUMIF(الصادر!D:D,E253,الصادر!L:L)</f>
        <v>0</v>
      </c>
      <c r="D253" s="49">
        <f t="shared" si="3"/>
        <v>0</v>
      </c>
      <c r="E253" s="33">
        <v>44315</v>
      </c>
    </row>
    <row r="254" spans="1:5" ht="18" x14ac:dyDescent="0.2">
      <c r="A254" s="14">
        <f>COUNTIF(الصادر!D:D,E254)</f>
        <v>0</v>
      </c>
      <c r="B254" s="14">
        <f>SUMIF(الصادر!D:D,E254,الصادر!K:K)</f>
        <v>0</v>
      </c>
      <c r="C254" s="52">
        <f>SUMIF(الصادر!D:D,E254,الصادر!L:L)</f>
        <v>0</v>
      </c>
      <c r="D254" s="49">
        <f t="shared" si="3"/>
        <v>0</v>
      </c>
      <c r="E254" s="33">
        <v>44316</v>
      </c>
    </row>
    <row r="255" spans="1:5" ht="18" x14ac:dyDescent="0.2">
      <c r="A255" s="14">
        <f>COUNTIF(الصادر!D:D,E255)</f>
        <v>0</v>
      </c>
      <c r="B255" s="14">
        <f>SUMIF(الصادر!D:D,E255,الصادر!K:K)</f>
        <v>0</v>
      </c>
      <c r="C255" s="52">
        <f>SUMIF(الصادر!D:D,E255,الصادر!L:L)</f>
        <v>0</v>
      </c>
      <c r="D255" s="49">
        <f t="shared" si="3"/>
        <v>0</v>
      </c>
      <c r="E255" s="33">
        <v>44317</v>
      </c>
    </row>
    <row r="256" spans="1:5" ht="18" x14ac:dyDescent="0.2">
      <c r="A256" s="14">
        <f>COUNTIF(الصادر!D:D,E256)</f>
        <v>0</v>
      </c>
      <c r="B256" s="14">
        <f>SUMIF(الصادر!D:D,E256,الصادر!K:K)</f>
        <v>0</v>
      </c>
      <c r="C256" s="52">
        <f>SUMIF(الصادر!D:D,E256,الصادر!L:L)</f>
        <v>0</v>
      </c>
      <c r="D256" s="49">
        <f t="shared" si="3"/>
        <v>0</v>
      </c>
      <c r="E256" s="33">
        <v>44318</v>
      </c>
    </row>
    <row r="257" spans="1:5" ht="18" x14ac:dyDescent="0.2">
      <c r="A257" s="14">
        <f>COUNTIF(الصادر!D:D,E257)</f>
        <v>0</v>
      </c>
      <c r="B257" s="14">
        <f>SUMIF(الصادر!D:D,E257,الصادر!K:K)</f>
        <v>0</v>
      </c>
      <c r="C257" s="52">
        <f>SUMIF(الصادر!D:D,E257,الصادر!L:L)</f>
        <v>0</v>
      </c>
      <c r="D257" s="49">
        <f t="shared" si="3"/>
        <v>0</v>
      </c>
      <c r="E257" s="33">
        <v>44319</v>
      </c>
    </row>
    <row r="258" spans="1:5" ht="18" x14ac:dyDescent="0.2">
      <c r="A258" s="14">
        <f>COUNTIF(الصادر!D:D,E258)</f>
        <v>0</v>
      </c>
      <c r="B258" s="14">
        <f>SUMIF(الصادر!D:D,E258,الصادر!K:K)</f>
        <v>0</v>
      </c>
      <c r="C258" s="52">
        <f>SUMIF(الصادر!D:D,E258,الصادر!L:L)</f>
        <v>0</v>
      </c>
      <c r="D258" s="49">
        <f t="shared" si="3"/>
        <v>0</v>
      </c>
      <c r="E258" s="33">
        <v>44320</v>
      </c>
    </row>
    <row r="259" spans="1:5" ht="18" x14ac:dyDescent="0.2">
      <c r="A259" s="14">
        <f>COUNTIF(الصادر!D:D,E259)</f>
        <v>0</v>
      </c>
      <c r="B259" s="14">
        <f>SUMIF(الصادر!D:D,E259,الصادر!K:K)</f>
        <v>0</v>
      </c>
      <c r="C259" s="52">
        <f>SUMIF(الصادر!D:D,E259,الصادر!L:L)</f>
        <v>0</v>
      </c>
      <c r="D259" s="49">
        <f t="shared" si="3"/>
        <v>0</v>
      </c>
      <c r="E259" s="33">
        <v>44321</v>
      </c>
    </row>
    <row r="260" spans="1:5" ht="18" x14ac:dyDescent="0.2">
      <c r="A260" s="14">
        <f>COUNTIF(الصادر!D:D,E260)</f>
        <v>0</v>
      </c>
      <c r="B260" s="14">
        <f>SUMIF(الصادر!D:D,E260,الصادر!K:K)</f>
        <v>0</v>
      </c>
      <c r="C260" s="52">
        <f>SUMIF(الصادر!D:D,E260,الصادر!L:L)</f>
        <v>0</v>
      </c>
      <c r="D260" s="49">
        <f t="shared" ref="D260:D304" si="4">IFERROR(B260-C260,"")</f>
        <v>0</v>
      </c>
      <c r="E260" s="33">
        <v>44322</v>
      </c>
    </row>
    <row r="261" spans="1:5" ht="18" x14ac:dyDescent="0.2">
      <c r="A261" s="14">
        <f>COUNTIF(الصادر!D:D,E261)</f>
        <v>0</v>
      </c>
      <c r="B261" s="14">
        <f>SUMIF(الصادر!D:D,E261,الصادر!K:K)</f>
        <v>0</v>
      </c>
      <c r="C261" s="52">
        <f>SUMIF(الصادر!D:D,E261,الصادر!L:L)</f>
        <v>0</v>
      </c>
      <c r="D261" s="49">
        <f t="shared" si="4"/>
        <v>0</v>
      </c>
      <c r="E261" s="33">
        <v>44323</v>
      </c>
    </row>
    <row r="262" spans="1:5" ht="18" x14ac:dyDescent="0.2">
      <c r="A262" s="14">
        <f>COUNTIF(الصادر!D:D,E262)</f>
        <v>0</v>
      </c>
      <c r="B262" s="14">
        <f>SUMIF(الصادر!D:D,E262,الصادر!K:K)</f>
        <v>0</v>
      </c>
      <c r="C262" s="52">
        <f>SUMIF(الصادر!D:D,E262,الصادر!L:L)</f>
        <v>0</v>
      </c>
      <c r="D262" s="49">
        <f t="shared" si="4"/>
        <v>0</v>
      </c>
      <c r="E262" s="33">
        <v>44324</v>
      </c>
    </row>
    <row r="263" spans="1:5" ht="18" x14ac:dyDescent="0.2">
      <c r="A263" s="14">
        <f>COUNTIF(الصادر!D:D,E263)</f>
        <v>0</v>
      </c>
      <c r="B263" s="14">
        <f>SUMIF(الصادر!D:D,E263,الصادر!K:K)</f>
        <v>0</v>
      </c>
      <c r="C263" s="52">
        <f>SUMIF(الصادر!D:D,E263,الصادر!L:L)</f>
        <v>0</v>
      </c>
      <c r="D263" s="49">
        <f t="shared" si="4"/>
        <v>0</v>
      </c>
      <c r="E263" s="33">
        <v>44325</v>
      </c>
    </row>
    <row r="264" spans="1:5" ht="18" x14ac:dyDescent="0.2">
      <c r="A264" s="14">
        <f>COUNTIF(الصادر!D:D,E264)</f>
        <v>0</v>
      </c>
      <c r="B264" s="14">
        <f>SUMIF(الصادر!D:D,E264,الصادر!K:K)</f>
        <v>0</v>
      </c>
      <c r="C264" s="52">
        <f>SUMIF(الصادر!D:D,E264,الصادر!L:L)</f>
        <v>0</v>
      </c>
      <c r="D264" s="49">
        <f t="shared" si="4"/>
        <v>0</v>
      </c>
      <c r="E264" s="33">
        <v>44326</v>
      </c>
    </row>
    <row r="265" spans="1:5" ht="18" x14ac:dyDescent="0.2">
      <c r="A265" s="14">
        <f>COUNTIF(الصادر!D:D,E265)</f>
        <v>0</v>
      </c>
      <c r="B265" s="14">
        <f>SUMIF(الصادر!D:D,E265,الصادر!K:K)</f>
        <v>0</v>
      </c>
      <c r="C265" s="52">
        <f>SUMIF(الصادر!D:D,E265,الصادر!L:L)</f>
        <v>0</v>
      </c>
      <c r="D265" s="49">
        <f t="shared" si="4"/>
        <v>0</v>
      </c>
      <c r="E265" s="33">
        <v>44327</v>
      </c>
    </row>
    <row r="266" spans="1:5" ht="18" x14ac:dyDescent="0.2">
      <c r="A266" s="14">
        <f>COUNTIF(الصادر!D:D,E266)</f>
        <v>0</v>
      </c>
      <c r="B266" s="14">
        <f>SUMIF(الصادر!D:D,E266,الصادر!K:K)</f>
        <v>0</v>
      </c>
      <c r="C266" s="52">
        <f>SUMIF(الصادر!D:D,E266,الصادر!L:L)</f>
        <v>0</v>
      </c>
      <c r="D266" s="49">
        <f t="shared" si="4"/>
        <v>0</v>
      </c>
      <c r="E266" s="33">
        <v>44328</v>
      </c>
    </row>
    <row r="267" spans="1:5" ht="18" x14ac:dyDescent="0.2">
      <c r="A267" s="14">
        <f>COUNTIF(الصادر!D:D,E267)</f>
        <v>0</v>
      </c>
      <c r="B267" s="14">
        <f>SUMIF(الصادر!D:D,E267,الصادر!K:K)</f>
        <v>0</v>
      </c>
      <c r="C267" s="52">
        <f>SUMIF(الصادر!D:D,E267,الصادر!L:L)</f>
        <v>0</v>
      </c>
      <c r="D267" s="49">
        <f t="shared" si="4"/>
        <v>0</v>
      </c>
      <c r="E267" s="33">
        <v>44329</v>
      </c>
    </row>
    <row r="268" spans="1:5" ht="18" x14ac:dyDescent="0.2">
      <c r="A268" s="14">
        <f>COUNTIF(الصادر!D:D,E268)</f>
        <v>0</v>
      </c>
      <c r="B268" s="14">
        <f>SUMIF(الصادر!D:D,E268,الصادر!K:K)</f>
        <v>0</v>
      </c>
      <c r="C268" s="52">
        <f>SUMIF(الصادر!D:D,E268,الصادر!L:L)</f>
        <v>0</v>
      </c>
      <c r="D268" s="49">
        <f t="shared" si="4"/>
        <v>0</v>
      </c>
      <c r="E268" s="33">
        <v>44330</v>
      </c>
    </row>
    <row r="269" spans="1:5" ht="18" x14ac:dyDescent="0.2">
      <c r="A269" s="14">
        <f>COUNTIF(الصادر!D:D,E269)</f>
        <v>0</v>
      </c>
      <c r="B269" s="14">
        <f>SUMIF(الصادر!D:D,E269,الصادر!K:K)</f>
        <v>0</v>
      </c>
      <c r="C269" s="52">
        <f>SUMIF(الصادر!D:D,E269,الصادر!L:L)</f>
        <v>0</v>
      </c>
      <c r="D269" s="49">
        <f t="shared" si="4"/>
        <v>0</v>
      </c>
      <c r="E269" s="33">
        <v>44331</v>
      </c>
    </row>
    <row r="270" spans="1:5" ht="18" x14ac:dyDescent="0.2">
      <c r="A270" s="14">
        <f>COUNTIF(الصادر!D:D,E270)</f>
        <v>0</v>
      </c>
      <c r="B270" s="14">
        <f>SUMIF(الصادر!D:D,E270,الصادر!K:K)</f>
        <v>0</v>
      </c>
      <c r="C270" s="52">
        <f>SUMIF(الصادر!D:D,E270,الصادر!L:L)</f>
        <v>0</v>
      </c>
      <c r="D270" s="49">
        <f t="shared" si="4"/>
        <v>0</v>
      </c>
      <c r="E270" s="33">
        <v>44332</v>
      </c>
    </row>
    <row r="271" spans="1:5" ht="18" x14ac:dyDescent="0.2">
      <c r="A271" s="14">
        <f>COUNTIF(الصادر!D:D,E271)</f>
        <v>0</v>
      </c>
      <c r="B271" s="14">
        <f>SUMIF(الصادر!D:D,E271,الصادر!K:K)</f>
        <v>0</v>
      </c>
      <c r="C271" s="52">
        <f>SUMIF(الصادر!D:D,E271,الصادر!L:L)</f>
        <v>0</v>
      </c>
      <c r="D271" s="49">
        <f t="shared" si="4"/>
        <v>0</v>
      </c>
      <c r="E271" s="33">
        <v>44333</v>
      </c>
    </row>
    <row r="272" spans="1:5" ht="18" x14ac:dyDescent="0.2">
      <c r="A272" s="14">
        <f>COUNTIF(الصادر!D:D,E272)</f>
        <v>0</v>
      </c>
      <c r="B272" s="14">
        <f>SUMIF(الصادر!D:D,E272,الصادر!K:K)</f>
        <v>0</v>
      </c>
      <c r="C272" s="52">
        <f>SUMIF(الصادر!D:D,E272,الصادر!L:L)</f>
        <v>0</v>
      </c>
      <c r="D272" s="49">
        <f t="shared" si="4"/>
        <v>0</v>
      </c>
      <c r="E272" s="33">
        <v>44334</v>
      </c>
    </row>
    <row r="273" spans="1:5" ht="18" x14ac:dyDescent="0.2">
      <c r="A273" s="14">
        <f>COUNTIF(الصادر!D:D,E273)</f>
        <v>0</v>
      </c>
      <c r="B273" s="14">
        <f>SUMIF(الصادر!D:D,E273,الصادر!K:K)</f>
        <v>0</v>
      </c>
      <c r="C273" s="52">
        <f>SUMIF(الصادر!D:D,E273,الصادر!L:L)</f>
        <v>0</v>
      </c>
      <c r="D273" s="49">
        <f t="shared" si="4"/>
        <v>0</v>
      </c>
      <c r="E273" s="33">
        <v>44335</v>
      </c>
    </row>
    <row r="274" spans="1:5" ht="18" x14ac:dyDescent="0.2">
      <c r="A274" s="14">
        <f>COUNTIF(الصادر!D:D,E274)</f>
        <v>0</v>
      </c>
      <c r="B274" s="14">
        <f>SUMIF(الصادر!D:D,E274,الصادر!K:K)</f>
        <v>0</v>
      </c>
      <c r="C274" s="52">
        <f>SUMIF(الصادر!D:D,E274,الصادر!L:L)</f>
        <v>0</v>
      </c>
      <c r="D274" s="49">
        <f t="shared" si="4"/>
        <v>0</v>
      </c>
      <c r="E274" s="33">
        <v>44336</v>
      </c>
    </row>
    <row r="275" spans="1:5" ht="18" x14ac:dyDescent="0.2">
      <c r="A275" s="14">
        <f>COUNTIF(الصادر!D:D,E275)</f>
        <v>0</v>
      </c>
      <c r="B275" s="14">
        <f>SUMIF(الصادر!D:D,E275,الصادر!K:K)</f>
        <v>0</v>
      </c>
      <c r="C275" s="52">
        <f>SUMIF(الصادر!D:D,E275,الصادر!L:L)</f>
        <v>0</v>
      </c>
      <c r="D275" s="49">
        <f t="shared" si="4"/>
        <v>0</v>
      </c>
      <c r="E275" s="33">
        <v>44337</v>
      </c>
    </row>
    <row r="276" spans="1:5" ht="18" x14ac:dyDescent="0.2">
      <c r="A276" s="14">
        <f>COUNTIF(الصادر!D:D,E276)</f>
        <v>0</v>
      </c>
      <c r="B276" s="14">
        <f>SUMIF(الصادر!D:D,E276,الصادر!K:K)</f>
        <v>0</v>
      </c>
      <c r="C276" s="52">
        <f>SUMIF(الصادر!D:D,E276,الصادر!L:L)</f>
        <v>0</v>
      </c>
      <c r="D276" s="49">
        <f t="shared" si="4"/>
        <v>0</v>
      </c>
      <c r="E276" s="33">
        <v>44338</v>
      </c>
    </row>
    <row r="277" spans="1:5" ht="18" x14ac:dyDescent="0.2">
      <c r="A277" s="14">
        <f>COUNTIF(الصادر!D:D,E277)</f>
        <v>0</v>
      </c>
      <c r="B277" s="14">
        <f>SUMIF(الصادر!D:D,E277,الصادر!K:K)</f>
        <v>0</v>
      </c>
      <c r="C277" s="52">
        <f>SUMIF(الصادر!D:D,E277,الصادر!L:L)</f>
        <v>0</v>
      </c>
      <c r="D277" s="49">
        <f t="shared" si="4"/>
        <v>0</v>
      </c>
      <c r="E277" s="33">
        <v>44339</v>
      </c>
    </row>
    <row r="278" spans="1:5" ht="18" x14ac:dyDescent="0.2">
      <c r="A278" s="14">
        <f>COUNTIF(الصادر!D:D,E278)</f>
        <v>0</v>
      </c>
      <c r="B278" s="14">
        <f>SUMIF(الصادر!D:D,E278,الصادر!K:K)</f>
        <v>0</v>
      </c>
      <c r="C278" s="52">
        <f>SUMIF(الصادر!D:D,E278,الصادر!L:L)</f>
        <v>0</v>
      </c>
      <c r="D278" s="49">
        <f t="shared" si="4"/>
        <v>0</v>
      </c>
      <c r="E278" s="33">
        <v>44340</v>
      </c>
    </row>
    <row r="279" spans="1:5" ht="18" x14ac:dyDescent="0.2">
      <c r="A279" s="14">
        <f>COUNTIF(الصادر!D:D,E279)</f>
        <v>0</v>
      </c>
      <c r="B279" s="14">
        <f>SUMIF(الصادر!D:D,E279,الصادر!K:K)</f>
        <v>0</v>
      </c>
      <c r="C279" s="52">
        <f>SUMIF(الصادر!D:D,E279,الصادر!L:L)</f>
        <v>0</v>
      </c>
      <c r="D279" s="49">
        <f t="shared" si="4"/>
        <v>0</v>
      </c>
      <c r="E279" s="33">
        <v>44341</v>
      </c>
    </row>
    <row r="280" spans="1:5" ht="18" x14ac:dyDescent="0.2">
      <c r="A280" s="14">
        <f>COUNTIF(الصادر!D:D,E280)</f>
        <v>0</v>
      </c>
      <c r="B280" s="14">
        <f>SUMIF(الصادر!D:D,E280,الصادر!K:K)</f>
        <v>0</v>
      </c>
      <c r="C280" s="52">
        <f>SUMIF(الصادر!D:D,E280,الصادر!L:L)</f>
        <v>0</v>
      </c>
      <c r="D280" s="49">
        <f t="shared" si="4"/>
        <v>0</v>
      </c>
      <c r="E280" s="33">
        <v>44342</v>
      </c>
    </row>
    <row r="281" spans="1:5" ht="18" x14ac:dyDescent="0.2">
      <c r="A281" s="14">
        <f>COUNTIF(الصادر!D:D,E281)</f>
        <v>0</v>
      </c>
      <c r="B281" s="14">
        <f>SUMIF(الصادر!D:D,E281,الصادر!K:K)</f>
        <v>0</v>
      </c>
      <c r="C281" s="52">
        <f>SUMIF(الصادر!D:D,E281,الصادر!L:L)</f>
        <v>0</v>
      </c>
      <c r="D281" s="49">
        <f t="shared" si="4"/>
        <v>0</v>
      </c>
      <c r="E281" s="33">
        <v>44343</v>
      </c>
    </row>
    <row r="282" spans="1:5" ht="18" x14ac:dyDescent="0.2">
      <c r="A282" s="14">
        <f>COUNTIF(الصادر!D:D,E282)</f>
        <v>0</v>
      </c>
      <c r="B282" s="14">
        <f>SUMIF(الصادر!D:D,E282,الصادر!K:K)</f>
        <v>0</v>
      </c>
      <c r="C282" s="52">
        <f>SUMIF(الصادر!D:D,E282,الصادر!L:L)</f>
        <v>0</v>
      </c>
      <c r="D282" s="49">
        <f t="shared" si="4"/>
        <v>0</v>
      </c>
      <c r="E282" s="33">
        <v>44344</v>
      </c>
    </row>
    <row r="283" spans="1:5" ht="18" x14ac:dyDescent="0.2">
      <c r="A283" s="14">
        <f>COUNTIF(الصادر!D:D,E283)</f>
        <v>0</v>
      </c>
      <c r="B283" s="14">
        <f>SUMIF(الصادر!D:D,E283,الصادر!K:K)</f>
        <v>0</v>
      </c>
      <c r="C283" s="52">
        <f>SUMIF(الصادر!D:D,E283,الصادر!L:L)</f>
        <v>0</v>
      </c>
      <c r="D283" s="49">
        <f t="shared" si="4"/>
        <v>0</v>
      </c>
      <c r="E283" s="33">
        <v>44345</v>
      </c>
    </row>
    <row r="284" spans="1:5" ht="18" x14ac:dyDescent="0.2">
      <c r="A284" s="14">
        <f>COUNTIF(الصادر!D:D,E284)</f>
        <v>0</v>
      </c>
      <c r="B284" s="14">
        <f>SUMIF(الصادر!D:D,E284,الصادر!K:K)</f>
        <v>0</v>
      </c>
      <c r="C284" s="52">
        <f>SUMIF(الصادر!D:D,E284,الصادر!L:L)</f>
        <v>0</v>
      </c>
      <c r="D284" s="49">
        <f t="shared" si="4"/>
        <v>0</v>
      </c>
      <c r="E284" s="33">
        <v>44346</v>
      </c>
    </row>
    <row r="285" spans="1:5" ht="18" x14ac:dyDescent="0.2">
      <c r="A285" s="14">
        <f>COUNTIF(الصادر!D:D,E285)</f>
        <v>0</v>
      </c>
      <c r="B285" s="14">
        <f>SUMIF(الصادر!D:D,E285,الصادر!K:K)</f>
        <v>0</v>
      </c>
      <c r="C285" s="52">
        <f>SUMIF(الصادر!D:D,E285,الصادر!L:L)</f>
        <v>0</v>
      </c>
      <c r="D285" s="49">
        <f t="shared" si="4"/>
        <v>0</v>
      </c>
      <c r="E285" s="33">
        <v>44347</v>
      </c>
    </row>
    <row r="286" spans="1:5" ht="18" x14ac:dyDescent="0.2">
      <c r="A286" s="14">
        <f>COUNTIF(الصادر!D:D,E286)</f>
        <v>0</v>
      </c>
      <c r="B286" s="14">
        <f>SUMIF(الصادر!D:D,E286,الصادر!K:K)</f>
        <v>0</v>
      </c>
      <c r="C286" s="52">
        <f>SUMIF(الصادر!D:D,E286,الصادر!L:L)</f>
        <v>0</v>
      </c>
      <c r="D286" s="49">
        <f t="shared" si="4"/>
        <v>0</v>
      </c>
      <c r="E286" s="33">
        <v>44348</v>
      </c>
    </row>
    <row r="287" spans="1:5" ht="18" x14ac:dyDescent="0.2">
      <c r="A287" s="14">
        <f>COUNTIF(الصادر!D:D,E287)</f>
        <v>0</v>
      </c>
      <c r="B287" s="14">
        <f>SUMIF(الصادر!D:D,E287,الصادر!K:K)</f>
        <v>0</v>
      </c>
      <c r="C287" s="52">
        <f>SUMIF(الصادر!D:D,E287,الصادر!L:L)</f>
        <v>0</v>
      </c>
      <c r="D287" s="49">
        <f t="shared" si="4"/>
        <v>0</v>
      </c>
      <c r="E287" s="33">
        <v>44349</v>
      </c>
    </row>
    <row r="288" spans="1:5" ht="18" x14ac:dyDescent="0.2">
      <c r="A288" s="14">
        <f>COUNTIF(الصادر!D:D,E288)</f>
        <v>0</v>
      </c>
      <c r="B288" s="14">
        <f>SUMIF(الصادر!D:D,E288,الصادر!K:K)</f>
        <v>0</v>
      </c>
      <c r="C288" s="52">
        <f>SUMIF(الصادر!D:D,E288,الصادر!L:L)</f>
        <v>0</v>
      </c>
      <c r="D288" s="49">
        <f t="shared" si="4"/>
        <v>0</v>
      </c>
      <c r="E288" s="33">
        <v>44350</v>
      </c>
    </row>
    <row r="289" spans="1:5" ht="18" x14ac:dyDescent="0.2">
      <c r="A289" s="14">
        <f>COUNTIF(الصادر!D:D,E289)</f>
        <v>0</v>
      </c>
      <c r="B289" s="14">
        <f>SUMIF(الصادر!D:D,E289,الصادر!K:K)</f>
        <v>0</v>
      </c>
      <c r="C289" s="52">
        <f>SUMIF(الصادر!D:D,E289,الصادر!L:L)</f>
        <v>0</v>
      </c>
      <c r="D289" s="49">
        <f t="shared" si="4"/>
        <v>0</v>
      </c>
      <c r="E289" s="33">
        <v>44351</v>
      </c>
    </row>
    <row r="290" spans="1:5" ht="18" x14ac:dyDescent="0.2">
      <c r="A290" s="14">
        <f>COUNTIF(الصادر!D:D,E290)</f>
        <v>0</v>
      </c>
      <c r="B290" s="14">
        <f>SUMIF(الصادر!D:D,E290,الصادر!K:K)</f>
        <v>0</v>
      </c>
      <c r="C290" s="52">
        <f>SUMIF(الصادر!D:D,E290,الصادر!L:L)</f>
        <v>0</v>
      </c>
      <c r="D290" s="49">
        <f t="shared" si="4"/>
        <v>0</v>
      </c>
      <c r="E290" s="33">
        <v>44352</v>
      </c>
    </row>
    <row r="291" spans="1:5" ht="18" x14ac:dyDescent="0.2">
      <c r="A291" s="14">
        <f>COUNTIF(الصادر!D:D,E291)</f>
        <v>0</v>
      </c>
      <c r="B291" s="14">
        <f>SUMIF(الصادر!D:D,E291,الصادر!K:K)</f>
        <v>0</v>
      </c>
      <c r="C291" s="52">
        <f>SUMIF(الصادر!D:D,E291,الصادر!L:L)</f>
        <v>0</v>
      </c>
      <c r="D291" s="49">
        <f t="shared" si="4"/>
        <v>0</v>
      </c>
      <c r="E291" s="33">
        <v>44353</v>
      </c>
    </row>
    <row r="292" spans="1:5" ht="18" x14ac:dyDescent="0.2">
      <c r="A292" s="14">
        <f>COUNTIF(الصادر!D:D,E292)</f>
        <v>0</v>
      </c>
      <c r="B292" s="14">
        <f>SUMIF(الصادر!D:D,E292,الصادر!K:K)</f>
        <v>0</v>
      </c>
      <c r="C292" s="52">
        <f>SUMIF(الصادر!D:D,E292,الصادر!L:L)</f>
        <v>0</v>
      </c>
      <c r="D292" s="49">
        <f t="shared" si="4"/>
        <v>0</v>
      </c>
      <c r="E292" s="33">
        <v>44354</v>
      </c>
    </row>
    <row r="293" spans="1:5" ht="18" x14ac:dyDescent="0.2">
      <c r="A293" s="14">
        <f>COUNTIF(الصادر!D:D,E293)</f>
        <v>0</v>
      </c>
      <c r="B293" s="14">
        <f>SUMIF(الصادر!D:D,E293,الصادر!K:K)</f>
        <v>0</v>
      </c>
      <c r="C293" s="52">
        <f>SUMIF(الصادر!D:D,E293,الصادر!L:L)</f>
        <v>0</v>
      </c>
      <c r="D293" s="49">
        <f t="shared" si="4"/>
        <v>0</v>
      </c>
      <c r="E293" s="33">
        <v>44355</v>
      </c>
    </row>
    <row r="294" spans="1:5" ht="18" x14ac:dyDescent="0.2">
      <c r="A294" s="14">
        <f>COUNTIF(الصادر!D:D,E294)</f>
        <v>0</v>
      </c>
      <c r="B294" s="14">
        <f>SUMIF(الصادر!D:D,E294,الصادر!K:K)</f>
        <v>0</v>
      </c>
      <c r="C294" s="52">
        <f>SUMIF(الصادر!D:D,E294,الصادر!L:L)</f>
        <v>0</v>
      </c>
      <c r="D294" s="49">
        <f t="shared" si="4"/>
        <v>0</v>
      </c>
      <c r="E294" s="33">
        <v>44356</v>
      </c>
    </row>
    <row r="295" spans="1:5" ht="18" x14ac:dyDescent="0.2">
      <c r="A295" s="14">
        <f>COUNTIF(الصادر!D:D,E295)</f>
        <v>0</v>
      </c>
      <c r="B295" s="14">
        <f>SUMIF(الصادر!D:D,E295,الصادر!K:K)</f>
        <v>0</v>
      </c>
      <c r="C295" s="52">
        <f>SUMIF(الصادر!D:D,E295,الصادر!L:L)</f>
        <v>0</v>
      </c>
      <c r="D295" s="49">
        <f t="shared" si="4"/>
        <v>0</v>
      </c>
      <c r="E295" s="33">
        <v>44357</v>
      </c>
    </row>
    <row r="296" spans="1:5" ht="18" x14ac:dyDescent="0.2">
      <c r="A296" s="14">
        <f>COUNTIF(الصادر!D:D,E296)</f>
        <v>0</v>
      </c>
      <c r="B296" s="14">
        <f>SUMIF(الصادر!D:D,E296,الصادر!K:K)</f>
        <v>0</v>
      </c>
      <c r="C296" s="52">
        <f>SUMIF(الصادر!D:D,E296,الصادر!L:L)</f>
        <v>0</v>
      </c>
      <c r="D296" s="49">
        <f t="shared" si="4"/>
        <v>0</v>
      </c>
      <c r="E296" s="33">
        <v>44358</v>
      </c>
    </row>
    <row r="297" spans="1:5" ht="18" x14ac:dyDescent="0.2">
      <c r="A297" s="14">
        <f>COUNTIF(الصادر!D:D,E297)</f>
        <v>0</v>
      </c>
      <c r="B297" s="14">
        <f>SUMIF(الصادر!D:D,E297,الصادر!K:K)</f>
        <v>0</v>
      </c>
      <c r="C297" s="52">
        <f>SUMIF(الصادر!D:D,E297,الصادر!L:L)</f>
        <v>0</v>
      </c>
      <c r="D297" s="49">
        <f t="shared" si="4"/>
        <v>0</v>
      </c>
      <c r="E297" s="33">
        <v>44359</v>
      </c>
    </row>
    <row r="298" spans="1:5" ht="18" x14ac:dyDescent="0.2">
      <c r="A298" s="14">
        <f>COUNTIF(الصادر!D:D,E298)</f>
        <v>0</v>
      </c>
      <c r="B298" s="14">
        <f>SUMIF(الصادر!D:D,E298,الصادر!K:K)</f>
        <v>0</v>
      </c>
      <c r="C298" s="52">
        <f>SUMIF(الصادر!D:D,E298,الصادر!L:L)</f>
        <v>0</v>
      </c>
      <c r="D298" s="49">
        <f t="shared" si="4"/>
        <v>0</v>
      </c>
      <c r="E298" s="33">
        <v>44360</v>
      </c>
    </row>
    <row r="299" spans="1:5" ht="18" x14ac:dyDescent="0.2">
      <c r="A299" s="14">
        <f>COUNTIF(الصادر!D:D,E299)</f>
        <v>0</v>
      </c>
      <c r="B299" s="14">
        <f>SUMIF(الصادر!D:D,E299,الصادر!K:K)</f>
        <v>0</v>
      </c>
      <c r="C299" s="52">
        <f>SUMIF(الصادر!D:D,E299,الصادر!L:L)</f>
        <v>0</v>
      </c>
      <c r="D299" s="49">
        <f t="shared" si="4"/>
        <v>0</v>
      </c>
      <c r="E299" s="33">
        <v>44361</v>
      </c>
    </row>
    <row r="300" spans="1:5" ht="18" x14ac:dyDescent="0.2">
      <c r="A300" s="14">
        <f>COUNTIF(الصادر!D:D,E300)</f>
        <v>0</v>
      </c>
      <c r="B300" s="14">
        <f>SUMIF(الصادر!D:D,E300,الصادر!K:K)</f>
        <v>0</v>
      </c>
      <c r="C300" s="52">
        <f>SUMIF(الصادر!D:D,E300,الصادر!L:L)</f>
        <v>0</v>
      </c>
      <c r="D300" s="49">
        <f t="shared" si="4"/>
        <v>0</v>
      </c>
      <c r="E300" s="33">
        <v>44362</v>
      </c>
    </row>
    <row r="301" spans="1:5" ht="18" x14ac:dyDescent="0.2">
      <c r="A301" s="14">
        <f>COUNTIF(الصادر!D:D,E301)</f>
        <v>0</v>
      </c>
      <c r="B301" s="14">
        <f>SUMIF(الصادر!D:D,E301,الصادر!K:K)</f>
        <v>0</v>
      </c>
      <c r="C301" s="52">
        <f>SUMIF(الصادر!D:D,E301,الصادر!L:L)</f>
        <v>0</v>
      </c>
      <c r="D301" s="49">
        <f t="shared" si="4"/>
        <v>0</v>
      </c>
      <c r="E301" s="33">
        <v>44363</v>
      </c>
    </row>
    <row r="302" spans="1:5" ht="18" x14ac:dyDescent="0.2">
      <c r="A302" s="14">
        <f>COUNTIF(الصادر!D:D,E302)</f>
        <v>0</v>
      </c>
      <c r="B302" s="14">
        <f>SUMIF(الصادر!D:D,E302,الصادر!K:K)</f>
        <v>0</v>
      </c>
      <c r="C302" s="52">
        <f>SUMIF(الصادر!D:D,E302,الصادر!L:L)</f>
        <v>0</v>
      </c>
      <c r="D302" s="49">
        <f t="shared" si="4"/>
        <v>0</v>
      </c>
      <c r="E302" s="33">
        <v>44364</v>
      </c>
    </row>
    <row r="303" spans="1:5" ht="18" x14ac:dyDescent="0.2">
      <c r="A303" s="14">
        <f>COUNTIF(الصادر!D:D,E303)</f>
        <v>0</v>
      </c>
      <c r="B303" s="14">
        <f>SUMIF(الصادر!D:D,E303,الصادر!K:K)</f>
        <v>0</v>
      </c>
      <c r="C303" s="52">
        <f>SUMIF(الصادر!D:D,E303,الصادر!L:L)</f>
        <v>0</v>
      </c>
      <c r="D303" s="49">
        <f t="shared" si="4"/>
        <v>0</v>
      </c>
      <c r="E303" s="33">
        <v>44365</v>
      </c>
    </row>
    <row r="304" spans="1:5" ht="18" x14ac:dyDescent="0.2">
      <c r="A304" s="14">
        <f>COUNTIF(الصادر!D:D,E304)</f>
        <v>0</v>
      </c>
      <c r="B304" s="14">
        <f>SUMIF(الصادر!D:D,E304,الصادر!K:K)</f>
        <v>0</v>
      </c>
      <c r="C304" s="52">
        <f>SUMIF(الصادر!D:D,E304,الصادر!L:L)</f>
        <v>0</v>
      </c>
      <c r="D304" s="49">
        <f t="shared" si="4"/>
        <v>0</v>
      </c>
      <c r="E304" s="33">
        <v>44366</v>
      </c>
    </row>
  </sheetData>
  <sheetProtection formatCells="0" formatColumns="0" formatRows="0"/>
  <conditionalFormatting sqref="D3:D304">
    <cfRule type="cellIs" dxfId="3" priority="1" operator="lessThan">
      <formula>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F1:O1374"/>
  <sheetViews>
    <sheetView rightToLeft="1" workbookViewId="0">
      <selection activeCell="G8" sqref="G8"/>
    </sheetView>
  </sheetViews>
  <sheetFormatPr defaultColWidth="9.125" defaultRowHeight="15" x14ac:dyDescent="0.2"/>
  <cols>
    <col min="1" max="5" width="3.25" style="2" customWidth="1"/>
    <col min="6" max="6" width="5.375" style="21" bestFit="1" customWidth="1"/>
    <col min="7" max="7" width="34.125" style="21" bestFit="1" customWidth="1"/>
    <col min="8" max="8" width="6.625" style="21" bestFit="1" customWidth="1"/>
    <col min="9" max="9" width="6.625" style="47" customWidth="1"/>
    <col min="10" max="10" width="12" style="21" customWidth="1"/>
    <col min="11" max="11" width="9.625" style="21" bestFit="1" customWidth="1"/>
    <col min="12" max="12" width="16.125" style="29" customWidth="1"/>
    <col min="13" max="13" width="9.125" style="29"/>
    <col min="14" max="14" width="10.75" style="29" customWidth="1"/>
    <col min="15" max="16384" width="9.125" style="2"/>
  </cols>
  <sheetData>
    <row r="1" spans="6:14" ht="52.5" customHeight="1" x14ac:dyDescent="0.2">
      <c r="F1" s="25" t="s">
        <v>406</v>
      </c>
      <c r="G1" s="25"/>
      <c r="H1" s="25"/>
      <c r="I1" s="45"/>
      <c r="J1" s="25"/>
      <c r="K1" s="25"/>
      <c r="L1" s="24"/>
      <c r="M1" s="24"/>
      <c r="N1" s="24"/>
    </row>
    <row r="2" spans="6:14" ht="39" customHeight="1" x14ac:dyDescent="0.2">
      <c r="F2" s="30" t="s">
        <v>3</v>
      </c>
      <c r="G2" s="30" t="s">
        <v>6</v>
      </c>
      <c r="H2" s="30" t="s">
        <v>4</v>
      </c>
      <c r="I2" s="30" t="s">
        <v>12</v>
      </c>
      <c r="J2" s="26" t="s">
        <v>18</v>
      </c>
      <c r="K2" s="30" t="s">
        <v>14</v>
      </c>
      <c r="L2" s="27" t="s">
        <v>19</v>
      </c>
      <c r="M2" s="27" t="s">
        <v>20</v>
      </c>
      <c r="N2" s="27" t="s">
        <v>21</v>
      </c>
    </row>
    <row r="3" spans="6:14" ht="24" customHeight="1" x14ac:dyDescent="0.2">
      <c r="F3" s="18">
        <v>1</v>
      </c>
      <c r="G3" s="19" t="s">
        <v>36</v>
      </c>
      <c r="H3" s="18" t="s">
        <v>388</v>
      </c>
      <c r="I3" s="46" t="s">
        <v>398</v>
      </c>
      <c r="J3" s="48"/>
      <c r="K3" s="18"/>
      <c r="L3" s="28">
        <f>SUMIF(الوارد!$D$3:$D$5000,F3,الوارد!$I$3:$I$5000)</f>
        <v>13</v>
      </c>
      <c r="M3" s="28">
        <f>SUMIF(الصادر!$C$3:$C$4999,F3,الصادر!$H$3:$H$4999)</f>
        <v>3</v>
      </c>
      <c r="N3" s="28">
        <f>L3-M3</f>
        <v>10</v>
      </c>
    </row>
    <row r="4" spans="6:14" ht="24" customHeight="1" x14ac:dyDescent="0.2">
      <c r="F4" s="18">
        <v>2</v>
      </c>
      <c r="G4" s="19" t="s">
        <v>37</v>
      </c>
      <c r="H4" s="18" t="s">
        <v>388</v>
      </c>
      <c r="I4" s="46" t="s">
        <v>398</v>
      </c>
      <c r="J4" s="48"/>
      <c r="K4" s="18"/>
      <c r="L4" s="28">
        <f>SUMIF(الوارد!$D$3:$D$5000,F4,الوارد!$I$3:$I$5000)</f>
        <v>12</v>
      </c>
      <c r="M4" s="28">
        <f>SUMIF(الصادر!$C$3:$C$4999,F4,الصادر!$H$3:$H$4999)</f>
        <v>2</v>
      </c>
      <c r="N4" s="28">
        <f t="shared" ref="N4:N67" si="0">L4-M4</f>
        <v>10</v>
      </c>
    </row>
    <row r="5" spans="6:14" ht="24" customHeight="1" x14ac:dyDescent="0.2">
      <c r="F5" s="18">
        <v>3</v>
      </c>
      <c r="G5" s="19" t="s">
        <v>38</v>
      </c>
      <c r="H5" s="18" t="s">
        <v>388</v>
      </c>
      <c r="I5" s="46" t="s">
        <v>398</v>
      </c>
      <c r="J5" s="48"/>
      <c r="K5" s="18"/>
      <c r="L5" s="28">
        <f>SUMIF(الوارد!$D$3:$D$5000,F5,الوارد!$I$3:$I$5000)</f>
        <v>10</v>
      </c>
      <c r="M5" s="28">
        <f>SUMIF(الصادر!$C$3:$C$4999,F5,الصادر!$H$3:$H$4999)</f>
        <v>1</v>
      </c>
      <c r="N5" s="28">
        <f t="shared" si="0"/>
        <v>9</v>
      </c>
    </row>
    <row r="6" spans="6:14" ht="24" customHeight="1" x14ac:dyDescent="0.2">
      <c r="F6" s="18">
        <v>4</v>
      </c>
      <c r="G6" s="19" t="s">
        <v>39</v>
      </c>
      <c r="H6" s="18" t="s">
        <v>388</v>
      </c>
      <c r="I6" s="46" t="s">
        <v>35</v>
      </c>
      <c r="J6" s="48"/>
      <c r="K6" s="18"/>
      <c r="L6" s="28">
        <f>SUMIF(الوارد!$D$3:$D$5000,F6,الوارد!$I$3:$I$5000)</f>
        <v>6</v>
      </c>
      <c r="M6" s="28">
        <f>SUMIF(الصادر!$C$3:$C$4999,F6,الصادر!$H$3:$H$4999)</f>
        <v>4</v>
      </c>
      <c r="N6" s="28">
        <f t="shared" si="0"/>
        <v>2</v>
      </c>
    </row>
    <row r="7" spans="6:14" ht="24" customHeight="1" x14ac:dyDescent="0.2">
      <c r="F7" s="18">
        <v>5</v>
      </c>
      <c r="G7" s="19" t="s">
        <v>40</v>
      </c>
      <c r="H7" s="18" t="s">
        <v>388</v>
      </c>
      <c r="I7" s="46" t="s">
        <v>35</v>
      </c>
      <c r="J7" s="48"/>
      <c r="K7" s="18"/>
      <c r="L7" s="28">
        <f>SUMIF(الوارد!$D$3:$D$5000,F7,الوارد!$I$3:$I$5000)</f>
        <v>4</v>
      </c>
      <c r="M7" s="28">
        <f>SUMIF(الصادر!$C$3:$C$4999,F7,الصادر!$H$3:$H$4999)</f>
        <v>1</v>
      </c>
      <c r="N7" s="28">
        <f t="shared" si="0"/>
        <v>3</v>
      </c>
    </row>
    <row r="8" spans="6:14" ht="24" customHeight="1" x14ac:dyDescent="0.2">
      <c r="F8" s="18">
        <v>6</v>
      </c>
      <c r="G8" s="19" t="s">
        <v>41</v>
      </c>
      <c r="H8" s="18" t="s">
        <v>388</v>
      </c>
      <c r="I8" s="46" t="s">
        <v>398</v>
      </c>
      <c r="J8" s="48"/>
      <c r="K8" s="18"/>
      <c r="L8" s="28">
        <f>SUMIF(الوارد!$D$3:$D$5000,F8,الوارد!$I$3:$I$5000)</f>
        <v>4</v>
      </c>
      <c r="M8" s="28">
        <f>SUMIF(الصادر!$C$3:$C$4999,F8,الصادر!$H$3:$H$4999)</f>
        <v>0</v>
      </c>
      <c r="N8" s="28">
        <f t="shared" si="0"/>
        <v>4</v>
      </c>
    </row>
    <row r="9" spans="6:14" ht="24" customHeight="1" x14ac:dyDescent="0.2">
      <c r="F9" s="18">
        <v>7</v>
      </c>
      <c r="G9" s="19" t="s">
        <v>42</v>
      </c>
      <c r="H9" s="18" t="s">
        <v>388</v>
      </c>
      <c r="I9" s="46" t="s">
        <v>398</v>
      </c>
      <c r="J9" s="48"/>
      <c r="K9" s="18"/>
      <c r="L9" s="28">
        <f>SUMIF(الوارد!$D$3:$D$5000,F9,الوارد!$I$3:$I$5000)</f>
        <v>6</v>
      </c>
      <c r="M9" s="28">
        <f>SUMIF(الصادر!$C$3:$C$4999,F9,الصادر!$H$3:$H$4999)</f>
        <v>0</v>
      </c>
      <c r="N9" s="28">
        <f t="shared" si="0"/>
        <v>6</v>
      </c>
    </row>
    <row r="10" spans="6:14" ht="24" customHeight="1" x14ac:dyDescent="0.2">
      <c r="F10" s="18">
        <v>8</v>
      </c>
      <c r="G10" s="19" t="s">
        <v>43</v>
      </c>
      <c r="H10" s="18" t="s">
        <v>388</v>
      </c>
      <c r="I10" s="46" t="s">
        <v>398</v>
      </c>
      <c r="J10" s="48"/>
      <c r="K10" s="18"/>
      <c r="L10" s="28">
        <f>SUMIF(الوارد!$D$3:$D$5000,F10,الوارد!$I$3:$I$5000)</f>
        <v>12</v>
      </c>
      <c r="M10" s="28">
        <f>SUMIF(الصادر!$C$3:$C$4999,F10,الصادر!$H$3:$H$4999)</f>
        <v>1</v>
      </c>
      <c r="N10" s="28">
        <f t="shared" si="0"/>
        <v>11</v>
      </c>
    </row>
    <row r="11" spans="6:14" ht="24" customHeight="1" x14ac:dyDescent="0.2">
      <c r="F11" s="18">
        <v>9</v>
      </c>
      <c r="G11" s="19" t="s">
        <v>44</v>
      </c>
      <c r="H11" s="18" t="s">
        <v>388</v>
      </c>
      <c r="I11" s="46" t="s">
        <v>398</v>
      </c>
      <c r="J11" s="48"/>
      <c r="K11" s="18"/>
      <c r="L11" s="28">
        <f>SUMIF(الوارد!$D$3:$D$5000,F11,الوارد!$I$3:$I$5000)</f>
        <v>12</v>
      </c>
      <c r="M11" s="28">
        <f>SUMIF(الصادر!$C$3:$C$4999,F11,الصادر!$H$3:$H$4999)</f>
        <v>1</v>
      </c>
      <c r="N11" s="28">
        <f t="shared" si="0"/>
        <v>11</v>
      </c>
    </row>
    <row r="12" spans="6:14" ht="24" customHeight="1" x14ac:dyDescent="0.2">
      <c r="F12" s="18">
        <v>10</v>
      </c>
      <c r="G12" s="19" t="s">
        <v>45</v>
      </c>
      <c r="H12" s="18" t="s">
        <v>388</v>
      </c>
      <c r="I12" s="46" t="s">
        <v>398</v>
      </c>
      <c r="J12" s="48"/>
      <c r="K12" s="18"/>
      <c r="L12" s="28">
        <f>SUMIF(الوارد!$D$3:$D$5000,F12,الوارد!$I$3:$I$5000)</f>
        <v>12</v>
      </c>
      <c r="M12" s="28">
        <f>SUMIF(الصادر!$C$3:$C$4999,F12,الصادر!$H$3:$H$4999)</f>
        <v>0</v>
      </c>
      <c r="N12" s="28">
        <f t="shared" si="0"/>
        <v>12</v>
      </c>
    </row>
    <row r="13" spans="6:14" ht="20.25" x14ac:dyDescent="0.2">
      <c r="F13" s="18">
        <v>11</v>
      </c>
      <c r="G13" s="19" t="s">
        <v>46</v>
      </c>
      <c r="H13" s="18" t="s">
        <v>388</v>
      </c>
      <c r="I13" s="46" t="s">
        <v>398</v>
      </c>
      <c r="J13" s="48"/>
      <c r="K13" s="18"/>
      <c r="L13" s="28">
        <f>SUMIF(الوارد!$D$3:$D$5000,F13,الوارد!$I$3:$I$5000)</f>
        <v>12</v>
      </c>
      <c r="M13" s="28">
        <f>SUMIF(الصادر!$C$3:$C$4999,F13,الصادر!$H$3:$H$4999)</f>
        <v>0</v>
      </c>
      <c r="N13" s="28">
        <f t="shared" si="0"/>
        <v>12</v>
      </c>
    </row>
    <row r="14" spans="6:14" ht="20.25" x14ac:dyDescent="0.2">
      <c r="F14" s="18">
        <v>12</v>
      </c>
      <c r="G14" s="19" t="s">
        <v>47</v>
      </c>
      <c r="H14" s="18" t="s">
        <v>388</v>
      </c>
      <c r="I14" s="46" t="s">
        <v>398</v>
      </c>
      <c r="J14" s="48"/>
      <c r="K14" s="18"/>
      <c r="L14" s="28">
        <f>SUMIF(الوارد!$D$3:$D$5000,F14,الوارد!$I$3:$I$5000)</f>
        <v>10</v>
      </c>
      <c r="M14" s="28">
        <f>SUMIF(الصادر!$C$3:$C$4999,F14,الصادر!$H$3:$H$4999)</f>
        <v>0</v>
      </c>
      <c r="N14" s="28">
        <f t="shared" si="0"/>
        <v>10</v>
      </c>
    </row>
    <row r="15" spans="6:14" ht="20.25" x14ac:dyDescent="0.2">
      <c r="F15" s="18">
        <v>13</v>
      </c>
      <c r="G15" s="19" t="s">
        <v>48</v>
      </c>
      <c r="H15" s="18" t="s">
        <v>388</v>
      </c>
      <c r="I15" s="46" t="s">
        <v>398</v>
      </c>
      <c r="J15" s="48"/>
      <c r="K15" s="18"/>
      <c r="L15" s="28">
        <f>SUMIF(الوارد!$D$3:$D$5000,F15,الوارد!$I$3:$I$5000)</f>
        <v>12</v>
      </c>
      <c r="M15" s="28">
        <f>SUMIF(الصادر!$C$3:$C$4999,F15,الصادر!$H$3:$H$4999)</f>
        <v>0</v>
      </c>
      <c r="N15" s="28">
        <f t="shared" si="0"/>
        <v>12</v>
      </c>
    </row>
    <row r="16" spans="6:14" ht="20.25" x14ac:dyDescent="0.2">
      <c r="F16" s="18">
        <v>14</v>
      </c>
      <c r="G16" s="19" t="s">
        <v>49</v>
      </c>
      <c r="H16" s="18" t="s">
        <v>388</v>
      </c>
      <c r="I16" s="46" t="s">
        <v>398</v>
      </c>
      <c r="J16" s="48"/>
      <c r="K16" s="18"/>
      <c r="L16" s="28">
        <f>SUMIF(الوارد!$D$3:$D$5000,F16,الوارد!$I$3:$I$5000)</f>
        <v>12</v>
      </c>
      <c r="M16" s="28">
        <f>SUMIF(الصادر!$C$3:$C$4999,F16,الصادر!$H$3:$H$4999)</f>
        <v>0</v>
      </c>
      <c r="N16" s="28">
        <f t="shared" si="0"/>
        <v>12</v>
      </c>
    </row>
    <row r="17" spans="6:14" ht="20.25" x14ac:dyDescent="0.2">
      <c r="F17" s="18">
        <v>15</v>
      </c>
      <c r="G17" s="19" t="s">
        <v>50</v>
      </c>
      <c r="H17" s="18" t="s">
        <v>388</v>
      </c>
      <c r="I17" s="46" t="s">
        <v>398</v>
      </c>
      <c r="J17" s="48"/>
      <c r="K17" s="18"/>
      <c r="L17" s="28">
        <f>SUMIF(الوارد!$D$3:$D$5000,F17,الوارد!$I$3:$I$5000)</f>
        <v>12</v>
      </c>
      <c r="M17" s="28">
        <f>SUMIF(الصادر!$C$3:$C$4999,F17,الصادر!$H$3:$H$4999)</f>
        <v>0</v>
      </c>
      <c r="N17" s="28">
        <f t="shared" si="0"/>
        <v>12</v>
      </c>
    </row>
    <row r="18" spans="6:14" ht="20.25" x14ac:dyDescent="0.2">
      <c r="F18" s="18">
        <v>16</v>
      </c>
      <c r="G18" s="19" t="s">
        <v>51</v>
      </c>
      <c r="H18" s="18" t="s">
        <v>388</v>
      </c>
      <c r="I18" s="46" t="s">
        <v>398</v>
      </c>
      <c r="J18" s="48"/>
      <c r="K18" s="18"/>
      <c r="L18" s="28">
        <f>SUMIF(الوارد!$D$3:$D$5000,F18,الوارد!$I$3:$I$5000)</f>
        <v>12</v>
      </c>
      <c r="M18" s="28">
        <f>SUMIF(الصادر!$C$3:$C$4999,F18,الصادر!$H$3:$H$4999)</f>
        <v>1</v>
      </c>
      <c r="N18" s="28">
        <f t="shared" si="0"/>
        <v>11</v>
      </c>
    </row>
    <row r="19" spans="6:14" ht="20.25" x14ac:dyDescent="0.2">
      <c r="F19" s="18">
        <v>17</v>
      </c>
      <c r="G19" s="19" t="s">
        <v>52</v>
      </c>
      <c r="H19" s="18" t="s">
        <v>388</v>
      </c>
      <c r="I19" s="46" t="s">
        <v>398</v>
      </c>
      <c r="J19" s="48"/>
      <c r="K19" s="18"/>
      <c r="L19" s="28">
        <f>SUMIF(الوارد!$D$3:$D$5000,F19,الوارد!$I$3:$I$5000)</f>
        <v>12</v>
      </c>
      <c r="M19" s="28">
        <f>SUMIF(الصادر!$C$3:$C$4999,F19,الصادر!$H$3:$H$4999)</f>
        <v>1</v>
      </c>
      <c r="N19" s="28">
        <f t="shared" si="0"/>
        <v>11</v>
      </c>
    </row>
    <row r="20" spans="6:14" ht="20.25" x14ac:dyDescent="0.2">
      <c r="F20" s="18">
        <v>18</v>
      </c>
      <c r="G20" s="19" t="s">
        <v>53</v>
      </c>
      <c r="H20" s="18" t="s">
        <v>388</v>
      </c>
      <c r="I20" s="46" t="s">
        <v>35</v>
      </c>
      <c r="J20" s="48"/>
      <c r="K20" s="18"/>
      <c r="L20" s="28">
        <f>SUMIF(الوارد!$D$3:$D$5000,F20,الوارد!$I$3:$I$5000)</f>
        <v>12</v>
      </c>
      <c r="M20" s="28">
        <f>SUMIF(الصادر!$C$3:$C$4999,F20,الصادر!$H$3:$H$4999)</f>
        <v>0</v>
      </c>
      <c r="N20" s="28">
        <f t="shared" si="0"/>
        <v>12</v>
      </c>
    </row>
    <row r="21" spans="6:14" ht="20.25" x14ac:dyDescent="0.2">
      <c r="F21" s="18">
        <v>19</v>
      </c>
      <c r="G21" s="19" t="s">
        <v>54</v>
      </c>
      <c r="H21" s="18" t="s">
        <v>388</v>
      </c>
      <c r="I21" s="46" t="s">
        <v>35</v>
      </c>
      <c r="J21" s="48"/>
      <c r="K21" s="18"/>
      <c r="L21" s="28">
        <f>SUMIF(الوارد!$D$3:$D$5000,F21,الوارد!$I$3:$I$5000)</f>
        <v>12</v>
      </c>
      <c r="M21" s="28">
        <f>SUMIF(الصادر!$C$3:$C$4999,F21,الصادر!$H$3:$H$4999)</f>
        <v>0</v>
      </c>
      <c r="N21" s="28">
        <f t="shared" si="0"/>
        <v>12</v>
      </c>
    </row>
    <row r="22" spans="6:14" ht="20.25" x14ac:dyDescent="0.2">
      <c r="F22" s="18">
        <v>20</v>
      </c>
      <c r="G22" s="19" t="s">
        <v>55</v>
      </c>
      <c r="H22" s="18" t="s">
        <v>388</v>
      </c>
      <c r="I22" s="46" t="s">
        <v>35</v>
      </c>
      <c r="J22" s="48"/>
      <c r="K22" s="18"/>
      <c r="L22" s="28">
        <f>SUMIF(الوارد!$D$3:$D$5000,F22,الوارد!$I$3:$I$5000)</f>
        <v>20</v>
      </c>
      <c r="M22" s="28">
        <f>SUMIF(الصادر!$C$3:$C$4999,F22,الصادر!$H$3:$H$4999)</f>
        <v>2</v>
      </c>
      <c r="N22" s="28">
        <f t="shared" si="0"/>
        <v>18</v>
      </c>
    </row>
    <row r="23" spans="6:14" ht="20.25" x14ac:dyDescent="0.2">
      <c r="F23" s="18">
        <v>21</v>
      </c>
      <c r="G23" s="19" t="s">
        <v>56</v>
      </c>
      <c r="H23" s="18" t="s">
        <v>388</v>
      </c>
      <c r="I23" s="46" t="s">
        <v>35</v>
      </c>
      <c r="J23" s="48"/>
      <c r="K23" s="18"/>
      <c r="L23" s="28">
        <f>SUMIF(الوارد!$D$3:$D$5000,F23,الوارد!$I$3:$I$5000)</f>
        <v>20</v>
      </c>
      <c r="M23" s="28">
        <f>SUMIF(الصادر!$C$3:$C$4999,F23,الصادر!$H$3:$H$4999)</f>
        <v>1</v>
      </c>
      <c r="N23" s="28">
        <f t="shared" si="0"/>
        <v>19</v>
      </c>
    </row>
    <row r="24" spans="6:14" ht="20.25" x14ac:dyDescent="0.2">
      <c r="F24" s="18">
        <v>22</v>
      </c>
      <c r="G24" s="19" t="s">
        <v>57</v>
      </c>
      <c r="H24" s="18" t="s">
        <v>388</v>
      </c>
      <c r="I24" s="46" t="s">
        <v>35</v>
      </c>
      <c r="J24" s="48"/>
      <c r="K24" s="18"/>
      <c r="L24" s="28">
        <f>SUMIF(الوارد!$D$3:$D$5000,F24,الوارد!$I$3:$I$5000)</f>
        <v>12</v>
      </c>
      <c r="M24" s="28">
        <f>SUMIF(الصادر!$C$3:$C$4999,F24,الصادر!$H$3:$H$4999)</f>
        <v>0</v>
      </c>
      <c r="N24" s="28">
        <f t="shared" si="0"/>
        <v>12</v>
      </c>
    </row>
    <row r="25" spans="6:14" ht="20.25" x14ac:dyDescent="0.2">
      <c r="F25" s="18">
        <v>23</v>
      </c>
      <c r="G25" s="19" t="s">
        <v>58</v>
      </c>
      <c r="H25" s="18" t="s">
        <v>388</v>
      </c>
      <c r="I25" s="46" t="s">
        <v>398</v>
      </c>
      <c r="J25" s="48"/>
      <c r="K25" s="18"/>
      <c r="L25" s="28">
        <f>SUMIF(الوارد!$D$3:$D$5000,F25,الوارد!$I$3:$I$5000)</f>
        <v>7</v>
      </c>
      <c r="M25" s="28">
        <f>SUMIF(الصادر!$C$3:$C$4999,F25,الصادر!$H$3:$H$4999)</f>
        <v>0</v>
      </c>
      <c r="N25" s="28">
        <f t="shared" si="0"/>
        <v>7</v>
      </c>
    </row>
    <row r="26" spans="6:14" ht="20.25" x14ac:dyDescent="0.2">
      <c r="F26" s="18">
        <v>24</v>
      </c>
      <c r="G26" s="19" t="s">
        <v>59</v>
      </c>
      <c r="H26" s="18" t="s">
        <v>388</v>
      </c>
      <c r="I26" s="46" t="s">
        <v>398</v>
      </c>
      <c r="J26" s="48"/>
      <c r="K26" s="18"/>
      <c r="L26" s="28">
        <f>SUMIF(الوارد!$D$3:$D$5000,F26,الوارد!$I$3:$I$5000)</f>
        <v>6</v>
      </c>
      <c r="M26" s="28">
        <f>SUMIF(الصادر!$C$3:$C$4999,F26,الصادر!$H$3:$H$4999)</f>
        <v>0</v>
      </c>
      <c r="N26" s="28">
        <f t="shared" si="0"/>
        <v>6</v>
      </c>
    </row>
    <row r="27" spans="6:14" ht="20.25" x14ac:dyDescent="0.2">
      <c r="F27" s="18">
        <v>25</v>
      </c>
      <c r="G27" s="19" t="s">
        <v>60</v>
      </c>
      <c r="H27" s="18" t="s">
        <v>388</v>
      </c>
      <c r="I27" s="46" t="s">
        <v>398</v>
      </c>
      <c r="J27" s="48"/>
      <c r="K27" s="18"/>
      <c r="L27" s="28">
        <f>SUMIF(الوارد!$D$3:$D$5000,F27,الوارد!$I$3:$I$5000)</f>
        <v>12</v>
      </c>
      <c r="M27" s="28">
        <f>SUMIF(الصادر!$C$3:$C$4999,F27,الصادر!$H$3:$H$4999)</f>
        <v>0</v>
      </c>
      <c r="N27" s="28">
        <f t="shared" si="0"/>
        <v>12</v>
      </c>
    </row>
    <row r="28" spans="6:14" ht="20.25" x14ac:dyDescent="0.2">
      <c r="F28" s="18">
        <v>26</v>
      </c>
      <c r="G28" s="19" t="s">
        <v>61</v>
      </c>
      <c r="H28" s="18" t="s">
        <v>388</v>
      </c>
      <c r="I28" s="46" t="s">
        <v>398</v>
      </c>
      <c r="J28" s="48"/>
      <c r="K28" s="18"/>
      <c r="L28" s="28">
        <f>SUMIF(الوارد!$D$3:$D$5000,F28,الوارد!$I$3:$I$5000)</f>
        <v>12</v>
      </c>
      <c r="M28" s="28">
        <f>SUMIF(الصادر!$C$3:$C$4999,F28,الصادر!$H$3:$H$4999)</f>
        <v>6</v>
      </c>
      <c r="N28" s="28">
        <f t="shared" si="0"/>
        <v>6</v>
      </c>
    </row>
    <row r="29" spans="6:14" ht="20.25" x14ac:dyDescent="0.2">
      <c r="F29" s="18">
        <v>27</v>
      </c>
      <c r="G29" s="19" t="s">
        <v>62</v>
      </c>
      <c r="H29" s="18" t="s">
        <v>388</v>
      </c>
      <c r="I29" s="46" t="s">
        <v>398</v>
      </c>
      <c r="J29" s="48"/>
      <c r="K29" s="18"/>
      <c r="L29" s="28">
        <f>SUMIF(الوارد!$D$3:$D$5000,F29,الوارد!$I$3:$I$5000)</f>
        <v>12</v>
      </c>
      <c r="M29" s="28">
        <f>SUMIF(الصادر!$C$3:$C$4999,F29,الصادر!$H$3:$H$4999)</f>
        <v>3</v>
      </c>
      <c r="N29" s="28">
        <f t="shared" si="0"/>
        <v>9</v>
      </c>
    </row>
    <row r="30" spans="6:14" ht="20.25" x14ac:dyDescent="0.2">
      <c r="F30" s="18">
        <v>28</v>
      </c>
      <c r="G30" s="19" t="s">
        <v>63</v>
      </c>
      <c r="H30" s="18" t="s">
        <v>388</v>
      </c>
      <c r="I30" s="46" t="s">
        <v>398</v>
      </c>
      <c r="J30" s="48"/>
      <c r="K30" s="18"/>
      <c r="L30" s="28">
        <f>SUMIF(الوارد!$D$3:$D$5000,F30,الوارد!$I$3:$I$5000)</f>
        <v>12</v>
      </c>
      <c r="M30" s="28">
        <f>SUMIF(الصادر!$C$3:$C$4999,F30,الصادر!$H$3:$H$4999)</f>
        <v>2</v>
      </c>
      <c r="N30" s="28">
        <f t="shared" si="0"/>
        <v>10</v>
      </c>
    </row>
    <row r="31" spans="6:14" ht="20.25" x14ac:dyDescent="0.2">
      <c r="F31" s="18">
        <v>29</v>
      </c>
      <c r="G31" s="19" t="s">
        <v>64</v>
      </c>
      <c r="H31" s="18" t="s">
        <v>388</v>
      </c>
      <c r="I31" s="46" t="s">
        <v>398</v>
      </c>
      <c r="J31" s="48"/>
      <c r="K31" s="18"/>
      <c r="L31" s="28">
        <f>SUMIF(الوارد!$D$3:$D$5000,F31,الوارد!$I$3:$I$5000)</f>
        <v>30</v>
      </c>
      <c r="M31" s="28">
        <f>SUMIF(الصادر!$C$3:$C$4999,F31,الصادر!$H$3:$H$4999)</f>
        <v>0</v>
      </c>
      <c r="N31" s="28">
        <f t="shared" si="0"/>
        <v>30</v>
      </c>
    </row>
    <row r="32" spans="6:14" ht="20.25" x14ac:dyDescent="0.2">
      <c r="F32" s="18">
        <v>30</v>
      </c>
      <c r="G32" s="19" t="s">
        <v>65</v>
      </c>
      <c r="H32" s="18" t="s">
        <v>388</v>
      </c>
      <c r="I32" s="46" t="s">
        <v>398</v>
      </c>
      <c r="J32" s="48"/>
      <c r="K32" s="18"/>
      <c r="L32" s="28">
        <f>SUMIF(الوارد!$D$3:$D$5000,F32,الوارد!$I$3:$I$5000)</f>
        <v>3</v>
      </c>
      <c r="M32" s="28">
        <f>SUMIF(الصادر!$C$3:$C$4999,F32,الصادر!$H$3:$H$4999)</f>
        <v>0</v>
      </c>
      <c r="N32" s="28">
        <f t="shared" si="0"/>
        <v>3</v>
      </c>
    </row>
    <row r="33" spans="6:14" ht="20.25" x14ac:dyDescent="0.2">
      <c r="F33" s="18">
        <v>31</v>
      </c>
      <c r="G33" s="19" t="s">
        <v>66</v>
      </c>
      <c r="H33" s="18" t="s">
        <v>388</v>
      </c>
      <c r="I33" s="46" t="s">
        <v>398</v>
      </c>
      <c r="J33" s="48"/>
      <c r="K33" s="18"/>
      <c r="L33" s="28">
        <f>SUMIF(الوارد!$D$3:$D$5000,F33,الوارد!$I$3:$I$5000)</f>
        <v>5</v>
      </c>
      <c r="M33" s="28">
        <f>SUMIF(الصادر!$C$3:$C$4999,F33,الصادر!$H$3:$H$4999)</f>
        <v>1</v>
      </c>
      <c r="N33" s="28">
        <f t="shared" si="0"/>
        <v>4</v>
      </c>
    </row>
    <row r="34" spans="6:14" ht="20.25" x14ac:dyDescent="0.2">
      <c r="F34" s="18">
        <v>32</v>
      </c>
      <c r="G34" s="19" t="s">
        <v>67</v>
      </c>
      <c r="H34" s="18" t="s">
        <v>388</v>
      </c>
      <c r="I34" s="46" t="s">
        <v>398</v>
      </c>
      <c r="J34" s="48"/>
      <c r="K34" s="18"/>
      <c r="L34" s="28">
        <f>SUMIF(الوارد!$D$3:$D$5000,F34,الوارد!$I$3:$I$5000)</f>
        <v>5</v>
      </c>
      <c r="M34" s="28">
        <f>SUMIF(الصادر!$C$3:$C$4999,F34,الصادر!$H$3:$H$4999)</f>
        <v>0</v>
      </c>
      <c r="N34" s="28">
        <f t="shared" si="0"/>
        <v>5</v>
      </c>
    </row>
    <row r="35" spans="6:14" ht="20.25" x14ac:dyDescent="0.2">
      <c r="F35" s="18">
        <v>33</v>
      </c>
      <c r="G35" s="19" t="s">
        <v>68</v>
      </c>
      <c r="H35" s="18" t="s">
        <v>388</v>
      </c>
      <c r="I35" s="46" t="s">
        <v>398</v>
      </c>
      <c r="J35" s="48"/>
      <c r="K35" s="18"/>
      <c r="L35" s="28">
        <f>SUMIF(الوارد!$D$3:$D$5000,F35,الوارد!$I$3:$I$5000)</f>
        <v>12</v>
      </c>
      <c r="M35" s="28">
        <f>SUMIF(الصادر!$C$3:$C$4999,F35,الصادر!$H$3:$H$4999)</f>
        <v>0</v>
      </c>
      <c r="N35" s="28">
        <f t="shared" si="0"/>
        <v>12</v>
      </c>
    </row>
    <row r="36" spans="6:14" ht="20.25" x14ac:dyDescent="0.2">
      <c r="F36" s="18">
        <v>34</v>
      </c>
      <c r="G36" s="19" t="s">
        <v>69</v>
      </c>
      <c r="H36" s="18" t="s">
        <v>388</v>
      </c>
      <c r="I36" s="46" t="s">
        <v>398</v>
      </c>
      <c r="J36" s="48"/>
      <c r="K36" s="18"/>
      <c r="L36" s="28">
        <f>SUMIF(الوارد!$D$3:$D$5000,F36,الوارد!$I$3:$I$5000)</f>
        <v>12</v>
      </c>
      <c r="M36" s="28">
        <f>SUMIF(الصادر!$C$3:$C$4999,F36,الصادر!$H$3:$H$4999)</f>
        <v>0</v>
      </c>
      <c r="N36" s="28">
        <f t="shared" si="0"/>
        <v>12</v>
      </c>
    </row>
    <row r="37" spans="6:14" ht="20.25" x14ac:dyDescent="0.2">
      <c r="F37" s="18">
        <v>35</v>
      </c>
      <c r="G37" s="19" t="s">
        <v>70</v>
      </c>
      <c r="H37" s="18" t="s">
        <v>388</v>
      </c>
      <c r="I37" s="46" t="s">
        <v>398</v>
      </c>
      <c r="J37" s="48"/>
      <c r="K37" s="18"/>
      <c r="L37" s="28">
        <f>SUMIF(الوارد!$D$3:$D$5000,F37,الوارد!$I$3:$I$5000)</f>
        <v>12</v>
      </c>
      <c r="M37" s="28">
        <f>SUMIF(الصادر!$C$3:$C$4999,F37,الصادر!$H$3:$H$4999)</f>
        <v>0</v>
      </c>
      <c r="N37" s="28">
        <f t="shared" si="0"/>
        <v>12</v>
      </c>
    </row>
    <row r="38" spans="6:14" ht="20.25" x14ac:dyDescent="0.2">
      <c r="F38" s="18">
        <v>36</v>
      </c>
      <c r="G38" s="19" t="s">
        <v>71</v>
      </c>
      <c r="H38" s="18" t="s">
        <v>388</v>
      </c>
      <c r="I38" s="46" t="s">
        <v>398</v>
      </c>
      <c r="J38" s="48"/>
      <c r="K38" s="18"/>
      <c r="L38" s="28">
        <f>SUMIF(الوارد!$D$3:$D$5000,F38,الوارد!$I$3:$I$5000)</f>
        <v>30</v>
      </c>
      <c r="M38" s="28">
        <f>SUMIF(الصادر!$C$3:$C$4999,F38,الصادر!$H$3:$H$4999)</f>
        <v>3</v>
      </c>
      <c r="N38" s="28">
        <f t="shared" si="0"/>
        <v>27</v>
      </c>
    </row>
    <row r="39" spans="6:14" ht="20.25" x14ac:dyDescent="0.2">
      <c r="F39" s="18">
        <v>37</v>
      </c>
      <c r="G39" s="19" t="s">
        <v>72</v>
      </c>
      <c r="H39" s="18" t="s">
        <v>388</v>
      </c>
      <c r="I39" s="46" t="s">
        <v>398</v>
      </c>
      <c r="J39" s="48"/>
      <c r="K39" s="18"/>
      <c r="L39" s="28">
        <f>SUMIF(الوارد!$D$3:$D$5000,F39,الوارد!$I$3:$I$5000)</f>
        <v>30</v>
      </c>
      <c r="M39" s="28">
        <f>SUMIF(الصادر!$C$3:$C$4999,F39,الصادر!$H$3:$H$4999)</f>
        <v>0</v>
      </c>
      <c r="N39" s="28">
        <f t="shared" si="0"/>
        <v>30</v>
      </c>
    </row>
    <row r="40" spans="6:14" ht="20.25" x14ac:dyDescent="0.2">
      <c r="F40" s="18">
        <v>38</v>
      </c>
      <c r="G40" s="19" t="s">
        <v>73</v>
      </c>
      <c r="H40" s="18" t="s">
        <v>388</v>
      </c>
      <c r="I40" s="46" t="s">
        <v>398</v>
      </c>
      <c r="J40" s="48"/>
      <c r="K40" s="18"/>
      <c r="L40" s="28">
        <f>SUMIF(الوارد!$D$3:$D$5000,F40,الوارد!$I$3:$I$5000)</f>
        <v>15</v>
      </c>
      <c r="M40" s="28">
        <f>SUMIF(الصادر!$C$3:$C$4999,F40,الصادر!$H$3:$H$4999)</f>
        <v>0</v>
      </c>
      <c r="N40" s="28">
        <f t="shared" si="0"/>
        <v>15</v>
      </c>
    </row>
    <row r="41" spans="6:14" ht="20.25" x14ac:dyDescent="0.2">
      <c r="F41" s="18">
        <v>39</v>
      </c>
      <c r="G41" s="19" t="s">
        <v>74</v>
      </c>
      <c r="H41" s="18" t="s">
        <v>388</v>
      </c>
      <c r="I41" s="46" t="s">
        <v>398</v>
      </c>
      <c r="J41" s="48"/>
      <c r="K41" s="18"/>
      <c r="L41" s="28">
        <f>SUMIF(الوارد!$D$3:$D$5000,F41,الوارد!$I$3:$I$5000)</f>
        <v>36</v>
      </c>
      <c r="M41" s="28">
        <f>SUMIF(الصادر!$C$3:$C$4999,F41,الصادر!$H$3:$H$4999)</f>
        <v>2</v>
      </c>
      <c r="N41" s="28">
        <f t="shared" si="0"/>
        <v>34</v>
      </c>
    </row>
    <row r="42" spans="6:14" ht="20.25" x14ac:dyDescent="0.2">
      <c r="F42" s="18">
        <v>40</v>
      </c>
      <c r="G42" s="19" t="s">
        <v>75</v>
      </c>
      <c r="H42" s="18" t="s">
        <v>388</v>
      </c>
      <c r="I42" s="46" t="s">
        <v>398</v>
      </c>
      <c r="J42" s="48"/>
      <c r="K42" s="18"/>
      <c r="L42" s="28">
        <f>SUMIF(الوارد!$D$3:$D$5000,F42,الوارد!$I$3:$I$5000)</f>
        <v>36</v>
      </c>
      <c r="M42" s="28">
        <f>SUMIF(الصادر!$C$3:$C$4999,F42,الصادر!$H$3:$H$4999)</f>
        <v>2</v>
      </c>
      <c r="N42" s="28">
        <f t="shared" si="0"/>
        <v>34</v>
      </c>
    </row>
    <row r="43" spans="6:14" ht="20.25" x14ac:dyDescent="0.2">
      <c r="F43" s="18">
        <v>41</v>
      </c>
      <c r="G43" s="19" t="s">
        <v>76</v>
      </c>
      <c r="H43" s="18" t="s">
        <v>388</v>
      </c>
      <c r="I43" s="46" t="s">
        <v>398</v>
      </c>
      <c r="J43" s="48"/>
      <c r="K43" s="18"/>
      <c r="L43" s="28">
        <f>SUMIF(الوارد!$D$3:$D$5000,F43,الوارد!$I$3:$I$5000)</f>
        <v>36</v>
      </c>
      <c r="M43" s="28">
        <f>SUMIF(الصادر!$C$3:$C$4999,F43,الصادر!$H$3:$H$4999)</f>
        <v>0</v>
      </c>
      <c r="N43" s="28">
        <f t="shared" si="0"/>
        <v>36</v>
      </c>
    </row>
    <row r="44" spans="6:14" ht="20.25" x14ac:dyDescent="0.2">
      <c r="F44" s="18">
        <v>42</v>
      </c>
      <c r="G44" s="19" t="s">
        <v>77</v>
      </c>
      <c r="H44" s="18" t="s">
        <v>388</v>
      </c>
      <c r="I44" s="46" t="s">
        <v>398</v>
      </c>
      <c r="J44" s="48"/>
      <c r="K44" s="18"/>
      <c r="L44" s="28">
        <f>SUMIF(الوارد!$D$3:$D$5000,F44,الوارد!$I$3:$I$5000)</f>
        <v>36</v>
      </c>
      <c r="M44" s="28">
        <f>SUMIF(الصادر!$C$3:$C$4999,F44,الصادر!$H$3:$H$4999)</f>
        <v>1</v>
      </c>
      <c r="N44" s="28">
        <f t="shared" si="0"/>
        <v>35</v>
      </c>
    </row>
    <row r="45" spans="6:14" ht="20.25" x14ac:dyDescent="0.2">
      <c r="F45" s="18">
        <v>43</v>
      </c>
      <c r="G45" s="19" t="s">
        <v>78</v>
      </c>
      <c r="H45" s="18" t="s">
        <v>388</v>
      </c>
      <c r="I45" s="46" t="s">
        <v>398</v>
      </c>
      <c r="J45" s="48"/>
      <c r="K45" s="18"/>
      <c r="L45" s="28">
        <f>SUMIF(الوارد!$D$3:$D$5000,F45,الوارد!$I$3:$I$5000)</f>
        <v>36</v>
      </c>
      <c r="M45" s="28">
        <f>SUMIF(الصادر!$C$3:$C$4999,F45,الصادر!$H$3:$H$4999)</f>
        <v>0</v>
      </c>
      <c r="N45" s="28">
        <f t="shared" si="0"/>
        <v>36</v>
      </c>
    </row>
    <row r="46" spans="6:14" ht="20.25" x14ac:dyDescent="0.2">
      <c r="F46" s="18">
        <v>44</v>
      </c>
      <c r="G46" s="19" t="s">
        <v>79</v>
      </c>
      <c r="H46" s="18" t="s">
        <v>388</v>
      </c>
      <c r="I46" s="46" t="s">
        <v>398</v>
      </c>
      <c r="J46" s="48"/>
      <c r="K46" s="18"/>
      <c r="L46" s="28">
        <f>SUMIF(الوارد!$D$3:$D$5000,F46,الوارد!$I$3:$I$5000)</f>
        <v>12</v>
      </c>
      <c r="M46" s="28">
        <f>SUMIF(الصادر!$C$3:$C$4999,F46,الصادر!$H$3:$H$4999)</f>
        <v>0</v>
      </c>
      <c r="N46" s="28">
        <f t="shared" si="0"/>
        <v>12</v>
      </c>
    </row>
    <row r="47" spans="6:14" ht="20.25" x14ac:dyDescent="0.2">
      <c r="F47" s="18">
        <v>45</v>
      </c>
      <c r="G47" s="19" t="s">
        <v>80</v>
      </c>
      <c r="H47" s="18" t="s">
        <v>388</v>
      </c>
      <c r="I47" s="46" t="s">
        <v>398</v>
      </c>
      <c r="J47" s="48"/>
      <c r="K47" s="18"/>
      <c r="L47" s="28">
        <f>SUMIF(الوارد!$D$3:$D$5000,F47,الوارد!$I$3:$I$5000)</f>
        <v>12</v>
      </c>
      <c r="M47" s="28">
        <f>SUMIF(الصادر!$C$3:$C$4999,F47,الصادر!$H$3:$H$4999)</f>
        <v>0</v>
      </c>
      <c r="N47" s="28">
        <f t="shared" si="0"/>
        <v>12</v>
      </c>
    </row>
    <row r="48" spans="6:14" ht="20.25" x14ac:dyDescent="0.2">
      <c r="F48" s="18">
        <v>46</v>
      </c>
      <c r="G48" s="19" t="s">
        <v>81</v>
      </c>
      <c r="H48" s="18" t="s">
        <v>388</v>
      </c>
      <c r="I48" s="46" t="s">
        <v>398</v>
      </c>
      <c r="J48" s="48"/>
      <c r="K48" s="18"/>
      <c r="L48" s="28">
        <f>SUMIF(الوارد!$D$3:$D$5000,F48,الوارد!$I$3:$I$5000)</f>
        <v>12</v>
      </c>
      <c r="M48" s="28">
        <f>SUMIF(الصادر!$C$3:$C$4999,F48,الصادر!$H$3:$H$4999)</f>
        <v>0</v>
      </c>
      <c r="N48" s="28">
        <f t="shared" si="0"/>
        <v>12</v>
      </c>
    </row>
    <row r="49" spans="6:14" ht="20.25" x14ac:dyDescent="0.2">
      <c r="F49" s="18">
        <v>47</v>
      </c>
      <c r="G49" s="19" t="s">
        <v>82</v>
      </c>
      <c r="H49" s="18" t="s">
        <v>388</v>
      </c>
      <c r="I49" s="46" t="s">
        <v>398</v>
      </c>
      <c r="J49" s="48"/>
      <c r="K49" s="18"/>
      <c r="L49" s="28">
        <f>SUMIF(الوارد!$D$3:$D$5000,F49,الوارد!$I$3:$I$5000)</f>
        <v>20</v>
      </c>
      <c r="M49" s="28">
        <f>SUMIF(الصادر!$C$3:$C$4999,F49,الصادر!$H$3:$H$4999)</f>
        <v>1</v>
      </c>
      <c r="N49" s="28">
        <f t="shared" si="0"/>
        <v>19</v>
      </c>
    </row>
    <row r="50" spans="6:14" ht="20.25" x14ac:dyDescent="0.2">
      <c r="F50" s="18">
        <v>48</v>
      </c>
      <c r="G50" s="19" t="s">
        <v>83</v>
      </c>
      <c r="H50" s="18" t="s">
        <v>388</v>
      </c>
      <c r="I50" s="46" t="s">
        <v>398</v>
      </c>
      <c r="J50" s="48"/>
      <c r="K50" s="18"/>
      <c r="L50" s="28">
        <f>SUMIF(الوارد!$D$3:$D$5000,F50,الوارد!$I$3:$I$5000)</f>
        <v>48</v>
      </c>
      <c r="M50" s="28">
        <f>SUMIF(الصادر!$C$3:$C$4999,F50,الصادر!$H$3:$H$4999)</f>
        <v>4</v>
      </c>
      <c r="N50" s="28">
        <f t="shared" si="0"/>
        <v>44</v>
      </c>
    </row>
    <row r="51" spans="6:14" ht="20.25" x14ac:dyDescent="0.2">
      <c r="F51" s="18">
        <v>49</v>
      </c>
      <c r="G51" s="19" t="s">
        <v>84</v>
      </c>
      <c r="H51" s="18" t="s">
        <v>388</v>
      </c>
      <c r="I51" s="46" t="s">
        <v>398</v>
      </c>
      <c r="J51" s="48"/>
      <c r="K51" s="18"/>
      <c r="L51" s="28">
        <f>SUMIF(الوارد!$D$3:$D$5000,F51,الوارد!$I$3:$I$5000)</f>
        <v>3</v>
      </c>
      <c r="M51" s="28">
        <f>SUMIF(الصادر!$C$3:$C$4999,F51,الصادر!$H$3:$H$4999)</f>
        <v>1</v>
      </c>
      <c r="N51" s="28">
        <f t="shared" si="0"/>
        <v>2</v>
      </c>
    </row>
    <row r="52" spans="6:14" ht="20.25" x14ac:dyDescent="0.2">
      <c r="F52" s="18">
        <v>50</v>
      </c>
      <c r="G52" s="19" t="s">
        <v>85</v>
      </c>
      <c r="H52" s="18" t="s">
        <v>388</v>
      </c>
      <c r="I52" s="46" t="s">
        <v>398</v>
      </c>
      <c r="J52" s="48"/>
      <c r="K52" s="18"/>
      <c r="L52" s="28">
        <f>SUMIF(الوارد!$D$3:$D$5000,F52,الوارد!$I$3:$I$5000)</f>
        <v>12</v>
      </c>
      <c r="M52" s="28">
        <f>SUMIF(الصادر!$C$3:$C$4999,F52,الصادر!$H$3:$H$4999)</f>
        <v>0</v>
      </c>
      <c r="N52" s="28">
        <f t="shared" si="0"/>
        <v>12</v>
      </c>
    </row>
    <row r="53" spans="6:14" ht="20.25" x14ac:dyDescent="0.2">
      <c r="F53" s="18">
        <v>51</v>
      </c>
      <c r="G53" s="19" t="s">
        <v>86</v>
      </c>
      <c r="H53" s="18" t="s">
        <v>388</v>
      </c>
      <c r="I53" s="46" t="s">
        <v>398</v>
      </c>
      <c r="J53" s="48"/>
      <c r="K53" s="18"/>
      <c r="L53" s="28">
        <f>SUMIF(الوارد!$D$3:$D$5000,F53,الوارد!$I$3:$I$5000)</f>
        <v>3</v>
      </c>
      <c r="M53" s="28">
        <f>SUMIF(الصادر!$C$3:$C$4999,F53,الصادر!$H$3:$H$4999)</f>
        <v>0</v>
      </c>
      <c r="N53" s="28">
        <f t="shared" si="0"/>
        <v>3</v>
      </c>
    </row>
    <row r="54" spans="6:14" ht="20.25" x14ac:dyDescent="0.2">
      <c r="F54" s="18">
        <v>52</v>
      </c>
      <c r="G54" s="19" t="s">
        <v>87</v>
      </c>
      <c r="H54" s="18" t="s">
        <v>388</v>
      </c>
      <c r="I54" s="46" t="s">
        <v>398</v>
      </c>
      <c r="J54" s="48"/>
      <c r="K54" s="18"/>
      <c r="L54" s="28">
        <f>SUMIF(الوارد!$D$3:$D$5000,F54,الوارد!$I$3:$I$5000)</f>
        <v>2</v>
      </c>
      <c r="M54" s="28">
        <f>SUMIF(الصادر!$C$3:$C$4999,F54,الصادر!$H$3:$H$4999)</f>
        <v>0</v>
      </c>
      <c r="N54" s="28">
        <f t="shared" si="0"/>
        <v>2</v>
      </c>
    </row>
    <row r="55" spans="6:14" ht="20.25" x14ac:dyDescent="0.2">
      <c r="F55" s="18">
        <v>53</v>
      </c>
      <c r="G55" s="19" t="s">
        <v>88</v>
      </c>
      <c r="H55" s="18" t="s">
        <v>388</v>
      </c>
      <c r="I55" s="46" t="s">
        <v>398</v>
      </c>
      <c r="J55" s="48"/>
      <c r="K55" s="18"/>
      <c r="L55" s="28">
        <f>SUMIF(الوارد!$D$3:$D$5000,F55,الوارد!$I$3:$I$5000)</f>
        <v>3</v>
      </c>
      <c r="M55" s="28">
        <f>SUMIF(الصادر!$C$3:$C$4999,F55,الصادر!$H$3:$H$4999)</f>
        <v>0</v>
      </c>
      <c r="N55" s="28">
        <f t="shared" si="0"/>
        <v>3</v>
      </c>
    </row>
    <row r="56" spans="6:14" ht="20.25" x14ac:dyDescent="0.2">
      <c r="F56" s="18">
        <v>54</v>
      </c>
      <c r="G56" s="19" t="s">
        <v>89</v>
      </c>
      <c r="H56" s="18" t="s">
        <v>388</v>
      </c>
      <c r="I56" s="46" t="s">
        <v>398</v>
      </c>
      <c r="J56" s="48"/>
      <c r="K56" s="18"/>
      <c r="L56" s="28">
        <f>SUMIF(الوارد!$D$3:$D$5000,F56,الوارد!$I$3:$I$5000)</f>
        <v>12</v>
      </c>
      <c r="M56" s="28">
        <f>SUMIF(الصادر!$C$3:$C$4999,F56,الصادر!$H$3:$H$4999)</f>
        <v>2</v>
      </c>
      <c r="N56" s="28">
        <f t="shared" si="0"/>
        <v>10</v>
      </c>
    </row>
    <row r="57" spans="6:14" ht="20.25" x14ac:dyDescent="0.2">
      <c r="F57" s="18">
        <v>55</v>
      </c>
      <c r="G57" s="19" t="s">
        <v>90</v>
      </c>
      <c r="H57" s="18" t="s">
        <v>388</v>
      </c>
      <c r="I57" s="46" t="s">
        <v>398</v>
      </c>
      <c r="J57" s="48"/>
      <c r="K57" s="18"/>
      <c r="L57" s="28">
        <f>SUMIF(الوارد!$D$3:$D$5000,F57,الوارد!$I$3:$I$5000)</f>
        <v>2</v>
      </c>
      <c r="M57" s="28">
        <f>SUMIF(الصادر!$C$3:$C$4999,F57,الصادر!$H$3:$H$4999)</f>
        <v>0</v>
      </c>
      <c r="N57" s="28">
        <f t="shared" si="0"/>
        <v>2</v>
      </c>
    </row>
    <row r="58" spans="6:14" ht="20.25" x14ac:dyDescent="0.2">
      <c r="F58" s="18">
        <v>56</v>
      </c>
      <c r="G58" s="19" t="s">
        <v>91</v>
      </c>
      <c r="H58" s="18" t="s">
        <v>388</v>
      </c>
      <c r="I58" s="46" t="s">
        <v>398</v>
      </c>
      <c r="J58" s="48"/>
      <c r="K58" s="18"/>
      <c r="L58" s="28">
        <f>SUMIF(الوارد!$D$3:$D$5000,F58,الوارد!$I$3:$I$5000)</f>
        <v>10</v>
      </c>
      <c r="M58" s="28">
        <f>SUMIF(الصادر!$C$3:$C$4999,F58,الصادر!$H$3:$H$4999)</f>
        <v>4</v>
      </c>
      <c r="N58" s="28">
        <f t="shared" si="0"/>
        <v>6</v>
      </c>
    </row>
    <row r="59" spans="6:14" ht="20.25" x14ac:dyDescent="0.2">
      <c r="F59" s="18">
        <v>57</v>
      </c>
      <c r="G59" s="19" t="s">
        <v>92</v>
      </c>
      <c r="H59" s="18" t="s">
        <v>388</v>
      </c>
      <c r="I59" s="46" t="s">
        <v>398</v>
      </c>
      <c r="J59" s="48"/>
      <c r="K59" s="18"/>
      <c r="L59" s="28">
        <f>SUMIF(الوارد!$D$3:$D$5000,F59,الوارد!$I$3:$I$5000)</f>
        <v>20</v>
      </c>
      <c r="M59" s="28">
        <f>SUMIF(الصادر!$C$3:$C$4999,F59,الصادر!$H$3:$H$4999)</f>
        <v>0</v>
      </c>
      <c r="N59" s="28">
        <f t="shared" si="0"/>
        <v>20</v>
      </c>
    </row>
    <row r="60" spans="6:14" ht="20.25" x14ac:dyDescent="0.2">
      <c r="F60" s="18">
        <v>58</v>
      </c>
      <c r="G60" s="19" t="s">
        <v>93</v>
      </c>
      <c r="H60" s="18" t="s">
        <v>388</v>
      </c>
      <c r="I60" s="46" t="s">
        <v>398</v>
      </c>
      <c r="J60" s="48"/>
      <c r="K60" s="18"/>
      <c r="L60" s="28">
        <f>SUMIF(الوارد!$D$3:$D$5000,F60,الوارد!$I$3:$I$5000)</f>
        <v>20</v>
      </c>
      <c r="M60" s="28">
        <f>SUMIF(الصادر!$C$3:$C$4999,F60,الصادر!$H$3:$H$4999)</f>
        <v>5</v>
      </c>
      <c r="N60" s="28">
        <f t="shared" si="0"/>
        <v>15</v>
      </c>
    </row>
    <row r="61" spans="6:14" ht="20.25" x14ac:dyDescent="0.2">
      <c r="F61" s="18">
        <v>59</v>
      </c>
      <c r="G61" s="19" t="s">
        <v>26</v>
      </c>
      <c r="H61" s="18" t="s">
        <v>388</v>
      </c>
      <c r="I61" s="46" t="s">
        <v>398</v>
      </c>
      <c r="J61" s="48"/>
      <c r="K61" s="18"/>
      <c r="L61" s="28">
        <f>SUMIF(الوارد!$D$3:$D$5000,F61,الوارد!$I$3:$I$5000)</f>
        <v>20</v>
      </c>
      <c r="M61" s="28">
        <f>SUMIF(الصادر!$C$3:$C$4999,F61,الصادر!$H$3:$H$4999)</f>
        <v>0</v>
      </c>
      <c r="N61" s="28">
        <f t="shared" si="0"/>
        <v>20</v>
      </c>
    </row>
    <row r="62" spans="6:14" ht="20.25" x14ac:dyDescent="0.2">
      <c r="F62" s="18">
        <v>60</v>
      </c>
      <c r="G62" s="19" t="s">
        <v>27</v>
      </c>
      <c r="H62" s="18" t="s">
        <v>388</v>
      </c>
      <c r="I62" s="46" t="s">
        <v>398</v>
      </c>
      <c r="J62" s="48"/>
      <c r="K62" s="18"/>
      <c r="L62" s="28">
        <f>SUMIF(الوارد!$D$3:$D$5000,F62,الوارد!$I$3:$I$5000)</f>
        <v>20</v>
      </c>
      <c r="M62" s="28">
        <f>SUMIF(الصادر!$C$3:$C$4999,F62,الصادر!$H$3:$H$4999)</f>
        <v>2</v>
      </c>
      <c r="N62" s="28">
        <f t="shared" si="0"/>
        <v>18</v>
      </c>
    </row>
    <row r="63" spans="6:14" ht="20.25" x14ac:dyDescent="0.2">
      <c r="F63" s="18">
        <v>61</v>
      </c>
      <c r="G63" s="19" t="s">
        <v>94</v>
      </c>
      <c r="H63" s="18" t="s">
        <v>388</v>
      </c>
      <c r="I63" s="46" t="s">
        <v>398</v>
      </c>
      <c r="J63" s="48"/>
      <c r="K63" s="18"/>
      <c r="L63" s="28">
        <f>SUMIF(الوارد!$D$3:$D$5000,F63,الوارد!$I$3:$I$5000)</f>
        <v>20</v>
      </c>
      <c r="M63" s="28">
        <f>SUMIF(الصادر!$C$3:$C$4999,F63,الصادر!$H$3:$H$4999)</f>
        <v>0</v>
      </c>
      <c r="N63" s="28">
        <f t="shared" si="0"/>
        <v>20</v>
      </c>
    </row>
    <row r="64" spans="6:14" ht="20.25" x14ac:dyDescent="0.2">
      <c r="F64" s="18">
        <v>62</v>
      </c>
      <c r="G64" s="19" t="s">
        <v>95</v>
      </c>
      <c r="H64" s="18" t="s">
        <v>388</v>
      </c>
      <c r="I64" s="46" t="s">
        <v>398</v>
      </c>
      <c r="J64" s="48"/>
      <c r="K64" s="18"/>
      <c r="L64" s="28">
        <f>SUMIF(الوارد!$D$3:$D$5000,F64,الوارد!$I$3:$I$5000)</f>
        <v>4</v>
      </c>
      <c r="M64" s="28">
        <f>SUMIF(الصادر!$C$3:$C$4999,F64,الصادر!$H$3:$H$4999)</f>
        <v>0</v>
      </c>
      <c r="N64" s="28">
        <f t="shared" si="0"/>
        <v>4</v>
      </c>
    </row>
    <row r="65" spans="6:14" ht="20.25" x14ac:dyDescent="0.2">
      <c r="F65" s="18">
        <v>63</v>
      </c>
      <c r="G65" s="19" t="s">
        <v>96</v>
      </c>
      <c r="H65" s="18" t="s">
        <v>388</v>
      </c>
      <c r="I65" s="46" t="s">
        <v>398</v>
      </c>
      <c r="J65" s="48"/>
      <c r="K65" s="18"/>
      <c r="L65" s="28">
        <f>SUMIF(الوارد!$D$3:$D$5000,F65,الوارد!$I$3:$I$5000)</f>
        <v>12</v>
      </c>
      <c r="M65" s="28">
        <f>SUMIF(الصادر!$C$3:$C$4999,F65,الصادر!$H$3:$H$4999)</f>
        <v>1</v>
      </c>
      <c r="N65" s="28">
        <f t="shared" si="0"/>
        <v>11</v>
      </c>
    </row>
    <row r="66" spans="6:14" ht="20.25" x14ac:dyDescent="0.2">
      <c r="F66" s="18">
        <v>64</v>
      </c>
      <c r="G66" s="19" t="s">
        <v>97</v>
      </c>
      <c r="H66" s="18" t="s">
        <v>388</v>
      </c>
      <c r="I66" s="46" t="s">
        <v>35</v>
      </c>
      <c r="J66" s="48"/>
      <c r="K66" s="18"/>
      <c r="L66" s="28">
        <f>SUMIF(الوارد!$D$3:$D$5000,F66,الوارد!$I$3:$I$5000)</f>
        <v>20</v>
      </c>
      <c r="M66" s="28">
        <f>SUMIF(الصادر!$C$3:$C$4999,F66,الصادر!$H$3:$H$4999)</f>
        <v>0</v>
      </c>
      <c r="N66" s="28">
        <f t="shared" si="0"/>
        <v>20</v>
      </c>
    </row>
    <row r="67" spans="6:14" ht="20.25" x14ac:dyDescent="0.2">
      <c r="F67" s="18">
        <v>65</v>
      </c>
      <c r="G67" s="19" t="s">
        <v>98</v>
      </c>
      <c r="H67" s="18" t="s">
        <v>388</v>
      </c>
      <c r="I67" s="46" t="s">
        <v>35</v>
      </c>
      <c r="J67" s="48"/>
      <c r="K67" s="18"/>
      <c r="L67" s="28">
        <f>SUMIF(الوارد!$D$3:$D$5000,F67,الوارد!$I$3:$I$5000)</f>
        <v>20</v>
      </c>
      <c r="M67" s="28">
        <f>SUMIF(الصادر!$C$3:$C$4999,F67,الصادر!$H$3:$H$4999)</f>
        <v>0</v>
      </c>
      <c r="N67" s="28">
        <f t="shared" si="0"/>
        <v>20</v>
      </c>
    </row>
    <row r="68" spans="6:14" ht="20.25" x14ac:dyDescent="0.2">
      <c r="F68" s="18">
        <v>66</v>
      </c>
      <c r="G68" s="19" t="s">
        <v>99</v>
      </c>
      <c r="H68" s="18" t="s">
        <v>388</v>
      </c>
      <c r="I68" s="46" t="s">
        <v>35</v>
      </c>
      <c r="J68" s="48"/>
      <c r="K68" s="18"/>
      <c r="L68" s="28">
        <f>SUMIF(الوارد!$D$3:$D$5000,F68,الوارد!$I$3:$I$5000)</f>
        <v>20</v>
      </c>
      <c r="M68" s="28">
        <f>SUMIF(الصادر!$C$3:$C$4999,F68,الصادر!$H$3:$H$4999)</f>
        <v>0</v>
      </c>
      <c r="N68" s="28">
        <f t="shared" ref="N68:N131" si="1">L68-M68</f>
        <v>20</v>
      </c>
    </row>
    <row r="69" spans="6:14" ht="20.25" x14ac:dyDescent="0.2">
      <c r="F69" s="18">
        <v>67</v>
      </c>
      <c r="G69" s="19" t="s">
        <v>100</v>
      </c>
      <c r="H69" s="18" t="s">
        <v>388</v>
      </c>
      <c r="I69" s="46" t="s">
        <v>35</v>
      </c>
      <c r="J69" s="48"/>
      <c r="K69" s="18"/>
      <c r="L69" s="28">
        <f>SUMIF(الوارد!$D$3:$D$5000,F69,الوارد!$I$3:$I$5000)</f>
        <v>20</v>
      </c>
      <c r="M69" s="28">
        <f>SUMIF(الصادر!$C$3:$C$4999,F69,الصادر!$H$3:$H$4999)</f>
        <v>0</v>
      </c>
      <c r="N69" s="28">
        <f t="shared" si="1"/>
        <v>20</v>
      </c>
    </row>
    <row r="70" spans="6:14" ht="20.25" x14ac:dyDescent="0.2">
      <c r="F70" s="18">
        <v>68</v>
      </c>
      <c r="G70" s="19" t="s">
        <v>101</v>
      </c>
      <c r="H70" s="18" t="s">
        <v>388</v>
      </c>
      <c r="I70" s="46" t="s">
        <v>35</v>
      </c>
      <c r="J70" s="48"/>
      <c r="K70" s="18"/>
      <c r="L70" s="28">
        <f>SUMIF(الوارد!$D$3:$D$5000,F70,الوارد!$I$3:$I$5000)</f>
        <v>20</v>
      </c>
      <c r="M70" s="28">
        <f>SUMIF(الصادر!$C$3:$C$4999,F70,الصادر!$H$3:$H$4999)</f>
        <v>0</v>
      </c>
      <c r="N70" s="28">
        <f t="shared" si="1"/>
        <v>20</v>
      </c>
    </row>
    <row r="71" spans="6:14" ht="20.25" x14ac:dyDescent="0.2">
      <c r="F71" s="18">
        <v>69</v>
      </c>
      <c r="G71" s="19" t="s">
        <v>102</v>
      </c>
      <c r="H71" s="18" t="s">
        <v>388</v>
      </c>
      <c r="I71" s="46" t="s">
        <v>35</v>
      </c>
      <c r="J71" s="48"/>
      <c r="K71" s="18"/>
      <c r="L71" s="28">
        <f>SUMIF(الوارد!$D$3:$D$5000,F71,الوارد!$I$3:$I$5000)</f>
        <v>20</v>
      </c>
      <c r="M71" s="28">
        <f>SUMIF(الصادر!$C$3:$C$4999,F71,الصادر!$H$3:$H$4999)</f>
        <v>0</v>
      </c>
      <c r="N71" s="28">
        <f t="shared" si="1"/>
        <v>20</v>
      </c>
    </row>
    <row r="72" spans="6:14" ht="20.25" x14ac:dyDescent="0.2">
      <c r="F72" s="18">
        <v>70</v>
      </c>
      <c r="G72" s="19" t="s">
        <v>103</v>
      </c>
      <c r="H72" s="18" t="s">
        <v>388</v>
      </c>
      <c r="I72" s="46" t="s">
        <v>35</v>
      </c>
      <c r="J72" s="48"/>
      <c r="K72" s="18"/>
      <c r="L72" s="28">
        <f>SUMIF(الوارد!$D$3:$D$5000,F72,الوارد!$I$3:$I$5000)</f>
        <v>12</v>
      </c>
      <c r="M72" s="28">
        <f>SUMIF(الصادر!$C$3:$C$4999,F72,الصادر!$H$3:$H$4999)</f>
        <v>0</v>
      </c>
      <c r="N72" s="28">
        <f t="shared" si="1"/>
        <v>12</v>
      </c>
    </row>
    <row r="73" spans="6:14" ht="20.25" x14ac:dyDescent="0.2">
      <c r="F73" s="18">
        <v>71</v>
      </c>
      <c r="G73" s="19" t="s">
        <v>104</v>
      </c>
      <c r="H73" s="18" t="s">
        <v>388</v>
      </c>
      <c r="I73" s="46" t="s">
        <v>35</v>
      </c>
      <c r="J73" s="48"/>
      <c r="K73" s="18"/>
      <c r="L73" s="28">
        <f>SUMIF(الوارد!$D$3:$D$5000,F73,الوارد!$I$3:$I$5000)</f>
        <v>12</v>
      </c>
      <c r="M73" s="28">
        <f>SUMIF(الصادر!$C$3:$C$4999,F73,الصادر!$H$3:$H$4999)</f>
        <v>0</v>
      </c>
      <c r="N73" s="28">
        <f t="shared" si="1"/>
        <v>12</v>
      </c>
    </row>
    <row r="74" spans="6:14" ht="20.25" x14ac:dyDescent="0.2">
      <c r="F74" s="18">
        <v>72</v>
      </c>
      <c r="G74" s="19" t="s">
        <v>105</v>
      </c>
      <c r="H74" s="18" t="s">
        <v>388</v>
      </c>
      <c r="I74" s="46" t="s">
        <v>35</v>
      </c>
      <c r="J74" s="48"/>
      <c r="K74" s="18"/>
      <c r="L74" s="28">
        <f>SUMIF(الوارد!$D$3:$D$5000,F74,الوارد!$I$3:$I$5000)</f>
        <v>12</v>
      </c>
      <c r="M74" s="28">
        <f>SUMIF(الصادر!$C$3:$C$4999,F74,الصادر!$H$3:$H$4999)</f>
        <v>0</v>
      </c>
      <c r="N74" s="28">
        <f t="shared" si="1"/>
        <v>12</v>
      </c>
    </row>
    <row r="75" spans="6:14" ht="20.25" x14ac:dyDescent="0.2">
      <c r="F75" s="18">
        <v>73</v>
      </c>
      <c r="G75" s="19" t="s">
        <v>106</v>
      </c>
      <c r="H75" s="18" t="s">
        <v>388</v>
      </c>
      <c r="I75" s="46" t="s">
        <v>398</v>
      </c>
      <c r="J75" s="48"/>
      <c r="K75" s="18"/>
      <c r="L75" s="28">
        <f>SUMIF(الوارد!$D$3:$D$5000,F75,الوارد!$I$3:$I$5000)</f>
        <v>1000</v>
      </c>
      <c r="M75" s="28">
        <f>SUMIF(الصادر!$C$3:$C$4999,F75,الصادر!$H$3:$H$4999)</f>
        <v>15</v>
      </c>
      <c r="N75" s="28">
        <f t="shared" si="1"/>
        <v>985</v>
      </c>
    </row>
    <row r="76" spans="6:14" ht="20.25" x14ac:dyDescent="0.2">
      <c r="F76" s="18">
        <v>74</v>
      </c>
      <c r="G76" s="19" t="s">
        <v>107</v>
      </c>
      <c r="H76" s="18" t="s">
        <v>388</v>
      </c>
      <c r="I76" s="46" t="s">
        <v>398</v>
      </c>
      <c r="J76" s="48"/>
      <c r="K76" s="18"/>
      <c r="L76" s="28">
        <f>SUMIF(الوارد!$D$3:$D$5000,F76,الوارد!$I$3:$I$5000)</f>
        <v>1000</v>
      </c>
      <c r="M76" s="28">
        <f>SUMIF(الصادر!$C$3:$C$4999,F76,الصادر!$H$3:$H$4999)</f>
        <v>0</v>
      </c>
      <c r="N76" s="28">
        <f t="shared" si="1"/>
        <v>1000</v>
      </c>
    </row>
    <row r="77" spans="6:14" ht="20.25" x14ac:dyDescent="0.2">
      <c r="F77" s="18">
        <v>75</v>
      </c>
      <c r="G77" s="20" t="s">
        <v>108</v>
      </c>
      <c r="H77" s="18" t="s">
        <v>388</v>
      </c>
      <c r="I77" s="46" t="s">
        <v>398</v>
      </c>
      <c r="J77" s="48"/>
      <c r="K77" s="18"/>
      <c r="L77" s="28">
        <f>SUMIF(الوارد!$D$3:$D$5000,F77,الوارد!$I$3:$I$5000)</f>
        <v>1000</v>
      </c>
      <c r="M77" s="28">
        <f>SUMIF(الصادر!$C$3:$C$4999,F77,الصادر!$H$3:$H$4999)</f>
        <v>0</v>
      </c>
      <c r="N77" s="28">
        <f t="shared" si="1"/>
        <v>1000</v>
      </c>
    </row>
    <row r="78" spans="6:14" ht="20.25" x14ac:dyDescent="0.2">
      <c r="F78" s="18">
        <v>76</v>
      </c>
      <c r="G78" s="20" t="s">
        <v>109</v>
      </c>
      <c r="H78" s="18" t="s">
        <v>388</v>
      </c>
      <c r="I78" s="46" t="s">
        <v>398</v>
      </c>
      <c r="J78" s="48"/>
      <c r="K78" s="18"/>
      <c r="L78" s="28">
        <f>SUMIF(الوارد!$D$3:$D$5000,F78,الوارد!$I$3:$I$5000)</f>
        <v>1000</v>
      </c>
      <c r="M78" s="28">
        <f>SUMIF(الصادر!$C$3:$C$4999,F78,الصادر!$H$3:$H$4999)</f>
        <v>0</v>
      </c>
      <c r="N78" s="28">
        <f t="shared" si="1"/>
        <v>1000</v>
      </c>
    </row>
    <row r="79" spans="6:14" ht="20.25" x14ac:dyDescent="0.2">
      <c r="F79" s="18">
        <v>77</v>
      </c>
      <c r="G79" s="20" t="s">
        <v>110</v>
      </c>
      <c r="H79" s="18" t="s">
        <v>389</v>
      </c>
      <c r="I79" s="46" t="s">
        <v>398</v>
      </c>
      <c r="J79" s="48"/>
      <c r="K79" s="18"/>
      <c r="L79" s="28">
        <f>SUMIF(الوارد!$D$3:$D$5000,F79,الوارد!$I$3:$I$5000)</f>
        <v>5</v>
      </c>
      <c r="M79" s="28">
        <f>SUMIF(الصادر!$C$3:$C$4999,F79,الصادر!$H$3:$H$4999)</f>
        <v>1</v>
      </c>
      <c r="N79" s="28">
        <f t="shared" si="1"/>
        <v>4</v>
      </c>
    </row>
    <row r="80" spans="6:14" ht="20.25" x14ac:dyDescent="0.2">
      <c r="F80" s="18">
        <v>78</v>
      </c>
      <c r="G80" s="20" t="s">
        <v>111</v>
      </c>
      <c r="H80" s="18" t="s">
        <v>389</v>
      </c>
      <c r="I80" s="46" t="s">
        <v>398</v>
      </c>
      <c r="J80" s="48"/>
      <c r="K80" s="18"/>
      <c r="L80" s="28">
        <f>SUMIF(الوارد!$D$3:$D$5000,F80,الوارد!$I$3:$I$5000)</f>
        <v>5</v>
      </c>
      <c r="M80" s="28">
        <f>SUMIF(الصادر!$C$3:$C$4999,F80,الصادر!$H$3:$H$4999)</f>
        <v>1</v>
      </c>
      <c r="N80" s="28">
        <f t="shared" si="1"/>
        <v>4</v>
      </c>
    </row>
    <row r="81" spans="6:14" ht="20.25" x14ac:dyDescent="0.2">
      <c r="F81" s="18">
        <v>79</v>
      </c>
      <c r="G81" s="20" t="s">
        <v>112</v>
      </c>
      <c r="H81" s="18" t="s">
        <v>389</v>
      </c>
      <c r="I81" s="46" t="s">
        <v>398</v>
      </c>
      <c r="J81" s="48"/>
      <c r="K81" s="18"/>
      <c r="L81" s="28">
        <f>SUMIF(الوارد!$D$3:$D$5000,F81,الوارد!$I$3:$I$5000)</f>
        <v>5</v>
      </c>
      <c r="M81" s="28">
        <f>SUMIF(الصادر!$C$3:$C$4999,F81,الصادر!$H$3:$H$4999)</f>
        <v>0</v>
      </c>
      <c r="N81" s="28">
        <f t="shared" si="1"/>
        <v>5</v>
      </c>
    </row>
    <row r="82" spans="6:14" ht="20.25" x14ac:dyDescent="0.2">
      <c r="F82" s="18">
        <v>80</v>
      </c>
      <c r="G82" s="20" t="s">
        <v>113</v>
      </c>
      <c r="H82" s="18" t="s">
        <v>389</v>
      </c>
      <c r="I82" s="46" t="s">
        <v>398</v>
      </c>
      <c r="J82" s="48"/>
      <c r="K82" s="18"/>
      <c r="L82" s="28">
        <f>SUMIF(الوارد!$D$3:$D$5000,F82,الوارد!$I$3:$I$5000)</f>
        <v>5</v>
      </c>
      <c r="M82" s="28">
        <f>SUMIF(الصادر!$C$3:$C$4999,F82,الصادر!$H$3:$H$4999)</f>
        <v>0</v>
      </c>
      <c r="N82" s="28">
        <f t="shared" si="1"/>
        <v>5</v>
      </c>
    </row>
    <row r="83" spans="6:14" ht="20.25" x14ac:dyDescent="0.2">
      <c r="F83" s="18">
        <v>81</v>
      </c>
      <c r="G83" s="20" t="s">
        <v>114</v>
      </c>
      <c r="H83" s="18" t="s">
        <v>389</v>
      </c>
      <c r="I83" s="46" t="s">
        <v>398</v>
      </c>
      <c r="J83" s="48"/>
      <c r="K83" s="18"/>
      <c r="L83" s="28">
        <f>SUMIF(الوارد!$D$3:$D$5000,F83,الوارد!$I$3:$I$5000)</f>
        <v>5</v>
      </c>
      <c r="M83" s="28">
        <f>SUMIF(الصادر!$C$3:$C$4999,F83,الصادر!$H$3:$H$4999)</f>
        <v>0</v>
      </c>
      <c r="N83" s="28">
        <f t="shared" si="1"/>
        <v>5</v>
      </c>
    </row>
    <row r="84" spans="6:14" ht="20.25" x14ac:dyDescent="0.2">
      <c r="F84" s="18">
        <v>82</v>
      </c>
      <c r="G84" s="20" t="s">
        <v>28</v>
      </c>
      <c r="H84" s="18" t="s">
        <v>388</v>
      </c>
      <c r="I84" s="46" t="s">
        <v>398</v>
      </c>
      <c r="J84" s="48"/>
      <c r="K84" s="18"/>
      <c r="L84" s="28">
        <f>SUMIF(الوارد!$D$3:$D$5000,F84,الوارد!$I$3:$I$5000)</f>
        <v>3</v>
      </c>
      <c r="M84" s="28">
        <f>SUMIF(الصادر!$C$3:$C$4999,F84,الصادر!$H$3:$H$4999)</f>
        <v>1</v>
      </c>
      <c r="N84" s="28">
        <f t="shared" si="1"/>
        <v>2</v>
      </c>
    </row>
    <row r="85" spans="6:14" ht="20.25" x14ac:dyDescent="0.2">
      <c r="F85" s="18">
        <v>83</v>
      </c>
      <c r="G85" s="20" t="s">
        <v>29</v>
      </c>
      <c r="H85" s="18" t="s">
        <v>388</v>
      </c>
      <c r="I85" s="46" t="s">
        <v>398</v>
      </c>
      <c r="J85" s="48"/>
      <c r="K85" s="18"/>
      <c r="L85" s="28">
        <f>SUMIF(الوارد!$D$3:$D$5000,F85,الوارد!$I$3:$I$5000)</f>
        <v>3</v>
      </c>
      <c r="M85" s="28">
        <f>SUMIF(الصادر!$C$3:$C$4999,F85,الصادر!$H$3:$H$4999)</f>
        <v>0</v>
      </c>
      <c r="N85" s="28">
        <f t="shared" si="1"/>
        <v>3</v>
      </c>
    </row>
    <row r="86" spans="6:14" ht="20.25" x14ac:dyDescent="0.2">
      <c r="F86" s="18">
        <v>84</v>
      </c>
      <c r="G86" s="20" t="s">
        <v>30</v>
      </c>
      <c r="H86" s="18" t="s">
        <v>388</v>
      </c>
      <c r="I86" s="46" t="s">
        <v>398</v>
      </c>
      <c r="J86" s="48"/>
      <c r="K86" s="18"/>
      <c r="L86" s="28">
        <f>SUMIF(الوارد!$D$3:$D$5000,F86,الوارد!$I$3:$I$5000)</f>
        <v>2</v>
      </c>
      <c r="M86" s="28">
        <f>SUMIF(الصادر!$C$3:$C$4999,F86,الصادر!$H$3:$H$4999)</f>
        <v>0</v>
      </c>
      <c r="N86" s="28">
        <f t="shared" si="1"/>
        <v>2</v>
      </c>
    </row>
    <row r="87" spans="6:14" ht="20.25" x14ac:dyDescent="0.2">
      <c r="F87" s="18">
        <v>85</v>
      </c>
      <c r="G87" s="20" t="s">
        <v>115</v>
      </c>
      <c r="H87" s="18" t="s">
        <v>388</v>
      </c>
      <c r="I87" s="46" t="s">
        <v>35</v>
      </c>
      <c r="J87" s="48"/>
      <c r="K87" s="18"/>
      <c r="L87" s="28">
        <f>SUMIF(الوارد!$D$3:$D$5000,F87,الوارد!$I$3:$I$5000)</f>
        <v>6</v>
      </c>
      <c r="M87" s="28">
        <f>SUMIF(الصادر!$C$3:$C$4999,F87,الصادر!$H$3:$H$4999)</f>
        <v>1</v>
      </c>
      <c r="N87" s="28">
        <f t="shared" si="1"/>
        <v>5</v>
      </c>
    </row>
    <row r="88" spans="6:14" ht="20.25" x14ac:dyDescent="0.2">
      <c r="F88" s="18">
        <v>86</v>
      </c>
      <c r="G88" s="20" t="s">
        <v>116</v>
      </c>
      <c r="H88" s="18" t="s">
        <v>388</v>
      </c>
      <c r="I88" s="46" t="s">
        <v>398</v>
      </c>
      <c r="J88" s="48"/>
      <c r="K88" s="18"/>
      <c r="L88" s="28">
        <f>SUMIF(الوارد!$D$3:$D$5000,F88,الوارد!$I$3:$I$5000)</f>
        <v>1</v>
      </c>
      <c r="M88" s="28">
        <f>SUMIF(الصادر!$C$3:$C$4999,F88,الصادر!$H$3:$H$4999)</f>
        <v>0</v>
      </c>
      <c r="N88" s="28">
        <f t="shared" si="1"/>
        <v>1</v>
      </c>
    </row>
    <row r="89" spans="6:14" ht="20.25" x14ac:dyDescent="0.2">
      <c r="F89" s="18">
        <v>87</v>
      </c>
      <c r="G89" s="20" t="s">
        <v>117</v>
      </c>
      <c r="H89" s="18" t="s">
        <v>388</v>
      </c>
      <c r="I89" s="46" t="s">
        <v>398</v>
      </c>
      <c r="J89" s="48"/>
      <c r="K89" s="18"/>
      <c r="L89" s="28">
        <f>SUMIF(الوارد!$D$3:$D$5000,F89,الوارد!$I$3:$I$5000)</f>
        <v>3</v>
      </c>
      <c r="M89" s="28">
        <f>SUMIF(الصادر!$C$3:$C$4999,F89,الصادر!$H$3:$H$4999)</f>
        <v>0</v>
      </c>
      <c r="N89" s="28">
        <f t="shared" si="1"/>
        <v>3</v>
      </c>
    </row>
    <row r="90" spans="6:14" ht="20.25" x14ac:dyDescent="0.2">
      <c r="F90" s="18">
        <v>88</v>
      </c>
      <c r="G90" s="20" t="s">
        <v>118</v>
      </c>
      <c r="H90" s="18" t="s">
        <v>388</v>
      </c>
      <c r="I90" s="46" t="s">
        <v>398</v>
      </c>
      <c r="J90" s="48"/>
      <c r="K90" s="18"/>
      <c r="L90" s="28">
        <f>SUMIF(الوارد!$D$3:$D$5000,F90,الوارد!$I$3:$I$5000)</f>
        <v>3</v>
      </c>
      <c r="M90" s="28">
        <f>SUMIF(الصادر!$C$3:$C$4999,F90,الصادر!$H$3:$H$4999)</f>
        <v>0</v>
      </c>
      <c r="N90" s="28">
        <f t="shared" si="1"/>
        <v>3</v>
      </c>
    </row>
    <row r="91" spans="6:14" ht="20.25" x14ac:dyDescent="0.2">
      <c r="F91" s="18">
        <v>89</v>
      </c>
      <c r="G91" s="20" t="s">
        <v>119</v>
      </c>
      <c r="H91" s="18" t="s">
        <v>388</v>
      </c>
      <c r="I91" s="46" t="s">
        <v>35</v>
      </c>
      <c r="J91" s="48"/>
      <c r="K91" s="18"/>
      <c r="L91" s="28">
        <f>SUMIF(الوارد!$D$3:$D$5000,F91,الوارد!$I$3:$I$5000)</f>
        <v>10</v>
      </c>
      <c r="M91" s="28">
        <f>SUMIF(الصادر!$C$3:$C$4999,F91,الصادر!$H$3:$H$4999)</f>
        <v>0</v>
      </c>
      <c r="N91" s="28">
        <f t="shared" si="1"/>
        <v>10</v>
      </c>
    </row>
    <row r="92" spans="6:14" ht="20.25" x14ac:dyDescent="0.2">
      <c r="F92" s="18">
        <v>90</v>
      </c>
      <c r="G92" s="20" t="s">
        <v>120</v>
      </c>
      <c r="H92" s="18" t="s">
        <v>390</v>
      </c>
      <c r="I92" s="46" t="s">
        <v>398</v>
      </c>
      <c r="J92" s="48"/>
      <c r="K92" s="18"/>
      <c r="L92" s="28">
        <f>SUMIF(الوارد!$D$3:$D$5000,F92,الوارد!$I$3:$I$5000)</f>
        <v>2</v>
      </c>
      <c r="M92" s="28">
        <f>SUMIF(الصادر!$C$3:$C$4999,F92,الصادر!$H$3:$H$4999)</f>
        <v>0</v>
      </c>
      <c r="N92" s="28">
        <f t="shared" si="1"/>
        <v>2</v>
      </c>
    </row>
    <row r="93" spans="6:14" ht="20.25" x14ac:dyDescent="0.2">
      <c r="F93" s="18">
        <v>91</v>
      </c>
      <c r="G93" s="20" t="s">
        <v>121</v>
      </c>
      <c r="H93" s="18" t="s">
        <v>388</v>
      </c>
      <c r="I93" s="46" t="s">
        <v>398</v>
      </c>
      <c r="J93" s="48"/>
      <c r="K93" s="18"/>
      <c r="L93" s="28">
        <f>SUMIF(الوارد!$D$3:$D$5000,F93,الوارد!$I$3:$I$5000)</f>
        <v>36</v>
      </c>
      <c r="M93" s="28">
        <f>SUMIF(الصادر!$C$3:$C$4999,F93,الصادر!$H$3:$H$4999)</f>
        <v>5</v>
      </c>
      <c r="N93" s="28">
        <f t="shared" si="1"/>
        <v>31</v>
      </c>
    </row>
    <row r="94" spans="6:14" ht="20.25" x14ac:dyDescent="0.2">
      <c r="F94" s="18">
        <v>92</v>
      </c>
      <c r="G94" s="20" t="s">
        <v>122</v>
      </c>
      <c r="H94" s="18" t="s">
        <v>389</v>
      </c>
      <c r="I94" s="46" t="s">
        <v>398</v>
      </c>
      <c r="J94" s="48"/>
      <c r="K94" s="18"/>
      <c r="L94" s="28">
        <f>SUMIF(الوارد!$D$3:$D$5000,F94,الوارد!$I$3:$I$5000)</f>
        <v>3</v>
      </c>
      <c r="M94" s="28">
        <f>SUMIF(الصادر!$C$3:$C$4999,F94,الصادر!$H$3:$H$4999)</f>
        <v>0</v>
      </c>
      <c r="N94" s="28">
        <f t="shared" si="1"/>
        <v>3</v>
      </c>
    </row>
    <row r="95" spans="6:14" ht="20.25" x14ac:dyDescent="0.2">
      <c r="F95" s="18">
        <v>93</v>
      </c>
      <c r="G95" s="20" t="s">
        <v>123</v>
      </c>
      <c r="H95" s="18" t="s">
        <v>388</v>
      </c>
      <c r="I95" s="46" t="s">
        <v>398</v>
      </c>
      <c r="J95" s="48"/>
      <c r="K95" s="18"/>
      <c r="L95" s="28">
        <f>SUMIF(الوارد!$D$3:$D$5000,F95,الوارد!$I$3:$I$5000)</f>
        <v>2</v>
      </c>
      <c r="M95" s="28">
        <f>SUMIF(الصادر!$C$3:$C$4999,F95,الصادر!$H$3:$H$4999)</f>
        <v>0</v>
      </c>
      <c r="N95" s="28">
        <f t="shared" si="1"/>
        <v>2</v>
      </c>
    </row>
    <row r="96" spans="6:14" ht="20.25" x14ac:dyDescent="0.2">
      <c r="F96" s="18">
        <v>94</v>
      </c>
      <c r="G96" s="20" t="s">
        <v>124</v>
      </c>
      <c r="H96" s="18" t="s">
        <v>388</v>
      </c>
      <c r="I96" s="46" t="s">
        <v>398</v>
      </c>
      <c r="J96" s="48"/>
      <c r="K96" s="18"/>
      <c r="L96" s="28">
        <f>SUMIF(الوارد!$D$3:$D$5000,F96,الوارد!$I$3:$I$5000)</f>
        <v>1</v>
      </c>
      <c r="M96" s="28">
        <f>SUMIF(الصادر!$C$3:$C$4999,F96,الصادر!$H$3:$H$4999)</f>
        <v>0</v>
      </c>
      <c r="N96" s="28">
        <f t="shared" si="1"/>
        <v>1</v>
      </c>
    </row>
    <row r="97" spans="6:14" ht="20.25" x14ac:dyDescent="0.2">
      <c r="F97" s="18">
        <v>95</v>
      </c>
      <c r="G97" s="20" t="s">
        <v>125</v>
      </c>
      <c r="H97" s="18" t="s">
        <v>391</v>
      </c>
      <c r="I97" s="46" t="s">
        <v>398</v>
      </c>
      <c r="J97" s="48"/>
      <c r="K97" s="18"/>
      <c r="L97" s="28">
        <f>SUMIF(الوارد!$D$3:$D$5000,F97,الوارد!$I$3:$I$5000)</f>
        <v>50</v>
      </c>
      <c r="M97" s="28">
        <f>SUMIF(الصادر!$C$3:$C$4999,F97,الصادر!$H$3:$H$4999)</f>
        <v>0</v>
      </c>
      <c r="N97" s="28">
        <f t="shared" si="1"/>
        <v>50</v>
      </c>
    </row>
    <row r="98" spans="6:14" ht="20.25" x14ac:dyDescent="0.2">
      <c r="F98" s="18">
        <v>96</v>
      </c>
      <c r="G98" s="20" t="s">
        <v>126</v>
      </c>
      <c r="H98" s="18" t="s">
        <v>392</v>
      </c>
      <c r="I98" s="46" t="s">
        <v>398</v>
      </c>
      <c r="J98" s="48"/>
      <c r="K98" s="18"/>
      <c r="L98" s="28">
        <f>SUMIF(الوارد!$D$3:$D$5000,F98,الوارد!$I$3:$I$5000)</f>
        <v>8</v>
      </c>
      <c r="M98" s="28">
        <f>SUMIF(الصادر!$C$3:$C$4999,F98,الصادر!$H$3:$H$4999)</f>
        <v>1</v>
      </c>
      <c r="N98" s="28">
        <f t="shared" si="1"/>
        <v>7</v>
      </c>
    </row>
    <row r="99" spans="6:14" ht="20.25" x14ac:dyDescent="0.2">
      <c r="F99" s="18">
        <v>97</v>
      </c>
      <c r="G99" s="20" t="s">
        <v>127</v>
      </c>
      <c r="H99" s="18" t="s">
        <v>393</v>
      </c>
      <c r="I99" s="46" t="s">
        <v>398</v>
      </c>
      <c r="J99" s="48"/>
      <c r="K99" s="18"/>
      <c r="L99" s="28">
        <f>SUMIF(الوارد!$D$3:$D$5000,F99,الوارد!$I$3:$I$5000)</f>
        <v>215</v>
      </c>
      <c r="M99" s="28">
        <f>SUMIF(الصادر!$C$3:$C$4999,F99,الصادر!$H$3:$H$4999)</f>
        <v>3</v>
      </c>
      <c r="N99" s="28">
        <f t="shared" si="1"/>
        <v>212</v>
      </c>
    </row>
    <row r="100" spans="6:14" ht="20.25" x14ac:dyDescent="0.2">
      <c r="F100" s="18">
        <v>98</v>
      </c>
      <c r="G100" s="20" t="s">
        <v>128</v>
      </c>
      <c r="H100" s="18" t="s">
        <v>390</v>
      </c>
      <c r="I100" s="46" t="s">
        <v>398</v>
      </c>
      <c r="J100" s="48"/>
      <c r="K100" s="18"/>
      <c r="L100" s="28">
        <f>SUMIF(الوارد!$D$3:$D$5000,F100,الوارد!$I$3:$I$5000)</f>
        <v>1</v>
      </c>
      <c r="M100" s="28">
        <f>SUMIF(الصادر!$C$3:$C$4999,F100,الصادر!$H$3:$H$4999)</f>
        <v>0</v>
      </c>
      <c r="N100" s="28">
        <f t="shared" si="1"/>
        <v>1</v>
      </c>
    </row>
    <row r="101" spans="6:14" ht="20.25" x14ac:dyDescent="0.2">
      <c r="F101" s="18">
        <v>99</v>
      </c>
      <c r="G101" s="20" t="s">
        <v>129</v>
      </c>
      <c r="H101" s="18" t="s">
        <v>388</v>
      </c>
      <c r="I101" s="46" t="s">
        <v>398</v>
      </c>
      <c r="J101" s="48"/>
      <c r="K101" s="18"/>
      <c r="L101" s="28">
        <f>SUMIF(الوارد!$D$3:$D$5000,F101,الوارد!$I$3:$I$5000)</f>
        <v>360</v>
      </c>
      <c r="M101" s="28">
        <f>SUMIF(الصادر!$C$3:$C$4999,F101,الصادر!$H$3:$H$4999)</f>
        <v>0</v>
      </c>
      <c r="N101" s="28">
        <f t="shared" si="1"/>
        <v>360</v>
      </c>
    </row>
    <row r="102" spans="6:14" ht="20.25" x14ac:dyDescent="0.2">
      <c r="F102" s="18">
        <v>100</v>
      </c>
      <c r="G102" s="20" t="s">
        <v>130</v>
      </c>
      <c r="H102" s="18" t="s">
        <v>393</v>
      </c>
      <c r="I102" s="46" t="s">
        <v>398</v>
      </c>
      <c r="J102" s="48"/>
      <c r="K102" s="18"/>
      <c r="L102" s="28">
        <f>SUMIF(الوارد!$D$3:$D$5000,F102,الوارد!$I$3:$I$5000)</f>
        <v>100</v>
      </c>
      <c r="M102" s="28">
        <f>SUMIF(الصادر!$C$3:$C$4999,F102,الصادر!$H$3:$H$4999)</f>
        <v>4</v>
      </c>
      <c r="N102" s="28">
        <f t="shared" si="1"/>
        <v>96</v>
      </c>
    </row>
    <row r="103" spans="6:14" ht="20.25" x14ac:dyDescent="0.2">
      <c r="F103" s="18">
        <v>101</v>
      </c>
      <c r="G103" s="20" t="s">
        <v>131</v>
      </c>
      <c r="H103" s="18" t="s">
        <v>388</v>
      </c>
      <c r="I103" s="46" t="s">
        <v>398</v>
      </c>
      <c r="J103" s="48"/>
      <c r="K103" s="18"/>
      <c r="L103" s="28">
        <f>SUMIF(الوارد!$D$3:$D$5000,F103,الوارد!$I$3:$I$5000)</f>
        <v>1</v>
      </c>
      <c r="M103" s="28">
        <f>SUMIF(الصادر!$C$3:$C$4999,F103,الصادر!$H$3:$H$4999)</f>
        <v>0</v>
      </c>
      <c r="N103" s="28">
        <f t="shared" si="1"/>
        <v>1</v>
      </c>
    </row>
    <row r="104" spans="6:14" ht="20.25" x14ac:dyDescent="0.2">
      <c r="F104" s="18">
        <v>102</v>
      </c>
      <c r="G104" s="20" t="s">
        <v>132</v>
      </c>
      <c r="H104" s="18" t="s">
        <v>394</v>
      </c>
      <c r="I104" s="46" t="s">
        <v>398</v>
      </c>
      <c r="J104" s="48"/>
      <c r="K104" s="18"/>
      <c r="L104" s="28">
        <f>SUMIF(الوارد!$D$3:$D$5000,F104,الوارد!$I$3:$I$5000)</f>
        <v>3</v>
      </c>
      <c r="M104" s="28">
        <f>SUMIF(الصادر!$C$3:$C$4999,F104,الصادر!$H$3:$H$4999)</f>
        <v>0</v>
      </c>
      <c r="N104" s="28">
        <f t="shared" si="1"/>
        <v>3</v>
      </c>
    </row>
    <row r="105" spans="6:14" ht="20.25" x14ac:dyDescent="0.2">
      <c r="F105" s="18">
        <v>103</v>
      </c>
      <c r="G105" s="20" t="s">
        <v>133</v>
      </c>
      <c r="H105" s="18" t="s">
        <v>388</v>
      </c>
      <c r="I105" s="46" t="s">
        <v>398</v>
      </c>
      <c r="J105" s="48"/>
      <c r="K105" s="18"/>
      <c r="L105" s="28">
        <f>SUMIF(الوارد!$D$3:$D$5000,F105,الوارد!$I$3:$I$5000)</f>
        <v>5</v>
      </c>
      <c r="M105" s="28">
        <f>SUMIF(الصادر!$C$3:$C$4999,F105,الصادر!$H$3:$H$4999)</f>
        <v>0</v>
      </c>
      <c r="N105" s="28">
        <f t="shared" si="1"/>
        <v>5</v>
      </c>
    </row>
    <row r="106" spans="6:14" ht="20.25" x14ac:dyDescent="0.2">
      <c r="F106" s="18">
        <v>104</v>
      </c>
      <c r="G106" s="20" t="s">
        <v>134</v>
      </c>
      <c r="H106" s="18" t="s">
        <v>388</v>
      </c>
      <c r="I106" s="46" t="s">
        <v>398</v>
      </c>
      <c r="J106" s="48"/>
      <c r="K106" s="18"/>
      <c r="L106" s="28">
        <f>SUMIF(الوارد!$D$3:$D$5000,F106,الوارد!$I$3:$I$5000)</f>
        <v>2</v>
      </c>
      <c r="M106" s="28">
        <f>SUMIF(الصادر!$C$3:$C$4999,F106,الصادر!$H$3:$H$4999)</f>
        <v>0</v>
      </c>
      <c r="N106" s="28">
        <f t="shared" si="1"/>
        <v>2</v>
      </c>
    </row>
    <row r="107" spans="6:14" ht="20.25" x14ac:dyDescent="0.2">
      <c r="F107" s="18">
        <v>105</v>
      </c>
      <c r="G107" s="20" t="s">
        <v>135</v>
      </c>
      <c r="H107" s="18" t="s">
        <v>388</v>
      </c>
      <c r="I107" s="46" t="s">
        <v>398</v>
      </c>
      <c r="J107" s="48"/>
      <c r="K107" s="18"/>
      <c r="L107" s="28">
        <f>SUMIF(الوارد!$D$3:$D$5000,F107,الوارد!$I$3:$I$5000)</f>
        <v>1</v>
      </c>
      <c r="M107" s="28">
        <f>SUMIF(الصادر!$C$3:$C$4999,F107,الصادر!$H$3:$H$4999)</f>
        <v>0</v>
      </c>
      <c r="N107" s="28">
        <f t="shared" si="1"/>
        <v>1</v>
      </c>
    </row>
    <row r="108" spans="6:14" ht="20.25" x14ac:dyDescent="0.2">
      <c r="F108" s="18">
        <v>106</v>
      </c>
      <c r="G108" s="20" t="s">
        <v>136</v>
      </c>
      <c r="H108" s="18" t="s">
        <v>388</v>
      </c>
      <c r="I108" s="46" t="s">
        <v>398</v>
      </c>
      <c r="J108" s="48"/>
      <c r="K108" s="18"/>
      <c r="L108" s="28">
        <f>SUMIF(الوارد!$D$3:$D$5000,F108,الوارد!$I$3:$I$5000)</f>
        <v>3</v>
      </c>
      <c r="M108" s="28">
        <f>SUMIF(الصادر!$C$3:$C$4999,F108,الصادر!$H$3:$H$4999)</f>
        <v>1</v>
      </c>
      <c r="N108" s="28">
        <f t="shared" si="1"/>
        <v>2</v>
      </c>
    </row>
    <row r="109" spans="6:14" ht="20.25" x14ac:dyDescent="0.2">
      <c r="F109" s="18">
        <v>107</v>
      </c>
      <c r="G109" s="20" t="s">
        <v>137</v>
      </c>
      <c r="H109" s="18" t="s">
        <v>388</v>
      </c>
      <c r="I109" s="46" t="s">
        <v>398</v>
      </c>
      <c r="J109" s="48"/>
      <c r="K109" s="18"/>
      <c r="L109" s="28">
        <f>SUMIF(الوارد!$D$3:$D$5000,F109,الوارد!$I$3:$I$5000)</f>
        <v>20</v>
      </c>
      <c r="M109" s="28">
        <f>SUMIF(الصادر!$C$3:$C$4999,F109,الصادر!$H$3:$H$4999)</f>
        <v>0</v>
      </c>
      <c r="N109" s="28">
        <f t="shared" si="1"/>
        <v>20</v>
      </c>
    </row>
    <row r="110" spans="6:14" ht="20.25" x14ac:dyDescent="0.2">
      <c r="F110" s="18">
        <v>108</v>
      </c>
      <c r="G110" s="20" t="s">
        <v>138</v>
      </c>
      <c r="H110" s="18" t="s">
        <v>388</v>
      </c>
      <c r="I110" s="46" t="s">
        <v>398</v>
      </c>
      <c r="J110" s="48"/>
      <c r="K110" s="18"/>
      <c r="L110" s="28">
        <f>SUMIF(الوارد!$D$3:$D$5000,F110,الوارد!$I$3:$I$5000)</f>
        <v>20</v>
      </c>
      <c r="M110" s="28">
        <f>SUMIF(الصادر!$C$3:$C$4999,F110,الصادر!$H$3:$H$4999)</f>
        <v>4</v>
      </c>
      <c r="N110" s="28">
        <f t="shared" si="1"/>
        <v>16</v>
      </c>
    </row>
    <row r="111" spans="6:14" ht="20.25" x14ac:dyDescent="0.2">
      <c r="F111" s="18">
        <v>109</v>
      </c>
      <c r="G111" s="20" t="s">
        <v>139</v>
      </c>
      <c r="H111" s="18" t="s">
        <v>388</v>
      </c>
      <c r="I111" s="46" t="s">
        <v>398</v>
      </c>
      <c r="J111" s="48"/>
      <c r="K111" s="18"/>
      <c r="L111" s="28">
        <f>SUMIF(الوارد!$D$3:$D$5000,F111,الوارد!$I$3:$I$5000)</f>
        <v>10</v>
      </c>
      <c r="M111" s="28">
        <f>SUMIF(الصادر!$C$3:$C$4999,F111,الصادر!$H$3:$H$4999)</f>
        <v>1</v>
      </c>
      <c r="N111" s="28">
        <f t="shared" si="1"/>
        <v>9</v>
      </c>
    </row>
    <row r="112" spans="6:14" ht="20.25" x14ac:dyDescent="0.2">
      <c r="F112" s="18">
        <v>110</v>
      </c>
      <c r="G112" s="20"/>
      <c r="H112" s="18"/>
      <c r="I112" s="46"/>
      <c r="J112" s="48"/>
      <c r="K112" s="18"/>
      <c r="L112" s="28">
        <f>SUMIF(الوارد!$D$3:$D$5000,F112,الوارد!$I$3:$I$5000)</f>
        <v>12</v>
      </c>
      <c r="M112" s="28">
        <f>SUMIF(الصادر!$C$3:$C$4999,F112,الصادر!$H$3:$H$4999)</f>
        <v>0</v>
      </c>
      <c r="N112" s="28">
        <f t="shared" si="1"/>
        <v>12</v>
      </c>
    </row>
    <row r="113" spans="6:14" ht="20.25" x14ac:dyDescent="0.2">
      <c r="F113" s="18">
        <v>111</v>
      </c>
      <c r="G113" s="20" t="s">
        <v>140</v>
      </c>
      <c r="H113" s="18" t="s">
        <v>388</v>
      </c>
      <c r="I113" s="46" t="s">
        <v>398</v>
      </c>
      <c r="J113" s="48"/>
      <c r="K113" s="18"/>
      <c r="L113" s="28">
        <f>SUMIF(الوارد!$D$3:$D$5000,F113,الوارد!$I$3:$I$5000)</f>
        <v>10</v>
      </c>
      <c r="M113" s="28">
        <f>SUMIF(الصادر!$C$3:$C$4999,F113,الصادر!$H$3:$H$4999)</f>
        <v>0</v>
      </c>
      <c r="N113" s="28">
        <f t="shared" si="1"/>
        <v>10</v>
      </c>
    </row>
    <row r="114" spans="6:14" ht="20.25" x14ac:dyDescent="0.2">
      <c r="F114" s="18">
        <v>112</v>
      </c>
      <c r="G114" s="20" t="s">
        <v>141</v>
      </c>
      <c r="H114" s="18" t="s">
        <v>388</v>
      </c>
      <c r="I114" s="46" t="s">
        <v>398</v>
      </c>
      <c r="J114" s="48"/>
      <c r="K114" s="18"/>
      <c r="L114" s="28">
        <f>SUMIF(الوارد!$D$3:$D$5000,F114,الوارد!$I$3:$I$5000)</f>
        <v>10</v>
      </c>
      <c r="M114" s="28">
        <f>SUMIF(الصادر!$C$3:$C$4999,F114,الصادر!$H$3:$H$4999)</f>
        <v>0</v>
      </c>
      <c r="N114" s="28">
        <f t="shared" si="1"/>
        <v>10</v>
      </c>
    </row>
    <row r="115" spans="6:14" ht="20.25" x14ac:dyDescent="0.2">
      <c r="F115" s="18">
        <v>113</v>
      </c>
      <c r="G115" s="20" t="s">
        <v>142</v>
      </c>
      <c r="H115" s="18" t="s">
        <v>388</v>
      </c>
      <c r="I115" s="46" t="s">
        <v>398</v>
      </c>
      <c r="J115" s="48"/>
      <c r="K115" s="18"/>
      <c r="L115" s="28">
        <f>SUMIF(الوارد!$D$3:$D$5000,F115,الوارد!$I$3:$I$5000)</f>
        <v>10</v>
      </c>
      <c r="M115" s="28">
        <f>SUMIF(الصادر!$C$3:$C$4999,F115,الصادر!$H$3:$H$4999)</f>
        <v>0</v>
      </c>
      <c r="N115" s="28">
        <f t="shared" si="1"/>
        <v>10</v>
      </c>
    </row>
    <row r="116" spans="6:14" ht="20.25" x14ac:dyDescent="0.2">
      <c r="F116" s="18">
        <v>114</v>
      </c>
      <c r="G116" s="20" t="s">
        <v>143</v>
      </c>
      <c r="H116" s="18" t="s">
        <v>388</v>
      </c>
      <c r="I116" s="46" t="s">
        <v>398</v>
      </c>
      <c r="J116" s="48"/>
      <c r="K116" s="18"/>
      <c r="L116" s="28">
        <f>SUMIF(الوارد!$D$3:$D$5000,F116,الوارد!$I$3:$I$5000)</f>
        <v>10</v>
      </c>
      <c r="M116" s="28">
        <f>SUMIF(الصادر!$C$3:$C$4999,F116,الصادر!$H$3:$H$4999)</f>
        <v>0</v>
      </c>
      <c r="N116" s="28">
        <f t="shared" si="1"/>
        <v>10</v>
      </c>
    </row>
    <row r="117" spans="6:14" ht="20.25" x14ac:dyDescent="0.2">
      <c r="F117" s="18">
        <v>115</v>
      </c>
      <c r="G117" s="20" t="s">
        <v>144</v>
      </c>
      <c r="H117" s="18" t="s">
        <v>388</v>
      </c>
      <c r="I117" s="46" t="s">
        <v>398</v>
      </c>
      <c r="J117" s="48"/>
      <c r="K117" s="18"/>
      <c r="L117" s="28">
        <f>SUMIF(الوارد!$D$3:$D$5000,F117,الوارد!$I$3:$I$5000)</f>
        <v>10</v>
      </c>
      <c r="M117" s="28">
        <f>SUMIF(الصادر!$C$3:$C$4999,F117,الصادر!$H$3:$H$4999)</f>
        <v>0</v>
      </c>
      <c r="N117" s="28">
        <f t="shared" si="1"/>
        <v>10</v>
      </c>
    </row>
    <row r="118" spans="6:14" ht="20.25" x14ac:dyDescent="0.2">
      <c r="F118" s="18">
        <v>116</v>
      </c>
      <c r="G118" s="20" t="s">
        <v>145</v>
      </c>
      <c r="H118" s="18" t="s">
        <v>388</v>
      </c>
      <c r="I118" s="46" t="s">
        <v>398</v>
      </c>
      <c r="J118" s="48"/>
      <c r="K118" s="18"/>
      <c r="L118" s="28">
        <f>SUMIF(الوارد!$D$3:$D$5000,F118,الوارد!$I$3:$I$5000)</f>
        <v>8</v>
      </c>
      <c r="M118" s="28">
        <f>SUMIF(الصادر!$C$3:$C$4999,F118,الصادر!$H$3:$H$4999)</f>
        <v>3</v>
      </c>
      <c r="N118" s="28">
        <f t="shared" si="1"/>
        <v>5</v>
      </c>
    </row>
    <row r="119" spans="6:14" ht="20.25" x14ac:dyDescent="0.2">
      <c r="F119" s="18">
        <v>117</v>
      </c>
      <c r="G119" s="20" t="s">
        <v>32</v>
      </c>
      <c r="H119" s="18" t="s">
        <v>390</v>
      </c>
      <c r="I119" s="46" t="s">
        <v>398</v>
      </c>
      <c r="J119" s="48"/>
      <c r="K119" s="18"/>
      <c r="L119" s="28">
        <f>SUMIF(الوارد!$D$3:$D$5000,F119,الوارد!$I$3:$I$5000)</f>
        <v>3</v>
      </c>
      <c r="M119" s="28">
        <f>SUMIF(الصادر!$C$3:$C$4999,F119,الصادر!$H$3:$H$4999)</f>
        <v>0</v>
      </c>
      <c r="N119" s="28">
        <f t="shared" si="1"/>
        <v>3</v>
      </c>
    </row>
    <row r="120" spans="6:14" ht="20.25" x14ac:dyDescent="0.2">
      <c r="F120" s="18">
        <v>118</v>
      </c>
      <c r="G120" s="20" t="s">
        <v>33</v>
      </c>
      <c r="H120" s="18" t="s">
        <v>388</v>
      </c>
      <c r="I120" s="46" t="s">
        <v>398</v>
      </c>
      <c r="J120" s="48"/>
      <c r="K120" s="18"/>
      <c r="L120" s="28">
        <f>SUMIF(الوارد!$D$3:$D$5000,F120,الوارد!$I$3:$I$5000)</f>
        <v>3</v>
      </c>
      <c r="M120" s="28">
        <f>SUMIF(الصادر!$C$3:$C$4999,F120,الصادر!$H$3:$H$4999)</f>
        <v>0</v>
      </c>
      <c r="N120" s="28">
        <f t="shared" si="1"/>
        <v>3</v>
      </c>
    </row>
    <row r="121" spans="6:14" ht="20.25" x14ac:dyDescent="0.2">
      <c r="F121" s="18">
        <v>119</v>
      </c>
      <c r="G121" s="20" t="s">
        <v>146</v>
      </c>
      <c r="H121" s="18" t="s">
        <v>388</v>
      </c>
      <c r="I121" s="46" t="s">
        <v>398</v>
      </c>
      <c r="J121" s="48"/>
      <c r="K121" s="18"/>
      <c r="L121" s="28">
        <f>SUMIF(الوارد!$D$3:$D$5000,F121,الوارد!$I$3:$I$5000)</f>
        <v>3</v>
      </c>
      <c r="M121" s="28">
        <f>SUMIF(الصادر!$C$3:$C$4999,F121,الصادر!$H$3:$H$4999)</f>
        <v>0</v>
      </c>
      <c r="N121" s="28">
        <f t="shared" si="1"/>
        <v>3</v>
      </c>
    </row>
    <row r="122" spans="6:14" ht="20.25" x14ac:dyDescent="0.2">
      <c r="F122" s="18">
        <v>120</v>
      </c>
      <c r="G122" s="20" t="s">
        <v>147</v>
      </c>
      <c r="H122" s="18" t="s">
        <v>388</v>
      </c>
      <c r="I122" s="46" t="s">
        <v>398</v>
      </c>
      <c r="J122" s="48"/>
      <c r="K122" s="18"/>
      <c r="L122" s="28">
        <f>SUMIF(الوارد!$D$3:$D$5000,F122,الوارد!$I$3:$I$5000)</f>
        <v>32</v>
      </c>
      <c r="M122" s="28">
        <f>SUMIF(الصادر!$C$3:$C$4999,F122,الصادر!$H$3:$H$4999)</f>
        <v>2</v>
      </c>
      <c r="N122" s="28">
        <f t="shared" si="1"/>
        <v>30</v>
      </c>
    </row>
    <row r="123" spans="6:14" ht="20.25" x14ac:dyDescent="0.2">
      <c r="F123" s="18">
        <v>121</v>
      </c>
      <c r="G123" s="20" t="s">
        <v>148</v>
      </c>
      <c r="H123" s="18" t="s">
        <v>388</v>
      </c>
      <c r="I123" s="46" t="s">
        <v>398</v>
      </c>
      <c r="J123" s="48"/>
      <c r="K123" s="18"/>
      <c r="L123" s="28">
        <f>SUMIF(الوارد!$D$3:$D$5000,F123,الوارد!$I$3:$I$5000)</f>
        <v>24</v>
      </c>
      <c r="M123" s="28">
        <f>SUMIF(الصادر!$C$3:$C$4999,F123,الصادر!$H$3:$H$4999)</f>
        <v>2</v>
      </c>
      <c r="N123" s="28">
        <f t="shared" si="1"/>
        <v>22</v>
      </c>
    </row>
    <row r="124" spans="6:14" ht="20.25" x14ac:dyDescent="0.2">
      <c r="F124" s="18">
        <v>122</v>
      </c>
      <c r="G124" s="20" t="s">
        <v>149</v>
      </c>
      <c r="H124" s="18" t="s">
        <v>388</v>
      </c>
      <c r="I124" s="46" t="s">
        <v>398</v>
      </c>
      <c r="J124" s="48"/>
      <c r="K124" s="18"/>
      <c r="L124" s="28">
        <f>SUMIF(الوارد!$D$3:$D$5000,F124,الوارد!$I$3:$I$5000)</f>
        <v>20</v>
      </c>
      <c r="M124" s="28">
        <f>SUMIF(الصادر!$C$3:$C$4999,F124,الصادر!$H$3:$H$4999)</f>
        <v>1</v>
      </c>
      <c r="N124" s="28">
        <f t="shared" si="1"/>
        <v>19</v>
      </c>
    </row>
    <row r="125" spans="6:14" ht="20.25" x14ac:dyDescent="0.2">
      <c r="F125" s="18">
        <v>123</v>
      </c>
      <c r="G125" s="20" t="s">
        <v>150</v>
      </c>
      <c r="H125" s="18" t="s">
        <v>388</v>
      </c>
      <c r="I125" s="46" t="s">
        <v>398</v>
      </c>
      <c r="J125" s="48"/>
      <c r="K125" s="18"/>
      <c r="L125" s="28">
        <f>SUMIF(الوارد!$D$3:$D$5000,F125,الوارد!$I$3:$I$5000)</f>
        <v>20</v>
      </c>
      <c r="M125" s="28">
        <f>SUMIF(الصادر!$C$3:$C$4999,F125,الصادر!$H$3:$H$4999)</f>
        <v>5</v>
      </c>
      <c r="N125" s="28">
        <f t="shared" si="1"/>
        <v>15</v>
      </c>
    </row>
    <row r="126" spans="6:14" ht="20.25" x14ac:dyDescent="0.2">
      <c r="F126" s="18">
        <v>124</v>
      </c>
      <c r="G126" s="20" t="s">
        <v>31</v>
      </c>
      <c r="H126" s="18" t="s">
        <v>388</v>
      </c>
      <c r="I126" s="46" t="s">
        <v>398</v>
      </c>
      <c r="J126" s="48"/>
      <c r="K126" s="18"/>
      <c r="L126" s="28">
        <f>SUMIF(الوارد!$D$3:$D$5000,F126,الوارد!$I$3:$I$5000)</f>
        <v>10</v>
      </c>
      <c r="M126" s="28">
        <f>SUMIF(الصادر!$C$3:$C$4999,F126,الصادر!$H$3:$H$4999)</f>
        <v>0</v>
      </c>
      <c r="N126" s="28">
        <f t="shared" si="1"/>
        <v>10</v>
      </c>
    </row>
    <row r="127" spans="6:14" ht="20.25" x14ac:dyDescent="0.2">
      <c r="F127" s="18">
        <v>125</v>
      </c>
      <c r="G127" s="20" t="s">
        <v>151</v>
      </c>
      <c r="H127" s="18" t="s">
        <v>388</v>
      </c>
      <c r="I127" s="46" t="s">
        <v>398</v>
      </c>
      <c r="J127" s="48"/>
      <c r="K127" s="18"/>
      <c r="L127" s="28">
        <f>SUMIF(الوارد!$D$3:$D$5000,F127,الوارد!$I$3:$I$5000)</f>
        <v>4</v>
      </c>
      <c r="M127" s="28">
        <f>SUMIF(الصادر!$C$3:$C$4999,F127,الصادر!$H$3:$H$4999)</f>
        <v>0</v>
      </c>
      <c r="N127" s="28">
        <f t="shared" si="1"/>
        <v>4</v>
      </c>
    </row>
    <row r="128" spans="6:14" ht="20.25" x14ac:dyDescent="0.2">
      <c r="F128" s="18">
        <v>126</v>
      </c>
      <c r="G128" s="20" t="s">
        <v>152</v>
      </c>
      <c r="H128" s="18" t="s">
        <v>388</v>
      </c>
      <c r="I128" s="46" t="s">
        <v>398</v>
      </c>
      <c r="J128" s="48"/>
      <c r="K128" s="18"/>
      <c r="L128" s="28">
        <f>SUMIF(الوارد!$D$3:$D$5000,F128,الوارد!$I$3:$I$5000)</f>
        <v>12</v>
      </c>
      <c r="M128" s="28">
        <f>SUMIF(الصادر!$C$3:$C$4999,F128,الصادر!$H$3:$H$4999)</f>
        <v>3</v>
      </c>
      <c r="N128" s="28">
        <f t="shared" si="1"/>
        <v>9</v>
      </c>
    </row>
    <row r="129" spans="6:14" ht="20.25" x14ac:dyDescent="0.2">
      <c r="F129" s="18">
        <v>127</v>
      </c>
      <c r="G129" s="20" t="s">
        <v>153</v>
      </c>
      <c r="H129" s="18" t="s">
        <v>388</v>
      </c>
      <c r="I129" s="46" t="s">
        <v>398</v>
      </c>
      <c r="J129" s="48"/>
      <c r="K129" s="18"/>
      <c r="L129" s="28">
        <f>SUMIF(الوارد!$D$3:$D$5000,F129,الوارد!$I$3:$I$5000)</f>
        <v>10</v>
      </c>
      <c r="M129" s="28">
        <f>SUMIF(الصادر!$C$3:$C$4999,F129,الصادر!$H$3:$H$4999)</f>
        <v>0</v>
      </c>
      <c r="N129" s="28">
        <f t="shared" si="1"/>
        <v>10</v>
      </c>
    </row>
    <row r="130" spans="6:14" ht="20.25" x14ac:dyDescent="0.2">
      <c r="F130" s="18">
        <v>128</v>
      </c>
      <c r="G130" s="20" t="s">
        <v>154</v>
      </c>
      <c r="H130" s="18" t="s">
        <v>388</v>
      </c>
      <c r="I130" s="46" t="s">
        <v>398</v>
      </c>
      <c r="J130" s="48"/>
      <c r="K130" s="18"/>
      <c r="L130" s="28">
        <f>SUMIF(الوارد!$D$3:$D$5000,F130,الوارد!$I$3:$I$5000)</f>
        <v>10</v>
      </c>
      <c r="M130" s="28">
        <f>SUMIF(الصادر!$C$3:$C$4999,F130,الصادر!$H$3:$H$4999)</f>
        <v>0</v>
      </c>
      <c r="N130" s="28">
        <f t="shared" si="1"/>
        <v>10</v>
      </c>
    </row>
    <row r="131" spans="6:14" ht="20.25" x14ac:dyDescent="0.2">
      <c r="F131" s="18">
        <v>129</v>
      </c>
      <c r="G131" s="20" t="s">
        <v>155</v>
      </c>
      <c r="H131" s="18" t="s">
        <v>388</v>
      </c>
      <c r="I131" s="46" t="s">
        <v>398</v>
      </c>
      <c r="J131" s="48"/>
      <c r="K131" s="18"/>
      <c r="L131" s="28">
        <f>SUMIF(الوارد!$D$3:$D$5000,F131,الوارد!$I$3:$I$5000)</f>
        <v>50</v>
      </c>
      <c r="M131" s="28">
        <f>SUMIF(الصادر!$C$3:$C$4999,F131,الصادر!$H$3:$H$4999)</f>
        <v>4</v>
      </c>
      <c r="N131" s="28">
        <f t="shared" si="1"/>
        <v>46</v>
      </c>
    </row>
    <row r="132" spans="6:14" ht="20.25" x14ac:dyDescent="0.2">
      <c r="F132" s="18">
        <v>130</v>
      </c>
      <c r="G132" s="20" t="s">
        <v>156</v>
      </c>
      <c r="H132" s="18" t="s">
        <v>388</v>
      </c>
      <c r="I132" s="46" t="s">
        <v>398</v>
      </c>
      <c r="J132" s="48"/>
      <c r="K132" s="18"/>
      <c r="L132" s="28">
        <f>SUMIF(الوارد!$D$3:$D$5000,F132,الوارد!$I$3:$I$5000)</f>
        <v>50</v>
      </c>
      <c r="M132" s="28">
        <f>SUMIF(الصادر!$C$3:$C$4999,F132,الصادر!$H$3:$H$4999)</f>
        <v>0</v>
      </c>
      <c r="N132" s="28">
        <f t="shared" ref="N132:N158" si="2">L132-M132</f>
        <v>50</v>
      </c>
    </row>
    <row r="133" spans="6:14" ht="20.25" x14ac:dyDescent="0.2">
      <c r="F133" s="18">
        <v>131</v>
      </c>
      <c r="G133" s="20" t="s">
        <v>157</v>
      </c>
      <c r="H133" s="18" t="s">
        <v>388</v>
      </c>
      <c r="I133" s="46" t="s">
        <v>398</v>
      </c>
      <c r="J133" s="48"/>
      <c r="K133" s="18"/>
      <c r="L133" s="28">
        <f>SUMIF(الوارد!$D$3:$D$5000,F133,الوارد!$I$3:$I$5000)</f>
        <v>30</v>
      </c>
      <c r="M133" s="28">
        <f>SUMIF(الصادر!$C$3:$C$4999,F133,الصادر!$H$3:$H$4999)</f>
        <v>0</v>
      </c>
      <c r="N133" s="28">
        <f t="shared" si="2"/>
        <v>30</v>
      </c>
    </row>
    <row r="134" spans="6:14" ht="20.25" x14ac:dyDescent="0.2">
      <c r="F134" s="18">
        <v>132</v>
      </c>
      <c r="G134" s="20" t="s">
        <v>158</v>
      </c>
      <c r="H134" s="18" t="s">
        <v>388</v>
      </c>
      <c r="I134" s="46" t="s">
        <v>398</v>
      </c>
      <c r="J134" s="48"/>
      <c r="K134" s="18"/>
      <c r="L134" s="28">
        <f>SUMIF(الوارد!$D$3:$D$5000,F134,الوارد!$I$3:$I$5000)</f>
        <v>30</v>
      </c>
      <c r="M134" s="28">
        <f>SUMIF(الصادر!$C$3:$C$4999,F134,الصادر!$H$3:$H$4999)</f>
        <v>1</v>
      </c>
      <c r="N134" s="28">
        <f t="shared" si="2"/>
        <v>29</v>
      </c>
    </row>
    <row r="135" spans="6:14" ht="20.25" x14ac:dyDescent="0.2">
      <c r="F135" s="18">
        <v>133</v>
      </c>
      <c r="G135" s="20" t="s">
        <v>159</v>
      </c>
      <c r="H135" s="18" t="s">
        <v>388</v>
      </c>
      <c r="I135" s="46" t="s">
        <v>398</v>
      </c>
      <c r="J135" s="48"/>
      <c r="K135" s="18"/>
      <c r="L135" s="28">
        <f>SUMIF(الوارد!$D$3:$D$5000,F135,الوارد!$I$3:$I$5000)</f>
        <v>20</v>
      </c>
      <c r="M135" s="28">
        <f>SUMIF(الصادر!$C$3:$C$4999,F135,الصادر!$H$3:$H$4999)</f>
        <v>0</v>
      </c>
      <c r="N135" s="28">
        <f t="shared" si="2"/>
        <v>20</v>
      </c>
    </row>
    <row r="136" spans="6:14" ht="20.25" x14ac:dyDescent="0.2">
      <c r="F136" s="18">
        <v>134</v>
      </c>
      <c r="G136" s="20" t="s">
        <v>160</v>
      </c>
      <c r="H136" s="18" t="s">
        <v>388</v>
      </c>
      <c r="I136" s="46" t="s">
        <v>35</v>
      </c>
      <c r="J136" s="48"/>
      <c r="K136" s="18"/>
      <c r="L136" s="28">
        <f>SUMIF(الوارد!$D$3:$D$5000,F136,الوارد!$I$3:$I$5000)</f>
        <v>6</v>
      </c>
      <c r="M136" s="28">
        <f>SUMIF(الصادر!$C$3:$C$4999,F136,الصادر!$H$3:$H$4999)</f>
        <v>0</v>
      </c>
      <c r="N136" s="28">
        <f t="shared" si="2"/>
        <v>6</v>
      </c>
    </row>
    <row r="137" spans="6:14" ht="20.25" x14ac:dyDescent="0.2">
      <c r="F137" s="18">
        <v>135</v>
      </c>
      <c r="G137" s="20" t="s">
        <v>161</v>
      </c>
      <c r="H137" s="18" t="s">
        <v>388</v>
      </c>
      <c r="I137" s="46" t="s">
        <v>35</v>
      </c>
      <c r="J137" s="48"/>
      <c r="K137" s="18"/>
      <c r="L137" s="28">
        <f>SUMIF(الوارد!$D$3:$D$5000,F137,الوارد!$I$3:$I$5000)</f>
        <v>3</v>
      </c>
      <c r="M137" s="28">
        <f>SUMIF(الصادر!$C$3:$C$4999,F137,الصادر!$H$3:$H$4999)</f>
        <v>0</v>
      </c>
      <c r="N137" s="28">
        <f t="shared" si="2"/>
        <v>3</v>
      </c>
    </row>
    <row r="138" spans="6:14" ht="20.25" x14ac:dyDescent="0.2">
      <c r="F138" s="18">
        <v>136</v>
      </c>
      <c r="G138" s="20" t="s">
        <v>162</v>
      </c>
      <c r="H138" s="18" t="s">
        <v>388</v>
      </c>
      <c r="I138" s="46" t="s">
        <v>35</v>
      </c>
      <c r="J138" s="48"/>
      <c r="K138" s="18"/>
      <c r="L138" s="28">
        <f>SUMIF(الوارد!$D$3:$D$5000,F138,الوارد!$I$3:$I$5000)</f>
        <v>100</v>
      </c>
      <c r="M138" s="28">
        <f>SUMIF(الصادر!$C$3:$C$4999,F138,الصادر!$H$3:$H$4999)</f>
        <v>0</v>
      </c>
      <c r="N138" s="28">
        <f t="shared" si="2"/>
        <v>100</v>
      </c>
    </row>
    <row r="139" spans="6:14" ht="20.25" x14ac:dyDescent="0.2">
      <c r="F139" s="18">
        <v>137</v>
      </c>
      <c r="G139" s="20" t="s">
        <v>163</v>
      </c>
      <c r="H139" s="18" t="s">
        <v>388</v>
      </c>
      <c r="I139" s="46" t="s">
        <v>35</v>
      </c>
      <c r="J139" s="48"/>
      <c r="K139" s="18"/>
      <c r="L139" s="28">
        <f>SUMIF(الوارد!$D$3:$D$5000,F139,الوارد!$I$3:$I$5000)</f>
        <v>100</v>
      </c>
      <c r="M139" s="28">
        <f>SUMIF(الصادر!$C$3:$C$4999,F139,الصادر!$H$3:$H$4999)</f>
        <v>0</v>
      </c>
      <c r="N139" s="28">
        <f t="shared" si="2"/>
        <v>100</v>
      </c>
    </row>
    <row r="140" spans="6:14" ht="20.25" x14ac:dyDescent="0.2">
      <c r="F140" s="18">
        <v>138</v>
      </c>
      <c r="G140" s="20" t="s">
        <v>164</v>
      </c>
      <c r="H140" s="18" t="s">
        <v>388</v>
      </c>
      <c r="I140" s="46" t="s">
        <v>35</v>
      </c>
      <c r="J140" s="48"/>
      <c r="K140" s="18"/>
      <c r="L140" s="28">
        <f>SUMIF(الوارد!$D$3:$D$5000,F140,الوارد!$I$3:$I$5000)</f>
        <v>100</v>
      </c>
      <c r="M140" s="28">
        <f>SUMIF(الصادر!$C$3:$C$4999,F140,الصادر!$H$3:$H$4999)</f>
        <v>10</v>
      </c>
      <c r="N140" s="28">
        <f t="shared" si="2"/>
        <v>90</v>
      </c>
    </row>
    <row r="141" spans="6:14" ht="20.25" x14ac:dyDescent="0.2">
      <c r="F141" s="18">
        <v>139</v>
      </c>
      <c r="G141" s="20" t="s">
        <v>165</v>
      </c>
      <c r="H141" s="18" t="s">
        <v>388</v>
      </c>
      <c r="I141" s="46" t="s">
        <v>35</v>
      </c>
      <c r="J141" s="48"/>
      <c r="K141" s="18"/>
      <c r="L141" s="28">
        <f>SUMIF(الوارد!$D$3:$D$5000,F141,الوارد!$I$3:$I$5000)</f>
        <v>50</v>
      </c>
      <c r="M141" s="28">
        <f>SUMIF(الصادر!$C$3:$C$4999,F141,الصادر!$H$3:$H$4999)</f>
        <v>9</v>
      </c>
      <c r="N141" s="28">
        <f t="shared" si="2"/>
        <v>41</v>
      </c>
    </row>
    <row r="142" spans="6:14" ht="20.25" x14ac:dyDescent="0.2">
      <c r="F142" s="18">
        <v>140</v>
      </c>
      <c r="G142" s="20" t="s">
        <v>166</v>
      </c>
      <c r="H142" s="18" t="s">
        <v>388</v>
      </c>
      <c r="I142" s="46" t="s">
        <v>35</v>
      </c>
      <c r="J142" s="48"/>
      <c r="K142" s="18"/>
      <c r="L142" s="28">
        <f>SUMIF(الوارد!$D$3:$D$5000,F142,الوارد!$I$3:$I$5000)</f>
        <v>40</v>
      </c>
      <c r="M142" s="28">
        <f>SUMIF(الصادر!$C$3:$C$4999,F142,الصادر!$H$3:$H$4999)</f>
        <v>1</v>
      </c>
      <c r="N142" s="28">
        <f t="shared" si="2"/>
        <v>39</v>
      </c>
    </row>
    <row r="143" spans="6:14" ht="20.25" x14ac:dyDescent="0.2">
      <c r="F143" s="18">
        <v>141</v>
      </c>
      <c r="G143" s="20" t="s">
        <v>167</v>
      </c>
      <c r="H143" s="18" t="s">
        <v>388</v>
      </c>
      <c r="I143" s="46" t="s">
        <v>35</v>
      </c>
      <c r="J143" s="48"/>
      <c r="K143" s="18"/>
      <c r="L143" s="28">
        <f>SUMIF(الوارد!$D$3:$D$5000,F143,الوارد!$I$3:$I$5000)</f>
        <v>5</v>
      </c>
      <c r="M143" s="28">
        <f>SUMIF(الصادر!$C$3:$C$4999,F143,الصادر!$H$3:$H$4999)</f>
        <v>0</v>
      </c>
      <c r="N143" s="28">
        <f t="shared" si="2"/>
        <v>5</v>
      </c>
    </row>
    <row r="144" spans="6:14" ht="20.25" x14ac:dyDescent="0.2">
      <c r="F144" s="18">
        <v>142</v>
      </c>
      <c r="G144" s="20" t="s">
        <v>168</v>
      </c>
      <c r="H144" s="18" t="s">
        <v>388</v>
      </c>
      <c r="I144" s="46" t="s">
        <v>35</v>
      </c>
      <c r="J144" s="48"/>
      <c r="K144" s="18"/>
      <c r="L144" s="28">
        <f>SUMIF(الوارد!$D$3:$D$5000,F144,الوارد!$I$3:$I$5000)</f>
        <v>25</v>
      </c>
      <c r="M144" s="28">
        <f>SUMIF(الصادر!$C$3:$C$4999,F144,الصادر!$H$3:$H$4999)</f>
        <v>3</v>
      </c>
      <c r="N144" s="28">
        <f t="shared" si="2"/>
        <v>22</v>
      </c>
    </row>
    <row r="145" spans="6:14" ht="20.25" x14ac:dyDescent="0.2">
      <c r="F145" s="18">
        <v>143</v>
      </c>
      <c r="G145" s="20" t="s">
        <v>169</v>
      </c>
      <c r="H145" s="18" t="s">
        <v>388</v>
      </c>
      <c r="I145" s="46" t="s">
        <v>35</v>
      </c>
      <c r="J145" s="48"/>
      <c r="K145" s="18"/>
      <c r="L145" s="28">
        <f>SUMIF(الوارد!$D$3:$D$5000,F145,الوارد!$I$3:$I$5000)</f>
        <v>25</v>
      </c>
      <c r="M145" s="28">
        <f>SUMIF(الصادر!$C$3:$C$4999,F145,الصادر!$H$3:$H$4999)</f>
        <v>0</v>
      </c>
      <c r="N145" s="28">
        <f t="shared" si="2"/>
        <v>25</v>
      </c>
    </row>
    <row r="146" spans="6:14" ht="20.25" x14ac:dyDescent="0.2">
      <c r="F146" s="18">
        <v>144</v>
      </c>
      <c r="G146" s="20" t="s">
        <v>170</v>
      </c>
      <c r="H146" s="18" t="s">
        <v>388</v>
      </c>
      <c r="I146" s="46" t="s">
        <v>35</v>
      </c>
      <c r="J146" s="48"/>
      <c r="K146" s="18"/>
      <c r="L146" s="28">
        <f>SUMIF(الوارد!$D$3:$D$5000,F146,الوارد!$I$3:$I$5000)</f>
        <v>3</v>
      </c>
      <c r="M146" s="28">
        <f>SUMIF(الصادر!$C$3:$C$4999,F146,الصادر!$H$3:$H$4999)</f>
        <v>1</v>
      </c>
      <c r="N146" s="28">
        <f t="shared" si="2"/>
        <v>2</v>
      </c>
    </row>
    <row r="147" spans="6:14" ht="20.25" x14ac:dyDescent="0.2">
      <c r="F147" s="18">
        <v>145</v>
      </c>
      <c r="G147" s="20" t="s">
        <v>171</v>
      </c>
      <c r="H147" s="18" t="s">
        <v>388</v>
      </c>
      <c r="I147" s="46" t="s">
        <v>35</v>
      </c>
      <c r="J147" s="48"/>
      <c r="K147" s="18"/>
      <c r="L147" s="28">
        <f>SUMIF(الوارد!$D$3:$D$5000,F147,الوارد!$I$3:$I$5000)</f>
        <v>3</v>
      </c>
      <c r="M147" s="28">
        <f>SUMIF(الصادر!$C$3:$C$4999,F147,الصادر!$H$3:$H$4999)</f>
        <v>0</v>
      </c>
      <c r="N147" s="28">
        <f t="shared" si="2"/>
        <v>3</v>
      </c>
    </row>
    <row r="148" spans="6:14" ht="20.25" x14ac:dyDescent="0.2">
      <c r="F148" s="18">
        <v>146</v>
      </c>
      <c r="G148" s="20" t="s">
        <v>172</v>
      </c>
      <c r="H148" s="18" t="s">
        <v>388</v>
      </c>
      <c r="I148" s="46" t="s">
        <v>398</v>
      </c>
      <c r="J148" s="48"/>
      <c r="K148" s="18"/>
      <c r="L148" s="28">
        <f>SUMIF(الوارد!$D$3:$D$5000,F148,الوارد!$I$3:$I$5000)</f>
        <v>10</v>
      </c>
      <c r="M148" s="28">
        <f>SUMIF(الصادر!$C$3:$C$4999,F148,الصادر!$H$3:$H$4999)</f>
        <v>0</v>
      </c>
      <c r="N148" s="28">
        <f t="shared" si="2"/>
        <v>10</v>
      </c>
    </row>
    <row r="149" spans="6:14" ht="20.25" x14ac:dyDescent="0.2">
      <c r="F149" s="18">
        <v>147</v>
      </c>
      <c r="G149" s="20" t="s">
        <v>173</v>
      </c>
      <c r="H149" s="18" t="s">
        <v>388</v>
      </c>
      <c r="I149" s="46" t="s">
        <v>398</v>
      </c>
      <c r="J149" s="48"/>
      <c r="K149" s="18"/>
      <c r="L149" s="28">
        <f>SUMIF(الوارد!$D$3:$D$5000,F149,الوارد!$I$3:$I$5000)</f>
        <v>10</v>
      </c>
      <c r="M149" s="28">
        <f>SUMIF(الصادر!$C$3:$C$4999,F149,الصادر!$H$3:$H$4999)</f>
        <v>0</v>
      </c>
      <c r="N149" s="28">
        <f t="shared" si="2"/>
        <v>10</v>
      </c>
    </row>
    <row r="150" spans="6:14" ht="20.25" x14ac:dyDescent="0.2">
      <c r="F150" s="18">
        <v>148</v>
      </c>
      <c r="G150" s="20" t="s">
        <v>174</v>
      </c>
      <c r="H150" s="18" t="s">
        <v>388</v>
      </c>
      <c r="I150" s="46" t="s">
        <v>398</v>
      </c>
      <c r="J150" s="48"/>
      <c r="K150" s="18"/>
      <c r="L150" s="28">
        <f>SUMIF(الوارد!$D$3:$D$5000,F150,الوارد!$I$3:$I$5000)</f>
        <v>10</v>
      </c>
      <c r="M150" s="28">
        <f>SUMIF(الصادر!$C$3:$C$4999,F150,الصادر!$H$3:$H$4999)</f>
        <v>0</v>
      </c>
      <c r="N150" s="28">
        <f t="shared" si="2"/>
        <v>10</v>
      </c>
    </row>
    <row r="151" spans="6:14" ht="20.25" x14ac:dyDescent="0.2">
      <c r="F151" s="18">
        <v>149</v>
      </c>
      <c r="G151" s="20" t="s">
        <v>174</v>
      </c>
      <c r="H151" s="18" t="s">
        <v>388</v>
      </c>
      <c r="I151" s="46" t="s">
        <v>398</v>
      </c>
      <c r="J151" s="48"/>
      <c r="K151" s="18"/>
      <c r="L151" s="28">
        <f>SUMIF(الوارد!$D$3:$D$5000,F151,الوارد!$I$3:$I$5000)</f>
        <v>10</v>
      </c>
      <c r="M151" s="28">
        <f>SUMIF(الصادر!$C$3:$C$4999,F151,الصادر!$H$3:$H$4999)</f>
        <v>0</v>
      </c>
      <c r="N151" s="28">
        <f t="shared" si="2"/>
        <v>10</v>
      </c>
    </row>
    <row r="152" spans="6:14" ht="20.25" x14ac:dyDescent="0.2">
      <c r="F152" s="18">
        <v>150</v>
      </c>
      <c r="G152" s="20" t="s">
        <v>175</v>
      </c>
      <c r="H152" s="18" t="s">
        <v>388</v>
      </c>
      <c r="I152" s="46" t="s">
        <v>398</v>
      </c>
      <c r="J152" s="48"/>
      <c r="K152" s="18"/>
      <c r="L152" s="28">
        <f>SUMIF(الوارد!$D$3:$D$5000,F152,الوارد!$I$3:$I$5000)</f>
        <v>10</v>
      </c>
      <c r="M152" s="28">
        <f>SUMIF(الصادر!$C$3:$C$4999,F152,الصادر!$H$3:$H$4999)</f>
        <v>3</v>
      </c>
      <c r="N152" s="28">
        <f t="shared" si="2"/>
        <v>7</v>
      </c>
    </row>
    <row r="153" spans="6:14" ht="20.25" x14ac:dyDescent="0.2">
      <c r="F153" s="18">
        <v>151</v>
      </c>
      <c r="G153" s="20" t="s">
        <v>176</v>
      </c>
      <c r="H153" s="18" t="s">
        <v>388</v>
      </c>
      <c r="I153" s="46" t="s">
        <v>398</v>
      </c>
      <c r="J153" s="48"/>
      <c r="K153" s="18"/>
      <c r="L153" s="28">
        <f>SUMIF(الوارد!$D$3:$D$5000,F153,الوارد!$I$3:$I$5000)</f>
        <v>10</v>
      </c>
      <c r="M153" s="28">
        <f>SUMIF(الصادر!$C$3:$C$4999,F153,الصادر!$H$3:$H$4999)</f>
        <v>1</v>
      </c>
      <c r="N153" s="28">
        <f t="shared" si="2"/>
        <v>9</v>
      </c>
    </row>
    <row r="154" spans="6:14" ht="20.25" x14ac:dyDescent="0.2">
      <c r="F154" s="18">
        <v>152</v>
      </c>
      <c r="G154" s="20" t="s">
        <v>177</v>
      </c>
      <c r="H154" s="18" t="s">
        <v>388</v>
      </c>
      <c r="I154" s="46" t="s">
        <v>398</v>
      </c>
      <c r="J154" s="48"/>
      <c r="K154" s="18"/>
      <c r="L154" s="28">
        <f>SUMIF(الوارد!$D$3:$D$5000,F154,الوارد!$I$3:$I$5000)</f>
        <v>3</v>
      </c>
      <c r="M154" s="28">
        <f>SUMIF(الصادر!$C$3:$C$4999,F154,الصادر!$H$3:$H$4999)</f>
        <v>2</v>
      </c>
      <c r="N154" s="28">
        <f t="shared" si="2"/>
        <v>1</v>
      </c>
    </row>
    <row r="155" spans="6:14" ht="20.25" x14ac:dyDescent="0.2">
      <c r="F155" s="18">
        <v>153</v>
      </c>
      <c r="G155" s="20" t="s">
        <v>178</v>
      </c>
      <c r="H155" s="18" t="s">
        <v>388</v>
      </c>
      <c r="I155" s="46" t="s">
        <v>398</v>
      </c>
      <c r="J155" s="48"/>
      <c r="K155" s="18"/>
      <c r="L155" s="28">
        <f>SUMIF(الوارد!$D$3:$D$5000,F155,الوارد!$I$3:$I$5000)</f>
        <v>3</v>
      </c>
      <c r="M155" s="28">
        <f>SUMIF(الصادر!$C$3:$C$4999,F155,الصادر!$H$3:$H$4999)</f>
        <v>0</v>
      </c>
      <c r="N155" s="28">
        <f t="shared" si="2"/>
        <v>3</v>
      </c>
    </row>
    <row r="156" spans="6:14" ht="20.25" x14ac:dyDescent="0.2">
      <c r="F156" s="18">
        <v>154</v>
      </c>
      <c r="G156" s="20" t="s">
        <v>179</v>
      </c>
      <c r="H156" s="18" t="s">
        <v>388</v>
      </c>
      <c r="I156" s="46" t="s">
        <v>398</v>
      </c>
      <c r="J156" s="48"/>
      <c r="K156" s="18"/>
      <c r="L156" s="28">
        <f>SUMIF(الوارد!$D$3:$D$5000,F156,الوارد!$I$3:$I$5000)</f>
        <v>20</v>
      </c>
      <c r="M156" s="28">
        <f>SUMIF(الصادر!$C$3:$C$4999,F156,الصادر!$H$3:$H$4999)</f>
        <v>2</v>
      </c>
      <c r="N156" s="28">
        <f t="shared" si="2"/>
        <v>18</v>
      </c>
    </row>
    <row r="157" spans="6:14" ht="20.25" x14ac:dyDescent="0.2">
      <c r="F157" s="18">
        <v>155</v>
      </c>
      <c r="G157" s="20" t="s">
        <v>180</v>
      </c>
      <c r="H157" s="18" t="s">
        <v>388</v>
      </c>
      <c r="I157" s="46" t="s">
        <v>35</v>
      </c>
      <c r="J157" s="48"/>
      <c r="K157" s="18"/>
      <c r="L157" s="28">
        <f>SUMIF(الوارد!$D$3:$D$5000,F157,الوارد!$I$3:$I$5000)</f>
        <v>20</v>
      </c>
      <c r="M157" s="28">
        <f>SUMIF(الصادر!$C$3:$C$4999,F157,الصادر!$H$3:$H$4999)</f>
        <v>19</v>
      </c>
      <c r="N157" s="28">
        <f t="shared" si="2"/>
        <v>1</v>
      </c>
    </row>
    <row r="158" spans="6:14" ht="20.25" x14ac:dyDescent="0.2">
      <c r="F158" s="18">
        <v>156</v>
      </c>
      <c r="G158" s="20" t="s">
        <v>181</v>
      </c>
      <c r="H158" s="18" t="s">
        <v>395</v>
      </c>
      <c r="I158" s="46" t="s">
        <v>398</v>
      </c>
      <c r="J158" s="48"/>
      <c r="K158" s="18"/>
      <c r="L158" s="28">
        <f>SUMIF(الوارد!$D$3:$D$5000,F158,الوارد!$I$3:$I$5000)</f>
        <v>3</v>
      </c>
      <c r="M158" s="28">
        <f>SUMIF(الصادر!$C$3:$C$4999,F158,الصادر!$H$3:$H$4999)</f>
        <v>0</v>
      </c>
      <c r="N158" s="28">
        <f t="shared" si="2"/>
        <v>3</v>
      </c>
    </row>
    <row r="159" spans="6:14" ht="20.25" x14ac:dyDescent="0.2">
      <c r="F159" s="18">
        <v>157</v>
      </c>
      <c r="G159" s="20" t="s">
        <v>182</v>
      </c>
      <c r="H159" s="18" t="s">
        <v>395</v>
      </c>
      <c r="I159" s="46" t="s">
        <v>398</v>
      </c>
      <c r="J159" s="48"/>
      <c r="K159" s="18"/>
      <c r="L159" s="28"/>
      <c r="M159" s="28"/>
      <c r="N159" s="28"/>
    </row>
    <row r="160" spans="6:14" ht="20.25" x14ac:dyDescent="0.2">
      <c r="F160" s="18">
        <v>158</v>
      </c>
      <c r="G160" s="20" t="s">
        <v>183</v>
      </c>
      <c r="H160" s="18" t="s">
        <v>395</v>
      </c>
      <c r="I160" s="46" t="s">
        <v>35</v>
      </c>
      <c r="J160" s="48"/>
      <c r="K160" s="18"/>
      <c r="L160" s="28"/>
      <c r="M160" s="28"/>
      <c r="N160" s="28"/>
    </row>
    <row r="161" spans="6:15" ht="20.25" x14ac:dyDescent="0.2">
      <c r="F161" s="18">
        <v>159</v>
      </c>
      <c r="G161" s="20" t="s">
        <v>184</v>
      </c>
      <c r="H161" s="18" t="s">
        <v>391</v>
      </c>
      <c r="I161" s="46" t="s">
        <v>398</v>
      </c>
      <c r="J161" s="48"/>
      <c r="K161" s="18"/>
      <c r="L161" s="28"/>
      <c r="M161" s="28"/>
      <c r="N161" s="28"/>
    </row>
    <row r="162" spans="6:15" ht="20.25" x14ac:dyDescent="0.2">
      <c r="F162" s="18">
        <v>160</v>
      </c>
      <c r="G162" s="20" t="s">
        <v>185</v>
      </c>
      <c r="H162" s="18" t="s">
        <v>391</v>
      </c>
      <c r="I162" s="46" t="s">
        <v>398</v>
      </c>
      <c r="J162" s="48"/>
      <c r="K162" s="18"/>
      <c r="L162" s="28"/>
      <c r="M162" s="28"/>
      <c r="N162" s="28"/>
    </row>
    <row r="163" spans="6:15" ht="20.25" x14ac:dyDescent="0.2">
      <c r="F163" s="18">
        <v>161</v>
      </c>
      <c r="G163" s="20" t="s">
        <v>186</v>
      </c>
      <c r="H163" s="18" t="s">
        <v>395</v>
      </c>
      <c r="I163" s="46" t="s">
        <v>398</v>
      </c>
      <c r="J163" s="48"/>
      <c r="K163" s="18"/>
      <c r="L163" s="28"/>
      <c r="M163" s="28"/>
      <c r="N163" s="28"/>
    </row>
    <row r="164" spans="6:15" ht="20.25" x14ac:dyDescent="0.2">
      <c r="F164" s="18">
        <v>162</v>
      </c>
      <c r="G164" s="20" t="s">
        <v>187</v>
      </c>
      <c r="H164" s="18" t="s">
        <v>395</v>
      </c>
      <c r="I164" s="46" t="s">
        <v>398</v>
      </c>
      <c r="J164" s="48"/>
      <c r="K164" s="18"/>
      <c r="L164" s="28"/>
      <c r="M164" s="28"/>
      <c r="N164" s="28"/>
    </row>
    <row r="165" spans="6:15" ht="20.25" x14ac:dyDescent="0.2">
      <c r="F165" s="18">
        <v>163</v>
      </c>
      <c r="G165" s="18" t="s">
        <v>188</v>
      </c>
      <c r="H165" s="20" t="s">
        <v>395</v>
      </c>
      <c r="I165" s="46" t="s">
        <v>398</v>
      </c>
      <c r="J165" s="48"/>
      <c r="K165" s="18"/>
      <c r="L165" s="28"/>
      <c r="M165" s="28"/>
      <c r="N165" s="28"/>
      <c r="O165" s="28"/>
    </row>
    <row r="166" spans="6:15" ht="20.25" x14ac:dyDescent="0.2">
      <c r="F166" s="18">
        <v>164</v>
      </c>
      <c r="G166" s="20" t="s">
        <v>189</v>
      </c>
      <c r="H166" s="18" t="s">
        <v>395</v>
      </c>
      <c r="I166" s="46" t="s">
        <v>398</v>
      </c>
      <c r="J166" s="48"/>
      <c r="K166" s="18"/>
      <c r="L166" s="28"/>
      <c r="M166" s="28"/>
      <c r="N166" s="28"/>
    </row>
    <row r="167" spans="6:15" ht="20.25" x14ac:dyDescent="0.2">
      <c r="F167" s="18">
        <v>165</v>
      </c>
      <c r="G167" s="20" t="s">
        <v>190</v>
      </c>
      <c r="H167" s="18" t="s">
        <v>395</v>
      </c>
      <c r="I167" s="46" t="s">
        <v>398</v>
      </c>
      <c r="J167" s="48"/>
      <c r="K167" s="18"/>
      <c r="L167" s="28"/>
      <c r="M167" s="28"/>
      <c r="N167" s="28"/>
    </row>
    <row r="168" spans="6:15" ht="20.25" x14ac:dyDescent="0.2">
      <c r="F168" s="18">
        <v>166</v>
      </c>
      <c r="G168" s="20" t="s">
        <v>191</v>
      </c>
      <c r="H168" s="18" t="s">
        <v>395</v>
      </c>
      <c r="I168" s="46" t="s">
        <v>398</v>
      </c>
      <c r="J168" s="48"/>
      <c r="K168" s="18"/>
      <c r="L168" s="28"/>
      <c r="M168" s="28"/>
      <c r="N168" s="28"/>
    </row>
    <row r="169" spans="6:15" ht="20.25" x14ac:dyDescent="0.2">
      <c r="F169" s="18">
        <v>167</v>
      </c>
      <c r="G169" s="20" t="s">
        <v>192</v>
      </c>
      <c r="H169" s="18" t="s">
        <v>388</v>
      </c>
      <c r="I169" s="46" t="s">
        <v>398</v>
      </c>
      <c r="J169" s="48"/>
      <c r="K169" s="18"/>
      <c r="L169" s="28"/>
      <c r="M169" s="28"/>
      <c r="N169" s="28"/>
    </row>
    <row r="170" spans="6:15" ht="20.25" x14ac:dyDescent="0.2">
      <c r="F170" s="18">
        <v>168</v>
      </c>
      <c r="G170" s="20" t="s">
        <v>193</v>
      </c>
      <c r="H170" s="18" t="s">
        <v>388</v>
      </c>
      <c r="I170" s="46" t="s">
        <v>398</v>
      </c>
      <c r="J170" s="48"/>
      <c r="K170" s="18"/>
      <c r="L170" s="28"/>
      <c r="M170" s="28"/>
      <c r="N170" s="28"/>
    </row>
    <row r="171" spans="6:15" ht="20.25" x14ac:dyDescent="0.2">
      <c r="F171" s="18">
        <v>169</v>
      </c>
      <c r="G171" s="20" t="s">
        <v>194</v>
      </c>
      <c r="H171" s="18" t="s">
        <v>388</v>
      </c>
      <c r="I171" s="46" t="s">
        <v>35</v>
      </c>
      <c r="J171" s="48"/>
      <c r="K171" s="18"/>
      <c r="L171" s="28"/>
      <c r="M171" s="28"/>
      <c r="N171" s="28"/>
    </row>
    <row r="172" spans="6:15" ht="20.25" x14ac:dyDescent="0.2">
      <c r="F172" s="18">
        <v>170</v>
      </c>
      <c r="G172" s="20" t="s">
        <v>195</v>
      </c>
      <c r="H172" s="18" t="s">
        <v>388</v>
      </c>
      <c r="I172" s="46" t="s">
        <v>35</v>
      </c>
      <c r="J172" s="48"/>
      <c r="K172" s="18"/>
      <c r="L172" s="28"/>
      <c r="M172" s="28"/>
      <c r="N172" s="28"/>
    </row>
    <row r="173" spans="6:15" ht="20.25" x14ac:dyDescent="0.2">
      <c r="F173" s="18">
        <v>171</v>
      </c>
      <c r="G173" s="20" t="s">
        <v>196</v>
      </c>
      <c r="H173" s="18" t="s">
        <v>388</v>
      </c>
      <c r="I173" s="46" t="s">
        <v>35</v>
      </c>
      <c r="J173" s="48"/>
      <c r="K173" s="18"/>
      <c r="L173" s="28"/>
      <c r="M173" s="28"/>
      <c r="N173" s="28"/>
    </row>
    <row r="174" spans="6:15" ht="20.25" x14ac:dyDescent="0.2">
      <c r="F174" s="18">
        <v>172</v>
      </c>
      <c r="G174" s="20" t="s">
        <v>197</v>
      </c>
      <c r="H174" s="18" t="s">
        <v>388</v>
      </c>
      <c r="I174" s="46" t="s">
        <v>35</v>
      </c>
      <c r="J174" s="48"/>
      <c r="K174" s="18"/>
      <c r="L174" s="28"/>
      <c r="M174" s="28"/>
      <c r="N174" s="28"/>
    </row>
    <row r="175" spans="6:15" ht="20.25" x14ac:dyDescent="0.2">
      <c r="F175" s="18">
        <v>173</v>
      </c>
      <c r="G175" s="20" t="s">
        <v>198</v>
      </c>
      <c r="H175" s="18" t="s">
        <v>396</v>
      </c>
      <c r="I175" s="46" t="s">
        <v>35</v>
      </c>
      <c r="J175" s="48"/>
      <c r="K175" s="18"/>
      <c r="L175" s="28"/>
      <c r="M175" s="28"/>
      <c r="N175" s="28"/>
    </row>
    <row r="176" spans="6:15" ht="20.25" x14ac:dyDescent="0.2">
      <c r="F176" s="18">
        <v>174</v>
      </c>
      <c r="G176" s="20" t="s">
        <v>199</v>
      </c>
      <c r="H176" s="18" t="s">
        <v>395</v>
      </c>
      <c r="I176" s="46" t="s">
        <v>35</v>
      </c>
      <c r="J176" s="48"/>
      <c r="K176" s="18"/>
      <c r="L176" s="28"/>
      <c r="M176" s="28"/>
      <c r="N176" s="28"/>
    </row>
    <row r="177" spans="6:14" ht="20.25" x14ac:dyDescent="0.2">
      <c r="F177" s="18">
        <v>175</v>
      </c>
      <c r="G177" s="20" t="s">
        <v>200</v>
      </c>
      <c r="H177" s="18" t="s">
        <v>395</v>
      </c>
      <c r="I177" s="46" t="s">
        <v>35</v>
      </c>
      <c r="J177" s="48"/>
      <c r="K177" s="18"/>
      <c r="L177" s="28"/>
      <c r="M177" s="28"/>
      <c r="N177" s="28"/>
    </row>
    <row r="178" spans="6:14" ht="20.25" x14ac:dyDescent="0.2">
      <c r="F178" s="18">
        <v>176</v>
      </c>
      <c r="G178" s="20" t="s">
        <v>201</v>
      </c>
      <c r="H178" s="18" t="s">
        <v>388</v>
      </c>
      <c r="I178" s="46" t="s">
        <v>398</v>
      </c>
      <c r="J178" s="48"/>
      <c r="K178" s="18"/>
      <c r="L178" s="28"/>
      <c r="M178" s="28"/>
      <c r="N178" s="28"/>
    </row>
    <row r="179" spans="6:14" ht="20.25" x14ac:dyDescent="0.2">
      <c r="F179" s="18">
        <v>177</v>
      </c>
      <c r="G179" s="20" t="s">
        <v>202</v>
      </c>
      <c r="H179" s="18" t="s">
        <v>388</v>
      </c>
      <c r="I179" s="46" t="s">
        <v>398</v>
      </c>
      <c r="J179" s="48"/>
      <c r="K179" s="18"/>
      <c r="L179" s="28"/>
      <c r="M179" s="28"/>
      <c r="N179" s="28"/>
    </row>
    <row r="180" spans="6:14" ht="20.25" x14ac:dyDescent="0.2">
      <c r="F180" s="18">
        <v>178</v>
      </c>
      <c r="G180" s="20" t="s">
        <v>203</v>
      </c>
      <c r="H180" s="18" t="s">
        <v>388</v>
      </c>
      <c r="I180" s="46" t="s">
        <v>398</v>
      </c>
      <c r="J180" s="48"/>
      <c r="K180" s="18"/>
      <c r="L180" s="28"/>
      <c r="M180" s="28"/>
      <c r="N180" s="28"/>
    </row>
    <row r="181" spans="6:14" ht="20.25" x14ac:dyDescent="0.2">
      <c r="F181" s="18">
        <v>179</v>
      </c>
      <c r="G181" s="20" t="s">
        <v>204</v>
      </c>
      <c r="H181" s="18" t="s">
        <v>388</v>
      </c>
      <c r="I181" s="46" t="s">
        <v>398</v>
      </c>
      <c r="J181" s="48"/>
      <c r="K181" s="18"/>
      <c r="L181" s="28"/>
      <c r="M181" s="28"/>
      <c r="N181" s="28"/>
    </row>
    <row r="182" spans="6:14" ht="20.25" x14ac:dyDescent="0.2">
      <c r="F182" s="18">
        <v>180</v>
      </c>
      <c r="G182" s="20" t="s">
        <v>205</v>
      </c>
      <c r="H182" s="18" t="s">
        <v>388</v>
      </c>
      <c r="I182" s="46" t="s">
        <v>398</v>
      </c>
      <c r="J182" s="48"/>
      <c r="K182" s="18"/>
      <c r="L182" s="28"/>
      <c r="M182" s="28"/>
      <c r="N182" s="28"/>
    </row>
    <row r="183" spans="6:14" ht="20.25" x14ac:dyDescent="0.2">
      <c r="F183" s="18">
        <v>181</v>
      </c>
      <c r="G183" s="20" t="s">
        <v>206</v>
      </c>
      <c r="H183" s="18" t="s">
        <v>388</v>
      </c>
      <c r="I183" s="46" t="s">
        <v>398</v>
      </c>
      <c r="J183" s="48"/>
      <c r="K183" s="18"/>
      <c r="L183" s="28"/>
      <c r="M183" s="28"/>
      <c r="N183" s="28"/>
    </row>
    <row r="184" spans="6:14" ht="20.25" x14ac:dyDescent="0.2">
      <c r="F184" s="18">
        <v>182</v>
      </c>
      <c r="G184" s="20" t="s">
        <v>207</v>
      </c>
      <c r="H184" s="18" t="s">
        <v>388</v>
      </c>
      <c r="I184" s="46" t="s">
        <v>398</v>
      </c>
      <c r="J184" s="48"/>
      <c r="K184" s="18"/>
      <c r="L184" s="28"/>
      <c r="M184" s="28"/>
      <c r="N184" s="28"/>
    </row>
    <row r="185" spans="6:14" ht="20.25" x14ac:dyDescent="0.2">
      <c r="F185" s="18">
        <v>183</v>
      </c>
      <c r="G185" s="20" t="s">
        <v>208</v>
      </c>
      <c r="H185" s="18" t="s">
        <v>388</v>
      </c>
      <c r="I185" s="46" t="s">
        <v>398</v>
      </c>
      <c r="J185" s="48"/>
      <c r="K185" s="18"/>
      <c r="L185" s="28"/>
      <c r="M185" s="28"/>
      <c r="N185" s="28"/>
    </row>
    <row r="186" spans="6:14" ht="20.25" x14ac:dyDescent="0.2">
      <c r="F186" s="18">
        <v>184</v>
      </c>
      <c r="G186" s="20" t="s">
        <v>209</v>
      </c>
      <c r="H186" s="18" t="s">
        <v>388</v>
      </c>
      <c r="I186" s="46" t="s">
        <v>35</v>
      </c>
      <c r="J186" s="48"/>
      <c r="K186" s="18"/>
      <c r="L186" s="28"/>
      <c r="M186" s="28"/>
      <c r="N186" s="28"/>
    </row>
    <row r="187" spans="6:14" ht="20.25" x14ac:dyDescent="0.2">
      <c r="F187" s="18">
        <v>185</v>
      </c>
      <c r="G187" s="20" t="s">
        <v>210</v>
      </c>
      <c r="H187" s="18" t="s">
        <v>388</v>
      </c>
      <c r="I187" s="46" t="s">
        <v>398</v>
      </c>
      <c r="J187" s="48"/>
      <c r="K187" s="18"/>
      <c r="L187" s="28"/>
      <c r="M187" s="28"/>
      <c r="N187" s="28"/>
    </row>
    <row r="188" spans="6:14" ht="20.25" x14ac:dyDescent="0.2">
      <c r="F188" s="18">
        <v>186</v>
      </c>
      <c r="G188" s="20" t="s">
        <v>211</v>
      </c>
      <c r="H188" s="18" t="s">
        <v>388</v>
      </c>
      <c r="I188" s="46" t="s">
        <v>398</v>
      </c>
      <c r="J188" s="48"/>
      <c r="K188" s="18"/>
      <c r="L188" s="28"/>
      <c r="M188" s="28"/>
      <c r="N188" s="28"/>
    </row>
    <row r="189" spans="6:14" ht="20.25" x14ac:dyDescent="0.2">
      <c r="F189" s="18">
        <v>187</v>
      </c>
      <c r="G189" s="20" t="s">
        <v>212</v>
      </c>
      <c r="H189" s="18" t="s">
        <v>388</v>
      </c>
      <c r="I189" s="46" t="s">
        <v>398</v>
      </c>
      <c r="J189" s="48"/>
      <c r="K189" s="18"/>
      <c r="L189" s="28"/>
      <c r="M189" s="28"/>
      <c r="N189" s="28"/>
    </row>
    <row r="190" spans="6:14" ht="20.25" x14ac:dyDescent="0.2">
      <c r="F190" s="18">
        <v>188</v>
      </c>
      <c r="G190" s="20" t="s">
        <v>213</v>
      </c>
      <c r="H190" s="18" t="s">
        <v>388</v>
      </c>
      <c r="I190" s="46" t="s">
        <v>398</v>
      </c>
      <c r="J190" s="48"/>
      <c r="K190" s="18"/>
      <c r="L190" s="28"/>
      <c r="M190" s="28"/>
      <c r="N190" s="28"/>
    </row>
    <row r="191" spans="6:14" ht="20.25" x14ac:dyDescent="0.2">
      <c r="F191" s="18">
        <v>189</v>
      </c>
      <c r="G191" s="20" t="s">
        <v>214</v>
      </c>
      <c r="H191" s="18" t="s">
        <v>391</v>
      </c>
      <c r="I191" s="46" t="s">
        <v>398</v>
      </c>
      <c r="J191" s="48"/>
      <c r="K191" s="18"/>
      <c r="L191" s="28"/>
      <c r="M191" s="28"/>
      <c r="N191" s="28"/>
    </row>
    <row r="192" spans="6:14" ht="20.25" x14ac:dyDescent="0.2">
      <c r="F192" s="18">
        <v>190</v>
      </c>
      <c r="G192" s="20" t="s">
        <v>215</v>
      </c>
      <c r="H192" s="18" t="s">
        <v>388</v>
      </c>
      <c r="I192" s="46" t="s">
        <v>398</v>
      </c>
      <c r="J192" s="48"/>
      <c r="K192" s="18"/>
      <c r="L192" s="28"/>
      <c r="M192" s="28"/>
      <c r="N192" s="28"/>
    </row>
    <row r="193" spans="6:14" ht="20.25" x14ac:dyDescent="0.2">
      <c r="F193" s="18">
        <v>191</v>
      </c>
      <c r="G193" s="20" t="s">
        <v>216</v>
      </c>
      <c r="H193" s="18" t="s">
        <v>388</v>
      </c>
      <c r="I193" s="46" t="s">
        <v>398</v>
      </c>
      <c r="J193" s="48"/>
      <c r="K193" s="18"/>
      <c r="L193" s="28"/>
      <c r="M193" s="28"/>
      <c r="N193" s="28"/>
    </row>
    <row r="194" spans="6:14" ht="20.25" x14ac:dyDescent="0.2">
      <c r="F194" s="18">
        <v>192</v>
      </c>
      <c r="G194" s="20" t="s">
        <v>217</v>
      </c>
      <c r="H194" s="18" t="s">
        <v>388</v>
      </c>
      <c r="I194" s="46" t="s">
        <v>398</v>
      </c>
      <c r="J194" s="48"/>
      <c r="K194" s="18"/>
      <c r="L194" s="28"/>
      <c r="M194" s="28"/>
      <c r="N194" s="28"/>
    </row>
    <row r="195" spans="6:14" ht="20.25" x14ac:dyDescent="0.2">
      <c r="F195" s="18">
        <v>193</v>
      </c>
      <c r="G195" s="20" t="s">
        <v>218</v>
      </c>
      <c r="H195" s="18" t="s">
        <v>388</v>
      </c>
      <c r="I195" s="46" t="s">
        <v>398</v>
      </c>
      <c r="J195" s="48"/>
      <c r="K195" s="18"/>
      <c r="L195" s="28"/>
      <c r="M195" s="28"/>
      <c r="N195" s="28"/>
    </row>
    <row r="196" spans="6:14" ht="20.25" x14ac:dyDescent="0.2">
      <c r="F196" s="18">
        <v>194</v>
      </c>
      <c r="G196" s="20" t="s">
        <v>219</v>
      </c>
      <c r="H196" s="18" t="s">
        <v>388</v>
      </c>
      <c r="I196" s="46" t="s">
        <v>35</v>
      </c>
      <c r="J196" s="48"/>
      <c r="K196" s="18"/>
      <c r="L196" s="28"/>
      <c r="M196" s="28"/>
      <c r="N196" s="28"/>
    </row>
    <row r="197" spans="6:14" ht="20.25" x14ac:dyDescent="0.2">
      <c r="F197" s="18">
        <v>195</v>
      </c>
      <c r="G197" s="20" t="s">
        <v>220</v>
      </c>
      <c r="H197" s="18" t="s">
        <v>388</v>
      </c>
      <c r="I197" s="46" t="s">
        <v>398</v>
      </c>
      <c r="J197" s="48"/>
      <c r="K197" s="18"/>
      <c r="L197" s="28"/>
      <c r="M197" s="28"/>
      <c r="N197" s="28"/>
    </row>
    <row r="198" spans="6:14" ht="20.25" x14ac:dyDescent="0.2">
      <c r="F198" s="18">
        <v>196</v>
      </c>
      <c r="G198" s="20" t="s">
        <v>221</v>
      </c>
      <c r="H198" s="18" t="s">
        <v>388</v>
      </c>
      <c r="I198" s="46" t="s">
        <v>35</v>
      </c>
      <c r="J198" s="48"/>
      <c r="K198" s="18"/>
      <c r="L198" s="28"/>
      <c r="M198" s="28"/>
      <c r="N198" s="28"/>
    </row>
    <row r="199" spans="6:14" ht="20.25" x14ac:dyDescent="0.2">
      <c r="F199" s="18">
        <v>197</v>
      </c>
      <c r="G199" s="20" t="s">
        <v>222</v>
      </c>
      <c r="H199" s="18" t="s">
        <v>396</v>
      </c>
      <c r="I199" s="46" t="s">
        <v>398</v>
      </c>
      <c r="J199" s="48"/>
      <c r="K199" s="18"/>
      <c r="L199" s="28"/>
      <c r="M199" s="28"/>
      <c r="N199" s="28"/>
    </row>
    <row r="200" spans="6:14" ht="20.25" x14ac:dyDescent="0.2">
      <c r="F200" s="18">
        <v>198</v>
      </c>
      <c r="G200" s="20" t="s">
        <v>223</v>
      </c>
      <c r="H200" s="18" t="s">
        <v>396</v>
      </c>
      <c r="I200" s="46" t="s">
        <v>398</v>
      </c>
      <c r="J200" s="48"/>
      <c r="K200" s="18"/>
      <c r="L200" s="28"/>
      <c r="M200" s="28"/>
      <c r="N200" s="28"/>
    </row>
    <row r="201" spans="6:14" ht="20.25" x14ac:dyDescent="0.2">
      <c r="F201" s="18">
        <v>199</v>
      </c>
      <c r="G201" s="20" t="s">
        <v>224</v>
      </c>
      <c r="H201" s="18" t="s">
        <v>396</v>
      </c>
      <c r="I201" s="46" t="s">
        <v>398</v>
      </c>
      <c r="J201" s="48"/>
      <c r="K201" s="18"/>
      <c r="L201" s="28"/>
      <c r="M201" s="28"/>
      <c r="N201" s="28"/>
    </row>
    <row r="202" spans="6:14" ht="20.25" x14ac:dyDescent="0.2">
      <c r="F202" s="18">
        <v>200</v>
      </c>
      <c r="G202" s="20" t="s">
        <v>225</v>
      </c>
      <c r="H202" s="18" t="s">
        <v>396</v>
      </c>
      <c r="I202" s="46" t="s">
        <v>398</v>
      </c>
      <c r="J202" s="48"/>
      <c r="K202" s="18"/>
      <c r="L202" s="28"/>
      <c r="M202" s="28"/>
      <c r="N202" s="28"/>
    </row>
    <row r="203" spans="6:14" ht="20.25" x14ac:dyDescent="0.2">
      <c r="F203" s="18">
        <v>201</v>
      </c>
      <c r="G203" s="20" t="s">
        <v>226</v>
      </c>
      <c r="H203" s="18" t="s">
        <v>396</v>
      </c>
      <c r="I203" s="46" t="s">
        <v>398</v>
      </c>
      <c r="J203" s="48"/>
      <c r="K203" s="18"/>
      <c r="L203" s="28"/>
      <c r="M203" s="28"/>
      <c r="N203" s="28"/>
    </row>
    <row r="204" spans="6:14" ht="20.25" x14ac:dyDescent="0.2">
      <c r="F204" s="18">
        <v>202</v>
      </c>
      <c r="G204" s="20" t="s">
        <v>227</v>
      </c>
      <c r="H204" s="18" t="s">
        <v>396</v>
      </c>
      <c r="I204" s="46" t="s">
        <v>398</v>
      </c>
      <c r="J204" s="48"/>
      <c r="K204" s="18"/>
      <c r="L204" s="28"/>
      <c r="M204" s="28"/>
      <c r="N204" s="28"/>
    </row>
    <row r="205" spans="6:14" ht="20.25" x14ac:dyDescent="0.2">
      <c r="F205" s="18">
        <v>203</v>
      </c>
      <c r="G205" s="20" t="s">
        <v>228</v>
      </c>
      <c r="H205" s="18" t="s">
        <v>388</v>
      </c>
      <c r="I205" s="46" t="s">
        <v>35</v>
      </c>
      <c r="J205" s="48"/>
      <c r="K205" s="18"/>
      <c r="L205" s="28"/>
      <c r="M205" s="28"/>
      <c r="N205" s="28"/>
    </row>
    <row r="206" spans="6:14" ht="20.25" x14ac:dyDescent="0.2">
      <c r="F206" s="18">
        <v>204</v>
      </c>
      <c r="G206" s="20" t="s">
        <v>229</v>
      </c>
      <c r="H206" s="18" t="s">
        <v>388</v>
      </c>
      <c r="I206" s="46" t="s">
        <v>35</v>
      </c>
      <c r="J206" s="48"/>
      <c r="K206" s="18"/>
      <c r="L206" s="28"/>
      <c r="M206" s="28"/>
      <c r="N206" s="28"/>
    </row>
    <row r="207" spans="6:14" ht="20.25" x14ac:dyDescent="0.2">
      <c r="F207" s="18">
        <v>205</v>
      </c>
      <c r="G207" s="20" t="s">
        <v>230</v>
      </c>
      <c r="H207" s="18" t="s">
        <v>388</v>
      </c>
      <c r="I207" s="46" t="s">
        <v>35</v>
      </c>
      <c r="J207" s="48"/>
      <c r="K207" s="18"/>
      <c r="L207" s="28"/>
      <c r="M207" s="28"/>
      <c r="N207" s="28"/>
    </row>
    <row r="208" spans="6:14" ht="20.25" x14ac:dyDescent="0.2">
      <c r="F208" s="18">
        <v>206</v>
      </c>
      <c r="G208" s="20" t="s">
        <v>231</v>
      </c>
      <c r="H208" s="18" t="s">
        <v>388</v>
      </c>
      <c r="I208" s="46" t="s">
        <v>35</v>
      </c>
      <c r="J208" s="48"/>
      <c r="K208" s="18"/>
      <c r="L208" s="28"/>
      <c r="M208" s="28"/>
      <c r="N208" s="28"/>
    </row>
    <row r="209" spans="6:14" ht="20.25" x14ac:dyDescent="0.2">
      <c r="F209" s="18">
        <v>207</v>
      </c>
      <c r="G209" s="20" t="s">
        <v>232</v>
      </c>
      <c r="H209" s="18" t="s">
        <v>388</v>
      </c>
      <c r="I209" s="46" t="s">
        <v>398</v>
      </c>
      <c r="J209" s="48"/>
      <c r="K209" s="18"/>
      <c r="L209" s="28"/>
      <c r="M209" s="28"/>
      <c r="N209" s="28"/>
    </row>
    <row r="210" spans="6:14" ht="20.25" x14ac:dyDescent="0.2">
      <c r="F210" s="18">
        <v>208</v>
      </c>
      <c r="G210" s="20" t="s">
        <v>233</v>
      </c>
      <c r="H210" s="18" t="s">
        <v>388</v>
      </c>
      <c r="I210" s="46" t="s">
        <v>398</v>
      </c>
      <c r="J210" s="48"/>
      <c r="K210" s="18"/>
      <c r="L210" s="28"/>
      <c r="M210" s="28"/>
      <c r="N210" s="28"/>
    </row>
    <row r="211" spans="6:14" ht="20.25" x14ac:dyDescent="0.2">
      <c r="F211" s="18">
        <v>209</v>
      </c>
      <c r="G211" s="20" t="s">
        <v>234</v>
      </c>
      <c r="H211" s="18" t="s">
        <v>388</v>
      </c>
      <c r="I211" s="46" t="s">
        <v>35</v>
      </c>
      <c r="J211" s="48"/>
      <c r="K211" s="18"/>
      <c r="L211" s="28"/>
      <c r="M211" s="28"/>
      <c r="N211" s="28"/>
    </row>
    <row r="212" spans="6:14" ht="20.25" x14ac:dyDescent="0.2">
      <c r="F212" s="18">
        <v>210</v>
      </c>
      <c r="G212" s="20" t="s">
        <v>235</v>
      </c>
      <c r="H212" s="18" t="s">
        <v>388</v>
      </c>
      <c r="I212" s="46" t="s">
        <v>398</v>
      </c>
      <c r="J212" s="48"/>
      <c r="K212" s="18"/>
      <c r="L212" s="28"/>
      <c r="M212" s="28"/>
      <c r="N212" s="28"/>
    </row>
    <row r="213" spans="6:14" ht="20.25" x14ac:dyDescent="0.2">
      <c r="F213" s="18">
        <v>211</v>
      </c>
      <c r="G213" s="20" t="s">
        <v>236</v>
      </c>
      <c r="H213" s="18" t="s">
        <v>391</v>
      </c>
      <c r="I213" s="46" t="s">
        <v>398</v>
      </c>
      <c r="J213" s="48"/>
      <c r="K213" s="18"/>
      <c r="L213" s="28"/>
      <c r="M213" s="28"/>
      <c r="N213" s="28"/>
    </row>
    <row r="214" spans="6:14" ht="20.25" x14ac:dyDescent="0.2">
      <c r="F214" s="18">
        <v>212</v>
      </c>
      <c r="G214" s="20" t="s">
        <v>237</v>
      </c>
      <c r="H214" s="18" t="s">
        <v>391</v>
      </c>
      <c r="I214" s="46" t="s">
        <v>398</v>
      </c>
      <c r="J214" s="48"/>
      <c r="K214" s="18"/>
      <c r="L214" s="28"/>
      <c r="M214" s="28"/>
      <c r="N214" s="28"/>
    </row>
    <row r="215" spans="6:14" ht="20.25" x14ac:dyDescent="0.2">
      <c r="F215" s="18">
        <v>213</v>
      </c>
      <c r="G215" s="20" t="s">
        <v>238</v>
      </c>
      <c r="H215" s="18" t="s">
        <v>388</v>
      </c>
      <c r="I215" s="46" t="s">
        <v>35</v>
      </c>
      <c r="J215" s="48"/>
      <c r="K215" s="18"/>
      <c r="L215" s="28"/>
      <c r="M215" s="28"/>
      <c r="N215" s="28"/>
    </row>
    <row r="216" spans="6:14" ht="20.25" x14ac:dyDescent="0.2">
      <c r="F216" s="18">
        <v>214</v>
      </c>
      <c r="G216" s="20" t="s">
        <v>239</v>
      </c>
      <c r="H216" s="18" t="s">
        <v>388</v>
      </c>
      <c r="I216" s="46" t="s">
        <v>35</v>
      </c>
      <c r="J216" s="48"/>
      <c r="K216" s="18"/>
      <c r="L216" s="28"/>
      <c r="M216" s="28"/>
      <c r="N216" s="28"/>
    </row>
    <row r="217" spans="6:14" ht="20.25" x14ac:dyDescent="0.2">
      <c r="F217" s="18">
        <v>215</v>
      </c>
      <c r="G217" s="20" t="s">
        <v>240</v>
      </c>
      <c r="H217" s="18" t="s">
        <v>388</v>
      </c>
      <c r="I217" s="46" t="s">
        <v>35</v>
      </c>
      <c r="J217" s="48"/>
      <c r="K217" s="18"/>
      <c r="L217" s="28"/>
      <c r="M217" s="28"/>
      <c r="N217" s="28"/>
    </row>
    <row r="218" spans="6:14" ht="20.25" x14ac:dyDescent="0.2">
      <c r="F218" s="18">
        <v>216</v>
      </c>
      <c r="G218" s="20" t="s">
        <v>241</v>
      </c>
      <c r="H218" s="18" t="s">
        <v>388</v>
      </c>
      <c r="I218" s="46" t="s">
        <v>35</v>
      </c>
      <c r="J218" s="48"/>
      <c r="K218" s="18"/>
      <c r="L218" s="28"/>
      <c r="M218" s="28"/>
      <c r="N218" s="28"/>
    </row>
    <row r="219" spans="6:14" ht="20.25" x14ac:dyDescent="0.2">
      <c r="F219" s="18">
        <v>217</v>
      </c>
      <c r="G219" s="20" t="s">
        <v>242</v>
      </c>
      <c r="H219" s="18" t="s">
        <v>388</v>
      </c>
      <c r="I219" s="46" t="s">
        <v>35</v>
      </c>
      <c r="J219" s="48"/>
      <c r="K219" s="18"/>
      <c r="L219" s="28"/>
      <c r="M219" s="28"/>
      <c r="N219" s="28"/>
    </row>
    <row r="220" spans="6:14" ht="20.25" x14ac:dyDescent="0.2">
      <c r="F220" s="18">
        <v>218</v>
      </c>
      <c r="G220" s="20" t="s">
        <v>243</v>
      </c>
      <c r="H220" s="18" t="s">
        <v>388</v>
      </c>
      <c r="I220" s="46" t="s">
        <v>35</v>
      </c>
      <c r="J220" s="48"/>
      <c r="K220" s="18"/>
      <c r="L220" s="28"/>
      <c r="M220" s="28"/>
      <c r="N220" s="28"/>
    </row>
    <row r="221" spans="6:14" ht="20.25" x14ac:dyDescent="0.2">
      <c r="F221" s="18">
        <v>219</v>
      </c>
      <c r="G221" s="20" t="s">
        <v>244</v>
      </c>
      <c r="H221" s="18" t="s">
        <v>388</v>
      </c>
      <c r="I221" s="46" t="s">
        <v>35</v>
      </c>
      <c r="J221" s="48"/>
      <c r="K221" s="18"/>
      <c r="L221" s="28"/>
      <c r="M221" s="28"/>
      <c r="N221" s="28"/>
    </row>
    <row r="222" spans="6:14" ht="20.25" x14ac:dyDescent="0.2">
      <c r="F222" s="18">
        <v>220</v>
      </c>
      <c r="G222" s="20" t="s">
        <v>245</v>
      </c>
      <c r="H222" s="18" t="s">
        <v>389</v>
      </c>
      <c r="I222" s="46" t="s">
        <v>398</v>
      </c>
      <c r="J222" s="48"/>
      <c r="K222" s="18"/>
      <c r="L222" s="28"/>
      <c r="M222" s="28"/>
      <c r="N222" s="28"/>
    </row>
    <row r="223" spans="6:14" ht="20.25" x14ac:dyDescent="0.2">
      <c r="F223" s="18">
        <v>221</v>
      </c>
      <c r="G223" s="20" t="s">
        <v>246</v>
      </c>
      <c r="H223" s="18" t="s">
        <v>389</v>
      </c>
      <c r="I223" s="46" t="s">
        <v>398</v>
      </c>
      <c r="J223" s="48"/>
      <c r="K223" s="18"/>
      <c r="L223" s="28"/>
      <c r="M223" s="28"/>
      <c r="N223" s="28"/>
    </row>
    <row r="224" spans="6:14" ht="20.25" x14ac:dyDescent="0.2">
      <c r="F224" s="18">
        <v>222</v>
      </c>
      <c r="G224" s="20" t="s">
        <v>247</v>
      </c>
      <c r="H224" s="18" t="s">
        <v>388</v>
      </c>
      <c r="I224" s="46" t="s">
        <v>398</v>
      </c>
      <c r="J224" s="48"/>
      <c r="K224" s="18"/>
      <c r="L224" s="28"/>
      <c r="M224" s="28"/>
      <c r="N224" s="28"/>
    </row>
    <row r="225" spans="6:14" ht="20.25" x14ac:dyDescent="0.2">
      <c r="F225" s="18">
        <v>223</v>
      </c>
      <c r="G225" s="20" t="s">
        <v>248</v>
      </c>
      <c r="H225" s="18" t="s">
        <v>388</v>
      </c>
      <c r="I225" s="46" t="s">
        <v>398</v>
      </c>
      <c r="J225" s="48"/>
      <c r="K225" s="18"/>
      <c r="L225" s="28"/>
      <c r="M225" s="28"/>
      <c r="N225" s="28"/>
    </row>
    <row r="226" spans="6:14" ht="20.25" x14ac:dyDescent="0.2">
      <c r="F226" s="18">
        <v>224</v>
      </c>
      <c r="G226" s="20" t="s">
        <v>249</v>
      </c>
      <c r="H226" s="18" t="s">
        <v>391</v>
      </c>
      <c r="I226" s="46" t="s">
        <v>398</v>
      </c>
      <c r="J226" s="48"/>
      <c r="K226" s="18"/>
      <c r="L226" s="28"/>
      <c r="M226" s="28"/>
      <c r="N226" s="28"/>
    </row>
    <row r="227" spans="6:14" ht="20.25" x14ac:dyDescent="0.2">
      <c r="F227" s="18">
        <v>225</v>
      </c>
      <c r="G227" s="20" t="s">
        <v>250</v>
      </c>
      <c r="H227" s="18" t="s">
        <v>391</v>
      </c>
      <c r="I227" s="46" t="s">
        <v>398</v>
      </c>
      <c r="J227" s="48"/>
      <c r="K227" s="18"/>
      <c r="L227" s="28"/>
      <c r="M227" s="28"/>
      <c r="N227" s="28"/>
    </row>
    <row r="228" spans="6:14" ht="20.25" x14ac:dyDescent="0.2">
      <c r="F228" s="18">
        <v>226</v>
      </c>
      <c r="G228" s="20" t="s">
        <v>251</v>
      </c>
      <c r="H228" s="18" t="s">
        <v>391</v>
      </c>
      <c r="I228" s="46" t="s">
        <v>398</v>
      </c>
      <c r="J228" s="48"/>
      <c r="K228" s="18"/>
      <c r="L228" s="28"/>
      <c r="M228" s="28"/>
      <c r="N228" s="28"/>
    </row>
    <row r="229" spans="6:14" ht="20.25" x14ac:dyDescent="0.2">
      <c r="F229" s="18">
        <v>227</v>
      </c>
      <c r="G229" s="20" t="s">
        <v>252</v>
      </c>
      <c r="H229" s="18" t="s">
        <v>388</v>
      </c>
      <c r="I229" s="46" t="s">
        <v>35</v>
      </c>
      <c r="J229" s="48"/>
      <c r="K229" s="18"/>
      <c r="L229" s="28"/>
      <c r="M229" s="28"/>
      <c r="N229" s="28"/>
    </row>
    <row r="230" spans="6:14" ht="20.25" x14ac:dyDescent="0.2">
      <c r="F230" s="18">
        <v>228</v>
      </c>
      <c r="G230" s="20" t="s">
        <v>253</v>
      </c>
      <c r="H230" s="18" t="s">
        <v>388</v>
      </c>
      <c r="I230" s="46" t="s">
        <v>398</v>
      </c>
      <c r="J230" s="48"/>
      <c r="K230" s="18"/>
      <c r="L230" s="28"/>
      <c r="M230" s="28"/>
      <c r="N230" s="28"/>
    </row>
    <row r="231" spans="6:14" ht="20.25" x14ac:dyDescent="0.2">
      <c r="F231" s="18">
        <v>229</v>
      </c>
      <c r="G231" s="20" t="s">
        <v>254</v>
      </c>
      <c r="H231" s="18" t="s">
        <v>388</v>
      </c>
      <c r="I231" s="46" t="s">
        <v>398</v>
      </c>
      <c r="J231" s="48"/>
      <c r="K231" s="18"/>
      <c r="L231" s="28"/>
      <c r="M231" s="28"/>
      <c r="N231" s="28"/>
    </row>
    <row r="232" spans="6:14" ht="20.25" x14ac:dyDescent="0.2">
      <c r="F232" s="18">
        <v>230</v>
      </c>
      <c r="G232" s="20" t="s">
        <v>255</v>
      </c>
      <c r="H232" s="18" t="s">
        <v>388</v>
      </c>
      <c r="I232" s="46" t="s">
        <v>399</v>
      </c>
      <c r="J232" s="48"/>
      <c r="K232" s="18"/>
      <c r="L232" s="28"/>
      <c r="M232" s="28"/>
      <c r="N232" s="28"/>
    </row>
    <row r="233" spans="6:14" ht="20.25" x14ac:dyDescent="0.2">
      <c r="F233" s="18">
        <v>231</v>
      </c>
      <c r="G233" s="20" t="s">
        <v>256</v>
      </c>
      <c r="H233" s="18" t="s">
        <v>388</v>
      </c>
      <c r="I233" s="46" t="s">
        <v>399</v>
      </c>
      <c r="J233" s="48"/>
      <c r="K233" s="18"/>
      <c r="L233" s="28"/>
      <c r="M233" s="28"/>
      <c r="N233" s="28"/>
    </row>
    <row r="234" spans="6:14" ht="20.25" x14ac:dyDescent="0.2">
      <c r="F234" s="18">
        <v>232</v>
      </c>
      <c r="G234" s="20" t="s">
        <v>257</v>
      </c>
      <c r="H234" s="18" t="s">
        <v>388</v>
      </c>
      <c r="I234" s="46" t="s">
        <v>399</v>
      </c>
      <c r="J234" s="48"/>
      <c r="K234" s="18"/>
      <c r="L234" s="28"/>
      <c r="M234" s="28"/>
      <c r="N234" s="28"/>
    </row>
    <row r="235" spans="6:14" ht="20.25" x14ac:dyDescent="0.2">
      <c r="F235" s="18">
        <v>233</v>
      </c>
      <c r="G235" s="20" t="s">
        <v>258</v>
      </c>
      <c r="H235" s="18" t="s">
        <v>388</v>
      </c>
      <c r="I235" s="46" t="s">
        <v>399</v>
      </c>
      <c r="J235" s="48"/>
      <c r="K235" s="18"/>
      <c r="L235" s="28"/>
      <c r="M235" s="28"/>
      <c r="N235" s="28"/>
    </row>
    <row r="236" spans="6:14" ht="20.25" x14ac:dyDescent="0.2">
      <c r="F236" s="18">
        <v>234</v>
      </c>
      <c r="G236" s="20" t="s">
        <v>259</v>
      </c>
      <c r="H236" s="18" t="s">
        <v>388</v>
      </c>
      <c r="I236" s="46" t="s">
        <v>399</v>
      </c>
      <c r="J236" s="48"/>
      <c r="K236" s="18"/>
      <c r="L236" s="28"/>
      <c r="M236" s="28"/>
      <c r="N236" s="28"/>
    </row>
    <row r="237" spans="6:14" ht="20.25" x14ac:dyDescent="0.2">
      <c r="F237" s="18">
        <v>235</v>
      </c>
      <c r="G237" s="20" t="s">
        <v>260</v>
      </c>
      <c r="H237" s="18" t="s">
        <v>388</v>
      </c>
      <c r="I237" s="46" t="s">
        <v>399</v>
      </c>
      <c r="J237" s="48"/>
      <c r="K237" s="18"/>
      <c r="L237" s="28"/>
      <c r="M237" s="28"/>
      <c r="N237" s="28"/>
    </row>
    <row r="238" spans="6:14" ht="20.25" x14ac:dyDescent="0.2">
      <c r="F238" s="18">
        <v>236</v>
      </c>
      <c r="G238" s="20" t="s">
        <v>261</v>
      </c>
      <c r="H238" s="18" t="s">
        <v>388</v>
      </c>
      <c r="I238" s="46" t="s">
        <v>399</v>
      </c>
      <c r="J238" s="48"/>
      <c r="K238" s="18"/>
      <c r="L238" s="28"/>
      <c r="M238" s="28"/>
      <c r="N238" s="28"/>
    </row>
    <row r="239" spans="6:14" ht="20.25" x14ac:dyDescent="0.2">
      <c r="F239" s="18">
        <v>237</v>
      </c>
      <c r="G239" s="20" t="s">
        <v>262</v>
      </c>
      <c r="H239" s="18" t="s">
        <v>388</v>
      </c>
      <c r="I239" s="46" t="s">
        <v>399</v>
      </c>
      <c r="J239" s="48"/>
      <c r="K239" s="18"/>
      <c r="L239" s="28"/>
      <c r="M239" s="28"/>
      <c r="N239" s="28"/>
    </row>
    <row r="240" spans="6:14" ht="20.25" x14ac:dyDescent="0.2">
      <c r="F240" s="18">
        <v>238</v>
      </c>
      <c r="G240" s="20" t="s">
        <v>263</v>
      </c>
      <c r="H240" s="18" t="s">
        <v>388</v>
      </c>
      <c r="I240" s="46" t="s">
        <v>399</v>
      </c>
      <c r="J240" s="48"/>
      <c r="K240" s="18"/>
      <c r="L240" s="28"/>
      <c r="M240" s="28"/>
      <c r="N240" s="28"/>
    </row>
    <row r="241" spans="6:14" ht="20.25" x14ac:dyDescent="0.2">
      <c r="F241" s="18">
        <v>239</v>
      </c>
      <c r="G241" s="20" t="s">
        <v>264</v>
      </c>
      <c r="H241" s="18" t="s">
        <v>388</v>
      </c>
      <c r="I241" s="46" t="s">
        <v>399</v>
      </c>
      <c r="J241" s="48"/>
      <c r="K241" s="18"/>
      <c r="L241" s="28"/>
      <c r="M241" s="28"/>
      <c r="N241" s="28"/>
    </row>
    <row r="242" spans="6:14" ht="20.25" x14ac:dyDescent="0.2">
      <c r="F242" s="18">
        <v>240</v>
      </c>
      <c r="G242" s="20" t="s">
        <v>265</v>
      </c>
      <c r="H242" s="18" t="s">
        <v>388</v>
      </c>
      <c r="I242" s="46" t="s">
        <v>399</v>
      </c>
      <c r="J242" s="48"/>
      <c r="K242" s="18"/>
      <c r="L242" s="28"/>
      <c r="M242" s="28"/>
      <c r="N242" s="28"/>
    </row>
    <row r="243" spans="6:14" ht="20.25" x14ac:dyDescent="0.2">
      <c r="F243" s="18">
        <v>241</v>
      </c>
      <c r="G243" s="20" t="s">
        <v>266</v>
      </c>
      <c r="H243" s="18" t="s">
        <v>388</v>
      </c>
      <c r="I243" s="46" t="s">
        <v>399</v>
      </c>
      <c r="J243" s="48"/>
      <c r="K243" s="18"/>
      <c r="L243" s="28"/>
      <c r="M243" s="28"/>
      <c r="N243" s="28"/>
    </row>
    <row r="244" spans="6:14" ht="20.25" x14ac:dyDescent="0.2">
      <c r="F244" s="18">
        <v>242</v>
      </c>
      <c r="G244" s="20" t="s">
        <v>267</v>
      </c>
      <c r="H244" s="18" t="s">
        <v>388</v>
      </c>
      <c r="I244" s="46" t="s">
        <v>399</v>
      </c>
      <c r="J244" s="48"/>
      <c r="K244" s="18"/>
      <c r="L244" s="28"/>
      <c r="M244" s="28"/>
      <c r="N244" s="28"/>
    </row>
    <row r="245" spans="6:14" ht="20.25" x14ac:dyDescent="0.2">
      <c r="F245" s="18">
        <v>243</v>
      </c>
      <c r="G245" s="20" t="s">
        <v>268</v>
      </c>
      <c r="H245" s="18" t="s">
        <v>388</v>
      </c>
      <c r="I245" s="46" t="s">
        <v>399</v>
      </c>
      <c r="J245" s="48"/>
      <c r="K245" s="18"/>
      <c r="L245" s="28"/>
      <c r="M245" s="28"/>
      <c r="N245" s="28"/>
    </row>
    <row r="246" spans="6:14" ht="20.25" x14ac:dyDescent="0.2">
      <c r="F246" s="18">
        <v>244</v>
      </c>
      <c r="G246" s="20" t="s">
        <v>269</v>
      </c>
      <c r="H246" s="18" t="s">
        <v>388</v>
      </c>
      <c r="I246" s="46" t="s">
        <v>399</v>
      </c>
      <c r="J246" s="48"/>
      <c r="K246" s="18"/>
      <c r="L246" s="28"/>
      <c r="M246" s="28"/>
      <c r="N246" s="28"/>
    </row>
    <row r="247" spans="6:14" ht="20.25" x14ac:dyDescent="0.2">
      <c r="F247" s="18">
        <v>245</v>
      </c>
      <c r="G247" s="20" t="s">
        <v>270</v>
      </c>
      <c r="H247" s="18" t="s">
        <v>388</v>
      </c>
      <c r="I247" s="46" t="s">
        <v>399</v>
      </c>
      <c r="J247" s="48"/>
      <c r="K247" s="18"/>
      <c r="L247" s="28"/>
      <c r="M247" s="28"/>
      <c r="N247" s="28"/>
    </row>
    <row r="248" spans="6:14" ht="20.25" x14ac:dyDescent="0.2">
      <c r="F248" s="18">
        <v>246</v>
      </c>
      <c r="G248" s="20" t="s">
        <v>271</v>
      </c>
      <c r="H248" s="18" t="s">
        <v>388</v>
      </c>
      <c r="I248" s="46" t="s">
        <v>399</v>
      </c>
      <c r="J248" s="48"/>
      <c r="K248" s="18"/>
      <c r="L248" s="28"/>
      <c r="M248" s="28"/>
      <c r="N248" s="28"/>
    </row>
    <row r="249" spans="6:14" ht="20.25" x14ac:dyDescent="0.2">
      <c r="F249" s="18">
        <v>247</v>
      </c>
      <c r="G249" s="20" t="s">
        <v>272</v>
      </c>
      <c r="H249" s="18" t="s">
        <v>388</v>
      </c>
      <c r="I249" s="46" t="s">
        <v>399</v>
      </c>
      <c r="J249" s="48"/>
      <c r="K249" s="18"/>
      <c r="L249" s="28"/>
      <c r="M249" s="28"/>
      <c r="N249" s="28"/>
    </row>
    <row r="250" spans="6:14" ht="20.25" x14ac:dyDescent="0.2">
      <c r="F250" s="18">
        <v>248</v>
      </c>
      <c r="G250" s="20" t="s">
        <v>273</v>
      </c>
      <c r="H250" s="18" t="s">
        <v>388</v>
      </c>
      <c r="I250" s="46" t="s">
        <v>399</v>
      </c>
      <c r="J250" s="48"/>
      <c r="K250" s="18"/>
      <c r="L250" s="28"/>
      <c r="M250" s="28"/>
      <c r="N250" s="28"/>
    </row>
    <row r="251" spans="6:14" ht="20.25" x14ac:dyDescent="0.2">
      <c r="F251" s="18">
        <v>249</v>
      </c>
      <c r="G251" s="20" t="s">
        <v>274</v>
      </c>
      <c r="H251" s="18" t="s">
        <v>388</v>
      </c>
      <c r="I251" s="46" t="s">
        <v>399</v>
      </c>
      <c r="J251" s="48"/>
      <c r="K251" s="18"/>
      <c r="L251" s="28"/>
      <c r="M251" s="28"/>
      <c r="N251" s="28"/>
    </row>
    <row r="252" spans="6:14" ht="20.25" x14ac:dyDescent="0.2">
      <c r="F252" s="18">
        <v>250</v>
      </c>
      <c r="G252" s="20" t="s">
        <v>275</v>
      </c>
      <c r="H252" s="18" t="s">
        <v>388</v>
      </c>
      <c r="I252" s="46" t="s">
        <v>399</v>
      </c>
      <c r="J252" s="48"/>
      <c r="K252" s="18"/>
      <c r="L252" s="28"/>
      <c r="M252" s="28"/>
      <c r="N252" s="28"/>
    </row>
    <row r="253" spans="6:14" ht="20.25" x14ac:dyDescent="0.2">
      <c r="F253" s="18">
        <v>251</v>
      </c>
      <c r="G253" s="20" t="s">
        <v>276</v>
      </c>
      <c r="H253" s="18" t="s">
        <v>388</v>
      </c>
      <c r="I253" s="46" t="s">
        <v>399</v>
      </c>
      <c r="J253" s="48"/>
      <c r="K253" s="18"/>
      <c r="L253" s="28"/>
      <c r="M253" s="28"/>
      <c r="N253" s="28"/>
    </row>
    <row r="254" spans="6:14" ht="20.25" x14ac:dyDescent="0.2">
      <c r="F254" s="18">
        <v>252</v>
      </c>
      <c r="G254" s="20" t="s">
        <v>277</v>
      </c>
      <c r="H254" s="18" t="s">
        <v>388</v>
      </c>
      <c r="I254" s="46" t="s">
        <v>399</v>
      </c>
      <c r="J254" s="48"/>
      <c r="K254" s="18"/>
      <c r="L254" s="28"/>
      <c r="M254" s="28"/>
      <c r="N254" s="28"/>
    </row>
    <row r="255" spans="6:14" ht="20.25" x14ac:dyDescent="0.2">
      <c r="F255" s="18">
        <v>253</v>
      </c>
      <c r="G255" s="20" t="s">
        <v>278</v>
      </c>
      <c r="H255" s="18" t="s">
        <v>388</v>
      </c>
      <c r="I255" s="46" t="s">
        <v>399</v>
      </c>
      <c r="J255" s="48"/>
      <c r="K255" s="18"/>
      <c r="L255" s="28"/>
      <c r="M255" s="28"/>
      <c r="N255" s="28"/>
    </row>
    <row r="256" spans="6:14" ht="20.25" x14ac:dyDescent="0.2">
      <c r="F256" s="18">
        <v>254</v>
      </c>
      <c r="G256" s="20" t="s">
        <v>279</v>
      </c>
      <c r="H256" s="18" t="s">
        <v>388</v>
      </c>
      <c r="I256" s="46" t="s">
        <v>399</v>
      </c>
      <c r="J256" s="48"/>
      <c r="K256" s="18"/>
      <c r="L256" s="28"/>
      <c r="M256" s="28"/>
      <c r="N256" s="28"/>
    </row>
    <row r="257" spans="6:14" ht="20.25" x14ac:dyDescent="0.2">
      <c r="F257" s="18">
        <v>255</v>
      </c>
      <c r="G257" s="20" t="s">
        <v>280</v>
      </c>
      <c r="H257" s="18" t="s">
        <v>388</v>
      </c>
      <c r="I257" s="46" t="s">
        <v>399</v>
      </c>
      <c r="J257" s="48"/>
      <c r="K257" s="18"/>
      <c r="L257" s="28"/>
      <c r="M257" s="28"/>
      <c r="N257" s="28"/>
    </row>
    <row r="258" spans="6:14" ht="20.25" x14ac:dyDescent="0.2">
      <c r="F258" s="18">
        <v>256</v>
      </c>
      <c r="G258" s="20" t="s">
        <v>281</v>
      </c>
      <c r="H258" s="18" t="s">
        <v>388</v>
      </c>
      <c r="I258" s="46" t="s">
        <v>399</v>
      </c>
      <c r="J258" s="48"/>
      <c r="K258" s="18"/>
      <c r="L258" s="28"/>
      <c r="M258" s="28"/>
      <c r="N258" s="28"/>
    </row>
    <row r="259" spans="6:14" ht="20.25" x14ac:dyDescent="0.2">
      <c r="F259" s="18">
        <v>257</v>
      </c>
      <c r="G259" s="20" t="s">
        <v>282</v>
      </c>
      <c r="H259" s="18" t="s">
        <v>388</v>
      </c>
      <c r="I259" s="46" t="s">
        <v>399</v>
      </c>
      <c r="J259" s="48"/>
      <c r="K259" s="18"/>
      <c r="L259" s="28"/>
      <c r="M259" s="28"/>
      <c r="N259" s="28"/>
    </row>
    <row r="260" spans="6:14" ht="20.25" x14ac:dyDescent="0.2">
      <c r="F260" s="18">
        <v>258</v>
      </c>
      <c r="G260" s="20" t="s">
        <v>283</v>
      </c>
      <c r="H260" s="18" t="s">
        <v>388</v>
      </c>
      <c r="I260" s="46" t="s">
        <v>399</v>
      </c>
      <c r="J260" s="48"/>
      <c r="K260" s="18"/>
      <c r="L260" s="28"/>
      <c r="M260" s="28"/>
      <c r="N260" s="28"/>
    </row>
    <row r="261" spans="6:14" ht="20.25" x14ac:dyDescent="0.2">
      <c r="F261" s="18">
        <v>259</v>
      </c>
      <c r="G261" s="20" t="s">
        <v>284</v>
      </c>
      <c r="H261" s="18" t="s">
        <v>388</v>
      </c>
      <c r="I261" s="46" t="s">
        <v>399</v>
      </c>
      <c r="J261" s="48"/>
      <c r="K261" s="18"/>
      <c r="L261" s="28"/>
      <c r="M261" s="28"/>
      <c r="N261" s="28"/>
    </row>
    <row r="262" spans="6:14" ht="20.25" x14ac:dyDescent="0.2">
      <c r="F262" s="18">
        <v>260</v>
      </c>
      <c r="G262" s="20" t="s">
        <v>285</v>
      </c>
      <c r="H262" s="18" t="s">
        <v>388</v>
      </c>
      <c r="I262" s="46" t="s">
        <v>399</v>
      </c>
      <c r="J262" s="48"/>
      <c r="K262" s="18"/>
      <c r="L262" s="28"/>
      <c r="M262" s="28"/>
      <c r="N262" s="28"/>
    </row>
    <row r="263" spans="6:14" ht="20.25" x14ac:dyDescent="0.2">
      <c r="F263" s="18">
        <v>261</v>
      </c>
      <c r="G263" s="20" t="s">
        <v>286</v>
      </c>
      <c r="H263" s="18" t="s">
        <v>388</v>
      </c>
      <c r="I263" s="46" t="s">
        <v>399</v>
      </c>
      <c r="J263" s="48"/>
      <c r="K263" s="18"/>
      <c r="L263" s="28"/>
      <c r="M263" s="28"/>
      <c r="N263" s="28"/>
    </row>
    <row r="264" spans="6:14" ht="20.25" x14ac:dyDescent="0.2">
      <c r="F264" s="18">
        <v>262</v>
      </c>
      <c r="G264" s="20" t="s">
        <v>287</v>
      </c>
      <c r="H264" s="18" t="s">
        <v>388</v>
      </c>
      <c r="I264" s="46" t="s">
        <v>399</v>
      </c>
      <c r="J264" s="48"/>
      <c r="K264" s="18"/>
      <c r="L264" s="28"/>
      <c r="M264" s="28"/>
      <c r="N264" s="28"/>
    </row>
    <row r="265" spans="6:14" ht="20.25" x14ac:dyDescent="0.2">
      <c r="F265" s="18">
        <v>263</v>
      </c>
      <c r="G265" s="20" t="s">
        <v>288</v>
      </c>
      <c r="H265" s="18" t="s">
        <v>388</v>
      </c>
      <c r="I265" s="46" t="s">
        <v>399</v>
      </c>
      <c r="J265" s="48"/>
      <c r="K265" s="18"/>
      <c r="L265" s="28"/>
      <c r="M265" s="28"/>
      <c r="N265" s="28"/>
    </row>
    <row r="266" spans="6:14" ht="20.25" x14ac:dyDescent="0.2">
      <c r="F266" s="18">
        <v>264</v>
      </c>
      <c r="G266" s="20" t="s">
        <v>289</v>
      </c>
      <c r="H266" s="18" t="s">
        <v>388</v>
      </c>
      <c r="I266" s="46" t="s">
        <v>399</v>
      </c>
      <c r="J266" s="48"/>
      <c r="K266" s="18"/>
      <c r="L266" s="28"/>
      <c r="M266" s="28"/>
      <c r="N266" s="28"/>
    </row>
    <row r="267" spans="6:14" ht="20.25" x14ac:dyDescent="0.2">
      <c r="F267" s="18">
        <v>265</v>
      </c>
      <c r="G267" s="20" t="s">
        <v>290</v>
      </c>
      <c r="H267" s="18" t="s">
        <v>388</v>
      </c>
      <c r="I267" s="46" t="s">
        <v>399</v>
      </c>
      <c r="J267" s="48"/>
      <c r="K267" s="18"/>
      <c r="L267" s="28"/>
      <c r="M267" s="28"/>
      <c r="N267" s="28"/>
    </row>
    <row r="268" spans="6:14" ht="20.25" x14ac:dyDescent="0.2">
      <c r="F268" s="18">
        <v>266</v>
      </c>
      <c r="G268" s="20" t="s">
        <v>291</v>
      </c>
      <c r="H268" s="18" t="s">
        <v>388</v>
      </c>
      <c r="I268" s="46" t="s">
        <v>399</v>
      </c>
      <c r="J268" s="48"/>
      <c r="K268" s="18"/>
      <c r="L268" s="28"/>
      <c r="M268" s="28"/>
      <c r="N268" s="28"/>
    </row>
    <row r="269" spans="6:14" ht="20.25" x14ac:dyDescent="0.2">
      <c r="F269" s="18">
        <v>267</v>
      </c>
      <c r="G269" s="20" t="s">
        <v>292</v>
      </c>
      <c r="H269" s="18" t="s">
        <v>388</v>
      </c>
      <c r="I269" s="46" t="s">
        <v>399</v>
      </c>
      <c r="J269" s="48"/>
      <c r="K269" s="18"/>
      <c r="L269" s="28"/>
      <c r="M269" s="28"/>
      <c r="N269" s="28"/>
    </row>
    <row r="270" spans="6:14" ht="20.25" x14ac:dyDescent="0.2">
      <c r="F270" s="18">
        <v>268</v>
      </c>
      <c r="G270" s="20" t="s">
        <v>293</v>
      </c>
      <c r="H270" s="18" t="s">
        <v>388</v>
      </c>
      <c r="I270" s="46" t="s">
        <v>399</v>
      </c>
      <c r="J270" s="48"/>
      <c r="K270" s="18"/>
      <c r="L270" s="28"/>
      <c r="M270" s="28"/>
      <c r="N270" s="28"/>
    </row>
    <row r="271" spans="6:14" ht="20.25" x14ac:dyDescent="0.2">
      <c r="F271" s="18">
        <v>269</v>
      </c>
      <c r="G271" s="20" t="s">
        <v>294</v>
      </c>
      <c r="H271" s="18" t="s">
        <v>388</v>
      </c>
      <c r="I271" s="46" t="s">
        <v>399</v>
      </c>
      <c r="J271" s="48"/>
      <c r="K271" s="18"/>
      <c r="L271" s="28"/>
      <c r="M271" s="28"/>
      <c r="N271" s="28"/>
    </row>
    <row r="272" spans="6:14" ht="20.25" x14ac:dyDescent="0.2">
      <c r="F272" s="18">
        <v>270</v>
      </c>
      <c r="G272" s="20" t="s">
        <v>295</v>
      </c>
      <c r="H272" s="18" t="s">
        <v>397</v>
      </c>
      <c r="I272" s="46" t="s">
        <v>398</v>
      </c>
      <c r="J272" s="48"/>
      <c r="K272" s="18"/>
      <c r="L272" s="28"/>
      <c r="M272" s="28"/>
      <c r="N272" s="28"/>
    </row>
    <row r="273" spans="6:14" ht="20.25" x14ac:dyDescent="0.2">
      <c r="F273" s="18">
        <v>271</v>
      </c>
      <c r="G273" s="20" t="s">
        <v>296</v>
      </c>
      <c r="H273" s="18" t="s">
        <v>390</v>
      </c>
      <c r="I273" s="46" t="s">
        <v>398</v>
      </c>
      <c r="J273" s="48"/>
      <c r="K273" s="18"/>
      <c r="L273" s="28"/>
      <c r="M273" s="28"/>
      <c r="N273" s="28"/>
    </row>
    <row r="274" spans="6:14" ht="20.25" x14ac:dyDescent="0.2">
      <c r="F274" s="18">
        <v>272</v>
      </c>
      <c r="G274" s="20" t="s">
        <v>297</v>
      </c>
      <c r="H274" s="18" t="s">
        <v>390</v>
      </c>
      <c r="I274" s="46" t="s">
        <v>398</v>
      </c>
      <c r="J274" s="48"/>
      <c r="K274" s="18"/>
      <c r="L274" s="28"/>
      <c r="M274" s="28"/>
      <c r="N274" s="28"/>
    </row>
    <row r="275" spans="6:14" ht="20.25" x14ac:dyDescent="0.2">
      <c r="F275" s="18">
        <v>273</v>
      </c>
      <c r="G275" s="20" t="s">
        <v>298</v>
      </c>
      <c r="H275" s="18" t="s">
        <v>390</v>
      </c>
      <c r="I275" s="46" t="s">
        <v>398</v>
      </c>
      <c r="J275" s="48"/>
      <c r="K275" s="18"/>
      <c r="L275" s="28"/>
      <c r="M275" s="28"/>
      <c r="N275" s="28"/>
    </row>
    <row r="276" spans="6:14" ht="20.25" x14ac:dyDescent="0.2">
      <c r="F276" s="18">
        <v>274</v>
      </c>
      <c r="G276" s="20" t="s">
        <v>299</v>
      </c>
      <c r="H276" s="18" t="s">
        <v>390</v>
      </c>
      <c r="I276" s="46" t="s">
        <v>398</v>
      </c>
      <c r="J276" s="48"/>
      <c r="K276" s="18"/>
      <c r="L276" s="28"/>
      <c r="M276" s="28"/>
      <c r="N276" s="28"/>
    </row>
    <row r="277" spans="6:14" ht="20.25" x14ac:dyDescent="0.2">
      <c r="F277" s="18">
        <v>275</v>
      </c>
      <c r="G277" s="20" t="s">
        <v>300</v>
      </c>
      <c r="H277" s="18" t="s">
        <v>390</v>
      </c>
      <c r="I277" s="46" t="s">
        <v>398</v>
      </c>
      <c r="J277" s="48"/>
      <c r="K277" s="18"/>
      <c r="L277" s="28"/>
      <c r="M277" s="28"/>
      <c r="N277" s="28"/>
    </row>
    <row r="278" spans="6:14" ht="20.25" x14ac:dyDescent="0.2">
      <c r="F278" s="18">
        <v>276</v>
      </c>
      <c r="G278" s="20" t="s">
        <v>301</v>
      </c>
      <c r="H278" s="18" t="s">
        <v>393</v>
      </c>
      <c r="I278" s="46" t="s">
        <v>398</v>
      </c>
      <c r="J278" s="48"/>
      <c r="K278" s="18"/>
      <c r="L278" s="28"/>
      <c r="M278" s="28"/>
      <c r="N278" s="28"/>
    </row>
    <row r="279" spans="6:14" ht="20.25" x14ac:dyDescent="0.2">
      <c r="F279" s="18">
        <v>277</v>
      </c>
      <c r="G279" s="20" t="s">
        <v>302</v>
      </c>
      <c r="H279" s="18" t="s">
        <v>390</v>
      </c>
      <c r="I279" s="46" t="s">
        <v>398</v>
      </c>
      <c r="J279" s="48"/>
      <c r="K279" s="18"/>
      <c r="L279" s="28"/>
      <c r="M279" s="28"/>
      <c r="N279" s="28"/>
    </row>
    <row r="280" spans="6:14" ht="20.25" x14ac:dyDescent="0.2">
      <c r="F280" s="18">
        <v>278</v>
      </c>
      <c r="G280" s="20" t="s">
        <v>303</v>
      </c>
      <c r="H280" s="18" t="s">
        <v>393</v>
      </c>
      <c r="I280" s="46" t="s">
        <v>398</v>
      </c>
      <c r="J280" s="48"/>
      <c r="K280" s="18"/>
      <c r="L280" s="28"/>
      <c r="M280" s="28"/>
      <c r="N280" s="28"/>
    </row>
    <row r="281" spans="6:14" ht="20.25" x14ac:dyDescent="0.2">
      <c r="F281" s="18">
        <v>279</v>
      </c>
      <c r="G281" s="20" t="s">
        <v>304</v>
      </c>
      <c r="H281" s="18" t="s">
        <v>388</v>
      </c>
      <c r="I281" s="46" t="s">
        <v>398</v>
      </c>
      <c r="J281" s="48"/>
      <c r="K281" s="18"/>
      <c r="L281" s="28"/>
      <c r="M281" s="28"/>
      <c r="N281" s="28"/>
    </row>
    <row r="282" spans="6:14" ht="20.25" x14ac:dyDescent="0.2">
      <c r="F282" s="18">
        <v>280</v>
      </c>
      <c r="G282" s="20" t="s">
        <v>305</v>
      </c>
      <c r="H282" s="18" t="s">
        <v>388</v>
      </c>
      <c r="I282" s="46" t="s">
        <v>398</v>
      </c>
      <c r="J282" s="48"/>
      <c r="K282" s="18"/>
      <c r="L282" s="28"/>
      <c r="M282" s="28"/>
      <c r="N282" s="28"/>
    </row>
    <row r="283" spans="6:14" ht="20.25" x14ac:dyDescent="0.2">
      <c r="F283" s="18">
        <v>281</v>
      </c>
      <c r="G283" s="20" t="s">
        <v>306</v>
      </c>
      <c r="H283" s="18" t="s">
        <v>388</v>
      </c>
      <c r="I283" s="46" t="s">
        <v>398</v>
      </c>
      <c r="J283" s="48"/>
      <c r="K283" s="18"/>
      <c r="L283" s="28"/>
      <c r="M283" s="28"/>
      <c r="N283" s="28"/>
    </row>
    <row r="284" spans="6:14" ht="20.25" x14ac:dyDescent="0.2">
      <c r="F284" s="18">
        <v>282</v>
      </c>
      <c r="G284" s="20" t="s">
        <v>307</v>
      </c>
      <c r="H284" s="18" t="s">
        <v>388</v>
      </c>
      <c r="I284" s="46" t="s">
        <v>398</v>
      </c>
      <c r="J284" s="48"/>
      <c r="K284" s="18"/>
      <c r="L284" s="28"/>
      <c r="M284" s="28"/>
      <c r="N284" s="28"/>
    </row>
    <row r="285" spans="6:14" ht="20.25" x14ac:dyDescent="0.2">
      <c r="F285" s="18">
        <v>283</v>
      </c>
      <c r="G285" s="20" t="s">
        <v>308</v>
      </c>
      <c r="H285" s="18" t="s">
        <v>388</v>
      </c>
      <c r="I285" s="46" t="s">
        <v>398</v>
      </c>
      <c r="J285" s="48"/>
      <c r="K285" s="18"/>
      <c r="L285" s="28"/>
      <c r="M285" s="28"/>
      <c r="N285" s="28"/>
    </row>
    <row r="286" spans="6:14" ht="20.25" x14ac:dyDescent="0.2">
      <c r="F286" s="18">
        <v>284</v>
      </c>
      <c r="G286" s="20" t="s">
        <v>309</v>
      </c>
      <c r="H286" s="18" t="s">
        <v>388</v>
      </c>
      <c r="I286" s="46" t="s">
        <v>398</v>
      </c>
      <c r="J286" s="48"/>
      <c r="K286" s="18"/>
      <c r="L286" s="28"/>
      <c r="M286" s="28"/>
      <c r="N286" s="28"/>
    </row>
    <row r="287" spans="6:14" ht="20.25" x14ac:dyDescent="0.2">
      <c r="F287" s="18">
        <v>285</v>
      </c>
      <c r="G287" s="20" t="s">
        <v>310</v>
      </c>
      <c r="H287" s="18" t="s">
        <v>388</v>
      </c>
      <c r="I287" s="46" t="s">
        <v>398</v>
      </c>
      <c r="J287" s="48"/>
      <c r="K287" s="18"/>
      <c r="L287" s="28"/>
      <c r="M287" s="28"/>
      <c r="N287" s="28"/>
    </row>
    <row r="288" spans="6:14" ht="20.25" x14ac:dyDescent="0.2">
      <c r="F288" s="18">
        <v>286</v>
      </c>
      <c r="G288" s="20" t="s">
        <v>311</v>
      </c>
      <c r="H288" s="18" t="s">
        <v>388</v>
      </c>
      <c r="I288" s="46" t="s">
        <v>398</v>
      </c>
      <c r="J288" s="48"/>
      <c r="K288" s="18"/>
      <c r="L288" s="28"/>
      <c r="M288" s="28"/>
      <c r="N288" s="28"/>
    </row>
    <row r="289" spans="6:14" ht="20.25" x14ac:dyDescent="0.2">
      <c r="F289" s="18">
        <v>287</v>
      </c>
      <c r="G289" s="20" t="s">
        <v>312</v>
      </c>
      <c r="H289" s="18" t="s">
        <v>388</v>
      </c>
      <c r="I289" s="46" t="s">
        <v>398</v>
      </c>
      <c r="J289" s="48"/>
      <c r="K289" s="18"/>
      <c r="L289" s="28"/>
      <c r="M289" s="28"/>
      <c r="N289" s="28"/>
    </row>
    <row r="290" spans="6:14" ht="20.25" x14ac:dyDescent="0.2">
      <c r="F290" s="18">
        <v>288</v>
      </c>
      <c r="G290" s="20" t="s">
        <v>313</v>
      </c>
      <c r="H290" s="18" t="s">
        <v>388</v>
      </c>
      <c r="I290" s="46" t="s">
        <v>398</v>
      </c>
      <c r="J290" s="48"/>
      <c r="K290" s="18"/>
      <c r="L290" s="28"/>
      <c r="M290" s="28"/>
      <c r="N290" s="28"/>
    </row>
    <row r="291" spans="6:14" ht="20.25" x14ac:dyDescent="0.2">
      <c r="F291" s="18">
        <v>289</v>
      </c>
      <c r="G291" s="20" t="s">
        <v>314</v>
      </c>
      <c r="H291" s="18" t="s">
        <v>388</v>
      </c>
      <c r="I291" s="46" t="s">
        <v>398</v>
      </c>
      <c r="J291" s="48"/>
      <c r="K291" s="18"/>
      <c r="L291" s="28"/>
      <c r="M291" s="28"/>
      <c r="N291" s="28"/>
    </row>
    <row r="292" spans="6:14" ht="20.25" x14ac:dyDescent="0.2">
      <c r="F292" s="18">
        <v>290</v>
      </c>
      <c r="G292" s="20" t="s">
        <v>315</v>
      </c>
      <c r="H292" s="18" t="s">
        <v>388</v>
      </c>
      <c r="I292" s="46" t="s">
        <v>398</v>
      </c>
      <c r="J292" s="48"/>
      <c r="K292" s="18"/>
      <c r="L292" s="28"/>
      <c r="M292" s="28"/>
      <c r="N292" s="28"/>
    </row>
    <row r="293" spans="6:14" ht="20.25" x14ac:dyDescent="0.2">
      <c r="F293" s="18">
        <v>291</v>
      </c>
      <c r="G293" s="20" t="s">
        <v>316</v>
      </c>
      <c r="H293" s="18" t="s">
        <v>388</v>
      </c>
      <c r="I293" s="46" t="s">
        <v>398</v>
      </c>
      <c r="J293" s="48"/>
      <c r="K293" s="18"/>
      <c r="L293" s="28"/>
      <c r="M293" s="28"/>
      <c r="N293" s="28"/>
    </row>
    <row r="294" spans="6:14" ht="20.25" x14ac:dyDescent="0.2">
      <c r="F294" s="18">
        <v>292</v>
      </c>
      <c r="G294" s="20" t="s">
        <v>317</v>
      </c>
      <c r="H294" s="18" t="s">
        <v>388</v>
      </c>
      <c r="I294" s="46" t="s">
        <v>398</v>
      </c>
      <c r="J294" s="48"/>
      <c r="K294" s="18"/>
      <c r="L294" s="28"/>
      <c r="M294" s="28"/>
      <c r="N294" s="28"/>
    </row>
    <row r="295" spans="6:14" ht="20.25" x14ac:dyDescent="0.2">
      <c r="F295" s="18">
        <v>293</v>
      </c>
      <c r="G295" s="20" t="s">
        <v>318</v>
      </c>
      <c r="H295" s="18" t="s">
        <v>388</v>
      </c>
      <c r="I295" s="46" t="s">
        <v>398</v>
      </c>
      <c r="J295" s="48"/>
      <c r="K295" s="18"/>
      <c r="L295" s="28"/>
      <c r="M295" s="28"/>
      <c r="N295" s="28"/>
    </row>
    <row r="296" spans="6:14" ht="20.25" x14ac:dyDescent="0.2">
      <c r="F296" s="18">
        <v>294</v>
      </c>
      <c r="G296" s="20" t="s">
        <v>319</v>
      </c>
      <c r="H296" s="18" t="s">
        <v>388</v>
      </c>
      <c r="I296" s="46" t="s">
        <v>398</v>
      </c>
      <c r="J296" s="48"/>
      <c r="K296" s="18"/>
      <c r="L296" s="28"/>
      <c r="M296" s="28"/>
      <c r="N296" s="28"/>
    </row>
    <row r="297" spans="6:14" ht="20.25" x14ac:dyDescent="0.2">
      <c r="F297" s="18">
        <v>295</v>
      </c>
      <c r="G297" s="20" t="s">
        <v>320</v>
      </c>
      <c r="H297" s="18" t="s">
        <v>388</v>
      </c>
      <c r="I297" s="46" t="s">
        <v>398</v>
      </c>
      <c r="J297" s="48"/>
      <c r="K297" s="18"/>
      <c r="L297" s="28"/>
      <c r="M297" s="28"/>
      <c r="N297" s="28"/>
    </row>
    <row r="298" spans="6:14" ht="20.25" x14ac:dyDescent="0.2">
      <c r="F298" s="18">
        <v>296</v>
      </c>
      <c r="G298" s="20" t="s">
        <v>321</v>
      </c>
      <c r="H298" s="18" t="s">
        <v>388</v>
      </c>
      <c r="I298" s="46" t="s">
        <v>398</v>
      </c>
      <c r="J298" s="48"/>
      <c r="K298" s="18"/>
      <c r="L298" s="28"/>
      <c r="M298" s="28"/>
      <c r="N298" s="28"/>
    </row>
    <row r="299" spans="6:14" ht="20.25" x14ac:dyDescent="0.2">
      <c r="F299" s="18">
        <v>297</v>
      </c>
      <c r="G299" s="20" t="s">
        <v>322</v>
      </c>
      <c r="H299" s="18" t="s">
        <v>388</v>
      </c>
      <c r="I299" s="46" t="s">
        <v>398</v>
      </c>
      <c r="J299" s="48"/>
      <c r="K299" s="18"/>
      <c r="L299" s="28"/>
      <c r="M299" s="28"/>
      <c r="N299" s="28"/>
    </row>
    <row r="300" spans="6:14" ht="20.25" x14ac:dyDescent="0.2">
      <c r="F300" s="18">
        <v>298</v>
      </c>
      <c r="G300" s="20" t="s">
        <v>323</v>
      </c>
      <c r="H300" s="18" t="s">
        <v>388</v>
      </c>
      <c r="I300" s="46" t="s">
        <v>398</v>
      </c>
      <c r="J300" s="48"/>
      <c r="K300" s="18"/>
      <c r="L300" s="28"/>
      <c r="M300" s="28"/>
      <c r="N300" s="28"/>
    </row>
    <row r="301" spans="6:14" ht="20.25" x14ac:dyDescent="0.2">
      <c r="F301" s="18">
        <v>299</v>
      </c>
      <c r="G301" s="20" t="s">
        <v>324</v>
      </c>
      <c r="H301" s="18" t="s">
        <v>388</v>
      </c>
      <c r="I301" s="46" t="s">
        <v>398</v>
      </c>
      <c r="J301" s="48"/>
      <c r="K301" s="18"/>
      <c r="L301" s="28"/>
      <c r="M301" s="28"/>
      <c r="N301" s="28"/>
    </row>
    <row r="302" spans="6:14" ht="20.25" x14ac:dyDescent="0.2">
      <c r="F302" s="18">
        <v>300</v>
      </c>
      <c r="G302" s="20" t="s">
        <v>325</v>
      </c>
      <c r="H302" s="18" t="s">
        <v>388</v>
      </c>
      <c r="I302" s="46" t="s">
        <v>398</v>
      </c>
      <c r="J302" s="48"/>
      <c r="K302" s="18"/>
      <c r="L302" s="28"/>
      <c r="M302" s="28"/>
      <c r="N302" s="28"/>
    </row>
    <row r="303" spans="6:14" ht="20.25" x14ac:dyDescent="0.2">
      <c r="F303" s="18">
        <v>301</v>
      </c>
      <c r="G303" s="20" t="s">
        <v>326</v>
      </c>
      <c r="H303" s="18" t="s">
        <v>388</v>
      </c>
      <c r="I303" s="46" t="s">
        <v>398</v>
      </c>
      <c r="J303" s="48"/>
      <c r="K303" s="18"/>
      <c r="L303" s="28"/>
      <c r="M303" s="28"/>
      <c r="N303" s="28"/>
    </row>
    <row r="304" spans="6:14" ht="20.25" x14ac:dyDescent="0.2">
      <c r="F304" s="18">
        <v>302</v>
      </c>
      <c r="G304" s="20" t="s">
        <v>327</v>
      </c>
      <c r="H304" s="18" t="s">
        <v>388</v>
      </c>
      <c r="I304" s="46" t="s">
        <v>398</v>
      </c>
      <c r="J304" s="48"/>
      <c r="K304" s="18"/>
      <c r="L304" s="28"/>
      <c r="M304" s="28"/>
      <c r="N304" s="28"/>
    </row>
    <row r="305" spans="6:14" ht="20.25" x14ac:dyDescent="0.2">
      <c r="F305" s="18">
        <v>303</v>
      </c>
      <c r="G305" s="20" t="s">
        <v>328</v>
      </c>
      <c r="H305" s="18" t="s">
        <v>388</v>
      </c>
      <c r="I305" s="46" t="s">
        <v>398</v>
      </c>
      <c r="J305" s="48"/>
      <c r="K305" s="18"/>
      <c r="L305" s="28"/>
      <c r="M305" s="28"/>
      <c r="N305" s="28"/>
    </row>
    <row r="306" spans="6:14" ht="20.25" x14ac:dyDescent="0.2">
      <c r="F306" s="18">
        <v>304</v>
      </c>
      <c r="G306" s="20" t="s">
        <v>329</v>
      </c>
      <c r="H306" s="18" t="s">
        <v>388</v>
      </c>
      <c r="I306" s="46" t="s">
        <v>398</v>
      </c>
      <c r="J306" s="48"/>
      <c r="K306" s="18"/>
      <c r="L306" s="28"/>
      <c r="M306" s="28"/>
      <c r="N306" s="28"/>
    </row>
    <row r="307" spans="6:14" ht="20.25" x14ac:dyDescent="0.2">
      <c r="F307" s="18">
        <v>305</v>
      </c>
      <c r="G307" s="20" t="s">
        <v>330</v>
      </c>
      <c r="H307" s="18" t="s">
        <v>388</v>
      </c>
      <c r="I307" s="46" t="s">
        <v>398</v>
      </c>
      <c r="J307" s="48"/>
      <c r="K307" s="18"/>
      <c r="L307" s="28"/>
      <c r="M307" s="28"/>
      <c r="N307" s="28"/>
    </row>
    <row r="308" spans="6:14" ht="20.25" x14ac:dyDescent="0.2">
      <c r="F308" s="18">
        <v>306</v>
      </c>
      <c r="G308" s="20" t="s">
        <v>331</v>
      </c>
      <c r="H308" s="18" t="s">
        <v>388</v>
      </c>
      <c r="I308" s="46" t="s">
        <v>398</v>
      </c>
      <c r="J308" s="48"/>
      <c r="K308" s="18"/>
      <c r="L308" s="28"/>
      <c r="M308" s="28"/>
      <c r="N308" s="28"/>
    </row>
    <row r="309" spans="6:14" ht="20.25" x14ac:dyDescent="0.2">
      <c r="F309" s="18">
        <v>307</v>
      </c>
      <c r="G309" s="20" t="s">
        <v>332</v>
      </c>
      <c r="H309" s="18" t="s">
        <v>388</v>
      </c>
      <c r="I309" s="46" t="s">
        <v>398</v>
      </c>
      <c r="J309" s="48"/>
      <c r="K309" s="18"/>
      <c r="L309" s="28"/>
      <c r="M309" s="28"/>
      <c r="N309" s="28"/>
    </row>
    <row r="310" spans="6:14" ht="20.25" x14ac:dyDescent="0.2">
      <c r="F310" s="18">
        <v>308</v>
      </c>
      <c r="G310" s="20" t="s">
        <v>333</v>
      </c>
      <c r="H310" s="18" t="s">
        <v>388</v>
      </c>
      <c r="I310" s="46" t="s">
        <v>398</v>
      </c>
      <c r="J310" s="48"/>
      <c r="K310" s="18"/>
      <c r="L310" s="28"/>
      <c r="M310" s="28"/>
      <c r="N310" s="28"/>
    </row>
    <row r="311" spans="6:14" ht="20.25" x14ac:dyDescent="0.2">
      <c r="F311" s="18">
        <v>309</v>
      </c>
      <c r="G311" s="20" t="s">
        <v>334</v>
      </c>
      <c r="H311" s="18" t="s">
        <v>388</v>
      </c>
      <c r="I311" s="46" t="s">
        <v>398</v>
      </c>
      <c r="J311" s="48"/>
      <c r="K311" s="18"/>
      <c r="L311" s="28"/>
      <c r="M311" s="28"/>
      <c r="N311" s="28"/>
    </row>
    <row r="312" spans="6:14" ht="20.25" x14ac:dyDescent="0.2">
      <c r="F312" s="18">
        <v>310</v>
      </c>
      <c r="G312" s="20" t="s">
        <v>335</v>
      </c>
      <c r="H312" s="18" t="s">
        <v>388</v>
      </c>
      <c r="I312" s="46" t="s">
        <v>398</v>
      </c>
      <c r="J312" s="48"/>
      <c r="K312" s="18"/>
      <c r="L312" s="28"/>
      <c r="M312" s="28"/>
      <c r="N312" s="28"/>
    </row>
    <row r="313" spans="6:14" ht="20.25" x14ac:dyDescent="0.2">
      <c r="F313" s="18">
        <v>311</v>
      </c>
      <c r="G313" s="20" t="s">
        <v>336</v>
      </c>
      <c r="H313" s="18" t="s">
        <v>388</v>
      </c>
      <c r="I313" s="46" t="s">
        <v>398</v>
      </c>
      <c r="J313" s="48"/>
      <c r="K313" s="18"/>
      <c r="L313" s="28"/>
      <c r="M313" s="28"/>
      <c r="N313" s="28"/>
    </row>
    <row r="314" spans="6:14" ht="20.25" x14ac:dyDescent="0.2">
      <c r="F314" s="18">
        <v>312</v>
      </c>
      <c r="G314" s="20" t="s">
        <v>337</v>
      </c>
      <c r="H314" s="18" t="s">
        <v>391</v>
      </c>
      <c r="I314" s="46" t="s">
        <v>398</v>
      </c>
      <c r="J314" s="48"/>
      <c r="K314" s="18"/>
      <c r="L314" s="28"/>
      <c r="M314" s="28"/>
      <c r="N314" s="28"/>
    </row>
    <row r="315" spans="6:14" ht="20.25" x14ac:dyDescent="0.2">
      <c r="F315" s="18">
        <v>313</v>
      </c>
      <c r="G315" s="20" t="s">
        <v>338</v>
      </c>
      <c r="H315" s="18" t="s">
        <v>391</v>
      </c>
      <c r="I315" s="46" t="s">
        <v>398</v>
      </c>
      <c r="J315" s="48"/>
      <c r="K315" s="18"/>
      <c r="L315" s="28"/>
      <c r="M315" s="28"/>
      <c r="N315" s="28"/>
    </row>
    <row r="316" spans="6:14" ht="20.25" x14ac:dyDescent="0.2">
      <c r="F316" s="18">
        <v>314</v>
      </c>
      <c r="G316" s="20" t="s">
        <v>339</v>
      </c>
      <c r="H316" s="18" t="s">
        <v>391</v>
      </c>
      <c r="I316" s="46" t="s">
        <v>398</v>
      </c>
      <c r="J316" s="48"/>
      <c r="K316" s="18"/>
      <c r="L316" s="28"/>
      <c r="M316" s="28"/>
      <c r="N316" s="28"/>
    </row>
    <row r="317" spans="6:14" ht="20.25" x14ac:dyDescent="0.2">
      <c r="F317" s="18">
        <v>315</v>
      </c>
      <c r="G317" s="20" t="s">
        <v>340</v>
      </c>
      <c r="H317" s="18" t="s">
        <v>388</v>
      </c>
      <c r="I317" s="46" t="s">
        <v>398</v>
      </c>
      <c r="J317" s="48"/>
      <c r="K317" s="18"/>
      <c r="L317" s="28"/>
      <c r="M317" s="28"/>
      <c r="N317" s="28"/>
    </row>
    <row r="318" spans="6:14" ht="20.25" x14ac:dyDescent="0.2">
      <c r="F318" s="18">
        <v>316</v>
      </c>
      <c r="G318" s="20" t="s">
        <v>341</v>
      </c>
      <c r="H318" s="18" t="s">
        <v>388</v>
      </c>
      <c r="I318" s="46" t="s">
        <v>398</v>
      </c>
      <c r="J318" s="48"/>
      <c r="K318" s="18"/>
      <c r="L318" s="28"/>
      <c r="M318" s="28"/>
      <c r="N318" s="28"/>
    </row>
    <row r="319" spans="6:14" ht="20.25" x14ac:dyDescent="0.2">
      <c r="F319" s="18">
        <v>317</v>
      </c>
      <c r="G319" s="20" t="s">
        <v>342</v>
      </c>
      <c r="H319" s="18" t="s">
        <v>388</v>
      </c>
      <c r="I319" s="46" t="s">
        <v>398</v>
      </c>
      <c r="J319" s="48"/>
      <c r="K319" s="18"/>
      <c r="L319" s="28"/>
      <c r="M319" s="28"/>
      <c r="N319" s="28"/>
    </row>
    <row r="320" spans="6:14" ht="20.25" x14ac:dyDescent="0.2">
      <c r="F320" s="18">
        <v>318</v>
      </c>
      <c r="G320" s="20" t="s">
        <v>343</v>
      </c>
      <c r="H320" s="18" t="s">
        <v>388</v>
      </c>
      <c r="I320" s="46" t="s">
        <v>398</v>
      </c>
      <c r="J320" s="48"/>
      <c r="K320" s="18"/>
      <c r="L320" s="28"/>
      <c r="M320" s="28"/>
      <c r="N320" s="28"/>
    </row>
    <row r="321" spans="6:14" ht="20.25" x14ac:dyDescent="0.2">
      <c r="F321" s="18">
        <v>319</v>
      </c>
      <c r="G321" s="20" t="s">
        <v>344</v>
      </c>
      <c r="H321" s="18" t="s">
        <v>395</v>
      </c>
      <c r="I321" s="46" t="s">
        <v>398</v>
      </c>
      <c r="J321" s="48"/>
      <c r="K321" s="18"/>
      <c r="L321" s="28"/>
      <c r="M321" s="28"/>
      <c r="N321" s="28"/>
    </row>
    <row r="322" spans="6:14" ht="20.25" x14ac:dyDescent="0.2">
      <c r="F322" s="18">
        <v>320</v>
      </c>
      <c r="G322" s="20" t="s">
        <v>345</v>
      </c>
      <c r="H322" s="18" t="s">
        <v>395</v>
      </c>
      <c r="I322" s="46" t="s">
        <v>398</v>
      </c>
      <c r="J322" s="48"/>
      <c r="K322" s="18"/>
      <c r="L322" s="28"/>
      <c r="M322" s="28"/>
      <c r="N322" s="28"/>
    </row>
    <row r="323" spans="6:14" ht="20.25" x14ac:dyDescent="0.2">
      <c r="F323" s="18">
        <v>321</v>
      </c>
      <c r="G323" s="20" t="s">
        <v>346</v>
      </c>
      <c r="H323" s="18" t="s">
        <v>388</v>
      </c>
      <c r="I323" s="46" t="s">
        <v>398</v>
      </c>
      <c r="J323" s="48"/>
      <c r="K323" s="18"/>
      <c r="L323" s="28"/>
      <c r="M323" s="28"/>
      <c r="N323" s="28"/>
    </row>
    <row r="324" spans="6:14" ht="20.25" x14ac:dyDescent="0.2">
      <c r="F324" s="18">
        <v>322</v>
      </c>
      <c r="G324" s="20" t="s">
        <v>347</v>
      </c>
      <c r="H324" s="18" t="s">
        <v>388</v>
      </c>
      <c r="I324" s="46" t="s">
        <v>398</v>
      </c>
      <c r="J324" s="48"/>
      <c r="K324" s="18"/>
      <c r="L324" s="28"/>
      <c r="M324" s="28"/>
      <c r="N324" s="28"/>
    </row>
    <row r="325" spans="6:14" ht="20.25" x14ac:dyDescent="0.2">
      <c r="F325" s="18">
        <v>323</v>
      </c>
      <c r="G325" s="20" t="s">
        <v>348</v>
      </c>
      <c r="H325" s="18" t="s">
        <v>388</v>
      </c>
      <c r="I325" s="46" t="s">
        <v>398</v>
      </c>
      <c r="J325" s="48"/>
      <c r="K325" s="18"/>
      <c r="L325" s="28"/>
      <c r="M325" s="28"/>
      <c r="N325" s="28"/>
    </row>
    <row r="326" spans="6:14" ht="20.25" x14ac:dyDescent="0.2">
      <c r="F326" s="18">
        <v>324</v>
      </c>
      <c r="G326" s="20" t="s">
        <v>349</v>
      </c>
      <c r="H326" s="18" t="s">
        <v>388</v>
      </c>
      <c r="I326" s="46" t="s">
        <v>398</v>
      </c>
      <c r="J326" s="48"/>
      <c r="K326" s="18"/>
      <c r="L326" s="28"/>
      <c r="M326" s="28"/>
      <c r="N326" s="28"/>
    </row>
    <row r="327" spans="6:14" ht="20.25" x14ac:dyDescent="0.2">
      <c r="F327" s="18">
        <v>325</v>
      </c>
      <c r="G327" s="20" t="s">
        <v>350</v>
      </c>
      <c r="H327" s="18" t="s">
        <v>388</v>
      </c>
      <c r="I327" s="46" t="s">
        <v>398</v>
      </c>
      <c r="J327" s="48"/>
      <c r="K327" s="18"/>
      <c r="L327" s="28"/>
      <c r="M327" s="28"/>
      <c r="N327" s="28"/>
    </row>
    <row r="328" spans="6:14" ht="20.25" x14ac:dyDescent="0.2">
      <c r="F328" s="18">
        <v>326</v>
      </c>
      <c r="G328" s="20" t="s">
        <v>351</v>
      </c>
      <c r="H328" s="18" t="s">
        <v>388</v>
      </c>
      <c r="I328" s="46" t="s">
        <v>398</v>
      </c>
      <c r="J328" s="48"/>
      <c r="K328" s="18"/>
      <c r="L328" s="28"/>
      <c r="M328" s="28"/>
      <c r="N328" s="28"/>
    </row>
    <row r="329" spans="6:14" ht="20.25" x14ac:dyDescent="0.2">
      <c r="F329" s="18">
        <v>327</v>
      </c>
      <c r="G329" s="20" t="s">
        <v>352</v>
      </c>
      <c r="H329" s="18" t="s">
        <v>388</v>
      </c>
      <c r="I329" s="46" t="s">
        <v>398</v>
      </c>
      <c r="J329" s="48"/>
      <c r="K329" s="18"/>
      <c r="L329" s="28"/>
      <c r="M329" s="28"/>
      <c r="N329" s="28"/>
    </row>
    <row r="330" spans="6:14" ht="20.25" x14ac:dyDescent="0.2">
      <c r="F330" s="18">
        <v>328</v>
      </c>
      <c r="G330" s="20" t="s">
        <v>353</v>
      </c>
      <c r="H330" s="18" t="s">
        <v>388</v>
      </c>
      <c r="I330" s="46" t="s">
        <v>398</v>
      </c>
      <c r="J330" s="48"/>
      <c r="K330" s="18"/>
      <c r="L330" s="28"/>
      <c r="M330" s="28"/>
      <c r="N330" s="28"/>
    </row>
    <row r="331" spans="6:14" ht="20.25" x14ac:dyDescent="0.2">
      <c r="F331" s="18">
        <v>329</v>
      </c>
      <c r="G331" s="20" t="s">
        <v>354</v>
      </c>
      <c r="H331" s="18" t="s">
        <v>388</v>
      </c>
      <c r="I331" s="46" t="s">
        <v>398</v>
      </c>
      <c r="J331" s="48"/>
      <c r="K331" s="18"/>
      <c r="L331" s="28"/>
      <c r="M331" s="28"/>
      <c r="N331" s="28"/>
    </row>
    <row r="332" spans="6:14" ht="20.25" x14ac:dyDescent="0.2">
      <c r="F332" s="18">
        <v>330</v>
      </c>
      <c r="G332" s="20" t="s">
        <v>355</v>
      </c>
      <c r="H332" s="18" t="s">
        <v>388</v>
      </c>
      <c r="I332" s="46" t="s">
        <v>398</v>
      </c>
      <c r="J332" s="48"/>
      <c r="K332" s="18"/>
      <c r="L332" s="28"/>
      <c r="M332" s="28"/>
      <c r="N332" s="28"/>
    </row>
    <row r="333" spans="6:14" ht="20.25" x14ac:dyDescent="0.2">
      <c r="F333" s="18">
        <v>331</v>
      </c>
      <c r="G333" s="20" t="s">
        <v>356</v>
      </c>
      <c r="H333" s="18" t="s">
        <v>388</v>
      </c>
      <c r="I333" s="46" t="s">
        <v>398</v>
      </c>
      <c r="J333" s="48"/>
      <c r="K333" s="18"/>
      <c r="L333" s="28"/>
      <c r="M333" s="28"/>
      <c r="N333" s="28"/>
    </row>
    <row r="334" spans="6:14" ht="20.25" x14ac:dyDescent="0.2">
      <c r="F334" s="18">
        <v>332</v>
      </c>
      <c r="G334" s="20" t="s">
        <v>357</v>
      </c>
      <c r="H334" s="18" t="s">
        <v>388</v>
      </c>
      <c r="I334" s="46" t="s">
        <v>398</v>
      </c>
      <c r="J334" s="48"/>
      <c r="K334" s="18"/>
      <c r="L334" s="28"/>
      <c r="M334" s="28"/>
      <c r="N334" s="28"/>
    </row>
    <row r="335" spans="6:14" ht="20.25" x14ac:dyDescent="0.2">
      <c r="F335" s="18">
        <v>333</v>
      </c>
      <c r="G335" s="20" t="s">
        <v>358</v>
      </c>
      <c r="H335" s="18" t="s">
        <v>388</v>
      </c>
      <c r="I335" s="46" t="s">
        <v>398</v>
      </c>
      <c r="J335" s="48"/>
      <c r="K335" s="18"/>
      <c r="L335" s="28"/>
      <c r="M335" s="28"/>
      <c r="N335" s="28"/>
    </row>
    <row r="336" spans="6:14" ht="20.25" x14ac:dyDescent="0.2">
      <c r="F336" s="18">
        <v>334</v>
      </c>
      <c r="G336" s="20" t="s">
        <v>359</v>
      </c>
      <c r="H336" s="18" t="s">
        <v>388</v>
      </c>
      <c r="I336" s="46" t="s">
        <v>35</v>
      </c>
      <c r="J336" s="48"/>
      <c r="K336" s="18"/>
      <c r="L336" s="28"/>
      <c r="M336" s="28"/>
      <c r="N336" s="28"/>
    </row>
    <row r="337" spans="6:14" ht="20.25" x14ac:dyDescent="0.2">
      <c r="F337" s="18">
        <v>335</v>
      </c>
      <c r="G337" s="20" t="s">
        <v>360</v>
      </c>
      <c r="H337" s="18" t="s">
        <v>388</v>
      </c>
      <c r="I337" s="46" t="s">
        <v>398</v>
      </c>
      <c r="J337" s="48"/>
      <c r="K337" s="18"/>
      <c r="L337" s="28"/>
      <c r="M337" s="28"/>
      <c r="N337" s="28"/>
    </row>
    <row r="338" spans="6:14" ht="20.25" x14ac:dyDescent="0.2">
      <c r="F338" s="18">
        <v>336</v>
      </c>
      <c r="G338" s="20" t="s">
        <v>361</v>
      </c>
      <c r="H338" s="18" t="s">
        <v>388</v>
      </c>
      <c r="I338" s="46" t="s">
        <v>398</v>
      </c>
      <c r="J338" s="48"/>
      <c r="K338" s="18"/>
      <c r="L338" s="28"/>
      <c r="M338" s="28"/>
      <c r="N338" s="28"/>
    </row>
    <row r="339" spans="6:14" ht="20.25" x14ac:dyDescent="0.2">
      <c r="F339" s="18">
        <v>337</v>
      </c>
      <c r="G339" s="20" t="s">
        <v>362</v>
      </c>
      <c r="H339" s="18" t="s">
        <v>388</v>
      </c>
      <c r="I339" s="46" t="s">
        <v>398</v>
      </c>
      <c r="J339" s="48"/>
      <c r="K339" s="18"/>
      <c r="L339" s="28"/>
      <c r="M339" s="28"/>
      <c r="N339" s="28"/>
    </row>
    <row r="340" spans="6:14" ht="20.25" x14ac:dyDescent="0.2">
      <c r="F340" s="18">
        <v>338</v>
      </c>
      <c r="G340" s="20" t="s">
        <v>363</v>
      </c>
      <c r="H340" s="18" t="s">
        <v>393</v>
      </c>
      <c r="I340" s="46" t="s">
        <v>398</v>
      </c>
      <c r="J340" s="48"/>
      <c r="K340" s="18"/>
      <c r="L340" s="28"/>
      <c r="M340" s="28"/>
      <c r="N340" s="28"/>
    </row>
    <row r="341" spans="6:14" ht="20.25" x14ac:dyDescent="0.2">
      <c r="F341" s="18">
        <v>339</v>
      </c>
      <c r="G341" s="20" t="s">
        <v>364</v>
      </c>
      <c r="H341" s="18" t="s">
        <v>388</v>
      </c>
      <c r="I341" s="46" t="s">
        <v>398</v>
      </c>
      <c r="J341" s="48"/>
      <c r="K341" s="18"/>
      <c r="L341" s="28"/>
      <c r="M341" s="28"/>
      <c r="N341" s="28"/>
    </row>
    <row r="342" spans="6:14" ht="20.25" x14ac:dyDescent="0.2">
      <c r="F342" s="18">
        <v>340</v>
      </c>
      <c r="G342" s="20" t="s">
        <v>365</v>
      </c>
      <c r="H342" s="18" t="s">
        <v>388</v>
      </c>
      <c r="I342" s="46" t="s">
        <v>398</v>
      </c>
      <c r="J342" s="48"/>
      <c r="K342" s="18"/>
      <c r="L342" s="28"/>
      <c r="M342" s="28"/>
      <c r="N342" s="28"/>
    </row>
    <row r="343" spans="6:14" ht="20.25" x14ac:dyDescent="0.2">
      <c r="F343" s="18">
        <v>341</v>
      </c>
      <c r="G343" s="20" t="s">
        <v>366</v>
      </c>
      <c r="H343" s="18" t="s">
        <v>388</v>
      </c>
      <c r="I343" s="46" t="s">
        <v>398</v>
      </c>
      <c r="J343" s="48"/>
      <c r="K343" s="18"/>
      <c r="L343" s="28"/>
      <c r="M343" s="28"/>
      <c r="N343" s="28"/>
    </row>
    <row r="344" spans="6:14" ht="20.25" x14ac:dyDescent="0.2">
      <c r="F344" s="18">
        <v>342</v>
      </c>
      <c r="G344" s="20" t="s">
        <v>367</v>
      </c>
      <c r="H344" s="18" t="s">
        <v>388</v>
      </c>
      <c r="I344" s="46" t="s">
        <v>398</v>
      </c>
      <c r="J344" s="48"/>
      <c r="K344" s="18"/>
      <c r="L344" s="28"/>
      <c r="M344" s="28"/>
      <c r="N344" s="28"/>
    </row>
    <row r="345" spans="6:14" ht="20.25" x14ac:dyDescent="0.2">
      <c r="F345" s="18">
        <v>343</v>
      </c>
      <c r="G345" s="20" t="s">
        <v>368</v>
      </c>
      <c r="H345" s="18" t="s">
        <v>388</v>
      </c>
      <c r="I345" s="46" t="s">
        <v>398</v>
      </c>
      <c r="J345" s="48"/>
      <c r="K345" s="18"/>
      <c r="L345" s="28"/>
      <c r="M345" s="28"/>
      <c r="N345" s="28"/>
    </row>
    <row r="346" spans="6:14" ht="20.25" x14ac:dyDescent="0.2">
      <c r="F346" s="18">
        <v>344</v>
      </c>
      <c r="G346" s="20" t="s">
        <v>369</v>
      </c>
      <c r="H346" s="18" t="s">
        <v>388</v>
      </c>
      <c r="I346" s="46" t="s">
        <v>398</v>
      </c>
      <c r="J346" s="48"/>
      <c r="K346" s="18"/>
      <c r="L346" s="28"/>
      <c r="M346" s="28"/>
      <c r="N346" s="28"/>
    </row>
    <row r="347" spans="6:14" ht="20.25" x14ac:dyDescent="0.2">
      <c r="F347" s="18">
        <v>345</v>
      </c>
      <c r="G347" s="20" t="s">
        <v>370</v>
      </c>
      <c r="H347" s="18" t="s">
        <v>388</v>
      </c>
      <c r="I347" s="46" t="s">
        <v>398</v>
      </c>
      <c r="J347" s="48"/>
      <c r="K347" s="18"/>
      <c r="L347" s="28"/>
      <c r="M347" s="28"/>
      <c r="N347" s="28"/>
    </row>
    <row r="348" spans="6:14" ht="20.25" x14ac:dyDescent="0.2">
      <c r="F348" s="18">
        <v>346</v>
      </c>
      <c r="G348" s="20" t="s">
        <v>371</v>
      </c>
      <c r="H348" s="18" t="s">
        <v>388</v>
      </c>
      <c r="I348" s="46" t="s">
        <v>398</v>
      </c>
      <c r="J348" s="48"/>
      <c r="K348" s="18"/>
      <c r="L348" s="28"/>
      <c r="M348" s="28"/>
      <c r="N348" s="28"/>
    </row>
    <row r="349" spans="6:14" ht="20.25" x14ac:dyDescent="0.2">
      <c r="F349" s="18">
        <v>347</v>
      </c>
      <c r="G349" s="20" t="s">
        <v>372</v>
      </c>
      <c r="H349" s="18" t="s">
        <v>388</v>
      </c>
      <c r="I349" s="46" t="s">
        <v>398</v>
      </c>
      <c r="J349" s="48"/>
      <c r="K349" s="18"/>
      <c r="L349" s="28"/>
      <c r="M349" s="28"/>
      <c r="N349" s="28"/>
    </row>
    <row r="350" spans="6:14" ht="20.25" x14ac:dyDescent="0.2">
      <c r="F350" s="18">
        <v>348</v>
      </c>
      <c r="G350" s="20" t="s">
        <v>373</v>
      </c>
      <c r="H350" s="18" t="s">
        <v>388</v>
      </c>
      <c r="I350" s="46" t="s">
        <v>398</v>
      </c>
      <c r="J350" s="48"/>
      <c r="K350" s="18"/>
      <c r="L350" s="28"/>
      <c r="M350" s="28"/>
      <c r="N350" s="28"/>
    </row>
    <row r="351" spans="6:14" ht="20.25" x14ac:dyDescent="0.2">
      <c r="F351" s="18">
        <v>349</v>
      </c>
      <c r="G351" s="20" t="s">
        <v>374</v>
      </c>
      <c r="H351" s="18" t="s">
        <v>388</v>
      </c>
      <c r="I351" s="46" t="s">
        <v>398</v>
      </c>
      <c r="J351" s="48"/>
      <c r="K351" s="18"/>
      <c r="L351" s="28"/>
      <c r="M351" s="28"/>
      <c r="N351" s="28"/>
    </row>
    <row r="352" spans="6:14" ht="20.25" x14ac:dyDescent="0.2">
      <c r="F352" s="18">
        <v>350</v>
      </c>
      <c r="G352" s="20" t="s">
        <v>375</v>
      </c>
      <c r="H352" s="18" t="s">
        <v>388</v>
      </c>
      <c r="I352" s="46" t="s">
        <v>398</v>
      </c>
      <c r="J352" s="48"/>
      <c r="K352" s="18"/>
      <c r="L352" s="28"/>
      <c r="M352" s="28"/>
      <c r="N352" s="28"/>
    </row>
    <row r="353" spans="6:14" ht="20.25" x14ac:dyDescent="0.2">
      <c r="F353" s="18">
        <v>351</v>
      </c>
      <c r="G353" s="20" t="s">
        <v>376</v>
      </c>
      <c r="H353" s="18" t="s">
        <v>388</v>
      </c>
      <c r="I353" s="46" t="s">
        <v>398</v>
      </c>
      <c r="J353" s="48"/>
      <c r="K353" s="18"/>
      <c r="L353" s="28"/>
      <c r="M353" s="28"/>
      <c r="N353" s="28"/>
    </row>
    <row r="354" spans="6:14" ht="20.25" x14ac:dyDescent="0.2">
      <c r="F354" s="18">
        <v>352</v>
      </c>
      <c r="G354" s="20" t="s">
        <v>377</v>
      </c>
      <c r="H354" s="18" t="s">
        <v>388</v>
      </c>
      <c r="I354" s="46" t="s">
        <v>398</v>
      </c>
      <c r="J354" s="48"/>
      <c r="K354" s="18"/>
      <c r="L354" s="28"/>
      <c r="M354" s="28"/>
      <c r="N354" s="28"/>
    </row>
    <row r="355" spans="6:14" ht="20.25" x14ac:dyDescent="0.2">
      <c r="F355" s="18">
        <v>353</v>
      </c>
      <c r="G355" s="20" t="s">
        <v>378</v>
      </c>
      <c r="H355" s="18" t="s">
        <v>388</v>
      </c>
      <c r="I355" s="46" t="s">
        <v>398</v>
      </c>
      <c r="J355" s="48"/>
      <c r="K355" s="18"/>
      <c r="L355" s="28"/>
      <c r="M355" s="28"/>
      <c r="N355" s="28"/>
    </row>
    <row r="356" spans="6:14" ht="20.25" x14ac:dyDescent="0.2">
      <c r="F356" s="18">
        <v>354</v>
      </c>
      <c r="G356" s="20" t="s">
        <v>379</v>
      </c>
      <c r="H356" s="18" t="s">
        <v>388</v>
      </c>
      <c r="I356" s="46" t="s">
        <v>398</v>
      </c>
      <c r="J356" s="48"/>
      <c r="K356" s="18"/>
      <c r="L356" s="28"/>
      <c r="M356" s="28"/>
      <c r="N356" s="28"/>
    </row>
    <row r="357" spans="6:14" ht="20.25" x14ac:dyDescent="0.2">
      <c r="F357" s="18">
        <v>355</v>
      </c>
      <c r="G357" s="20" t="s">
        <v>380</v>
      </c>
      <c r="H357" s="18" t="s">
        <v>388</v>
      </c>
      <c r="I357" s="46" t="s">
        <v>398</v>
      </c>
      <c r="J357" s="48"/>
      <c r="K357" s="18"/>
      <c r="L357" s="28"/>
      <c r="M357" s="28"/>
      <c r="N357" s="28"/>
    </row>
    <row r="358" spans="6:14" ht="20.25" x14ac:dyDescent="0.2">
      <c r="F358" s="18">
        <v>356</v>
      </c>
      <c r="G358" s="20" t="s">
        <v>381</v>
      </c>
      <c r="H358" s="18" t="s">
        <v>388</v>
      </c>
      <c r="I358" s="46" t="s">
        <v>400</v>
      </c>
      <c r="J358" s="48"/>
      <c r="K358" s="18"/>
      <c r="L358" s="28"/>
      <c r="M358" s="28"/>
      <c r="N358" s="28"/>
    </row>
    <row r="359" spans="6:14" ht="20.25" x14ac:dyDescent="0.2">
      <c r="F359" s="18">
        <v>357</v>
      </c>
      <c r="G359" s="20" t="s">
        <v>382</v>
      </c>
      <c r="H359" s="18" t="s">
        <v>388</v>
      </c>
      <c r="I359" s="46" t="s">
        <v>35</v>
      </c>
      <c r="J359" s="48"/>
      <c r="K359" s="18"/>
      <c r="L359" s="28"/>
      <c r="M359" s="28"/>
      <c r="N359" s="28"/>
    </row>
    <row r="360" spans="6:14" ht="20.25" x14ac:dyDescent="0.2">
      <c r="F360" s="18">
        <v>358</v>
      </c>
      <c r="G360" s="20" t="s">
        <v>383</v>
      </c>
      <c r="H360" s="18" t="s">
        <v>388</v>
      </c>
      <c r="I360" s="46" t="s">
        <v>398</v>
      </c>
      <c r="J360" s="48"/>
      <c r="K360" s="18"/>
      <c r="L360" s="28"/>
      <c r="M360" s="28"/>
      <c r="N360" s="28"/>
    </row>
    <row r="361" spans="6:14" ht="20.25" x14ac:dyDescent="0.2">
      <c r="F361" s="18">
        <v>359</v>
      </c>
      <c r="G361" s="20" t="s">
        <v>384</v>
      </c>
      <c r="H361" s="18" t="s">
        <v>388</v>
      </c>
      <c r="I361" s="46" t="s">
        <v>398</v>
      </c>
      <c r="J361" s="48"/>
      <c r="K361" s="18"/>
      <c r="L361" s="28"/>
      <c r="M361" s="28"/>
      <c r="N361" s="28"/>
    </row>
    <row r="362" spans="6:14" ht="20.25" x14ac:dyDescent="0.2">
      <c r="F362" s="18">
        <v>360</v>
      </c>
      <c r="G362" s="20" t="s">
        <v>385</v>
      </c>
      <c r="H362" s="18" t="s">
        <v>388</v>
      </c>
      <c r="I362" s="46" t="s">
        <v>35</v>
      </c>
      <c r="J362" s="48"/>
      <c r="K362" s="18"/>
      <c r="L362" s="28"/>
      <c r="M362" s="28"/>
      <c r="N362" s="28"/>
    </row>
    <row r="363" spans="6:14" ht="20.25" x14ac:dyDescent="0.2">
      <c r="F363" s="18">
        <v>361</v>
      </c>
      <c r="G363" s="20" t="s">
        <v>386</v>
      </c>
      <c r="H363" s="18" t="s">
        <v>388</v>
      </c>
      <c r="I363" s="46" t="s">
        <v>35</v>
      </c>
      <c r="J363" s="48"/>
      <c r="K363" s="18"/>
      <c r="L363" s="28"/>
      <c r="M363" s="28"/>
      <c r="N363" s="28"/>
    </row>
    <row r="364" spans="6:14" ht="20.25" x14ac:dyDescent="0.2">
      <c r="F364" s="18">
        <v>362</v>
      </c>
      <c r="G364" s="20" t="s">
        <v>387</v>
      </c>
      <c r="H364" s="18" t="s">
        <v>388</v>
      </c>
      <c r="I364" s="46" t="s">
        <v>398</v>
      </c>
      <c r="J364" s="48"/>
      <c r="K364" s="18"/>
      <c r="L364" s="28"/>
      <c r="M364" s="28"/>
      <c r="N364" s="28"/>
    </row>
    <row r="365" spans="6:14" ht="20.25" x14ac:dyDescent="0.2">
      <c r="F365" s="18"/>
      <c r="G365" s="20"/>
      <c r="H365" s="18"/>
      <c r="I365" s="46"/>
      <c r="J365" s="18"/>
      <c r="K365" s="18"/>
      <c r="L365" s="28"/>
      <c r="M365" s="28"/>
      <c r="N365" s="28"/>
    </row>
    <row r="366" spans="6:14" ht="20.25" x14ac:dyDescent="0.2">
      <c r="F366" s="18"/>
      <c r="G366" s="20"/>
      <c r="H366" s="18"/>
      <c r="I366" s="46"/>
      <c r="J366" s="18"/>
      <c r="K366" s="18"/>
      <c r="L366" s="28"/>
      <c r="M366" s="28"/>
      <c r="N366" s="28"/>
    </row>
    <row r="367" spans="6:14" ht="20.25" x14ac:dyDescent="0.2">
      <c r="F367" s="18"/>
      <c r="G367" s="20"/>
      <c r="H367" s="18"/>
      <c r="I367" s="46"/>
      <c r="J367" s="18"/>
      <c r="K367" s="18"/>
      <c r="L367" s="28"/>
      <c r="M367" s="28"/>
      <c r="N367" s="28"/>
    </row>
    <row r="368" spans="6:14" ht="20.25" x14ac:dyDescent="0.2">
      <c r="F368" s="18"/>
      <c r="G368" s="20"/>
      <c r="H368" s="18"/>
      <c r="I368" s="46"/>
      <c r="J368" s="18"/>
      <c r="K368" s="18"/>
      <c r="L368" s="28"/>
      <c r="M368" s="28"/>
      <c r="N368" s="28"/>
    </row>
    <row r="369" spans="6:14" ht="20.25" x14ac:dyDescent="0.2">
      <c r="F369" s="18"/>
      <c r="G369" s="20"/>
      <c r="H369" s="18"/>
      <c r="I369" s="46"/>
      <c r="J369" s="18"/>
      <c r="K369" s="18"/>
      <c r="L369" s="28"/>
      <c r="M369" s="28"/>
      <c r="N369" s="28"/>
    </row>
    <row r="370" spans="6:14" ht="20.25" x14ac:dyDescent="0.2">
      <c r="F370" s="18"/>
      <c r="G370" s="20"/>
      <c r="H370" s="18"/>
      <c r="I370" s="46"/>
      <c r="J370" s="18"/>
      <c r="K370" s="18"/>
      <c r="L370" s="28"/>
      <c r="M370" s="28"/>
      <c r="N370" s="28"/>
    </row>
    <row r="371" spans="6:14" ht="20.25" x14ac:dyDescent="0.2">
      <c r="F371" s="18"/>
      <c r="G371" s="20"/>
      <c r="H371" s="18"/>
      <c r="I371" s="46"/>
      <c r="J371" s="18"/>
      <c r="K371" s="18"/>
      <c r="L371" s="28"/>
      <c r="M371" s="28"/>
      <c r="N371" s="28"/>
    </row>
    <row r="372" spans="6:14" ht="20.25" x14ac:dyDescent="0.2">
      <c r="F372" s="18"/>
      <c r="G372" s="20"/>
      <c r="H372" s="18"/>
      <c r="I372" s="46"/>
      <c r="J372" s="18"/>
      <c r="K372" s="18"/>
      <c r="L372" s="28"/>
      <c r="M372" s="28"/>
      <c r="N372" s="28"/>
    </row>
    <row r="373" spans="6:14" ht="20.25" x14ac:dyDescent="0.2">
      <c r="F373" s="18"/>
      <c r="G373" s="20"/>
      <c r="H373" s="18"/>
      <c r="I373" s="46"/>
      <c r="J373" s="18"/>
      <c r="K373" s="18"/>
      <c r="L373" s="28"/>
      <c r="M373" s="28"/>
      <c r="N373" s="28"/>
    </row>
    <row r="374" spans="6:14" ht="20.25" x14ac:dyDescent="0.2">
      <c r="F374" s="18"/>
      <c r="G374" s="20"/>
      <c r="H374" s="18"/>
      <c r="I374" s="46"/>
      <c r="J374" s="18"/>
      <c r="K374" s="18"/>
      <c r="L374" s="28"/>
      <c r="M374" s="28"/>
      <c r="N374" s="28"/>
    </row>
    <row r="375" spans="6:14" ht="20.25" x14ac:dyDescent="0.2">
      <c r="F375" s="18"/>
      <c r="G375" s="20"/>
      <c r="H375" s="18"/>
      <c r="I375" s="46"/>
      <c r="J375" s="18"/>
      <c r="K375" s="18"/>
      <c r="L375" s="28"/>
      <c r="M375" s="28"/>
      <c r="N375" s="28"/>
    </row>
    <row r="376" spans="6:14" ht="20.25" x14ac:dyDescent="0.2">
      <c r="F376" s="18"/>
      <c r="G376" s="20"/>
      <c r="H376" s="18"/>
      <c r="I376" s="46"/>
      <c r="J376" s="18"/>
      <c r="K376" s="18"/>
      <c r="L376" s="28"/>
      <c r="M376" s="28"/>
      <c r="N376" s="28"/>
    </row>
    <row r="377" spans="6:14" ht="20.25" x14ac:dyDescent="0.2">
      <c r="F377" s="18"/>
      <c r="G377" s="20"/>
      <c r="H377" s="18"/>
      <c r="I377" s="46"/>
      <c r="J377" s="18"/>
      <c r="K377" s="18"/>
      <c r="L377" s="28"/>
      <c r="M377" s="28"/>
      <c r="N377" s="28"/>
    </row>
    <row r="378" spans="6:14" ht="20.25" x14ac:dyDescent="0.2">
      <c r="F378" s="18"/>
      <c r="G378" s="20"/>
      <c r="H378" s="18"/>
      <c r="I378" s="46"/>
      <c r="J378" s="18"/>
      <c r="K378" s="18"/>
      <c r="L378" s="28"/>
      <c r="M378" s="28"/>
      <c r="N378" s="28"/>
    </row>
    <row r="379" spans="6:14" ht="20.25" x14ac:dyDescent="0.2">
      <c r="F379" s="18"/>
      <c r="G379" s="20"/>
      <c r="H379" s="18"/>
      <c r="I379" s="46"/>
      <c r="J379" s="18"/>
      <c r="K379" s="18"/>
      <c r="L379" s="28"/>
      <c r="M379" s="28"/>
      <c r="N379" s="28"/>
    </row>
    <row r="380" spans="6:14" ht="20.25" x14ac:dyDescent="0.2">
      <c r="F380" s="18"/>
      <c r="G380" s="20"/>
      <c r="H380" s="18"/>
      <c r="I380" s="46"/>
      <c r="J380" s="18"/>
      <c r="K380" s="18"/>
      <c r="L380" s="28"/>
      <c r="M380" s="28"/>
      <c r="N380" s="28"/>
    </row>
    <row r="381" spans="6:14" ht="20.25" x14ac:dyDescent="0.2">
      <c r="F381" s="18"/>
      <c r="G381" s="20"/>
      <c r="H381" s="18"/>
      <c r="I381" s="46"/>
      <c r="J381" s="18"/>
      <c r="K381" s="18"/>
      <c r="L381" s="28"/>
      <c r="M381" s="28"/>
      <c r="N381" s="28"/>
    </row>
    <row r="382" spans="6:14" ht="20.25" x14ac:dyDescent="0.2">
      <c r="F382" s="18"/>
      <c r="G382" s="20"/>
      <c r="H382" s="18"/>
      <c r="I382" s="46"/>
      <c r="J382" s="18"/>
      <c r="K382" s="18"/>
      <c r="L382" s="28"/>
      <c r="M382" s="28"/>
      <c r="N382" s="28"/>
    </row>
    <row r="383" spans="6:14" ht="20.25" x14ac:dyDescent="0.2">
      <c r="F383" s="18"/>
      <c r="G383" s="20"/>
      <c r="H383" s="18"/>
      <c r="I383" s="46"/>
      <c r="J383" s="18"/>
      <c r="K383" s="18"/>
      <c r="L383" s="28"/>
      <c r="M383" s="28"/>
      <c r="N383" s="28"/>
    </row>
    <row r="384" spans="6:14" ht="20.25" x14ac:dyDescent="0.2">
      <c r="F384" s="18"/>
      <c r="G384" s="20"/>
      <c r="H384" s="18"/>
      <c r="I384" s="46"/>
      <c r="J384" s="18"/>
      <c r="K384" s="18"/>
      <c r="L384" s="28"/>
      <c r="M384" s="28"/>
      <c r="N384" s="28"/>
    </row>
    <row r="385" spans="6:14" ht="20.25" x14ac:dyDescent="0.2">
      <c r="F385" s="18"/>
      <c r="G385" s="20"/>
      <c r="H385" s="18"/>
      <c r="I385" s="46"/>
      <c r="J385" s="18"/>
      <c r="K385" s="18"/>
      <c r="L385" s="28"/>
      <c r="M385" s="28"/>
      <c r="N385" s="28"/>
    </row>
    <row r="386" spans="6:14" ht="20.25" x14ac:dyDescent="0.2">
      <c r="F386" s="18"/>
      <c r="G386" s="20"/>
      <c r="H386" s="18"/>
      <c r="I386" s="46"/>
      <c r="J386" s="18"/>
      <c r="K386" s="18"/>
      <c r="L386" s="28"/>
      <c r="M386" s="28"/>
      <c r="N386" s="28"/>
    </row>
    <row r="387" spans="6:14" ht="20.25" x14ac:dyDescent="0.2">
      <c r="F387" s="18"/>
      <c r="G387" s="20"/>
      <c r="H387" s="18"/>
      <c r="I387" s="46"/>
      <c r="J387" s="18"/>
      <c r="K387" s="18"/>
      <c r="L387" s="28"/>
      <c r="M387" s="28"/>
      <c r="N387" s="28"/>
    </row>
    <row r="388" spans="6:14" ht="20.25" x14ac:dyDescent="0.2">
      <c r="F388" s="18"/>
      <c r="G388" s="20"/>
      <c r="H388" s="18"/>
      <c r="I388" s="46"/>
      <c r="J388" s="18"/>
      <c r="K388" s="18"/>
      <c r="L388" s="28"/>
      <c r="M388" s="28"/>
      <c r="N388" s="28"/>
    </row>
    <row r="389" spans="6:14" ht="20.25" x14ac:dyDescent="0.2">
      <c r="F389" s="18"/>
      <c r="G389" s="20"/>
      <c r="H389" s="18"/>
      <c r="I389" s="46"/>
      <c r="J389" s="18"/>
      <c r="K389" s="18"/>
      <c r="L389" s="28"/>
      <c r="M389" s="28"/>
      <c r="N389" s="28"/>
    </row>
    <row r="390" spans="6:14" ht="20.25" x14ac:dyDescent="0.2">
      <c r="F390" s="18"/>
      <c r="G390" s="20"/>
      <c r="H390" s="18"/>
      <c r="I390" s="46"/>
      <c r="J390" s="18"/>
      <c r="K390" s="18"/>
      <c r="L390" s="28"/>
      <c r="M390" s="28"/>
      <c r="N390" s="28"/>
    </row>
    <row r="391" spans="6:14" ht="20.25" x14ac:dyDescent="0.2">
      <c r="F391" s="18"/>
      <c r="G391" s="20"/>
      <c r="H391" s="18"/>
      <c r="I391" s="46"/>
      <c r="J391" s="18"/>
      <c r="K391" s="18"/>
      <c r="L391" s="28"/>
      <c r="M391" s="28"/>
      <c r="N391" s="28"/>
    </row>
    <row r="392" spans="6:14" ht="20.25" x14ac:dyDescent="0.2">
      <c r="F392" s="18"/>
      <c r="G392" s="20"/>
      <c r="H392" s="18"/>
      <c r="I392" s="46"/>
      <c r="J392" s="18"/>
      <c r="K392" s="18"/>
      <c r="L392" s="28"/>
      <c r="M392" s="28"/>
      <c r="N392" s="28"/>
    </row>
    <row r="393" spans="6:14" ht="20.25" x14ac:dyDescent="0.2">
      <c r="F393" s="18"/>
      <c r="G393" s="20"/>
      <c r="H393" s="18"/>
      <c r="I393" s="46"/>
      <c r="J393" s="18"/>
      <c r="K393" s="18"/>
      <c r="L393" s="28"/>
      <c r="M393" s="28"/>
      <c r="N393" s="28"/>
    </row>
    <row r="394" spans="6:14" ht="20.25" x14ac:dyDescent="0.2">
      <c r="F394" s="18"/>
      <c r="G394" s="20"/>
      <c r="H394" s="18"/>
      <c r="I394" s="46"/>
      <c r="J394" s="18"/>
      <c r="K394" s="18"/>
      <c r="L394" s="28"/>
      <c r="M394" s="28"/>
      <c r="N394" s="28"/>
    </row>
    <row r="395" spans="6:14" ht="20.25" x14ac:dyDescent="0.2">
      <c r="F395" s="18"/>
      <c r="G395" s="20"/>
      <c r="H395" s="18"/>
      <c r="I395" s="46"/>
      <c r="J395" s="18"/>
      <c r="K395" s="18"/>
      <c r="L395" s="28"/>
      <c r="M395" s="28"/>
      <c r="N395" s="28"/>
    </row>
    <row r="396" spans="6:14" ht="20.25" x14ac:dyDescent="0.2">
      <c r="F396" s="18"/>
      <c r="G396" s="20"/>
      <c r="H396" s="18"/>
      <c r="I396" s="46"/>
      <c r="J396" s="18"/>
      <c r="K396" s="18"/>
      <c r="L396" s="28"/>
      <c r="M396" s="28"/>
      <c r="N396" s="28"/>
    </row>
    <row r="397" spans="6:14" ht="20.25" x14ac:dyDescent="0.2">
      <c r="F397" s="18"/>
      <c r="G397" s="20"/>
      <c r="H397" s="18"/>
      <c r="I397" s="46"/>
      <c r="J397" s="18"/>
      <c r="K397" s="18"/>
      <c r="L397" s="28"/>
      <c r="M397" s="28"/>
      <c r="N397" s="28"/>
    </row>
    <row r="398" spans="6:14" ht="20.25" x14ac:dyDescent="0.2">
      <c r="F398" s="18"/>
      <c r="G398" s="20"/>
      <c r="H398" s="18"/>
      <c r="I398" s="46"/>
      <c r="J398" s="18"/>
      <c r="K398" s="18"/>
      <c r="L398" s="28"/>
      <c r="M398" s="28"/>
      <c r="N398" s="28"/>
    </row>
    <row r="399" spans="6:14" ht="20.25" x14ac:dyDescent="0.2">
      <c r="F399" s="18"/>
      <c r="G399" s="20"/>
      <c r="H399" s="18"/>
      <c r="I399" s="46"/>
      <c r="J399" s="18"/>
      <c r="K399" s="18"/>
      <c r="L399" s="28"/>
      <c r="M399" s="28"/>
      <c r="N399" s="28"/>
    </row>
    <row r="400" spans="6:14" ht="20.25" x14ac:dyDescent="0.2">
      <c r="F400" s="18"/>
      <c r="G400" s="20"/>
      <c r="H400" s="18"/>
      <c r="I400" s="46"/>
      <c r="J400" s="18"/>
      <c r="K400" s="18"/>
      <c r="L400" s="28"/>
      <c r="M400" s="28"/>
      <c r="N400" s="28"/>
    </row>
    <row r="401" spans="6:14" ht="20.25" x14ac:dyDescent="0.2">
      <c r="F401" s="18"/>
      <c r="G401" s="20"/>
      <c r="H401" s="18"/>
      <c r="I401" s="46"/>
      <c r="J401" s="18"/>
      <c r="K401" s="18"/>
      <c r="L401" s="28"/>
      <c r="M401" s="28"/>
      <c r="N401" s="28"/>
    </row>
    <row r="402" spans="6:14" ht="20.25" x14ac:dyDescent="0.2">
      <c r="F402" s="18"/>
      <c r="G402" s="20"/>
      <c r="H402" s="18"/>
      <c r="I402" s="46"/>
      <c r="J402" s="18"/>
      <c r="K402" s="18"/>
      <c r="L402" s="28"/>
      <c r="M402" s="28"/>
      <c r="N402" s="28"/>
    </row>
    <row r="403" spans="6:14" ht="20.25" x14ac:dyDescent="0.2">
      <c r="F403" s="18"/>
      <c r="G403" s="20"/>
      <c r="H403" s="18"/>
      <c r="I403" s="46"/>
      <c r="J403" s="18"/>
      <c r="K403" s="18"/>
      <c r="L403" s="28"/>
      <c r="M403" s="28"/>
      <c r="N403" s="28"/>
    </row>
    <row r="404" spans="6:14" ht="20.25" x14ac:dyDescent="0.2">
      <c r="F404" s="18"/>
      <c r="G404" s="20"/>
      <c r="H404" s="18"/>
      <c r="I404" s="46"/>
      <c r="J404" s="18"/>
      <c r="K404" s="18"/>
      <c r="L404" s="28"/>
      <c r="M404" s="28"/>
      <c r="N404" s="28"/>
    </row>
    <row r="405" spans="6:14" ht="20.25" x14ac:dyDescent="0.2">
      <c r="F405" s="18"/>
      <c r="G405" s="20"/>
      <c r="H405" s="18"/>
      <c r="I405" s="46"/>
      <c r="J405" s="18"/>
      <c r="K405" s="18"/>
      <c r="L405" s="28"/>
      <c r="M405" s="28"/>
      <c r="N405" s="28"/>
    </row>
    <row r="406" spans="6:14" ht="20.25" x14ac:dyDescent="0.2">
      <c r="F406" s="18"/>
      <c r="G406" s="20"/>
      <c r="H406" s="18"/>
      <c r="I406" s="46"/>
      <c r="J406" s="18"/>
      <c r="K406" s="18"/>
      <c r="L406" s="28"/>
      <c r="M406" s="28"/>
      <c r="N406" s="28"/>
    </row>
    <row r="407" spans="6:14" ht="20.25" x14ac:dyDescent="0.2">
      <c r="F407" s="18"/>
      <c r="G407" s="20"/>
      <c r="H407" s="18"/>
      <c r="I407" s="46"/>
      <c r="J407" s="18"/>
      <c r="K407" s="18"/>
      <c r="L407" s="28"/>
      <c r="M407" s="28"/>
      <c r="N407" s="28"/>
    </row>
    <row r="408" spans="6:14" ht="20.25" x14ac:dyDescent="0.2">
      <c r="F408" s="18"/>
      <c r="G408" s="20"/>
      <c r="H408" s="18"/>
      <c r="I408" s="46"/>
      <c r="J408" s="18"/>
      <c r="K408" s="18"/>
      <c r="L408" s="28"/>
      <c r="M408" s="28"/>
      <c r="N408" s="28"/>
    </row>
    <row r="409" spans="6:14" ht="20.25" x14ac:dyDescent="0.2">
      <c r="F409" s="18"/>
      <c r="G409" s="20"/>
      <c r="H409" s="18"/>
      <c r="I409" s="46"/>
      <c r="J409" s="18"/>
      <c r="K409" s="18"/>
      <c r="L409" s="28"/>
      <c r="M409" s="28"/>
      <c r="N409" s="28"/>
    </row>
    <row r="410" spans="6:14" ht="20.25" x14ac:dyDescent="0.2">
      <c r="F410" s="18"/>
      <c r="G410" s="20"/>
      <c r="H410" s="18"/>
      <c r="I410" s="46"/>
      <c r="J410" s="18"/>
      <c r="K410" s="18"/>
      <c r="L410" s="28"/>
      <c r="M410" s="28"/>
      <c r="N410" s="28"/>
    </row>
    <row r="411" spans="6:14" ht="20.25" x14ac:dyDescent="0.2">
      <c r="F411" s="18"/>
      <c r="G411" s="20"/>
      <c r="H411" s="18"/>
      <c r="I411" s="46"/>
      <c r="J411" s="18"/>
      <c r="K411" s="18"/>
      <c r="L411" s="28"/>
      <c r="M411" s="28"/>
      <c r="N411" s="28"/>
    </row>
    <row r="412" spans="6:14" ht="20.25" x14ac:dyDescent="0.2">
      <c r="F412" s="18"/>
      <c r="G412" s="20"/>
      <c r="H412" s="18"/>
      <c r="I412" s="46"/>
      <c r="J412" s="18"/>
      <c r="K412" s="18"/>
      <c r="L412" s="28"/>
      <c r="M412" s="28"/>
      <c r="N412" s="28"/>
    </row>
    <row r="413" spans="6:14" ht="20.25" x14ac:dyDescent="0.2">
      <c r="F413" s="18"/>
      <c r="G413" s="20"/>
      <c r="H413" s="18"/>
      <c r="I413" s="46"/>
      <c r="J413" s="18"/>
      <c r="K413" s="18"/>
      <c r="L413" s="28"/>
      <c r="M413" s="28"/>
      <c r="N413" s="28"/>
    </row>
    <row r="414" spans="6:14" ht="20.25" x14ac:dyDescent="0.2">
      <c r="F414" s="18"/>
      <c r="G414" s="20"/>
      <c r="H414" s="18"/>
      <c r="I414" s="46"/>
      <c r="J414" s="18"/>
      <c r="K414" s="18"/>
      <c r="L414" s="28"/>
      <c r="M414" s="28"/>
      <c r="N414" s="28"/>
    </row>
    <row r="415" spans="6:14" ht="20.25" x14ac:dyDescent="0.2">
      <c r="F415" s="18"/>
      <c r="G415" s="20"/>
      <c r="H415" s="18"/>
      <c r="I415" s="46"/>
      <c r="J415" s="18"/>
      <c r="K415" s="18"/>
      <c r="L415" s="28"/>
      <c r="M415" s="28"/>
      <c r="N415" s="28"/>
    </row>
    <row r="416" spans="6:14" ht="20.25" x14ac:dyDescent="0.2">
      <c r="F416" s="18"/>
      <c r="G416" s="20"/>
      <c r="H416" s="18"/>
      <c r="I416" s="46"/>
      <c r="J416" s="18"/>
      <c r="K416" s="18"/>
      <c r="L416" s="28"/>
      <c r="M416" s="28"/>
      <c r="N416" s="28"/>
    </row>
    <row r="417" spans="6:14" ht="20.25" x14ac:dyDescent="0.2">
      <c r="F417" s="18"/>
      <c r="G417" s="20"/>
      <c r="H417" s="18"/>
      <c r="I417" s="46"/>
      <c r="J417" s="18"/>
      <c r="K417" s="18"/>
      <c r="L417" s="28"/>
      <c r="M417" s="28"/>
      <c r="N417" s="28"/>
    </row>
    <row r="418" spans="6:14" ht="20.25" x14ac:dyDescent="0.2">
      <c r="F418" s="18"/>
      <c r="G418" s="20"/>
      <c r="H418" s="18"/>
      <c r="I418" s="46"/>
      <c r="J418" s="18"/>
      <c r="K418" s="18"/>
      <c r="L418" s="28"/>
      <c r="M418" s="28"/>
      <c r="N418" s="28"/>
    </row>
    <row r="419" spans="6:14" ht="20.25" x14ac:dyDescent="0.2">
      <c r="F419" s="18"/>
      <c r="G419" s="20"/>
      <c r="H419" s="18"/>
      <c r="I419" s="46"/>
      <c r="J419" s="18"/>
      <c r="K419" s="18"/>
      <c r="L419" s="28"/>
      <c r="M419" s="28"/>
      <c r="N419" s="28"/>
    </row>
    <row r="420" spans="6:14" ht="20.25" x14ac:dyDescent="0.2">
      <c r="F420" s="18"/>
      <c r="G420" s="20"/>
      <c r="H420" s="18"/>
      <c r="I420" s="46"/>
      <c r="J420" s="18"/>
      <c r="K420" s="18"/>
      <c r="L420" s="28"/>
      <c r="M420" s="28"/>
      <c r="N420" s="28"/>
    </row>
    <row r="421" spans="6:14" ht="20.25" x14ac:dyDescent="0.2">
      <c r="F421" s="18"/>
      <c r="G421" s="20"/>
      <c r="H421" s="18"/>
      <c r="I421" s="46"/>
      <c r="J421" s="18"/>
      <c r="K421" s="18"/>
      <c r="L421" s="28"/>
      <c r="M421" s="28"/>
      <c r="N421" s="28"/>
    </row>
    <row r="422" spans="6:14" ht="20.25" x14ac:dyDescent="0.2">
      <c r="F422" s="18"/>
      <c r="G422" s="20"/>
      <c r="H422" s="18"/>
      <c r="I422" s="46"/>
      <c r="J422" s="18"/>
      <c r="K422" s="18"/>
      <c r="L422" s="28"/>
      <c r="M422" s="28"/>
      <c r="N422" s="28"/>
    </row>
    <row r="423" spans="6:14" ht="20.25" x14ac:dyDescent="0.2">
      <c r="F423" s="18"/>
      <c r="G423" s="20"/>
      <c r="H423" s="18"/>
      <c r="I423" s="46"/>
      <c r="J423" s="18"/>
      <c r="K423" s="18"/>
      <c r="L423" s="28"/>
      <c r="M423" s="28"/>
      <c r="N423" s="28"/>
    </row>
    <row r="424" spans="6:14" ht="20.25" x14ac:dyDescent="0.2">
      <c r="F424" s="18"/>
      <c r="G424" s="20"/>
      <c r="H424" s="18"/>
      <c r="I424" s="46"/>
      <c r="J424" s="18"/>
      <c r="K424" s="18"/>
      <c r="L424" s="28"/>
      <c r="M424" s="28"/>
      <c r="N424" s="28"/>
    </row>
    <row r="425" spans="6:14" ht="20.25" x14ac:dyDescent="0.2">
      <c r="F425" s="18"/>
      <c r="G425" s="20"/>
      <c r="H425" s="18"/>
      <c r="I425" s="46"/>
      <c r="J425" s="18"/>
      <c r="K425" s="18"/>
      <c r="L425" s="28"/>
      <c r="M425" s="28"/>
      <c r="N425" s="28"/>
    </row>
    <row r="426" spans="6:14" ht="20.25" x14ac:dyDescent="0.2">
      <c r="F426" s="18"/>
      <c r="G426" s="20"/>
      <c r="H426" s="18"/>
      <c r="I426" s="46"/>
      <c r="J426" s="18"/>
      <c r="K426" s="18"/>
      <c r="L426" s="28"/>
      <c r="M426" s="28"/>
      <c r="N426" s="28"/>
    </row>
    <row r="427" spans="6:14" ht="20.25" x14ac:dyDescent="0.2">
      <c r="F427" s="18"/>
      <c r="G427" s="20"/>
      <c r="H427" s="18"/>
      <c r="I427" s="46"/>
      <c r="J427" s="18"/>
      <c r="K427" s="18"/>
      <c r="L427" s="28"/>
      <c r="M427" s="28"/>
      <c r="N427" s="28"/>
    </row>
    <row r="428" spans="6:14" ht="20.25" x14ac:dyDescent="0.2">
      <c r="F428" s="18"/>
      <c r="G428" s="20"/>
      <c r="H428" s="18"/>
      <c r="I428" s="46"/>
      <c r="J428" s="18"/>
      <c r="K428" s="18"/>
      <c r="L428" s="28"/>
      <c r="M428" s="28"/>
      <c r="N428" s="28"/>
    </row>
    <row r="429" spans="6:14" ht="20.25" x14ac:dyDescent="0.2">
      <c r="F429" s="18"/>
      <c r="G429" s="20"/>
      <c r="H429" s="18"/>
      <c r="I429" s="46"/>
      <c r="J429" s="18"/>
      <c r="K429" s="18"/>
      <c r="L429" s="28"/>
      <c r="M429" s="28"/>
      <c r="N429" s="28"/>
    </row>
    <row r="430" spans="6:14" ht="20.25" x14ac:dyDescent="0.2">
      <c r="F430" s="18"/>
      <c r="G430" s="20"/>
      <c r="H430" s="18"/>
      <c r="I430" s="46"/>
      <c r="J430" s="18"/>
      <c r="K430" s="18"/>
      <c r="L430" s="28"/>
      <c r="M430" s="28"/>
      <c r="N430" s="28"/>
    </row>
    <row r="431" spans="6:14" ht="20.25" x14ac:dyDescent="0.2">
      <c r="F431" s="18"/>
      <c r="G431" s="20"/>
      <c r="H431" s="18"/>
      <c r="I431" s="46"/>
      <c r="J431" s="18"/>
      <c r="K431" s="18"/>
      <c r="L431" s="28"/>
      <c r="M431" s="28"/>
      <c r="N431" s="28"/>
    </row>
    <row r="432" spans="6:14" ht="20.25" x14ac:dyDescent="0.2">
      <c r="F432" s="18"/>
      <c r="G432" s="20"/>
      <c r="H432" s="18"/>
      <c r="I432" s="46"/>
      <c r="J432" s="18"/>
      <c r="K432" s="18"/>
      <c r="L432" s="28"/>
      <c r="M432" s="28"/>
      <c r="N432" s="28"/>
    </row>
    <row r="433" spans="6:14" ht="20.25" x14ac:dyDescent="0.2">
      <c r="F433" s="18"/>
      <c r="G433" s="20"/>
      <c r="H433" s="18"/>
      <c r="I433" s="46"/>
      <c r="J433" s="18"/>
      <c r="K433" s="18"/>
      <c r="L433" s="28"/>
      <c r="M433" s="28"/>
      <c r="N433" s="28"/>
    </row>
    <row r="434" spans="6:14" ht="20.25" x14ac:dyDescent="0.2">
      <c r="F434" s="18"/>
      <c r="G434" s="20"/>
      <c r="H434" s="18"/>
      <c r="I434" s="46"/>
      <c r="J434" s="18"/>
      <c r="K434" s="18"/>
      <c r="L434" s="28"/>
      <c r="M434" s="28"/>
      <c r="N434" s="28"/>
    </row>
    <row r="435" spans="6:14" ht="20.25" x14ac:dyDescent="0.2">
      <c r="F435" s="18"/>
      <c r="G435" s="20"/>
      <c r="H435" s="18"/>
      <c r="I435" s="46"/>
      <c r="J435" s="18"/>
      <c r="K435" s="18"/>
      <c r="L435" s="28"/>
      <c r="M435" s="28"/>
      <c r="N435" s="28"/>
    </row>
    <row r="436" spans="6:14" ht="20.25" x14ac:dyDescent="0.2">
      <c r="F436" s="18"/>
      <c r="G436" s="20"/>
      <c r="H436" s="18"/>
      <c r="I436" s="46"/>
      <c r="J436" s="18"/>
      <c r="K436" s="18"/>
      <c r="L436" s="28"/>
      <c r="M436" s="28"/>
      <c r="N436" s="28"/>
    </row>
    <row r="437" spans="6:14" ht="20.25" x14ac:dyDescent="0.2">
      <c r="F437" s="18"/>
      <c r="G437" s="20"/>
      <c r="H437" s="18"/>
      <c r="I437" s="46"/>
      <c r="J437" s="18"/>
      <c r="K437" s="18"/>
      <c r="L437" s="28"/>
      <c r="M437" s="28"/>
      <c r="N437" s="28"/>
    </row>
    <row r="438" spans="6:14" ht="20.25" x14ac:dyDescent="0.2">
      <c r="F438" s="18"/>
      <c r="G438" s="20"/>
      <c r="H438" s="18"/>
      <c r="I438" s="46"/>
      <c r="J438" s="18"/>
      <c r="K438" s="18"/>
      <c r="L438" s="28"/>
      <c r="M438" s="28"/>
      <c r="N438" s="28"/>
    </row>
    <row r="439" spans="6:14" ht="20.25" x14ac:dyDescent="0.2">
      <c r="F439" s="18"/>
      <c r="G439" s="20"/>
      <c r="H439" s="18"/>
      <c r="I439" s="46"/>
      <c r="J439" s="18"/>
      <c r="K439" s="18"/>
      <c r="L439" s="28"/>
      <c r="M439" s="28"/>
      <c r="N439" s="28"/>
    </row>
    <row r="440" spans="6:14" ht="20.25" x14ac:dyDescent="0.2">
      <c r="F440" s="18"/>
      <c r="G440" s="20"/>
      <c r="H440" s="18"/>
      <c r="I440" s="46"/>
      <c r="J440" s="18"/>
      <c r="K440" s="18"/>
      <c r="L440" s="28"/>
      <c r="M440" s="28"/>
      <c r="N440" s="28"/>
    </row>
    <row r="441" spans="6:14" ht="20.25" x14ac:dyDescent="0.2">
      <c r="F441" s="18"/>
      <c r="G441" s="20"/>
      <c r="H441" s="18"/>
      <c r="I441" s="46"/>
      <c r="J441" s="18"/>
      <c r="K441" s="18"/>
      <c r="L441" s="28"/>
      <c r="M441" s="28"/>
      <c r="N441" s="28"/>
    </row>
    <row r="442" spans="6:14" ht="20.25" x14ac:dyDescent="0.2">
      <c r="F442" s="18"/>
      <c r="G442" s="20"/>
      <c r="H442" s="18"/>
      <c r="I442" s="46"/>
      <c r="J442" s="18"/>
      <c r="K442" s="18"/>
      <c r="L442" s="28"/>
      <c r="M442" s="28"/>
      <c r="N442" s="28"/>
    </row>
    <row r="443" spans="6:14" ht="20.25" x14ac:dyDescent="0.2">
      <c r="F443" s="18"/>
      <c r="G443" s="20"/>
      <c r="H443" s="18"/>
      <c r="I443" s="46"/>
      <c r="J443" s="18"/>
      <c r="K443" s="18"/>
      <c r="L443" s="28"/>
      <c r="M443" s="28"/>
      <c r="N443" s="28"/>
    </row>
    <row r="444" spans="6:14" ht="20.25" x14ac:dyDescent="0.2">
      <c r="F444" s="18"/>
      <c r="G444" s="20"/>
      <c r="H444" s="18"/>
      <c r="I444" s="46"/>
      <c r="J444" s="18"/>
      <c r="K444" s="18"/>
      <c r="L444" s="28"/>
      <c r="M444" s="28"/>
      <c r="N444" s="28"/>
    </row>
    <row r="445" spans="6:14" ht="20.25" x14ac:dyDescent="0.2">
      <c r="F445" s="18"/>
      <c r="G445" s="20"/>
      <c r="H445" s="18"/>
      <c r="I445" s="46"/>
      <c r="J445" s="18"/>
      <c r="K445" s="18"/>
      <c r="L445" s="28"/>
      <c r="M445" s="28"/>
      <c r="N445" s="28"/>
    </row>
    <row r="446" spans="6:14" ht="20.25" x14ac:dyDescent="0.2">
      <c r="F446" s="18"/>
      <c r="G446" s="20"/>
      <c r="H446" s="18"/>
      <c r="I446" s="46"/>
      <c r="J446" s="18"/>
      <c r="K446" s="18"/>
      <c r="L446" s="28"/>
      <c r="M446" s="28"/>
      <c r="N446" s="28"/>
    </row>
    <row r="447" spans="6:14" ht="20.25" x14ac:dyDescent="0.2">
      <c r="F447" s="18"/>
      <c r="G447" s="20"/>
      <c r="H447" s="18"/>
      <c r="I447" s="46"/>
      <c r="J447" s="18"/>
      <c r="K447" s="18"/>
      <c r="L447" s="28"/>
      <c r="M447" s="28"/>
      <c r="N447" s="28"/>
    </row>
    <row r="448" spans="6:14" ht="20.25" x14ac:dyDescent="0.2">
      <c r="F448" s="18"/>
      <c r="G448" s="20"/>
      <c r="H448" s="18"/>
      <c r="I448" s="46"/>
      <c r="J448" s="18"/>
      <c r="K448" s="18"/>
      <c r="L448" s="28"/>
      <c r="M448" s="28"/>
      <c r="N448" s="28"/>
    </row>
    <row r="449" spans="6:14" ht="20.25" x14ac:dyDescent="0.2">
      <c r="F449" s="18"/>
      <c r="G449" s="20"/>
      <c r="H449" s="18"/>
      <c r="I449" s="46"/>
      <c r="J449" s="18"/>
      <c r="K449" s="18"/>
      <c r="L449" s="28"/>
      <c r="M449" s="28"/>
      <c r="N449" s="28"/>
    </row>
    <row r="450" spans="6:14" ht="20.25" x14ac:dyDescent="0.2">
      <c r="F450" s="18"/>
      <c r="G450" s="20"/>
      <c r="H450" s="18"/>
      <c r="I450" s="46"/>
      <c r="J450" s="18"/>
      <c r="K450" s="18"/>
      <c r="L450" s="28"/>
      <c r="M450" s="28"/>
      <c r="N450" s="28"/>
    </row>
    <row r="451" spans="6:14" ht="20.25" x14ac:dyDescent="0.2">
      <c r="F451" s="18"/>
      <c r="G451" s="20"/>
      <c r="H451" s="18"/>
      <c r="I451" s="46"/>
      <c r="J451" s="18"/>
      <c r="K451" s="18"/>
      <c r="L451" s="28"/>
      <c r="M451" s="28"/>
      <c r="N451" s="28"/>
    </row>
    <row r="452" spans="6:14" ht="20.25" x14ac:dyDescent="0.2">
      <c r="F452" s="18"/>
      <c r="G452" s="20"/>
      <c r="H452" s="18"/>
      <c r="I452" s="46"/>
      <c r="J452" s="18"/>
      <c r="K452" s="18"/>
      <c r="L452" s="28"/>
      <c r="M452" s="28"/>
      <c r="N452" s="28"/>
    </row>
    <row r="453" spans="6:14" ht="20.25" x14ac:dyDescent="0.2">
      <c r="F453" s="18"/>
      <c r="G453" s="20"/>
      <c r="H453" s="18"/>
      <c r="I453" s="46"/>
      <c r="J453" s="18"/>
      <c r="K453" s="18"/>
      <c r="L453" s="28"/>
      <c r="M453" s="28"/>
      <c r="N453" s="28"/>
    </row>
    <row r="454" spans="6:14" ht="20.25" x14ac:dyDescent="0.2">
      <c r="F454" s="18"/>
      <c r="G454" s="20"/>
      <c r="H454" s="18"/>
      <c r="I454" s="46"/>
      <c r="J454" s="18"/>
      <c r="K454" s="18"/>
      <c r="L454" s="28"/>
      <c r="M454" s="28"/>
      <c r="N454" s="28"/>
    </row>
    <row r="455" spans="6:14" ht="20.25" x14ac:dyDescent="0.2">
      <c r="F455" s="18"/>
      <c r="G455" s="20"/>
      <c r="H455" s="18"/>
      <c r="I455" s="46"/>
      <c r="J455" s="18"/>
      <c r="K455" s="18"/>
      <c r="L455" s="28"/>
      <c r="M455" s="28"/>
      <c r="N455" s="28"/>
    </row>
    <row r="456" spans="6:14" ht="20.25" x14ac:dyDescent="0.2">
      <c r="F456" s="18"/>
      <c r="G456" s="20"/>
      <c r="H456" s="18"/>
      <c r="I456" s="46"/>
      <c r="J456" s="18"/>
      <c r="K456" s="18"/>
      <c r="L456" s="28"/>
      <c r="M456" s="28"/>
      <c r="N456" s="28"/>
    </row>
    <row r="457" spans="6:14" ht="20.25" x14ac:dyDescent="0.2">
      <c r="F457" s="18"/>
      <c r="G457" s="20"/>
      <c r="H457" s="18"/>
      <c r="I457" s="46"/>
      <c r="J457" s="18"/>
      <c r="K457" s="18"/>
      <c r="L457" s="28"/>
      <c r="M457" s="28"/>
      <c r="N457" s="28"/>
    </row>
    <row r="458" spans="6:14" ht="20.25" x14ac:dyDescent="0.2">
      <c r="F458" s="18"/>
      <c r="G458" s="20"/>
      <c r="H458" s="18"/>
      <c r="I458" s="46"/>
      <c r="J458" s="18"/>
      <c r="K458" s="18"/>
      <c r="L458" s="28"/>
      <c r="M458" s="28"/>
      <c r="N458" s="28"/>
    </row>
    <row r="459" spans="6:14" ht="20.25" x14ac:dyDescent="0.2">
      <c r="F459" s="18"/>
      <c r="G459" s="20"/>
      <c r="H459" s="18"/>
      <c r="I459" s="46"/>
      <c r="J459" s="18"/>
      <c r="K459" s="18"/>
      <c r="L459" s="28"/>
      <c r="M459" s="28"/>
      <c r="N459" s="28"/>
    </row>
    <row r="460" spans="6:14" ht="20.25" x14ac:dyDescent="0.2">
      <c r="F460" s="18"/>
      <c r="G460" s="20"/>
      <c r="H460" s="18"/>
      <c r="I460" s="46"/>
      <c r="J460" s="18"/>
      <c r="K460" s="18"/>
      <c r="L460" s="28"/>
      <c r="M460" s="28"/>
      <c r="N460" s="28"/>
    </row>
    <row r="461" spans="6:14" ht="20.25" x14ac:dyDescent="0.2">
      <c r="F461" s="18"/>
      <c r="G461" s="20"/>
      <c r="H461" s="18"/>
      <c r="I461" s="46"/>
      <c r="J461" s="18"/>
      <c r="K461" s="18"/>
      <c r="L461" s="28"/>
      <c r="M461" s="28"/>
      <c r="N461" s="28"/>
    </row>
    <row r="462" spans="6:14" ht="20.25" x14ac:dyDescent="0.2">
      <c r="F462" s="18"/>
      <c r="G462" s="20"/>
      <c r="H462" s="18"/>
      <c r="I462" s="46"/>
      <c r="J462" s="18"/>
      <c r="K462" s="18"/>
      <c r="L462" s="28"/>
      <c r="M462" s="28"/>
      <c r="N462" s="28"/>
    </row>
    <row r="463" spans="6:14" ht="20.25" x14ac:dyDescent="0.2">
      <c r="F463" s="18"/>
      <c r="G463" s="20"/>
      <c r="H463" s="18"/>
      <c r="I463" s="46"/>
      <c r="J463" s="18"/>
      <c r="K463" s="18"/>
      <c r="L463" s="28"/>
      <c r="M463" s="28"/>
      <c r="N463" s="28"/>
    </row>
    <row r="464" spans="6:14" ht="20.25" x14ac:dyDescent="0.2">
      <c r="F464" s="18"/>
      <c r="G464" s="20"/>
      <c r="H464" s="18"/>
      <c r="I464" s="46"/>
      <c r="J464" s="18"/>
      <c r="K464" s="18"/>
      <c r="L464" s="28"/>
      <c r="M464" s="28"/>
      <c r="N464" s="28"/>
    </row>
    <row r="465" spans="6:14" ht="20.25" x14ac:dyDescent="0.2">
      <c r="F465" s="18"/>
      <c r="G465" s="20"/>
      <c r="H465" s="18"/>
      <c r="I465" s="46"/>
      <c r="J465" s="18"/>
      <c r="K465" s="18"/>
      <c r="L465" s="28"/>
      <c r="M465" s="28"/>
      <c r="N465" s="28"/>
    </row>
    <row r="466" spans="6:14" ht="20.25" x14ac:dyDescent="0.2">
      <c r="F466" s="18"/>
      <c r="G466" s="20"/>
      <c r="H466" s="18"/>
      <c r="I466" s="46"/>
      <c r="J466" s="18"/>
      <c r="K466" s="18"/>
      <c r="L466" s="28"/>
      <c r="M466" s="28"/>
      <c r="N466" s="28"/>
    </row>
    <row r="467" spans="6:14" ht="20.25" x14ac:dyDescent="0.2">
      <c r="F467" s="18"/>
      <c r="G467" s="20"/>
      <c r="H467" s="18"/>
      <c r="I467" s="46"/>
      <c r="J467" s="18"/>
      <c r="K467" s="18"/>
      <c r="L467" s="28"/>
      <c r="M467" s="28"/>
      <c r="N467" s="28"/>
    </row>
    <row r="468" spans="6:14" ht="20.25" x14ac:dyDescent="0.2">
      <c r="F468" s="18"/>
      <c r="G468" s="20"/>
      <c r="H468" s="18"/>
      <c r="I468" s="46"/>
      <c r="J468" s="18"/>
      <c r="K468" s="18"/>
      <c r="L468" s="28"/>
      <c r="M468" s="28"/>
      <c r="N468" s="28"/>
    </row>
    <row r="469" spans="6:14" ht="20.25" x14ac:dyDescent="0.2">
      <c r="F469" s="18"/>
      <c r="G469" s="20"/>
      <c r="H469" s="18"/>
      <c r="I469" s="46"/>
      <c r="J469" s="18"/>
      <c r="K469" s="18"/>
      <c r="L469" s="28"/>
      <c r="M469" s="28"/>
      <c r="N469" s="28"/>
    </row>
    <row r="470" spans="6:14" ht="20.25" x14ac:dyDescent="0.2">
      <c r="F470" s="18"/>
      <c r="G470" s="20"/>
      <c r="H470" s="18"/>
      <c r="I470" s="46"/>
      <c r="J470" s="18"/>
      <c r="K470" s="18"/>
      <c r="L470" s="28"/>
      <c r="M470" s="28"/>
      <c r="N470" s="28"/>
    </row>
    <row r="471" spans="6:14" ht="20.25" x14ac:dyDescent="0.2">
      <c r="F471" s="18"/>
      <c r="G471" s="20"/>
      <c r="H471" s="18"/>
      <c r="I471" s="46"/>
      <c r="J471" s="18"/>
      <c r="K471" s="18"/>
      <c r="L471" s="28"/>
      <c r="M471" s="28"/>
      <c r="N471" s="28"/>
    </row>
    <row r="472" spans="6:14" ht="20.25" x14ac:dyDescent="0.2">
      <c r="F472" s="18"/>
      <c r="G472" s="20"/>
      <c r="H472" s="18"/>
      <c r="I472" s="46"/>
      <c r="J472" s="18"/>
      <c r="K472" s="18"/>
      <c r="L472" s="28"/>
      <c r="M472" s="28"/>
      <c r="N472" s="28"/>
    </row>
    <row r="473" spans="6:14" ht="20.25" x14ac:dyDescent="0.2">
      <c r="F473" s="18"/>
      <c r="G473" s="20"/>
      <c r="H473" s="18"/>
      <c r="I473" s="46"/>
      <c r="J473" s="18"/>
      <c r="K473" s="18"/>
      <c r="L473" s="28"/>
      <c r="M473" s="28"/>
      <c r="N473" s="28"/>
    </row>
    <row r="474" spans="6:14" ht="20.25" x14ac:dyDescent="0.2">
      <c r="F474" s="18"/>
      <c r="G474" s="20"/>
      <c r="H474" s="18"/>
      <c r="I474" s="46"/>
      <c r="J474" s="18"/>
      <c r="K474" s="18"/>
      <c r="L474" s="28"/>
      <c r="M474" s="28"/>
      <c r="N474" s="28"/>
    </row>
    <row r="475" spans="6:14" ht="20.25" x14ac:dyDescent="0.2">
      <c r="F475" s="18"/>
      <c r="G475" s="20"/>
      <c r="H475" s="18"/>
      <c r="I475" s="46"/>
      <c r="J475" s="18"/>
      <c r="K475" s="18"/>
      <c r="L475" s="28"/>
      <c r="M475" s="28"/>
      <c r="N475" s="28"/>
    </row>
    <row r="476" spans="6:14" ht="20.25" x14ac:dyDescent="0.2">
      <c r="F476" s="18"/>
      <c r="G476" s="20"/>
      <c r="H476" s="18"/>
      <c r="I476" s="46"/>
      <c r="J476" s="18"/>
      <c r="K476" s="18"/>
      <c r="L476" s="28"/>
      <c r="M476" s="28"/>
      <c r="N476" s="28"/>
    </row>
    <row r="477" spans="6:14" ht="20.25" x14ac:dyDescent="0.2">
      <c r="F477" s="18"/>
      <c r="G477" s="20"/>
      <c r="H477" s="18"/>
      <c r="I477" s="46"/>
      <c r="J477" s="18"/>
      <c r="K477" s="18"/>
      <c r="L477" s="28"/>
      <c r="M477" s="28"/>
      <c r="N477" s="28"/>
    </row>
    <row r="478" spans="6:14" ht="20.25" x14ac:dyDescent="0.2">
      <c r="F478" s="18"/>
      <c r="G478" s="20"/>
      <c r="H478" s="18"/>
      <c r="I478" s="46"/>
      <c r="J478" s="18"/>
      <c r="K478" s="18"/>
      <c r="L478" s="28"/>
      <c r="M478" s="28"/>
      <c r="N478" s="28"/>
    </row>
    <row r="479" spans="6:14" ht="20.25" x14ac:dyDescent="0.2">
      <c r="F479" s="18"/>
      <c r="G479" s="20"/>
      <c r="H479" s="18"/>
      <c r="I479" s="46"/>
      <c r="J479" s="18"/>
      <c r="K479" s="18"/>
      <c r="L479" s="28"/>
      <c r="M479" s="28"/>
      <c r="N479" s="28"/>
    </row>
    <row r="480" spans="6:14" ht="20.25" x14ac:dyDescent="0.2">
      <c r="F480" s="18"/>
      <c r="G480" s="20"/>
      <c r="H480" s="18"/>
      <c r="I480" s="46"/>
      <c r="J480" s="18"/>
      <c r="K480" s="18"/>
      <c r="L480" s="28"/>
      <c r="M480" s="28"/>
      <c r="N480" s="28"/>
    </row>
    <row r="481" spans="6:14" ht="20.25" x14ac:dyDescent="0.2">
      <c r="F481" s="18"/>
      <c r="G481" s="20"/>
      <c r="H481" s="18"/>
      <c r="I481" s="46"/>
      <c r="J481" s="18"/>
      <c r="K481" s="18"/>
      <c r="L481" s="28"/>
      <c r="M481" s="28"/>
      <c r="N481" s="28"/>
    </row>
    <row r="482" spans="6:14" ht="20.25" x14ac:dyDescent="0.2">
      <c r="F482" s="18"/>
      <c r="G482" s="20"/>
      <c r="H482" s="18"/>
      <c r="I482" s="46"/>
      <c r="J482" s="18"/>
      <c r="K482" s="18"/>
      <c r="L482" s="28"/>
      <c r="M482" s="28"/>
      <c r="N482" s="28"/>
    </row>
    <row r="483" spans="6:14" ht="20.25" x14ac:dyDescent="0.2">
      <c r="F483" s="18"/>
      <c r="G483" s="20"/>
      <c r="H483" s="18"/>
      <c r="I483" s="46"/>
      <c r="J483" s="18"/>
      <c r="K483" s="18"/>
      <c r="L483" s="28"/>
      <c r="M483" s="28"/>
      <c r="N483" s="28"/>
    </row>
    <row r="484" spans="6:14" ht="20.25" x14ac:dyDescent="0.2">
      <c r="F484" s="18"/>
      <c r="G484" s="20"/>
      <c r="H484" s="18"/>
      <c r="I484" s="46"/>
      <c r="J484" s="18"/>
      <c r="K484" s="18"/>
      <c r="L484" s="28"/>
      <c r="M484" s="28"/>
      <c r="N484" s="28"/>
    </row>
    <row r="485" spans="6:14" ht="20.25" x14ac:dyDescent="0.2">
      <c r="F485" s="18"/>
      <c r="G485" s="20"/>
      <c r="H485" s="18"/>
      <c r="I485" s="46"/>
      <c r="J485" s="18"/>
      <c r="K485" s="18"/>
      <c r="L485" s="28"/>
      <c r="M485" s="28"/>
      <c r="N485" s="28"/>
    </row>
    <row r="486" spans="6:14" ht="20.25" x14ac:dyDescent="0.2">
      <c r="F486" s="18"/>
      <c r="G486" s="20"/>
      <c r="H486" s="18"/>
      <c r="I486" s="46"/>
      <c r="J486" s="18"/>
      <c r="K486" s="18"/>
      <c r="L486" s="28"/>
      <c r="M486" s="28"/>
      <c r="N486" s="28"/>
    </row>
    <row r="487" spans="6:14" ht="20.25" x14ac:dyDescent="0.2">
      <c r="F487" s="18"/>
      <c r="G487" s="20"/>
      <c r="H487" s="18"/>
      <c r="I487" s="46"/>
      <c r="J487" s="18"/>
      <c r="K487" s="18"/>
      <c r="L487" s="28"/>
      <c r="M487" s="28"/>
      <c r="N487" s="28"/>
    </row>
    <row r="488" spans="6:14" ht="20.25" x14ac:dyDescent="0.2">
      <c r="F488" s="18"/>
      <c r="G488" s="20"/>
      <c r="H488" s="18"/>
      <c r="I488" s="46"/>
      <c r="J488" s="18"/>
      <c r="K488" s="18"/>
      <c r="L488" s="28"/>
      <c r="M488" s="28"/>
      <c r="N488" s="28"/>
    </row>
    <row r="489" spans="6:14" ht="20.25" x14ac:dyDescent="0.2">
      <c r="F489" s="18"/>
      <c r="G489" s="20"/>
      <c r="H489" s="18"/>
      <c r="I489" s="46"/>
      <c r="J489" s="18"/>
      <c r="K489" s="18"/>
      <c r="L489" s="28"/>
      <c r="M489" s="28"/>
      <c r="N489" s="28"/>
    </row>
    <row r="490" spans="6:14" ht="20.25" x14ac:dyDescent="0.2">
      <c r="F490" s="18"/>
      <c r="G490" s="20"/>
      <c r="H490" s="18"/>
      <c r="I490" s="46"/>
      <c r="J490" s="18"/>
      <c r="K490" s="18"/>
      <c r="L490" s="28"/>
      <c r="M490" s="28"/>
      <c r="N490" s="28"/>
    </row>
    <row r="491" spans="6:14" ht="20.25" x14ac:dyDescent="0.2">
      <c r="F491" s="18"/>
      <c r="G491" s="20"/>
      <c r="H491" s="18"/>
      <c r="I491" s="46"/>
      <c r="J491" s="18"/>
      <c r="K491" s="18"/>
      <c r="L491" s="28"/>
      <c r="M491" s="28"/>
      <c r="N491" s="28"/>
    </row>
    <row r="492" spans="6:14" ht="20.25" x14ac:dyDescent="0.2">
      <c r="F492" s="18"/>
      <c r="G492" s="20"/>
      <c r="H492" s="18"/>
      <c r="I492" s="46"/>
      <c r="J492" s="18"/>
      <c r="K492" s="18"/>
      <c r="L492" s="28"/>
      <c r="M492" s="28"/>
      <c r="N492" s="28"/>
    </row>
    <row r="493" spans="6:14" ht="20.25" x14ac:dyDescent="0.2">
      <c r="F493" s="18"/>
      <c r="G493" s="20"/>
      <c r="H493" s="18"/>
      <c r="I493" s="46"/>
      <c r="J493" s="18"/>
      <c r="K493" s="18"/>
      <c r="L493" s="28"/>
      <c r="M493" s="28"/>
      <c r="N493" s="28"/>
    </row>
    <row r="494" spans="6:14" ht="20.25" x14ac:dyDescent="0.2">
      <c r="F494" s="18"/>
      <c r="G494" s="20"/>
      <c r="H494" s="18"/>
      <c r="I494" s="46"/>
      <c r="J494" s="18"/>
      <c r="K494" s="18"/>
      <c r="L494" s="28"/>
      <c r="M494" s="28"/>
      <c r="N494" s="28"/>
    </row>
    <row r="495" spans="6:14" ht="20.25" x14ac:dyDescent="0.2">
      <c r="F495" s="18"/>
      <c r="G495" s="20"/>
      <c r="H495" s="18"/>
      <c r="I495" s="46"/>
      <c r="J495" s="18"/>
      <c r="K495" s="18"/>
      <c r="L495" s="28"/>
      <c r="M495" s="28"/>
      <c r="N495" s="28"/>
    </row>
    <row r="496" spans="6:14" ht="20.25" x14ac:dyDescent="0.2">
      <c r="F496" s="18"/>
      <c r="G496" s="20"/>
      <c r="H496" s="18"/>
      <c r="I496" s="46"/>
      <c r="J496" s="18"/>
      <c r="K496" s="18"/>
      <c r="L496" s="28"/>
      <c r="M496" s="28"/>
      <c r="N496" s="28"/>
    </row>
    <row r="497" spans="6:14" ht="20.25" x14ac:dyDescent="0.2">
      <c r="F497" s="18"/>
      <c r="G497" s="20"/>
      <c r="H497" s="18"/>
      <c r="I497" s="46"/>
      <c r="J497" s="18"/>
      <c r="K497" s="18"/>
      <c r="L497" s="28"/>
      <c r="M497" s="28"/>
      <c r="N497" s="28"/>
    </row>
    <row r="498" spans="6:14" ht="20.25" x14ac:dyDescent="0.2">
      <c r="F498" s="18"/>
      <c r="G498" s="20"/>
      <c r="H498" s="18"/>
      <c r="I498" s="46"/>
      <c r="J498" s="18"/>
      <c r="K498" s="18"/>
      <c r="L498" s="28"/>
      <c r="M498" s="28"/>
      <c r="N498" s="28"/>
    </row>
    <row r="499" spans="6:14" ht="20.25" x14ac:dyDescent="0.2">
      <c r="F499" s="18"/>
      <c r="G499" s="20"/>
      <c r="H499" s="18"/>
      <c r="I499" s="46"/>
      <c r="J499" s="18"/>
      <c r="K499" s="18"/>
      <c r="L499" s="28"/>
      <c r="M499" s="28"/>
      <c r="N499" s="28"/>
    </row>
    <row r="500" spans="6:14" ht="20.25" x14ac:dyDescent="0.2">
      <c r="F500" s="18"/>
      <c r="G500" s="20"/>
      <c r="H500" s="18"/>
      <c r="I500" s="46"/>
      <c r="J500" s="18"/>
      <c r="K500" s="18"/>
      <c r="L500" s="28"/>
      <c r="M500" s="28"/>
      <c r="N500" s="28"/>
    </row>
    <row r="501" spans="6:14" ht="20.25" x14ac:dyDescent="0.2">
      <c r="F501" s="18"/>
      <c r="G501" s="20"/>
      <c r="H501" s="18"/>
      <c r="I501" s="46"/>
      <c r="J501" s="18"/>
      <c r="K501" s="18"/>
      <c r="L501" s="28"/>
      <c r="M501" s="28"/>
      <c r="N501" s="28"/>
    </row>
    <row r="502" spans="6:14" ht="20.25" x14ac:dyDescent="0.2">
      <c r="F502" s="18"/>
      <c r="G502" s="20"/>
      <c r="H502" s="18"/>
      <c r="I502" s="46"/>
      <c r="J502" s="18"/>
      <c r="K502" s="18"/>
      <c r="L502" s="28"/>
      <c r="M502" s="28"/>
      <c r="N502" s="28"/>
    </row>
    <row r="503" spans="6:14" ht="20.25" x14ac:dyDescent="0.2">
      <c r="F503" s="18"/>
      <c r="G503" s="20"/>
      <c r="H503" s="18"/>
      <c r="I503" s="46"/>
      <c r="J503" s="18"/>
      <c r="K503" s="18"/>
      <c r="L503" s="28"/>
      <c r="M503" s="28"/>
      <c r="N503" s="28"/>
    </row>
    <row r="504" spans="6:14" ht="20.25" x14ac:dyDescent="0.2">
      <c r="F504" s="18"/>
      <c r="G504" s="20"/>
      <c r="H504" s="18"/>
      <c r="I504" s="46"/>
      <c r="J504" s="18"/>
      <c r="K504" s="18"/>
      <c r="L504" s="28"/>
      <c r="M504" s="28"/>
      <c r="N504" s="28"/>
    </row>
    <row r="505" spans="6:14" ht="20.25" x14ac:dyDescent="0.2">
      <c r="F505" s="18"/>
      <c r="G505" s="20"/>
      <c r="H505" s="18"/>
      <c r="I505" s="46"/>
      <c r="J505" s="18"/>
      <c r="K505" s="18"/>
      <c r="L505" s="28"/>
      <c r="M505" s="28"/>
      <c r="N505" s="28"/>
    </row>
    <row r="506" spans="6:14" ht="20.25" x14ac:dyDescent="0.2">
      <c r="F506" s="18"/>
      <c r="G506" s="20"/>
      <c r="H506" s="18"/>
      <c r="I506" s="46"/>
      <c r="J506" s="18"/>
      <c r="K506" s="18"/>
      <c r="L506" s="28"/>
      <c r="M506" s="28"/>
      <c r="N506" s="28"/>
    </row>
    <row r="507" spans="6:14" ht="20.25" x14ac:dyDescent="0.2">
      <c r="F507" s="18"/>
      <c r="G507" s="20"/>
      <c r="H507" s="18"/>
      <c r="I507" s="46"/>
      <c r="J507" s="18"/>
      <c r="K507" s="18"/>
      <c r="L507" s="28"/>
      <c r="M507" s="28"/>
      <c r="N507" s="28"/>
    </row>
    <row r="508" spans="6:14" ht="20.25" x14ac:dyDescent="0.2">
      <c r="F508" s="18"/>
      <c r="G508" s="20"/>
      <c r="H508" s="18"/>
      <c r="I508" s="46"/>
      <c r="J508" s="18"/>
      <c r="K508" s="18"/>
      <c r="L508" s="28"/>
      <c r="M508" s="28"/>
      <c r="N508" s="28"/>
    </row>
    <row r="509" spans="6:14" ht="20.25" x14ac:dyDescent="0.2">
      <c r="F509" s="18"/>
      <c r="G509" s="20"/>
      <c r="H509" s="18"/>
      <c r="I509" s="46"/>
      <c r="J509" s="18"/>
      <c r="K509" s="18"/>
      <c r="L509" s="28"/>
      <c r="M509" s="28"/>
      <c r="N509" s="28"/>
    </row>
    <row r="510" spans="6:14" ht="20.25" x14ac:dyDescent="0.2">
      <c r="F510" s="18"/>
      <c r="G510" s="20"/>
      <c r="H510" s="18"/>
      <c r="I510" s="46"/>
      <c r="J510" s="18"/>
      <c r="K510" s="18"/>
      <c r="L510" s="28"/>
      <c r="M510" s="28"/>
      <c r="N510" s="28"/>
    </row>
    <row r="511" spans="6:14" ht="20.25" x14ac:dyDescent="0.2">
      <c r="F511" s="18"/>
      <c r="G511" s="20"/>
      <c r="H511" s="18"/>
      <c r="I511" s="46"/>
      <c r="J511" s="18"/>
      <c r="K511" s="18"/>
      <c r="L511" s="28"/>
      <c r="M511" s="28"/>
      <c r="N511" s="28"/>
    </row>
    <row r="512" spans="6:14" ht="20.25" x14ac:dyDescent="0.2">
      <c r="F512" s="18"/>
      <c r="G512" s="20"/>
      <c r="H512" s="18"/>
      <c r="I512" s="46"/>
      <c r="J512" s="18"/>
      <c r="K512" s="18"/>
      <c r="L512" s="28"/>
      <c r="M512" s="28"/>
      <c r="N512" s="28"/>
    </row>
    <row r="513" spans="6:14" ht="20.25" x14ac:dyDescent="0.2">
      <c r="F513" s="18"/>
      <c r="G513" s="20"/>
      <c r="H513" s="18"/>
      <c r="I513" s="46"/>
      <c r="J513" s="18"/>
      <c r="K513" s="18"/>
      <c r="L513" s="28"/>
      <c r="M513" s="28"/>
      <c r="N513" s="28"/>
    </row>
    <row r="514" spans="6:14" ht="20.25" x14ac:dyDescent="0.2">
      <c r="F514" s="18"/>
      <c r="G514" s="20"/>
      <c r="H514" s="18"/>
      <c r="I514" s="46"/>
      <c r="J514" s="18"/>
      <c r="K514" s="18"/>
      <c r="L514" s="28"/>
      <c r="M514" s="28"/>
      <c r="N514" s="28"/>
    </row>
    <row r="515" spans="6:14" ht="20.25" x14ac:dyDescent="0.2">
      <c r="F515" s="18"/>
      <c r="G515" s="20"/>
      <c r="H515" s="18"/>
      <c r="I515" s="46"/>
      <c r="J515" s="18"/>
      <c r="K515" s="18"/>
      <c r="L515" s="28"/>
      <c r="M515" s="28"/>
      <c r="N515" s="28"/>
    </row>
    <row r="516" spans="6:14" ht="20.25" x14ac:dyDescent="0.2">
      <c r="F516" s="18"/>
      <c r="G516" s="20"/>
      <c r="H516" s="18"/>
      <c r="I516" s="46"/>
      <c r="J516" s="18"/>
      <c r="K516" s="18"/>
      <c r="L516" s="28"/>
      <c r="M516" s="28"/>
      <c r="N516" s="28"/>
    </row>
    <row r="517" spans="6:14" ht="20.25" x14ac:dyDescent="0.2">
      <c r="F517" s="18"/>
      <c r="G517" s="20"/>
      <c r="H517" s="18"/>
      <c r="I517" s="46"/>
      <c r="J517" s="18"/>
      <c r="K517" s="18"/>
      <c r="L517" s="28"/>
      <c r="M517" s="28"/>
      <c r="N517" s="28"/>
    </row>
    <row r="518" spans="6:14" ht="20.25" x14ac:dyDescent="0.2">
      <c r="F518" s="18"/>
      <c r="G518" s="20"/>
      <c r="H518" s="18"/>
      <c r="I518" s="46"/>
      <c r="J518" s="18"/>
      <c r="K518" s="18"/>
      <c r="L518" s="28"/>
      <c r="M518" s="28"/>
      <c r="N518" s="28"/>
    </row>
    <row r="519" spans="6:14" ht="20.25" x14ac:dyDescent="0.2">
      <c r="F519" s="18"/>
      <c r="G519" s="20"/>
      <c r="H519" s="18"/>
      <c r="I519" s="46"/>
      <c r="J519" s="18"/>
      <c r="K519" s="18"/>
      <c r="L519" s="28"/>
      <c r="M519" s="28"/>
      <c r="N519" s="28"/>
    </row>
    <row r="520" spans="6:14" ht="20.25" x14ac:dyDescent="0.2">
      <c r="F520" s="18"/>
      <c r="G520" s="20"/>
      <c r="H520" s="18"/>
      <c r="I520" s="46"/>
      <c r="J520" s="18"/>
      <c r="K520" s="18"/>
      <c r="L520" s="28"/>
      <c r="M520" s="28"/>
      <c r="N520" s="28"/>
    </row>
    <row r="521" spans="6:14" ht="20.25" x14ac:dyDescent="0.2">
      <c r="F521" s="18"/>
      <c r="G521" s="20"/>
      <c r="H521" s="18"/>
      <c r="I521" s="46"/>
      <c r="J521" s="18"/>
      <c r="K521" s="18"/>
      <c r="L521" s="28"/>
      <c r="M521" s="28"/>
      <c r="N521" s="28"/>
    </row>
    <row r="522" spans="6:14" ht="20.25" x14ac:dyDescent="0.2">
      <c r="F522" s="18"/>
      <c r="G522" s="20"/>
      <c r="H522" s="18"/>
      <c r="I522" s="46"/>
      <c r="J522" s="18"/>
      <c r="K522" s="18"/>
      <c r="L522" s="28"/>
      <c r="M522" s="28"/>
      <c r="N522" s="28"/>
    </row>
    <row r="523" spans="6:14" ht="20.25" x14ac:dyDescent="0.2">
      <c r="F523" s="18"/>
      <c r="G523" s="20"/>
      <c r="H523" s="18"/>
      <c r="I523" s="46"/>
      <c r="J523" s="18"/>
      <c r="K523" s="18"/>
      <c r="L523" s="28"/>
      <c r="M523" s="28"/>
      <c r="N523" s="28"/>
    </row>
    <row r="524" spans="6:14" ht="20.25" x14ac:dyDescent="0.2">
      <c r="F524" s="18"/>
      <c r="G524" s="20"/>
      <c r="H524" s="18"/>
      <c r="I524" s="46"/>
      <c r="J524" s="18"/>
      <c r="K524" s="18"/>
      <c r="L524" s="28"/>
      <c r="M524" s="28"/>
      <c r="N524" s="28"/>
    </row>
    <row r="525" spans="6:14" ht="20.25" x14ac:dyDescent="0.2">
      <c r="F525" s="18"/>
      <c r="G525" s="20"/>
      <c r="H525" s="18"/>
      <c r="I525" s="46"/>
      <c r="J525" s="18"/>
      <c r="K525" s="18"/>
      <c r="L525" s="28"/>
      <c r="M525" s="28"/>
      <c r="N525" s="28"/>
    </row>
    <row r="526" spans="6:14" ht="20.25" x14ac:dyDescent="0.2">
      <c r="F526" s="18"/>
      <c r="G526" s="20"/>
      <c r="H526" s="18"/>
      <c r="I526" s="46"/>
      <c r="J526" s="18"/>
      <c r="K526" s="18"/>
      <c r="L526" s="28"/>
      <c r="M526" s="28"/>
      <c r="N526" s="28"/>
    </row>
    <row r="527" spans="6:14" ht="20.25" x14ac:dyDescent="0.2">
      <c r="F527" s="18"/>
      <c r="G527" s="20"/>
      <c r="H527" s="18"/>
      <c r="I527" s="46"/>
      <c r="J527" s="18"/>
      <c r="K527" s="18"/>
      <c r="L527" s="28"/>
      <c r="M527" s="28"/>
      <c r="N527" s="28"/>
    </row>
    <row r="528" spans="6:14" ht="20.25" x14ac:dyDescent="0.2">
      <c r="F528" s="18"/>
      <c r="G528" s="20"/>
      <c r="H528" s="18"/>
      <c r="I528" s="46"/>
      <c r="J528" s="18"/>
      <c r="K528" s="18"/>
      <c r="L528" s="28"/>
      <c r="M528" s="28"/>
      <c r="N528" s="28"/>
    </row>
    <row r="529" spans="6:14" ht="20.25" x14ac:dyDescent="0.2">
      <c r="F529" s="18"/>
      <c r="G529" s="20"/>
      <c r="H529" s="18"/>
      <c r="I529" s="46"/>
      <c r="J529" s="18"/>
      <c r="K529" s="18"/>
      <c r="L529" s="28"/>
      <c r="M529" s="28"/>
      <c r="N529" s="28"/>
    </row>
    <row r="530" spans="6:14" ht="20.25" x14ac:dyDescent="0.2">
      <c r="F530" s="18"/>
      <c r="G530" s="20"/>
      <c r="H530" s="18"/>
      <c r="I530" s="46"/>
      <c r="J530" s="18"/>
      <c r="K530" s="18"/>
      <c r="L530" s="28"/>
      <c r="M530" s="28"/>
      <c r="N530" s="28"/>
    </row>
    <row r="531" spans="6:14" ht="20.25" x14ac:dyDescent="0.2">
      <c r="F531" s="18"/>
      <c r="G531" s="20"/>
      <c r="H531" s="18"/>
      <c r="I531" s="46"/>
      <c r="J531" s="18"/>
      <c r="K531" s="18"/>
      <c r="L531" s="28"/>
      <c r="M531" s="28"/>
      <c r="N531" s="28"/>
    </row>
    <row r="532" spans="6:14" ht="20.25" x14ac:dyDescent="0.2">
      <c r="F532" s="18"/>
      <c r="G532" s="20"/>
      <c r="H532" s="18"/>
      <c r="I532" s="46"/>
      <c r="J532" s="18"/>
      <c r="K532" s="18"/>
      <c r="L532" s="28"/>
      <c r="M532" s="28"/>
      <c r="N532" s="28"/>
    </row>
    <row r="533" spans="6:14" ht="20.25" x14ac:dyDescent="0.2">
      <c r="F533" s="18"/>
      <c r="G533" s="20"/>
      <c r="H533" s="18"/>
      <c r="I533" s="46"/>
      <c r="J533" s="18"/>
      <c r="K533" s="18"/>
      <c r="L533" s="28"/>
      <c r="M533" s="28"/>
      <c r="N533" s="28"/>
    </row>
    <row r="534" spans="6:14" ht="20.25" x14ac:dyDescent="0.2">
      <c r="F534" s="18"/>
      <c r="G534" s="20"/>
      <c r="H534" s="18"/>
      <c r="I534" s="46"/>
      <c r="J534" s="18"/>
      <c r="K534" s="18"/>
      <c r="L534" s="28"/>
      <c r="M534" s="28"/>
      <c r="N534" s="28"/>
    </row>
    <row r="535" spans="6:14" ht="20.25" x14ac:dyDescent="0.2">
      <c r="F535" s="18"/>
      <c r="G535" s="20"/>
      <c r="H535" s="18"/>
      <c r="I535" s="46"/>
      <c r="J535" s="18"/>
      <c r="K535" s="18"/>
      <c r="L535" s="28"/>
      <c r="M535" s="28"/>
      <c r="N535" s="28"/>
    </row>
    <row r="536" spans="6:14" ht="20.25" x14ac:dyDescent="0.2">
      <c r="F536" s="18"/>
      <c r="G536" s="20"/>
      <c r="H536" s="18"/>
      <c r="I536" s="46"/>
      <c r="J536" s="18"/>
      <c r="K536" s="18"/>
      <c r="L536" s="28"/>
      <c r="M536" s="28"/>
      <c r="N536" s="28"/>
    </row>
    <row r="537" spans="6:14" ht="20.25" x14ac:dyDescent="0.2">
      <c r="F537" s="18"/>
      <c r="G537" s="20"/>
      <c r="H537" s="18"/>
      <c r="I537" s="46"/>
      <c r="J537" s="18"/>
      <c r="K537" s="18"/>
      <c r="L537" s="28"/>
      <c r="M537" s="28"/>
      <c r="N537" s="28"/>
    </row>
    <row r="538" spans="6:14" ht="20.25" x14ac:dyDescent="0.2">
      <c r="F538" s="18"/>
      <c r="G538" s="20"/>
      <c r="H538" s="18"/>
      <c r="I538" s="46"/>
      <c r="J538" s="18"/>
      <c r="K538" s="18"/>
      <c r="L538" s="28"/>
      <c r="M538" s="28"/>
      <c r="N538" s="28"/>
    </row>
    <row r="539" spans="6:14" ht="20.25" x14ac:dyDescent="0.2">
      <c r="F539" s="18"/>
      <c r="G539" s="20"/>
      <c r="H539" s="18"/>
      <c r="I539" s="46"/>
      <c r="J539" s="18"/>
      <c r="K539" s="18"/>
      <c r="L539" s="28"/>
      <c r="M539" s="28"/>
      <c r="N539" s="28"/>
    </row>
    <row r="540" spans="6:14" ht="20.25" x14ac:dyDescent="0.2">
      <c r="F540" s="18"/>
      <c r="G540" s="20"/>
      <c r="H540" s="18"/>
      <c r="I540" s="46"/>
      <c r="J540" s="18"/>
      <c r="K540" s="18"/>
      <c r="L540" s="28"/>
      <c r="M540" s="28"/>
      <c r="N540" s="28"/>
    </row>
    <row r="541" spans="6:14" ht="20.25" x14ac:dyDescent="0.2">
      <c r="F541" s="18"/>
      <c r="G541" s="20"/>
      <c r="H541" s="18"/>
      <c r="I541" s="46"/>
      <c r="J541" s="18"/>
      <c r="K541" s="18"/>
      <c r="L541" s="28"/>
      <c r="M541" s="28"/>
      <c r="N541" s="28"/>
    </row>
    <row r="542" spans="6:14" ht="20.25" x14ac:dyDescent="0.2">
      <c r="F542" s="18"/>
      <c r="G542" s="20"/>
      <c r="H542" s="18"/>
      <c r="I542" s="46"/>
      <c r="J542" s="18"/>
      <c r="K542" s="18"/>
      <c r="L542" s="28"/>
      <c r="M542" s="28"/>
      <c r="N542" s="28"/>
    </row>
    <row r="543" spans="6:14" ht="20.25" x14ac:dyDescent="0.2">
      <c r="F543" s="18"/>
      <c r="G543" s="20"/>
      <c r="H543" s="18"/>
      <c r="I543" s="46"/>
      <c r="J543" s="18"/>
      <c r="K543" s="18"/>
      <c r="L543" s="28"/>
      <c r="M543" s="28"/>
      <c r="N543" s="28"/>
    </row>
    <row r="544" spans="6:14" ht="20.25" x14ac:dyDescent="0.2">
      <c r="F544" s="18"/>
      <c r="G544" s="20"/>
      <c r="H544" s="18"/>
      <c r="I544" s="46"/>
      <c r="J544" s="18"/>
      <c r="K544" s="18"/>
      <c r="L544" s="28"/>
      <c r="M544" s="28"/>
      <c r="N544" s="28"/>
    </row>
    <row r="545" spans="6:14" ht="20.25" x14ac:dyDescent="0.2">
      <c r="F545" s="18"/>
      <c r="G545" s="20"/>
      <c r="H545" s="18"/>
      <c r="I545" s="46"/>
      <c r="J545" s="18"/>
      <c r="K545" s="18"/>
      <c r="L545" s="28"/>
      <c r="M545" s="28"/>
      <c r="N545" s="28"/>
    </row>
    <row r="546" spans="6:14" ht="20.25" x14ac:dyDescent="0.2">
      <c r="F546" s="18"/>
      <c r="G546" s="20"/>
      <c r="H546" s="18"/>
      <c r="I546" s="46"/>
      <c r="J546" s="18"/>
      <c r="K546" s="18"/>
      <c r="L546" s="28"/>
      <c r="M546" s="28"/>
      <c r="N546" s="28"/>
    </row>
    <row r="547" spans="6:14" ht="20.25" x14ac:dyDescent="0.2">
      <c r="F547" s="18"/>
      <c r="G547" s="20"/>
      <c r="H547" s="18"/>
      <c r="I547" s="46"/>
      <c r="J547" s="18"/>
      <c r="K547" s="18"/>
      <c r="L547" s="28"/>
      <c r="M547" s="28"/>
      <c r="N547" s="28"/>
    </row>
    <row r="548" spans="6:14" ht="20.25" x14ac:dyDescent="0.2">
      <c r="F548" s="18"/>
      <c r="G548" s="20"/>
      <c r="H548" s="18"/>
      <c r="I548" s="46"/>
      <c r="J548" s="18"/>
      <c r="K548" s="18"/>
      <c r="L548" s="28"/>
      <c r="M548" s="28"/>
      <c r="N548" s="28"/>
    </row>
    <row r="549" spans="6:14" ht="20.25" x14ac:dyDescent="0.2">
      <c r="F549" s="18"/>
      <c r="G549" s="20"/>
      <c r="H549" s="18"/>
      <c r="I549" s="46"/>
      <c r="J549" s="18"/>
      <c r="K549" s="18"/>
      <c r="L549" s="28"/>
      <c r="M549" s="28"/>
      <c r="N549" s="28"/>
    </row>
    <row r="550" spans="6:14" ht="20.25" x14ac:dyDescent="0.2">
      <c r="F550" s="18"/>
      <c r="G550" s="20"/>
      <c r="H550" s="18"/>
      <c r="I550" s="46"/>
      <c r="J550" s="18"/>
      <c r="K550" s="18"/>
      <c r="L550" s="28"/>
      <c r="M550" s="28"/>
      <c r="N550" s="28"/>
    </row>
    <row r="551" spans="6:14" ht="20.25" x14ac:dyDescent="0.2">
      <c r="F551" s="18"/>
      <c r="G551" s="20"/>
      <c r="H551" s="18"/>
      <c r="I551" s="46"/>
      <c r="J551" s="18"/>
      <c r="K551" s="18"/>
      <c r="L551" s="28"/>
      <c r="M551" s="28"/>
      <c r="N551" s="28"/>
    </row>
    <row r="552" spans="6:14" ht="20.25" x14ac:dyDescent="0.2">
      <c r="F552" s="18"/>
      <c r="G552" s="20"/>
      <c r="H552" s="18"/>
      <c r="I552" s="46"/>
      <c r="J552" s="18"/>
      <c r="K552" s="18"/>
      <c r="L552" s="28"/>
      <c r="M552" s="28"/>
      <c r="N552" s="28"/>
    </row>
    <row r="553" spans="6:14" ht="20.25" x14ac:dyDescent="0.2">
      <c r="F553" s="18"/>
      <c r="G553" s="20"/>
      <c r="H553" s="18"/>
      <c r="I553" s="46"/>
      <c r="J553" s="18"/>
      <c r="K553" s="18"/>
      <c r="L553" s="28"/>
      <c r="M553" s="28"/>
      <c r="N553" s="28"/>
    </row>
    <row r="554" spans="6:14" ht="20.25" x14ac:dyDescent="0.2">
      <c r="F554" s="18"/>
      <c r="G554" s="20"/>
      <c r="H554" s="18"/>
      <c r="I554" s="46"/>
      <c r="J554" s="18"/>
      <c r="K554" s="18"/>
      <c r="L554" s="28"/>
      <c r="M554" s="28"/>
      <c r="N554" s="28"/>
    </row>
    <row r="555" spans="6:14" ht="20.25" x14ac:dyDescent="0.2">
      <c r="F555" s="18"/>
      <c r="G555" s="20"/>
      <c r="H555" s="18"/>
      <c r="I555" s="46"/>
      <c r="J555" s="18"/>
      <c r="K555" s="18"/>
      <c r="L555" s="28"/>
      <c r="M555" s="28"/>
      <c r="N555" s="28"/>
    </row>
    <row r="556" spans="6:14" ht="20.25" x14ac:dyDescent="0.2">
      <c r="F556" s="18"/>
      <c r="G556" s="20"/>
      <c r="H556" s="18"/>
      <c r="I556" s="46"/>
      <c r="J556" s="18"/>
      <c r="K556" s="18"/>
      <c r="L556" s="28"/>
      <c r="M556" s="28"/>
      <c r="N556" s="28"/>
    </row>
    <row r="557" spans="6:14" ht="20.25" x14ac:dyDescent="0.2">
      <c r="F557" s="18"/>
      <c r="G557" s="20"/>
      <c r="H557" s="18"/>
      <c r="I557" s="46"/>
      <c r="J557" s="18"/>
      <c r="K557" s="18"/>
      <c r="L557" s="28"/>
      <c r="M557" s="28"/>
      <c r="N557" s="28"/>
    </row>
    <row r="558" spans="6:14" ht="20.25" x14ac:dyDescent="0.2">
      <c r="F558" s="18"/>
      <c r="G558" s="20"/>
      <c r="H558" s="18"/>
      <c r="I558" s="46"/>
      <c r="J558" s="18"/>
      <c r="K558" s="18"/>
      <c r="L558" s="28"/>
      <c r="M558" s="28"/>
      <c r="N558" s="28"/>
    </row>
    <row r="559" spans="6:14" ht="20.25" x14ac:dyDescent="0.2">
      <c r="F559" s="18"/>
      <c r="G559" s="20"/>
      <c r="H559" s="18"/>
      <c r="I559" s="46"/>
      <c r="J559" s="18"/>
      <c r="K559" s="18"/>
      <c r="L559" s="28"/>
      <c r="M559" s="28"/>
      <c r="N559" s="28"/>
    </row>
    <row r="560" spans="6:14" ht="20.25" x14ac:dyDescent="0.2">
      <c r="F560" s="18"/>
      <c r="G560" s="20"/>
      <c r="H560" s="18"/>
      <c r="I560" s="46"/>
      <c r="J560" s="18"/>
      <c r="K560" s="18"/>
      <c r="L560" s="28"/>
      <c r="M560" s="28"/>
      <c r="N560" s="28"/>
    </row>
    <row r="561" spans="6:14" ht="20.25" x14ac:dyDescent="0.2">
      <c r="F561" s="18"/>
      <c r="G561" s="20"/>
      <c r="H561" s="18"/>
      <c r="I561" s="46"/>
      <c r="J561" s="18"/>
      <c r="K561" s="18"/>
      <c r="L561" s="28"/>
      <c r="M561" s="28"/>
      <c r="N561" s="28"/>
    </row>
    <row r="562" spans="6:14" ht="20.25" x14ac:dyDescent="0.2">
      <c r="F562" s="18"/>
      <c r="G562" s="20"/>
      <c r="H562" s="18"/>
      <c r="I562" s="46"/>
      <c r="J562" s="18"/>
      <c r="K562" s="18"/>
      <c r="L562" s="28"/>
      <c r="M562" s="28"/>
      <c r="N562" s="28"/>
    </row>
    <row r="563" spans="6:14" ht="20.25" x14ac:dyDescent="0.2">
      <c r="F563" s="18"/>
      <c r="G563" s="20"/>
      <c r="H563" s="18"/>
      <c r="I563" s="46"/>
      <c r="J563" s="18"/>
      <c r="K563" s="18"/>
      <c r="L563" s="28"/>
      <c r="M563" s="28"/>
      <c r="N563" s="28"/>
    </row>
    <row r="564" spans="6:14" ht="20.25" x14ac:dyDescent="0.2">
      <c r="F564" s="18"/>
      <c r="G564" s="20"/>
      <c r="H564" s="18"/>
      <c r="I564" s="46"/>
      <c r="J564" s="18"/>
      <c r="K564" s="18"/>
      <c r="L564" s="28"/>
      <c r="M564" s="28"/>
      <c r="N564" s="28"/>
    </row>
    <row r="565" spans="6:14" ht="20.25" x14ac:dyDescent="0.2">
      <c r="F565" s="18"/>
      <c r="G565" s="20"/>
      <c r="H565" s="18"/>
      <c r="I565" s="46"/>
      <c r="J565" s="18"/>
      <c r="K565" s="18"/>
      <c r="L565" s="28"/>
      <c r="M565" s="28"/>
      <c r="N565" s="28"/>
    </row>
    <row r="566" spans="6:14" ht="20.25" x14ac:dyDescent="0.2">
      <c r="F566" s="18"/>
      <c r="G566" s="20"/>
      <c r="H566" s="18"/>
      <c r="I566" s="46"/>
      <c r="J566" s="18"/>
      <c r="K566" s="18"/>
      <c r="L566" s="28"/>
      <c r="M566" s="28"/>
      <c r="N566" s="28"/>
    </row>
    <row r="567" spans="6:14" ht="20.25" x14ac:dyDescent="0.2">
      <c r="F567" s="18"/>
      <c r="G567" s="20"/>
      <c r="H567" s="18"/>
      <c r="I567" s="46"/>
      <c r="J567" s="18"/>
      <c r="K567" s="18"/>
      <c r="L567" s="28"/>
      <c r="M567" s="28"/>
      <c r="N567" s="28"/>
    </row>
    <row r="568" spans="6:14" ht="20.25" x14ac:dyDescent="0.2">
      <c r="F568" s="18"/>
      <c r="G568" s="20"/>
      <c r="H568" s="18"/>
      <c r="I568" s="46"/>
      <c r="J568" s="18"/>
      <c r="K568" s="18"/>
      <c r="L568" s="28"/>
      <c r="M568" s="28"/>
      <c r="N568" s="28"/>
    </row>
    <row r="569" spans="6:14" ht="20.25" x14ac:dyDescent="0.2">
      <c r="F569" s="18"/>
      <c r="G569" s="20"/>
      <c r="H569" s="18"/>
      <c r="I569" s="46"/>
      <c r="J569" s="18"/>
      <c r="K569" s="18"/>
      <c r="L569" s="28"/>
      <c r="M569" s="28"/>
      <c r="N569" s="28"/>
    </row>
    <row r="570" spans="6:14" ht="20.25" x14ac:dyDescent="0.2">
      <c r="F570" s="18"/>
      <c r="G570" s="20"/>
      <c r="H570" s="18"/>
      <c r="I570" s="46"/>
      <c r="J570" s="18"/>
      <c r="K570" s="18"/>
      <c r="L570" s="28"/>
      <c r="M570" s="28"/>
      <c r="N570" s="28"/>
    </row>
    <row r="571" spans="6:14" ht="20.25" x14ac:dyDescent="0.2">
      <c r="F571" s="18"/>
      <c r="G571" s="20"/>
      <c r="H571" s="18"/>
      <c r="I571" s="46"/>
      <c r="J571" s="18"/>
      <c r="K571" s="18"/>
      <c r="L571" s="28"/>
      <c r="M571" s="28"/>
      <c r="N571" s="28"/>
    </row>
    <row r="572" spans="6:14" ht="20.25" x14ac:dyDescent="0.2">
      <c r="F572" s="18"/>
      <c r="G572" s="20"/>
      <c r="H572" s="18"/>
      <c r="I572" s="46"/>
      <c r="J572" s="18"/>
      <c r="K572" s="18"/>
      <c r="L572" s="28"/>
      <c r="M572" s="28"/>
      <c r="N572" s="28"/>
    </row>
    <row r="573" spans="6:14" ht="20.25" x14ac:dyDescent="0.2">
      <c r="F573" s="18"/>
      <c r="G573" s="20"/>
      <c r="H573" s="18"/>
      <c r="I573" s="46"/>
      <c r="J573" s="18"/>
      <c r="K573" s="18"/>
      <c r="L573" s="28"/>
      <c r="M573" s="28"/>
      <c r="N573" s="28"/>
    </row>
    <row r="574" spans="6:14" ht="20.25" x14ac:dyDescent="0.2">
      <c r="F574" s="18"/>
      <c r="G574" s="20"/>
      <c r="H574" s="18"/>
      <c r="I574" s="46"/>
      <c r="J574" s="18"/>
      <c r="K574" s="18"/>
      <c r="L574" s="28"/>
      <c r="M574" s="28"/>
      <c r="N574" s="28"/>
    </row>
    <row r="575" spans="6:14" ht="20.25" x14ac:dyDescent="0.2">
      <c r="F575" s="18"/>
      <c r="G575" s="20"/>
      <c r="H575" s="18"/>
      <c r="I575" s="46"/>
      <c r="J575" s="18"/>
      <c r="K575" s="18"/>
      <c r="L575" s="28"/>
      <c r="M575" s="28"/>
      <c r="N575" s="28"/>
    </row>
    <row r="576" spans="6:14" ht="20.25" x14ac:dyDescent="0.2">
      <c r="F576" s="18"/>
      <c r="G576" s="20"/>
      <c r="H576" s="18"/>
      <c r="I576" s="46"/>
      <c r="J576" s="18"/>
      <c r="K576" s="18"/>
      <c r="L576" s="28"/>
      <c r="M576" s="28"/>
      <c r="N576" s="28"/>
    </row>
    <row r="577" spans="6:14" ht="20.25" x14ac:dyDescent="0.2">
      <c r="F577" s="18"/>
      <c r="G577" s="20"/>
      <c r="H577" s="18"/>
      <c r="I577" s="46"/>
      <c r="J577" s="18"/>
      <c r="K577" s="18"/>
      <c r="L577" s="28"/>
      <c r="M577" s="28"/>
      <c r="N577" s="28"/>
    </row>
    <row r="578" spans="6:14" ht="20.25" x14ac:dyDescent="0.2">
      <c r="F578" s="18"/>
      <c r="G578" s="20"/>
      <c r="H578" s="18"/>
      <c r="I578" s="46"/>
      <c r="J578" s="18"/>
      <c r="K578" s="18"/>
      <c r="L578" s="28"/>
      <c r="M578" s="28"/>
      <c r="N578" s="28"/>
    </row>
    <row r="579" spans="6:14" ht="20.25" x14ac:dyDescent="0.2">
      <c r="F579" s="18"/>
      <c r="G579" s="20"/>
      <c r="H579" s="18"/>
      <c r="I579" s="46"/>
      <c r="J579" s="18"/>
      <c r="K579" s="18"/>
      <c r="L579" s="28"/>
      <c r="M579" s="28"/>
      <c r="N579" s="28"/>
    </row>
    <row r="580" spans="6:14" ht="20.25" x14ac:dyDescent="0.2">
      <c r="F580" s="18"/>
      <c r="G580" s="20"/>
      <c r="H580" s="18"/>
      <c r="I580" s="46"/>
      <c r="J580" s="18"/>
      <c r="K580" s="18"/>
      <c r="L580" s="28"/>
      <c r="M580" s="28"/>
      <c r="N580" s="28"/>
    </row>
    <row r="581" spans="6:14" ht="20.25" x14ac:dyDescent="0.2">
      <c r="F581" s="18"/>
      <c r="G581" s="20"/>
      <c r="H581" s="18"/>
      <c r="I581" s="46"/>
      <c r="J581" s="18"/>
      <c r="K581" s="18"/>
      <c r="L581" s="28"/>
      <c r="M581" s="28"/>
      <c r="N581" s="28"/>
    </row>
    <row r="582" spans="6:14" ht="20.25" x14ac:dyDescent="0.2">
      <c r="F582" s="18"/>
      <c r="G582" s="20"/>
      <c r="H582" s="18"/>
      <c r="I582" s="46"/>
      <c r="J582" s="18"/>
      <c r="K582" s="18"/>
      <c r="L582" s="28"/>
      <c r="M582" s="28"/>
      <c r="N582" s="28"/>
    </row>
    <row r="583" spans="6:14" ht="20.25" x14ac:dyDescent="0.2">
      <c r="F583" s="18"/>
      <c r="G583" s="20"/>
      <c r="H583" s="18"/>
      <c r="I583" s="46"/>
      <c r="J583" s="18"/>
      <c r="K583" s="18"/>
      <c r="L583" s="28"/>
      <c r="M583" s="28"/>
      <c r="N583" s="28"/>
    </row>
    <row r="584" spans="6:14" ht="20.25" x14ac:dyDescent="0.2">
      <c r="F584" s="18"/>
      <c r="G584" s="20"/>
      <c r="H584" s="18"/>
      <c r="I584" s="46"/>
      <c r="J584" s="18"/>
      <c r="K584" s="18"/>
      <c r="L584" s="28"/>
      <c r="M584" s="28"/>
      <c r="N584" s="28"/>
    </row>
    <row r="585" spans="6:14" ht="20.25" x14ac:dyDescent="0.2">
      <c r="F585" s="18"/>
      <c r="G585" s="20"/>
      <c r="H585" s="18"/>
      <c r="I585" s="46"/>
      <c r="J585" s="18"/>
      <c r="K585" s="18"/>
      <c r="L585" s="28"/>
      <c r="M585" s="28"/>
      <c r="N585" s="28"/>
    </row>
    <row r="586" spans="6:14" ht="20.25" x14ac:dyDescent="0.2">
      <c r="F586" s="18"/>
      <c r="G586" s="20"/>
      <c r="H586" s="18"/>
      <c r="I586" s="46"/>
      <c r="J586" s="18"/>
      <c r="K586" s="18"/>
      <c r="L586" s="28"/>
      <c r="M586" s="28"/>
      <c r="N586" s="28"/>
    </row>
    <row r="587" spans="6:14" ht="20.25" x14ac:dyDescent="0.2">
      <c r="F587" s="18"/>
      <c r="G587" s="20"/>
      <c r="H587" s="18"/>
      <c r="I587" s="46"/>
      <c r="J587" s="18"/>
      <c r="K587" s="18"/>
      <c r="L587" s="28"/>
      <c r="M587" s="28"/>
      <c r="N587" s="28"/>
    </row>
    <row r="588" spans="6:14" ht="20.25" x14ac:dyDescent="0.2">
      <c r="F588" s="18"/>
      <c r="G588" s="20"/>
      <c r="H588" s="18"/>
      <c r="I588" s="46"/>
      <c r="J588" s="18"/>
      <c r="K588" s="18"/>
      <c r="L588" s="28"/>
      <c r="M588" s="28"/>
      <c r="N588" s="28"/>
    </row>
    <row r="589" spans="6:14" ht="20.25" x14ac:dyDescent="0.2">
      <c r="F589" s="18"/>
      <c r="G589" s="20"/>
      <c r="H589" s="18"/>
      <c r="I589" s="46"/>
      <c r="J589" s="18"/>
      <c r="K589" s="18"/>
      <c r="L589" s="28"/>
      <c r="M589" s="28"/>
      <c r="N589" s="28"/>
    </row>
    <row r="590" spans="6:14" ht="20.25" x14ac:dyDescent="0.2">
      <c r="F590" s="18"/>
      <c r="G590" s="20"/>
      <c r="H590" s="18"/>
      <c r="I590" s="46"/>
      <c r="J590" s="18"/>
      <c r="K590" s="18"/>
      <c r="L590" s="28"/>
      <c r="M590" s="28"/>
      <c r="N590" s="28"/>
    </row>
    <row r="591" spans="6:14" ht="20.25" x14ac:dyDescent="0.2">
      <c r="F591" s="18"/>
      <c r="G591" s="20"/>
      <c r="H591" s="18"/>
      <c r="I591" s="46"/>
      <c r="J591" s="18"/>
      <c r="K591" s="18"/>
      <c r="L591" s="28"/>
      <c r="M591" s="28"/>
      <c r="N591" s="28"/>
    </row>
    <row r="592" spans="6:14" ht="20.25" x14ac:dyDescent="0.2">
      <c r="F592" s="18"/>
      <c r="G592" s="20"/>
      <c r="H592" s="18"/>
      <c r="I592" s="46"/>
      <c r="J592" s="18"/>
      <c r="K592" s="18"/>
      <c r="L592" s="28"/>
      <c r="M592" s="28"/>
      <c r="N592" s="28"/>
    </row>
    <row r="593" spans="6:14" ht="20.25" x14ac:dyDescent="0.2">
      <c r="F593" s="18"/>
      <c r="G593" s="20"/>
      <c r="H593" s="18"/>
      <c r="I593" s="46"/>
      <c r="J593" s="18"/>
      <c r="K593" s="18"/>
      <c r="L593" s="28"/>
      <c r="M593" s="28"/>
      <c r="N593" s="28"/>
    </row>
    <row r="594" spans="6:14" ht="20.25" x14ac:dyDescent="0.2">
      <c r="F594" s="18"/>
      <c r="G594" s="20"/>
      <c r="H594" s="18"/>
      <c r="I594" s="46"/>
      <c r="J594" s="18"/>
      <c r="K594" s="18"/>
      <c r="L594" s="28"/>
      <c r="M594" s="28"/>
      <c r="N594" s="28"/>
    </row>
    <row r="595" spans="6:14" ht="20.25" x14ac:dyDescent="0.2">
      <c r="F595" s="18"/>
      <c r="G595" s="20"/>
      <c r="H595" s="18"/>
      <c r="I595" s="46"/>
      <c r="J595" s="18"/>
      <c r="K595" s="18"/>
      <c r="L595" s="28"/>
      <c r="M595" s="28"/>
      <c r="N595" s="28"/>
    </row>
    <row r="596" spans="6:14" ht="20.25" x14ac:dyDescent="0.2">
      <c r="F596" s="18"/>
      <c r="G596" s="20"/>
      <c r="H596" s="18"/>
      <c r="I596" s="46"/>
      <c r="J596" s="18"/>
      <c r="K596" s="18"/>
      <c r="L596" s="28"/>
      <c r="M596" s="28"/>
      <c r="N596" s="28"/>
    </row>
    <row r="597" spans="6:14" ht="20.25" x14ac:dyDescent="0.2">
      <c r="F597" s="18"/>
      <c r="G597" s="20"/>
      <c r="H597" s="18"/>
      <c r="I597" s="46"/>
      <c r="J597" s="18"/>
      <c r="K597" s="18"/>
      <c r="L597" s="28"/>
      <c r="M597" s="28"/>
      <c r="N597" s="28"/>
    </row>
    <row r="598" spans="6:14" ht="20.25" x14ac:dyDescent="0.2">
      <c r="F598" s="18"/>
      <c r="G598" s="20"/>
      <c r="H598" s="18"/>
      <c r="I598" s="46"/>
      <c r="J598" s="18"/>
      <c r="K598" s="18"/>
      <c r="L598" s="28"/>
      <c r="M598" s="28"/>
      <c r="N598" s="28"/>
    </row>
    <row r="599" spans="6:14" ht="20.25" x14ac:dyDescent="0.2">
      <c r="F599" s="18"/>
      <c r="G599" s="20"/>
      <c r="H599" s="18"/>
      <c r="I599" s="46"/>
      <c r="J599" s="18"/>
      <c r="K599" s="18"/>
      <c r="L599" s="28"/>
      <c r="M599" s="28"/>
      <c r="N599" s="28"/>
    </row>
    <row r="600" spans="6:14" ht="20.25" x14ac:dyDescent="0.2">
      <c r="F600" s="18"/>
      <c r="G600" s="20"/>
      <c r="H600" s="18"/>
      <c r="I600" s="46"/>
      <c r="J600" s="18"/>
      <c r="K600" s="18"/>
      <c r="L600" s="28"/>
      <c r="M600" s="28"/>
      <c r="N600" s="28"/>
    </row>
    <row r="601" spans="6:14" ht="20.25" x14ac:dyDescent="0.2">
      <c r="F601" s="18"/>
      <c r="G601" s="20"/>
      <c r="H601" s="18"/>
      <c r="I601" s="46"/>
      <c r="J601" s="18"/>
      <c r="K601" s="18"/>
      <c r="L601" s="28"/>
      <c r="M601" s="28"/>
      <c r="N601" s="28"/>
    </row>
    <row r="602" spans="6:14" ht="20.25" x14ac:dyDescent="0.2">
      <c r="F602" s="18"/>
      <c r="G602" s="20"/>
      <c r="H602" s="18"/>
      <c r="I602" s="46"/>
      <c r="J602" s="18"/>
      <c r="K602" s="18"/>
      <c r="L602" s="28"/>
      <c r="M602" s="28"/>
      <c r="N602" s="28"/>
    </row>
    <row r="603" spans="6:14" ht="20.25" x14ac:dyDescent="0.2">
      <c r="F603" s="18"/>
      <c r="G603" s="20"/>
      <c r="H603" s="18"/>
      <c r="I603" s="46"/>
      <c r="J603" s="18"/>
      <c r="K603" s="18"/>
      <c r="L603" s="28"/>
      <c r="M603" s="28"/>
      <c r="N603" s="28"/>
    </row>
    <row r="604" spans="6:14" ht="20.25" x14ac:dyDescent="0.2">
      <c r="F604" s="18"/>
      <c r="G604" s="20"/>
      <c r="H604" s="18"/>
      <c r="I604" s="46"/>
      <c r="J604" s="18"/>
      <c r="K604" s="18"/>
      <c r="L604" s="28"/>
      <c r="M604" s="28"/>
      <c r="N604" s="28"/>
    </row>
    <row r="605" spans="6:14" ht="20.25" x14ac:dyDescent="0.2">
      <c r="F605" s="18"/>
      <c r="G605" s="20"/>
      <c r="H605" s="18"/>
      <c r="I605" s="46"/>
      <c r="J605" s="18"/>
      <c r="K605" s="18"/>
      <c r="L605" s="28"/>
      <c r="M605" s="28"/>
      <c r="N605" s="28"/>
    </row>
    <row r="606" spans="6:14" ht="20.25" x14ac:dyDescent="0.2">
      <c r="F606" s="18"/>
      <c r="G606" s="20"/>
      <c r="H606" s="18"/>
      <c r="I606" s="46"/>
      <c r="J606" s="18"/>
      <c r="K606" s="18"/>
      <c r="L606" s="28"/>
      <c r="M606" s="28"/>
      <c r="N606" s="28"/>
    </row>
    <row r="607" spans="6:14" ht="20.25" x14ac:dyDescent="0.2">
      <c r="F607" s="18"/>
      <c r="G607" s="20"/>
      <c r="H607" s="18"/>
      <c r="I607" s="46"/>
      <c r="J607" s="18"/>
      <c r="K607" s="18"/>
      <c r="L607" s="28"/>
      <c r="M607" s="28"/>
      <c r="N607" s="28"/>
    </row>
    <row r="608" spans="6:14" ht="20.25" x14ac:dyDescent="0.2">
      <c r="F608" s="18"/>
      <c r="G608" s="20"/>
      <c r="H608" s="18"/>
      <c r="I608" s="46"/>
      <c r="J608" s="18"/>
      <c r="K608" s="18"/>
      <c r="L608" s="28"/>
      <c r="M608" s="28"/>
      <c r="N608" s="28"/>
    </row>
    <row r="609" spans="6:14" ht="20.25" x14ac:dyDescent="0.2">
      <c r="F609" s="18"/>
      <c r="G609" s="20"/>
      <c r="H609" s="18"/>
      <c r="I609" s="46"/>
      <c r="J609" s="18"/>
      <c r="K609" s="18"/>
      <c r="L609" s="28"/>
      <c r="M609" s="28"/>
      <c r="N609" s="28"/>
    </row>
    <row r="610" spans="6:14" ht="20.25" x14ac:dyDescent="0.2">
      <c r="F610" s="18"/>
      <c r="G610" s="20"/>
      <c r="H610" s="18"/>
      <c r="I610" s="46"/>
      <c r="J610" s="18"/>
      <c r="K610" s="18"/>
      <c r="L610" s="28"/>
      <c r="M610" s="28"/>
      <c r="N610" s="28"/>
    </row>
    <row r="611" spans="6:14" ht="20.25" x14ac:dyDescent="0.2">
      <c r="F611" s="18"/>
      <c r="G611" s="20"/>
      <c r="H611" s="18"/>
      <c r="I611" s="46"/>
      <c r="J611" s="18"/>
      <c r="K611" s="18"/>
      <c r="L611" s="28"/>
      <c r="M611" s="28"/>
      <c r="N611" s="28"/>
    </row>
    <row r="612" spans="6:14" ht="20.25" x14ac:dyDescent="0.2">
      <c r="F612" s="18"/>
      <c r="G612" s="20"/>
      <c r="H612" s="18"/>
      <c r="I612" s="46"/>
      <c r="J612" s="18"/>
      <c r="K612" s="18"/>
      <c r="L612" s="28"/>
      <c r="M612" s="28"/>
      <c r="N612" s="28"/>
    </row>
    <row r="613" spans="6:14" ht="20.25" x14ac:dyDescent="0.2">
      <c r="F613" s="18"/>
      <c r="G613" s="20"/>
      <c r="H613" s="18"/>
      <c r="I613" s="46"/>
      <c r="J613" s="18"/>
      <c r="K613" s="18"/>
      <c r="L613" s="28"/>
      <c r="M613" s="28"/>
      <c r="N613" s="28"/>
    </row>
    <row r="614" spans="6:14" ht="20.25" x14ac:dyDescent="0.2">
      <c r="F614" s="18"/>
      <c r="G614" s="20"/>
      <c r="H614" s="18"/>
      <c r="I614" s="46"/>
      <c r="J614" s="18"/>
      <c r="K614" s="18"/>
      <c r="L614" s="28"/>
      <c r="M614" s="28"/>
      <c r="N614" s="28"/>
    </row>
    <row r="615" spans="6:14" ht="20.25" x14ac:dyDescent="0.2">
      <c r="F615" s="18"/>
      <c r="G615" s="20"/>
      <c r="H615" s="18"/>
      <c r="I615" s="46"/>
      <c r="J615" s="18"/>
      <c r="K615" s="18"/>
      <c r="L615" s="28"/>
      <c r="M615" s="28"/>
      <c r="N615" s="28"/>
    </row>
    <row r="616" spans="6:14" ht="20.25" x14ac:dyDescent="0.2">
      <c r="F616" s="18"/>
      <c r="G616" s="20"/>
      <c r="H616" s="18"/>
      <c r="I616" s="46"/>
      <c r="J616" s="18"/>
      <c r="K616" s="18"/>
      <c r="L616" s="28"/>
      <c r="M616" s="28"/>
      <c r="N616" s="28"/>
    </row>
    <row r="617" spans="6:14" ht="20.25" x14ac:dyDescent="0.2">
      <c r="F617" s="18"/>
      <c r="G617" s="20"/>
      <c r="H617" s="18"/>
      <c r="I617" s="46"/>
      <c r="J617" s="18"/>
      <c r="K617" s="18"/>
      <c r="L617" s="28"/>
      <c r="M617" s="28"/>
      <c r="N617" s="28"/>
    </row>
    <row r="618" spans="6:14" ht="20.25" x14ac:dyDescent="0.2">
      <c r="F618" s="18"/>
      <c r="G618" s="20"/>
      <c r="H618" s="18"/>
      <c r="I618" s="46"/>
      <c r="J618" s="18"/>
      <c r="K618" s="18"/>
      <c r="L618" s="28"/>
      <c r="M618" s="28"/>
      <c r="N618" s="28"/>
    </row>
    <row r="619" spans="6:14" ht="20.25" x14ac:dyDescent="0.2">
      <c r="F619" s="18"/>
      <c r="G619" s="20"/>
      <c r="H619" s="18"/>
      <c r="I619" s="46"/>
      <c r="J619" s="18"/>
      <c r="K619" s="18"/>
      <c r="L619" s="28"/>
      <c r="M619" s="28"/>
      <c r="N619" s="28"/>
    </row>
    <row r="620" spans="6:14" ht="20.25" x14ac:dyDescent="0.2">
      <c r="F620" s="18"/>
      <c r="G620" s="20"/>
      <c r="H620" s="18"/>
      <c r="I620" s="46"/>
      <c r="J620" s="18"/>
      <c r="K620" s="18"/>
      <c r="L620" s="28"/>
      <c r="M620" s="28"/>
      <c r="N620" s="28"/>
    </row>
    <row r="621" spans="6:14" ht="20.25" x14ac:dyDescent="0.2">
      <c r="F621" s="18"/>
      <c r="G621" s="20"/>
      <c r="H621" s="18"/>
      <c r="I621" s="46"/>
      <c r="J621" s="18"/>
      <c r="K621" s="18"/>
      <c r="L621" s="28"/>
      <c r="M621" s="28"/>
      <c r="N621" s="28"/>
    </row>
    <row r="622" spans="6:14" ht="20.25" x14ac:dyDescent="0.2">
      <c r="F622" s="18"/>
      <c r="G622" s="20"/>
      <c r="H622" s="18"/>
      <c r="I622" s="46"/>
      <c r="J622" s="18"/>
      <c r="K622" s="18"/>
      <c r="L622" s="28"/>
      <c r="M622" s="28"/>
      <c r="N622" s="28"/>
    </row>
    <row r="623" spans="6:14" ht="20.25" x14ac:dyDescent="0.2">
      <c r="F623" s="18"/>
      <c r="G623" s="20"/>
      <c r="H623" s="18"/>
      <c r="I623" s="46"/>
      <c r="J623" s="18"/>
      <c r="K623" s="18"/>
      <c r="L623" s="28"/>
      <c r="M623" s="28"/>
      <c r="N623" s="28"/>
    </row>
    <row r="624" spans="6:14" ht="20.25" x14ac:dyDescent="0.2">
      <c r="F624" s="18"/>
      <c r="G624" s="20"/>
      <c r="H624" s="18"/>
      <c r="I624" s="46"/>
      <c r="J624" s="18"/>
      <c r="K624" s="18"/>
      <c r="L624" s="28"/>
      <c r="M624" s="28"/>
      <c r="N624" s="28"/>
    </row>
    <row r="625" spans="6:14" ht="20.25" x14ac:dyDescent="0.2">
      <c r="F625" s="18"/>
      <c r="G625" s="20"/>
      <c r="H625" s="18"/>
      <c r="I625" s="46"/>
      <c r="J625" s="18"/>
      <c r="K625" s="18"/>
      <c r="L625" s="28"/>
      <c r="M625" s="28"/>
      <c r="N625" s="28"/>
    </row>
    <row r="626" spans="6:14" ht="20.25" x14ac:dyDescent="0.2">
      <c r="F626" s="18"/>
      <c r="G626" s="20"/>
      <c r="H626" s="18"/>
      <c r="I626" s="46"/>
      <c r="J626" s="18"/>
      <c r="K626" s="18"/>
      <c r="L626" s="28"/>
      <c r="M626" s="28"/>
      <c r="N626" s="28"/>
    </row>
    <row r="627" spans="6:14" ht="20.25" x14ac:dyDescent="0.2">
      <c r="F627" s="18"/>
      <c r="G627" s="20"/>
      <c r="H627" s="18"/>
      <c r="I627" s="46"/>
      <c r="J627" s="18"/>
      <c r="K627" s="18"/>
      <c r="L627" s="28"/>
      <c r="M627" s="28"/>
      <c r="N627" s="28"/>
    </row>
    <row r="628" spans="6:14" ht="20.25" x14ac:dyDescent="0.2">
      <c r="F628" s="18"/>
      <c r="G628" s="20"/>
      <c r="H628" s="18"/>
      <c r="I628" s="46"/>
      <c r="J628" s="18"/>
      <c r="K628" s="18"/>
      <c r="L628" s="28"/>
      <c r="M628" s="28"/>
      <c r="N628" s="28"/>
    </row>
    <row r="629" spans="6:14" ht="20.25" x14ac:dyDescent="0.2">
      <c r="F629" s="18"/>
      <c r="G629" s="20"/>
      <c r="H629" s="18"/>
      <c r="I629" s="46"/>
      <c r="J629" s="18"/>
      <c r="K629" s="18"/>
      <c r="L629" s="28"/>
      <c r="M629" s="28"/>
      <c r="N629" s="28"/>
    </row>
    <row r="630" spans="6:14" ht="20.25" x14ac:dyDescent="0.2">
      <c r="F630" s="18"/>
      <c r="G630" s="20"/>
      <c r="H630" s="18"/>
      <c r="I630" s="46"/>
      <c r="J630" s="18"/>
      <c r="K630" s="18"/>
      <c r="L630" s="28"/>
      <c r="M630" s="28"/>
      <c r="N630" s="28"/>
    </row>
    <row r="631" spans="6:14" ht="20.25" x14ac:dyDescent="0.2">
      <c r="F631" s="18"/>
      <c r="G631" s="20"/>
      <c r="H631" s="18"/>
      <c r="I631" s="46"/>
      <c r="J631" s="18"/>
      <c r="K631" s="18"/>
      <c r="L631" s="28"/>
      <c r="M631" s="28"/>
      <c r="N631" s="28"/>
    </row>
    <row r="632" spans="6:14" ht="20.25" x14ac:dyDescent="0.2">
      <c r="F632" s="18"/>
      <c r="G632" s="20"/>
      <c r="H632" s="18"/>
      <c r="I632" s="46"/>
      <c r="J632" s="18"/>
      <c r="K632" s="18"/>
      <c r="L632" s="28"/>
      <c r="M632" s="28"/>
      <c r="N632" s="28"/>
    </row>
    <row r="633" spans="6:14" ht="20.25" x14ac:dyDescent="0.2">
      <c r="F633" s="18"/>
      <c r="G633" s="20"/>
      <c r="H633" s="18"/>
      <c r="I633" s="46"/>
      <c r="J633" s="18"/>
      <c r="K633" s="18"/>
      <c r="L633" s="28"/>
      <c r="M633" s="28"/>
      <c r="N633" s="28"/>
    </row>
    <row r="634" spans="6:14" ht="20.25" x14ac:dyDescent="0.2">
      <c r="F634" s="18"/>
      <c r="G634" s="20"/>
      <c r="H634" s="18"/>
      <c r="I634" s="46"/>
      <c r="J634" s="18"/>
      <c r="K634" s="18"/>
      <c r="L634" s="28"/>
      <c r="M634" s="28"/>
      <c r="N634" s="28"/>
    </row>
    <row r="635" spans="6:14" ht="20.25" x14ac:dyDescent="0.2">
      <c r="F635" s="18"/>
      <c r="G635" s="20"/>
      <c r="H635" s="18"/>
      <c r="I635" s="46"/>
      <c r="J635" s="18"/>
      <c r="K635" s="18"/>
      <c r="L635" s="28"/>
      <c r="M635" s="28"/>
      <c r="N635" s="28"/>
    </row>
    <row r="636" spans="6:14" ht="20.25" x14ac:dyDescent="0.2">
      <c r="F636" s="18"/>
      <c r="G636" s="20"/>
      <c r="H636" s="18"/>
      <c r="I636" s="46"/>
      <c r="J636" s="18"/>
      <c r="K636" s="18"/>
      <c r="L636" s="28"/>
      <c r="M636" s="28"/>
      <c r="N636" s="28"/>
    </row>
    <row r="637" spans="6:14" ht="20.25" x14ac:dyDescent="0.2">
      <c r="F637" s="18"/>
      <c r="G637" s="20"/>
      <c r="H637" s="18"/>
      <c r="I637" s="46"/>
      <c r="J637" s="18"/>
      <c r="K637" s="18"/>
      <c r="L637" s="28"/>
      <c r="M637" s="28"/>
      <c r="N637" s="28"/>
    </row>
    <row r="638" spans="6:14" ht="20.25" x14ac:dyDescent="0.2">
      <c r="F638" s="18"/>
      <c r="G638" s="20"/>
      <c r="H638" s="18"/>
      <c r="I638" s="46"/>
      <c r="J638" s="18"/>
      <c r="K638" s="18"/>
      <c r="L638" s="28"/>
      <c r="M638" s="28"/>
      <c r="N638" s="28"/>
    </row>
    <row r="639" spans="6:14" ht="20.25" x14ac:dyDescent="0.2">
      <c r="F639" s="18"/>
      <c r="G639" s="20"/>
      <c r="H639" s="18"/>
      <c r="I639" s="46"/>
      <c r="J639" s="18"/>
      <c r="K639" s="18"/>
      <c r="L639" s="28"/>
      <c r="M639" s="28"/>
      <c r="N639" s="28"/>
    </row>
    <row r="640" spans="6:14" ht="20.25" x14ac:dyDescent="0.2">
      <c r="F640" s="18"/>
      <c r="G640" s="20"/>
      <c r="H640" s="18"/>
      <c r="I640" s="46"/>
      <c r="J640" s="18"/>
      <c r="K640" s="18"/>
      <c r="L640" s="28"/>
      <c r="M640" s="28"/>
      <c r="N640" s="28"/>
    </row>
    <row r="641" spans="6:14" ht="20.25" x14ac:dyDescent="0.2">
      <c r="F641" s="18"/>
      <c r="G641" s="20"/>
      <c r="H641" s="18"/>
      <c r="I641" s="46"/>
      <c r="J641" s="18"/>
      <c r="K641" s="18"/>
      <c r="L641" s="28"/>
      <c r="M641" s="28"/>
      <c r="N641" s="28"/>
    </row>
    <row r="642" spans="6:14" ht="20.25" x14ac:dyDescent="0.2">
      <c r="F642" s="18"/>
      <c r="G642" s="20"/>
      <c r="H642" s="18"/>
      <c r="I642" s="46"/>
      <c r="J642" s="18"/>
      <c r="K642" s="18"/>
      <c r="L642" s="28"/>
      <c r="M642" s="28"/>
      <c r="N642" s="28"/>
    </row>
    <row r="643" spans="6:14" ht="20.25" x14ac:dyDescent="0.2">
      <c r="F643" s="18"/>
      <c r="G643" s="20"/>
      <c r="H643" s="18"/>
      <c r="I643" s="46"/>
      <c r="J643" s="18"/>
      <c r="K643" s="18"/>
      <c r="L643" s="28"/>
      <c r="M643" s="28"/>
      <c r="N643" s="28"/>
    </row>
    <row r="644" spans="6:14" ht="20.25" x14ac:dyDescent="0.2">
      <c r="F644" s="18"/>
      <c r="G644" s="20"/>
      <c r="H644" s="18"/>
      <c r="I644" s="46"/>
      <c r="J644" s="18"/>
      <c r="K644" s="18"/>
      <c r="L644" s="28"/>
      <c r="M644" s="28"/>
      <c r="N644" s="28"/>
    </row>
    <row r="645" spans="6:14" ht="20.25" x14ac:dyDescent="0.2">
      <c r="F645" s="18"/>
      <c r="G645" s="20"/>
      <c r="H645" s="18"/>
      <c r="I645" s="46"/>
      <c r="J645" s="18"/>
      <c r="K645" s="18"/>
      <c r="L645" s="28"/>
      <c r="M645" s="28"/>
      <c r="N645" s="28"/>
    </row>
    <row r="646" spans="6:14" ht="20.25" x14ac:dyDescent="0.2">
      <c r="F646" s="18"/>
      <c r="G646" s="20"/>
      <c r="H646" s="18"/>
      <c r="I646" s="46"/>
      <c r="J646" s="18"/>
      <c r="K646" s="18"/>
      <c r="L646" s="28"/>
      <c r="M646" s="28"/>
      <c r="N646" s="28"/>
    </row>
    <row r="647" spans="6:14" ht="20.25" x14ac:dyDescent="0.2">
      <c r="F647" s="18"/>
      <c r="G647" s="20"/>
      <c r="H647" s="18"/>
      <c r="I647" s="46"/>
      <c r="J647" s="18"/>
      <c r="K647" s="18"/>
      <c r="L647" s="28"/>
      <c r="M647" s="28"/>
      <c r="N647" s="28"/>
    </row>
    <row r="648" spans="6:14" ht="20.25" x14ac:dyDescent="0.2">
      <c r="F648" s="18"/>
      <c r="G648" s="20"/>
      <c r="H648" s="18"/>
      <c r="I648" s="46"/>
      <c r="J648" s="18"/>
      <c r="K648" s="18"/>
      <c r="L648" s="28"/>
      <c r="M648" s="28"/>
      <c r="N648" s="28"/>
    </row>
    <row r="649" spans="6:14" ht="20.25" x14ac:dyDescent="0.2">
      <c r="F649" s="18"/>
      <c r="G649" s="20"/>
      <c r="H649" s="18"/>
      <c r="I649" s="46"/>
      <c r="J649" s="18"/>
      <c r="K649" s="18"/>
      <c r="L649" s="28"/>
      <c r="M649" s="28"/>
      <c r="N649" s="28"/>
    </row>
    <row r="650" spans="6:14" ht="20.25" x14ac:dyDescent="0.2">
      <c r="F650" s="18"/>
      <c r="G650" s="20"/>
      <c r="H650" s="18"/>
      <c r="I650" s="46"/>
      <c r="J650" s="18"/>
      <c r="K650" s="18"/>
      <c r="L650" s="28"/>
      <c r="M650" s="28"/>
      <c r="N650" s="28"/>
    </row>
    <row r="651" spans="6:14" ht="20.25" x14ac:dyDescent="0.2">
      <c r="F651" s="18"/>
      <c r="G651" s="20"/>
      <c r="H651" s="18"/>
      <c r="I651" s="46"/>
      <c r="J651" s="18"/>
      <c r="K651" s="18"/>
      <c r="L651" s="28"/>
      <c r="M651" s="28"/>
      <c r="N651" s="28"/>
    </row>
    <row r="652" spans="6:14" ht="20.25" x14ac:dyDescent="0.2">
      <c r="F652" s="18"/>
      <c r="G652" s="20"/>
      <c r="H652" s="18"/>
      <c r="I652" s="46"/>
      <c r="J652" s="18"/>
      <c r="K652" s="18"/>
      <c r="L652" s="28"/>
      <c r="M652" s="28"/>
      <c r="N652" s="28"/>
    </row>
    <row r="653" spans="6:14" ht="20.25" x14ac:dyDescent="0.2">
      <c r="F653" s="18"/>
      <c r="G653" s="20"/>
      <c r="H653" s="18"/>
      <c r="I653" s="46"/>
      <c r="J653" s="18"/>
      <c r="K653" s="18"/>
      <c r="L653" s="28"/>
      <c r="M653" s="28"/>
      <c r="N653" s="28"/>
    </row>
    <row r="654" spans="6:14" ht="20.25" x14ac:dyDescent="0.2">
      <c r="F654" s="18"/>
      <c r="G654" s="20"/>
      <c r="H654" s="18"/>
      <c r="I654" s="46"/>
      <c r="J654" s="18"/>
      <c r="K654" s="18"/>
      <c r="L654" s="28"/>
      <c r="M654" s="28"/>
      <c r="N654" s="28"/>
    </row>
    <row r="655" spans="6:14" ht="20.25" x14ac:dyDescent="0.2">
      <c r="F655" s="18"/>
      <c r="G655" s="20"/>
      <c r="H655" s="18"/>
      <c r="I655" s="46"/>
      <c r="J655" s="18"/>
      <c r="K655" s="18"/>
      <c r="L655" s="28"/>
      <c r="M655" s="28"/>
      <c r="N655" s="28"/>
    </row>
    <row r="656" spans="6:14" ht="20.25" x14ac:dyDescent="0.2">
      <c r="F656" s="18"/>
      <c r="G656" s="20"/>
      <c r="H656" s="18"/>
      <c r="I656" s="46"/>
      <c r="J656" s="18"/>
      <c r="K656" s="18"/>
      <c r="L656" s="28"/>
      <c r="M656" s="28"/>
      <c r="N656" s="28"/>
    </row>
    <row r="657" spans="6:14" ht="20.25" x14ac:dyDescent="0.2">
      <c r="F657" s="18"/>
      <c r="G657" s="20"/>
      <c r="H657" s="18"/>
      <c r="I657" s="46"/>
      <c r="J657" s="18"/>
      <c r="K657" s="18"/>
      <c r="L657" s="28"/>
      <c r="M657" s="28"/>
      <c r="N657" s="28"/>
    </row>
    <row r="658" spans="6:14" ht="20.25" x14ac:dyDescent="0.2">
      <c r="F658" s="18"/>
      <c r="G658" s="20"/>
      <c r="H658" s="18"/>
      <c r="I658" s="46"/>
      <c r="J658" s="18"/>
      <c r="K658" s="18"/>
      <c r="L658" s="28"/>
      <c r="M658" s="28"/>
      <c r="N658" s="28"/>
    </row>
    <row r="659" spans="6:14" ht="20.25" x14ac:dyDescent="0.2">
      <c r="F659" s="18"/>
      <c r="G659" s="20"/>
      <c r="H659" s="18"/>
      <c r="I659" s="46"/>
      <c r="J659" s="18"/>
      <c r="K659" s="18"/>
      <c r="L659" s="28"/>
      <c r="M659" s="28"/>
      <c r="N659" s="28"/>
    </row>
    <row r="660" spans="6:14" ht="20.25" x14ac:dyDescent="0.2">
      <c r="F660" s="18"/>
      <c r="G660" s="20"/>
      <c r="H660" s="18"/>
      <c r="I660" s="46"/>
      <c r="J660" s="18"/>
      <c r="K660" s="18"/>
      <c r="L660" s="28"/>
      <c r="M660" s="28"/>
      <c r="N660" s="28"/>
    </row>
    <row r="661" spans="6:14" ht="20.25" x14ac:dyDescent="0.2">
      <c r="F661" s="18"/>
      <c r="G661" s="20"/>
      <c r="H661" s="18"/>
      <c r="I661" s="46"/>
      <c r="J661" s="18"/>
      <c r="K661" s="18"/>
      <c r="L661" s="28"/>
      <c r="M661" s="28"/>
      <c r="N661" s="28"/>
    </row>
    <row r="662" spans="6:14" ht="20.25" x14ac:dyDescent="0.2">
      <c r="F662" s="18"/>
      <c r="G662" s="20"/>
      <c r="H662" s="18"/>
      <c r="I662" s="46"/>
      <c r="J662" s="18"/>
      <c r="K662" s="18"/>
      <c r="L662" s="28"/>
      <c r="M662" s="28"/>
      <c r="N662" s="28"/>
    </row>
    <row r="663" spans="6:14" ht="20.25" x14ac:dyDescent="0.2">
      <c r="F663" s="18"/>
      <c r="G663" s="20"/>
      <c r="H663" s="18"/>
      <c r="I663" s="46"/>
      <c r="J663" s="18"/>
      <c r="K663" s="18"/>
      <c r="L663" s="28"/>
      <c r="M663" s="28"/>
      <c r="N663" s="28"/>
    </row>
    <row r="664" spans="6:14" ht="20.25" x14ac:dyDescent="0.2">
      <c r="F664" s="18"/>
      <c r="G664" s="20"/>
      <c r="H664" s="18"/>
      <c r="I664" s="46"/>
      <c r="J664" s="18"/>
      <c r="K664" s="18"/>
      <c r="L664" s="28"/>
      <c r="M664" s="28"/>
      <c r="N664" s="28"/>
    </row>
    <row r="665" spans="6:14" ht="20.25" x14ac:dyDescent="0.2">
      <c r="F665" s="18"/>
      <c r="G665" s="20"/>
      <c r="H665" s="18"/>
      <c r="I665" s="46"/>
      <c r="J665" s="18"/>
      <c r="K665" s="18"/>
      <c r="L665" s="28"/>
      <c r="M665" s="28"/>
      <c r="N665" s="28"/>
    </row>
    <row r="666" spans="6:14" ht="20.25" x14ac:dyDescent="0.2">
      <c r="F666" s="18"/>
      <c r="G666" s="20"/>
      <c r="H666" s="18"/>
      <c r="I666" s="46"/>
      <c r="J666" s="18"/>
      <c r="K666" s="18"/>
      <c r="L666" s="28"/>
      <c r="M666" s="28"/>
      <c r="N666" s="28"/>
    </row>
    <row r="667" spans="6:14" ht="20.25" x14ac:dyDescent="0.2">
      <c r="F667" s="18"/>
      <c r="G667" s="20"/>
      <c r="H667" s="18"/>
      <c r="I667" s="46"/>
      <c r="J667" s="18"/>
      <c r="K667" s="18"/>
      <c r="L667" s="28"/>
      <c r="M667" s="28"/>
      <c r="N667" s="28"/>
    </row>
    <row r="668" spans="6:14" ht="20.25" x14ac:dyDescent="0.2">
      <c r="F668" s="18"/>
      <c r="G668" s="20"/>
      <c r="H668" s="18"/>
      <c r="I668" s="46"/>
      <c r="J668" s="18"/>
      <c r="K668" s="18"/>
      <c r="L668" s="28"/>
      <c r="M668" s="28"/>
      <c r="N668" s="28"/>
    </row>
    <row r="669" spans="6:14" ht="20.25" x14ac:dyDescent="0.2">
      <c r="F669" s="18"/>
      <c r="G669" s="20"/>
      <c r="H669" s="18"/>
      <c r="I669" s="46"/>
      <c r="J669" s="18"/>
      <c r="K669" s="18"/>
      <c r="L669" s="28"/>
      <c r="M669" s="28"/>
      <c r="N669" s="28"/>
    </row>
    <row r="670" spans="6:14" ht="20.25" x14ac:dyDescent="0.2">
      <c r="F670" s="18"/>
      <c r="G670" s="20"/>
      <c r="H670" s="18"/>
      <c r="I670" s="46"/>
      <c r="J670" s="18"/>
      <c r="K670" s="18"/>
      <c r="L670" s="28"/>
      <c r="M670" s="28"/>
      <c r="N670" s="28"/>
    </row>
    <row r="671" spans="6:14" ht="20.25" x14ac:dyDescent="0.2">
      <c r="F671" s="18"/>
      <c r="G671" s="20"/>
      <c r="H671" s="18"/>
      <c r="I671" s="46"/>
      <c r="J671" s="18"/>
      <c r="K671" s="18"/>
      <c r="L671" s="28"/>
      <c r="M671" s="28"/>
      <c r="N671" s="28"/>
    </row>
    <row r="672" spans="6:14" ht="20.25" x14ac:dyDescent="0.2">
      <c r="F672" s="18"/>
      <c r="G672" s="20"/>
      <c r="H672" s="18"/>
      <c r="I672" s="46"/>
      <c r="J672" s="18"/>
      <c r="K672" s="18"/>
      <c r="L672" s="28"/>
      <c r="M672" s="28"/>
      <c r="N672" s="28"/>
    </row>
    <row r="673" spans="6:14" ht="20.25" x14ac:dyDescent="0.2">
      <c r="F673" s="18"/>
      <c r="G673" s="20"/>
      <c r="H673" s="18"/>
      <c r="I673" s="46"/>
      <c r="J673" s="18"/>
      <c r="K673" s="18"/>
      <c r="L673" s="28"/>
      <c r="M673" s="28"/>
      <c r="N673" s="28"/>
    </row>
    <row r="674" spans="6:14" ht="20.25" x14ac:dyDescent="0.2">
      <c r="F674" s="18"/>
      <c r="G674" s="20"/>
      <c r="H674" s="18"/>
      <c r="I674" s="46"/>
      <c r="J674" s="18"/>
      <c r="K674" s="18"/>
      <c r="L674" s="28"/>
      <c r="M674" s="28"/>
      <c r="N674" s="28"/>
    </row>
    <row r="675" spans="6:14" ht="20.25" x14ac:dyDescent="0.2">
      <c r="F675" s="18"/>
      <c r="G675" s="20"/>
      <c r="H675" s="18"/>
      <c r="I675" s="46"/>
      <c r="J675" s="18"/>
      <c r="K675" s="18"/>
      <c r="L675" s="28"/>
      <c r="M675" s="28"/>
      <c r="N675" s="28"/>
    </row>
    <row r="676" spans="6:14" ht="20.25" x14ac:dyDescent="0.2">
      <c r="F676" s="18"/>
      <c r="G676" s="20"/>
      <c r="H676" s="18"/>
      <c r="I676" s="46"/>
      <c r="J676" s="18"/>
      <c r="K676" s="18"/>
      <c r="L676" s="28"/>
      <c r="M676" s="28"/>
      <c r="N676" s="28"/>
    </row>
    <row r="677" spans="6:14" ht="20.25" x14ac:dyDescent="0.2">
      <c r="F677" s="18"/>
      <c r="G677" s="20"/>
      <c r="H677" s="18"/>
      <c r="I677" s="46"/>
      <c r="J677" s="18"/>
      <c r="K677" s="18"/>
      <c r="L677" s="28"/>
      <c r="M677" s="28"/>
      <c r="N677" s="28"/>
    </row>
    <row r="678" spans="6:14" ht="20.25" x14ac:dyDescent="0.2">
      <c r="F678" s="18"/>
      <c r="G678" s="20"/>
      <c r="H678" s="18"/>
      <c r="I678" s="46"/>
      <c r="J678" s="18"/>
      <c r="K678" s="18"/>
      <c r="L678" s="28"/>
      <c r="M678" s="28"/>
      <c r="N678" s="28"/>
    </row>
    <row r="679" spans="6:14" ht="20.25" x14ac:dyDescent="0.2">
      <c r="F679" s="18"/>
      <c r="G679" s="20"/>
      <c r="H679" s="18"/>
      <c r="I679" s="46"/>
      <c r="J679" s="18"/>
      <c r="K679" s="18"/>
      <c r="L679" s="28"/>
      <c r="M679" s="28"/>
      <c r="N679" s="28"/>
    </row>
    <row r="680" spans="6:14" ht="20.25" x14ac:dyDescent="0.2">
      <c r="F680" s="18"/>
      <c r="G680" s="20"/>
      <c r="H680" s="18"/>
      <c r="I680" s="46"/>
      <c r="J680" s="18"/>
      <c r="K680" s="18"/>
      <c r="L680" s="28"/>
      <c r="M680" s="28"/>
      <c r="N680" s="28"/>
    </row>
    <row r="681" spans="6:14" ht="20.25" x14ac:dyDescent="0.2">
      <c r="F681" s="18"/>
      <c r="G681" s="20"/>
      <c r="H681" s="18"/>
      <c r="I681" s="46"/>
      <c r="J681" s="18"/>
      <c r="K681" s="18"/>
      <c r="L681" s="28"/>
      <c r="M681" s="28"/>
      <c r="N681" s="28"/>
    </row>
    <row r="682" spans="6:14" ht="20.25" x14ac:dyDescent="0.2">
      <c r="F682" s="18"/>
      <c r="G682" s="20"/>
      <c r="H682" s="18"/>
      <c r="I682" s="46"/>
      <c r="J682" s="18"/>
      <c r="K682" s="18"/>
      <c r="L682" s="28"/>
      <c r="M682" s="28"/>
      <c r="N682" s="28"/>
    </row>
    <row r="683" spans="6:14" ht="20.25" x14ac:dyDescent="0.2">
      <c r="F683" s="18"/>
      <c r="G683" s="20"/>
      <c r="H683" s="18"/>
      <c r="I683" s="46"/>
      <c r="J683" s="18"/>
      <c r="K683" s="18"/>
      <c r="L683" s="28"/>
      <c r="M683" s="28"/>
      <c r="N683" s="28"/>
    </row>
    <row r="684" spans="6:14" ht="20.25" x14ac:dyDescent="0.2">
      <c r="F684" s="18"/>
      <c r="G684" s="20"/>
      <c r="H684" s="18"/>
      <c r="I684" s="46"/>
      <c r="J684" s="18"/>
      <c r="K684" s="18"/>
      <c r="L684" s="28"/>
      <c r="M684" s="28"/>
      <c r="N684" s="28"/>
    </row>
    <row r="685" spans="6:14" ht="20.25" x14ac:dyDescent="0.2">
      <c r="F685" s="18"/>
      <c r="G685" s="20"/>
      <c r="H685" s="18"/>
      <c r="I685" s="46"/>
      <c r="J685" s="18"/>
      <c r="K685" s="18"/>
      <c r="L685" s="28"/>
      <c r="M685" s="28"/>
      <c r="N685" s="28"/>
    </row>
    <row r="686" spans="6:14" ht="20.25" x14ac:dyDescent="0.2">
      <c r="F686" s="18"/>
      <c r="G686" s="20"/>
      <c r="H686" s="18"/>
      <c r="I686" s="46"/>
      <c r="J686" s="18"/>
      <c r="K686" s="18"/>
      <c r="L686" s="28"/>
      <c r="M686" s="28"/>
      <c r="N686" s="28"/>
    </row>
    <row r="687" spans="6:14" ht="20.25" x14ac:dyDescent="0.2">
      <c r="F687" s="18"/>
      <c r="G687" s="20"/>
      <c r="H687" s="18"/>
      <c r="I687" s="46"/>
      <c r="J687" s="18"/>
      <c r="K687" s="18"/>
      <c r="L687" s="28"/>
      <c r="M687" s="28"/>
      <c r="N687" s="28"/>
    </row>
    <row r="688" spans="6:14" ht="20.25" x14ac:dyDescent="0.2">
      <c r="F688" s="18"/>
      <c r="G688" s="20"/>
      <c r="H688" s="18"/>
      <c r="I688" s="46"/>
      <c r="J688" s="18"/>
      <c r="K688" s="18"/>
      <c r="L688" s="28"/>
      <c r="M688" s="28"/>
      <c r="N688" s="28"/>
    </row>
    <row r="689" spans="6:14" ht="20.25" x14ac:dyDescent="0.2">
      <c r="F689" s="18"/>
      <c r="G689" s="20"/>
      <c r="H689" s="18"/>
      <c r="I689" s="46"/>
      <c r="J689" s="18"/>
      <c r="K689" s="18"/>
      <c r="L689" s="28"/>
      <c r="M689" s="28"/>
      <c r="N689" s="28"/>
    </row>
    <row r="690" spans="6:14" ht="20.25" x14ac:dyDescent="0.2">
      <c r="F690" s="18"/>
      <c r="G690" s="20"/>
      <c r="H690" s="18"/>
      <c r="I690" s="46"/>
      <c r="J690" s="18"/>
      <c r="K690" s="18"/>
      <c r="L690" s="28"/>
      <c r="M690" s="28"/>
      <c r="N690" s="28"/>
    </row>
    <row r="691" spans="6:14" ht="20.25" x14ac:dyDescent="0.2">
      <c r="F691" s="18"/>
      <c r="G691" s="20"/>
      <c r="H691" s="18"/>
      <c r="I691" s="46"/>
      <c r="J691" s="18"/>
      <c r="K691" s="18"/>
      <c r="L691" s="28"/>
      <c r="M691" s="28"/>
      <c r="N691" s="28"/>
    </row>
    <row r="692" spans="6:14" ht="20.25" x14ac:dyDescent="0.2">
      <c r="F692" s="18"/>
      <c r="G692" s="20"/>
      <c r="H692" s="18"/>
      <c r="I692" s="46"/>
      <c r="J692" s="18"/>
      <c r="K692" s="18"/>
      <c r="L692" s="28"/>
      <c r="M692" s="28"/>
      <c r="N692" s="28"/>
    </row>
    <row r="693" spans="6:14" ht="20.25" x14ac:dyDescent="0.2">
      <c r="F693" s="18"/>
      <c r="G693" s="20"/>
      <c r="H693" s="18"/>
      <c r="I693" s="46"/>
      <c r="J693" s="18"/>
      <c r="K693" s="18"/>
      <c r="L693" s="28"/>
      <c r="M693" s="28"/>
      <c r="N693" s="28"/>
    </row>
    <row r="694" spans="6:14" ht="20.25" x14ac:dyDescent="0.2">
      <c r="F694" s="18"/>
      <c r="G694" s="20"/>
      <c r="H694" s="18"/>
      <c r="I694" s="46"/>
      <c r="J694" s="18"/>
      <c r="K694" s="18"/>
      <c r="L694" s="28"/>
      <c r="M694" s="28"/>
      <c r="N694" s="28"/>
    </row>
    <row r="695" spans="6:14" ht="20.25" x14ac:dyDescent="0.2">
      <c r="F695" s="18"/>
      <c r="G695" s="20"/>
      <c r="H695" s="18"/>
      <c r="I695" s="46"/>
      <c r="J695" s="18"/>
      <c r="K695" s="18"/>
      <c r="L695" s="28"/>
      <c r="M695" s="28"/>
      <c r="N695" s="28"/>
    </row>
    <row r="696" spans="6:14" ht="20.25" x14ac:dyDescent="0.2">
      <c r="F696" s="18"/>
      <c r="G696" s="20"/>
      <c r="H696" s="18"/>
      <c r="I696" s="46"/>
      <c r="J696" s="18"/>
      <c r="K696" s="18"/>
      <c r="L696" s="28"/>
      <c r="M696" s="28"/>
      <c r="N696" s="28"/>
    </row>
    <row r="697" spans="6:14" ht="20.25" x14ac:dyDescent="0.2">
      <c r="F697" s="18"/>
      <c r="G697" s="20"/>
      <c r="H697" s="18"/>
      <c r="I697" s="46"/>
      <c r="J697" s="18"/>
      <c r="K697" s="18"/>
      <c r="L697" s="28"/>
      <c r="M697" s="28"/>
      <c r="N697" s="28"/>
    </row>
    <row r="698" spans="6:14" ht="20.25" x14ac:dyDescent="0.2">
      <c r="F698" s="18"/>
      <c r="G698" s="20"/>
      <c r="H698" s="18"/>
      <c r="I698" s="46"/>
      <c r="J698" s="18"/>
      <c r="K698" s="18"/>
      <c r="L698" s="28"/>
      <c r="M698" s="28"/>
      <c r="N698" s="28"/>
    </row>
    <row r="699" spans="6:14" ht="20.25" x14ac:dyDescent="0.2">
      <c r="F699" s="18"/>
      <c r="G699" s="20"/>
      <c r="H699" s="18"/>
      <c r="I699" s="46"/>
      <c r="J699" s="18"/>
      <c r="K699" s="18"/>
      <c r="L699" s="28"/>
      <c r="M699" s="28"/>
      <c r="N699" s="28"/>
    </row>
    <row r="700" spans="6:14" ht="20.25" x14ac:dyDescent="0.2">
      <c r="F700" s="18"/>
      <c r="G700" s="20"/>
      <c r="H700" s="18"/>
      <c r="I700" s="46"/>
      <c r="J700" s="18"/>
      <c r="K700" s="18"/>
      <c r="L700" s="28"/>
      <c r="M700" s="28"/>
      <c r="N700" s="28"/>
    </row>
    <row r="701" spans="6:14" ht="20.25" x14ac:dyDescent="0.2">
      <c r="F701" s="18"/>
      <c r="G701" s="20"/>
      <c r="H701" s="18"/>
      <c r="I701" s="46"/>
      <c r="J701" s="18"/>
      <c r="K701" s="18"/>
      <c r="L701" s="28"/>
      <c r="M701" s="28"/>
      <c r="N701" s="28"/>
    </row>
    <row r="702" spans="6:14" ht="20.25" x14ac:dyDescent="0.2">
      <c r="F702" s="18"/>
      <c r="G702" s="20"/>
      <c r="H702" s="18"/>
      <c r="I702" s="46"/>
      <c r="J702" s="18"/>
      <c r="K702" s="18"/>
      <c r="L702" s="28"/>
      <c r="M702" s="28"/>
      <c r="N702" s="28"/>
    </row>
    <row r="703" spans="6:14" ht="20.25" x14ac:dyDescent="0.2">
      <c r="F703" s="18"/>
      <c r="G703" s="20"/>
      <c r="H703" s="18"/>
      <c r="I703" s="46"/>
      <c r="J703" s="18"/>
      <c r="K703" s="18"/>
      <c r="L703" s="28"/>
      <c r="M703" s="28"/>
      <c r="N703" s="28"/>
    </row>
    <row r="704" spans="6:14" ht="20.25" x14ac:dyDescent="0.2">
      <c r="F704" s="18"/>
      <c r="G704" s="20"/>
      <c r="H704" s="18"/>
      <c r="I704" s="46"/>
      <c r="J704" s="18"/>
      <c r="K704" s="18"/>
      <c r="L704" s="28"/>
      <c r="M704" s="28"/>
      <c r="N704" s="28"/>
    </row>
    <row r="705" spans="6:14" ht="20.25" x14ac:dyDescent="0.2">
      <c r="F705" s="18"/>
      <c r="G705" s="20"/>
      <c r="H705" s="18"/>
      <c r="I705" s="46"/>
      <c r="J705" s="18"/>
      <c r="K705" s="18"/>
      <c r="L705" s="28"/>
      <c r="M705" s="28"/>
      <c r="N705" s="28"/>
    </row>
    <row r="706" spans="6:14" ht="20.25" x14ac:dyDescent="0.2">
      <c r="F706" s="18"/>
      <c r="G706" s="20"/>
      <c r="H706" s="18"/>
      <c r="I706" s="46"/>
      <c r="J706" s="18"/>
      <c r="K706" s="18"/>
      <c r="L706" s="28"/>
      <c r="M706" s="28"/>
      <c r="N706" s="28"/>
    </row>
    <row r="707" spans="6:14" ht="20.25" x14ac:dyDescent="0.2">
      <c r="F707" s="18"/>
      <c r="G707" s="20"/>
      <c r="H707" s="18"/>
      <c r="I707" s="46"/>
      <c r="J707" s="18"/>
      <c r="K707" s="18"/>
      <c r="L707" s="28"/>
      <c r="M707" s="28"/>
      <c r="N707" s="28"/>
    </row>
    <row r="708" spans="6:14" ht="20.25" x14ac:dyDescent="0.2">
      <c r="F708" s="18"/>
      <c r="G708" s="20"/>
      <c r="H708" s="18"/>
      <c r="I708" s="46"/>
      <c r="J708" s="18"/>
      <c r="K708" s="18"/>
      <c r="L708" s="28"/>
      <c r="M708" s="28"/>
      <c r="N708" s="28"/>
    </row>
    <row r="709" spans="6:14" ht="20.25" x14ac:dyDescent="0.2">
      <c r="F709" s="18"/>
      <c r="G709" s="20"/>
      <c r="H709" s="18"/>
      <c r="I709" s="46"/>
      <c r="J709" s="18"/>
      <c r="K709" s="18"/>
      <c r="L709" s="28"/>
      <c r="M709" s="28"/>
      <c r="N709" s="28"/>
    </row>
    <row r="710" spans="6:14" ht="20.25" x14ac:dyDescent="0.2">
      <c r="F710" s="18"/>
      <c r="G710" s="20"/>
      <c r="H710" s="18"/>
      <c r="I710" s="46"/>
      <c r="J710" s="18"/>
      <c r="K710" s="18"/>
      <c r="L710" s="28"/>
      <c r="M710" s="28"/>
      <c r="N710" s="28"/>
    </row>
    <row r="711" spans="6:14" ht="20.25" x14ac:dyDescent="0.2">
      <c r="F711" s="18"/>
      <c r="G711" s="20"/>
      <c r="H711" s="18"/>
      <c r="I711" s="46"/>
      <c r="J711" s="18"/>
      <c r="K711" s="18"/>
      <c r="L711" s="28"/>
      <c r="M711" s="28"/>
      <c r="N711" s="28"/>
    </row>
    <row r="712" spans="6:14" ht="20.25" x14ac:dyDescent="0.2">
      <c r="F712" s="18"/>
      <c r="G712" s="20"/>
      <c r="H712" s="18"/>
      <c r="I712" s="46"/>
      <c r="J712" s="18"/>
      <c r="K712" s="18"/>
      <c r="L712" s="28"/>
      <c r="M712" s="28"/>
      <c r="N712" s="28"/>
    </row>
    <row r="713" spans="6:14" ht="20.25" x14ac:dyDescent="0.2">
      <c r="F713" s="18"/>
      <c r="G713" s="20"/>
      <c r="H713" s="18"/>
      <c r="I713" s="46"/>
      <c r="J713" s="18"/>
      <c r="K713" s="18"/>
      <c r="L713" s="28"/>
      <c r="M713" s="28"/>
      <c r="N713" s="28"/>
    </row>
    <row r="714" spans="6:14" ht="20.25" x14ac:dyDescent="0.2">
      <c r="F714" s="18"/>
      <c r="G714" s="20"/>
      <c r="H714" s="18"/>
      <c r="I714" s="46"/>
      <c r="J714" s="18"/>
      <c r="K714" s="18"/>
      <c r="L714" s="28"/>
      <c r="M714" s="28"/>
      <c r="N714" s="28"/>
    </row>
    <row r="715" spans="6:14" ht="20.25" x14ac:dyDescent="0.2">
      <c r="F715" s="18"/>
      <c r="G715" s="20"/>
      <c r="H715" s="18"/>
      <c r="I715" s="46"/>
      <c r="J715" s="18"/>
      <c r="K715" s="18"/>
      <c r="L715" s="28"/>
      <c r="M715" s="28"/>
      <c r="N715" s="28"/>
    </row>
    <row r="716" spans="6:14" ht="20.25" x14ac:dyDescent="0.2">
      <c r="F716" s="18"/>
      <c r="G716" s="20"/>
      <c r="H716" s="18"/>
      <c r="I716" s="46"/>
      <c r="J716" s="18"/>
      <c r="K716" s="18"/>
      <c r="L716" s="28"/>
      <c r="M716" s="28"/>
      <c r="N716" s="28"/>
    </row>
    <row r="717" spans="6:14" ht="20.25" x14ac:dyDescent="0.2">
      <c r="F717" s="18"/>
      <c r="G717" s="20"/>
      <c r="H717" s="18"/>
      <c r="I717" s="46"/>
      <c r="J717" s="18"/>
      <c r="K717" s="18"/>
      <c r="L717" s="28"/>
      <c r="M717" s="28"/>
      <c r="N717" s="28"/>
    </row>
    <row r="718" spans="6:14" ht="20.25" x14ac:dyDescent="0.2">
      <c r="F718" s="18"/>
      <c r="G718" s="20"/>
      <c r="H718" s="18"/>
      <c r="I718" s="46"/>
      <c r="J718" s="18"/>
      <c r="K718" s="18"/>
      <c r="L718" s="28"/>
      <c r="M718" s="28"/>
      <c r="N718" s="28"/>
    </row>
    <row r="719" spans="6:14" ht="20.25" x14ac:dyDescent="0.2">
      <c r="F719" s="18"/>
      <c r="G719" s="20"/>
      <c r="H719" s="18"/>
      <c r="I719" s="46"/>
      <c r="J719" s="18"/>
      <c r="K719" s="18"/>
      <c r="L719" s="28"/>
      <c r="M719" s="28"/>
      <c r="N719" s="28"/>
    </row>
    <row r="720" spans="6:14" ht="20.25" x14ac:dyDescent="0.2">
      <c r="F720" s="18"/>
      <c r="G720" s="20"/>
      <c r="H720" s="18"/>
      <c r="I720" s="46"/>
      <c r="J720" s="18"/>
      <c r="K720" s="18"/>
      <c r="L720" s="28"/>
      <c r="M720" s="28"/>
      <c r="N720" s="28"/>
    </row>
    <row r="721" spans="6:14" ht="20.25" x14ac:dyDescent="0.2">
      <c r="F721" s="18"/>
      <c r="G721" s="20"/>
      <c r="H721" s="18"/>
      <c r="I721" s="46"/>
      <c r="J721" s="18"/>
      <c r="K721" s="18"/>
      <c r="L721" s="28"/>
      <c r="M721" s="28"/>
      <c r="N721" s="28"/>
    </row>
    <row r="722" spans="6:14" ht="20.25" x14ac:dyDescent="0.2">
      <c r="F722" s="18"/>
      <c r="G722" s="20"/>
      <c r="H722" s="18"/>
      <c r="I722" s="46"/>
      <c r="J722" s="18"/>
      <c r="K722" s="18"/>
      <c r="L722" s="28"/>
      <c r="M722" s="28"/>
      <c r="N722" s="28"/>
    </row>
    <row r="723" spans="6:14" ht="20.25" x14ac:dyDescent="0.2">
      <c r="F723" s="18"/>
      <c r="G723" s="20"/>
      <c r="H723" s="18"/>
      <c r="I723" s="46"/>
      <c r="J723" s="18"/>
      <c r="K723" s="18"/>
      <c r="L723" s="28"/>
      <c r="M723" s="28"/>
      <c r="N723" s="28"/>
    </row>
    <row r="724" spans="6:14" ht="20.25" x14ac:dyDescent="0.2">
      <c r="F724" s="18"/>
      <c r="G724" s="20"/>
      <c r="H724" s="18"/>
      <c r="I724" s="46"/>
      <c r="J724" s="18"/>
      <c r="K724" s="18"/>
      <c r="L724" s="28"/>
      <c r="M724" s="28"/>
      <c r="N724" s="28"/>
    </row>
    <row r="725" spans="6:14" ht="20.25" x14ac:dyDescent="0.2">
      <c r="F725" s="18"/>
      <c r="G725" s="20"/>
      <c r="H725" s="18"/>
      <c r="I725" s="46"/>
      <c r="J725" s="18"/>
      <c r="K725" s="18"/>
      <c r="L725" s="28"/>
      <c r="M725" s="28"/>
      <c r="N725" s="28"/>
    </row>
    <row r="726" spans="6:14" ht="20.25" x14ac:dyDescent="0.2">
      <c r="F726" s="18"/>
      <c r="G726" s="20"/>
      <c r="H726" s="18"/>
      <c r="I726" s="46"/>
      <c r="J726" s="18"/>
      <c r="K726" s="18"/>
      <c r="L726" s="28"/>
      <c r="M726" s="28"/>
      <c r="N726" s="28"/>
    </row>
    <row r="727" spans="6:14" ht="20.25" x14ac:dyDescent="0.2">
      <c r="F727" s="18"/>
      <c r="G727" s="20"/>
      <c r="H727" s="18"/>
      <c r="I727" s="46"/>
      <c r="J727" s="18"/>
      <c r="K727" s="18"/>
      <c r="L727" s="28"/>
      <c r="M727" s="28"/>
      <c r="N727" s="28"/>
    </row>
    <row r="728" spans="6:14" ht="20.25" x14ac:dyDescent="0.2">
      <c r="F728" s="18"/>
      <c r="G728" s="20"/>
      <c r="H728" s="18"/>
      <c r="I728" s="46"/>
      <c r="J728" s="18"/>
      <c r="K728" s="18"/>
      <c r="L728" s="28"/>
      <c r="M728" s="28"/>
      <c r="N728" s="28"/>
    </row>
    <row r="729" spans="6:14" ht="20.25" x14ac:dyDescent="0.2">
      <c r="F729" s="18"/>
      <c r="G729" s="20"/>
      <c r="H729" s="18"/>
      <c r="I729" s="46"/>
      <c r="J729" s="18"/>
      <c r="K729" s="18"/>
      <c r="L729" s="28"/>
      <c r="M729" s="28"/>
      <c r="N729" s="28"/>
    </row>
    <row r="730" spans="6:14" ht="20.25" x14ac:dyDescent="0.2">
      <c r="F730" s="18"/>
      <c r="G730" s="20"/>
      <c r="H730" s="18"/>
      <c r="I730" s="46"/>
      <c r="J730" s="18"/>
      <c r="K730" s="18"/>
      <c r="L730" s="28"/>
      <c r="M730" s="28"/>
      <c r="N730" s="28"/>
    </row>
    <row r="731" spans="6:14" ht="20.25" x14ac:dyDescent="0.2">
      <c r="F731" s="18"/>
      <c r="G731" s="20"/>
      <c r="H731" s="18"/>
      <c r="I731" s="46"/>
      <c r="J731" s="18"/>
      <c r="K731" s="18"/>
      <c r="L731" s="28"/>
      <c r="M731" s="28"/>
      <c r="N731" s="28"/>
    </row>
    <row r="732" spans="6:14" ht="20.25" x14ac:dyDescent="0.2">
      <c r="F732" s="18"/>
      <c r="G732" s="20"/>
      <c r="H732" s="18"/>
      <c r="I732" s="46"/>
      <c r="J732" s="18"/>
      <c r="K732" s="18"/>
      <c r="L732" s="28"/>
      <c r="M732" s="28"/>
      <c r="N732" s="28"/>
    </row>
    <row r="733" spans="6:14" ht="20.25" x14ac:dyDescent="0.2">
      <c r="F733" s="18"/>
      <c r="G733" s="20"/>
      <c r="H733" s="18"/>
      <c r="I733" s="46"/>
      <c r="J733" s="18"/>
      <c r="K733" s="18"/>
      <c r="L733" s="28"/>
      <c r="M733" s="28"/>
      <c r="N733" s="28"/>
    </row>
    <row r="734" spans="6:14" ht="20.25" x14ac:dyDescent="0.2">
      <c r="F734" s="18"/>
      <c r="G734" s="20"/>
      <c r="H734" s="18"/>
      <c r="I734" s="46"/>
      <c r="J734" s="18"/>
      <c r="K734" s="18"/>
      <c r="L734" s="28"/>
      <c r="M734" s="28"/>
      <c r="N734" s="28"/>
    </row>
    <row r="735" spans="6:14" ht="20.25" x14ac:dyDescent="0.2">
      <c r="F735" s="18"/>
      <c r="G735" s="20"/>
      <c r="H735" s="18"/>
      <c r="I735" s="46"/>
      <c r="J735" s="18"/>
      <c r="K735" s="18"/>
      <c r="L735" s="28"/>
      <c r="M735" s="28"/>
      <c r="N735" s="28"/>
    </row>
    <row r="736" spans="6:14" ht="20.25" x14ac:dyDescent="0.2">
      <c r="F736" s="18"/>
      <c r="G736" s="20"/>
      <c r="H736" s="18"/>
      <c r="I736" s="46"/>
      <c r="J736" s="18"/>
      <c r="K736" s="18"/>
      <c r="L736" s="28"/>
      <c r="M736" s="28"/>
      <c r="N736" s="28"/>
    </row>
    <row r="737" spans="6:14" ht="20.25" x14ac:dyDescent="0.2">
      <c r="F737" s="18"/>
      <c r="G737" s="20"/>
      <c r="H737" s="18"/>
      <c r="I737" s="46"/>
      <c r="J737" s="18"/>
      <c r="K737" s="18"/>
      <c r="L737" s="28"/>
      <c r="M737" s="28"/>
      <c r="N737" s="28"/>
    </row>
    <row r="738" spans="6:14" ht="20.25" x14ac:dyDescent="0.2">
      <c r="F738" s="18"/>
      <c r="G738" s="20"/>
      <c r="H738" s="18"/>
      <c r="I738" s="46"/>
      <c r="J738" s="18"/>
      <c r="K738" s="18"/>
      <c r="L738" s="28"/>
      <c r="M738" s="28"/>
      <c r="N738" s="28"/>
    </row>
    <row r="739" spans="6:14" ht="20.25" x14ac:dyDescent="0.2">
      <c r="F739" s="18"/>
      <c r="G739" s="20"/>
      <c r="H739" s="18"/>
      <c r="I739" s="46"/>
      <c r="J739" s="18"/>
      <c r="K739" s="18"/>
      <c r="L739" s="28"/>
      <c r="M739" s="28"/>
      <c r="N739" s="28"/>
    </row>
    <row r="740" spans="6:14" ht="20.25" x14ac:dyDescent="0.2">
      <c r="F740" s="18"/>
      <c r="G740" s="20"/>
      <c r="H740" s="18"/>
      <c r="I740" s="46"/>
      <c r="J740" s="18"/>
      <c r="K740" s="18"/>
      <c r="L740" s="28"/>
      <c r="M740" s="28"/>
      <c r="N740" s="28"/>
    </row>
    <row r="741" spans="6:14" ht="20.25" x14ac:dyDescent="0.2">
      <c r="F741" s="18"/>
      <c r="G741" s="20"/>
      <c r="H741" s="18"/>
      <c r="I741" s="46"/>
      <c r="J741" s="18"/>
      <c r="K741" s="18"/>
      <c r="L741" s="28"/>
      <c r="M741" s="28"/>
      <c r="N741" s="28"/>
    </row>
    <row r="742" spans="6:14" ht="20.25" x14ac:dyDescent="0.2">
      <c r="F742" s="18"/>
      <c r="G742" s="20"/>
      <c r="H742" s="18"/>
      <c r="I742" s="46"/>
      <c r="J742" s="18"/>
      <c r="K742" s="18"/>
      <c r="L742" s="28"/>
      <c r="M742" s="28"/>
      <c r="N742" s="28"/>
    </row>
    <row r="743" spans="6:14" ht="20.25" x14ac:dyDescent="0.2">
      <c r="F743" s="18"/>
      <c r="G743" s="20"/>
      <c r="H743" s="18"/>
      <c r="I743" s="46"/>
      <c r="J743" s="18"/>
      <c r="K743" s="18"/>
      <c r="L743" s="28"/>
      <c r="M743" s="28"/>
      <c r="N743" s="28"/>
    </row>
    <row r="744" spans="6:14" ht="20.25" x14ac:dyDescent="0.2">
      <c r="F744" s="18"/>
      <c r="G744" s="20"/>
      <c r="H744" s="18"/>
      <c r="I744" s="46"/>
      <c r="J744" s="18"/>
      <c r="K744" s="18"/>
      <c r="L744" s="28"/>
      <c r="M744" s="28"/>
      <c r="N744" s="28"/>
    </row>
    <row r="745" spans="6:14" ht="20.25" x14ac:dyDescent="0.2">
      <c r="F745" s="18"/>
      <c r="G745" s="20"/>
      <c r="H745" s="18"/>
      <c r="I745" s="46"/>
      <c r="J745" s="18"/>
      <c r="K745" s="18"/>
      <c r="L745" s="28"/>
      <c r="M745" s="28"/>
      <c r="N745" s="28"/>
    </row>
    <row r="746" spans="6:14" ht="20.25" x14ac:dyDescent="0.2">
      <c r="F746" s="18"/>
      <c r="G746" s="20"/>
      <c r="H746" s="18"/>
      <c r="I746" s="46"/>
      <c r="J746" s="18"/>
      <c r="K746" s="18"/>
      <c r="L746" s="28"/>
      <c r="M746" s="28"/>
      <c r="N746" s="28"/>
    </row>
    <row r="747" spans="6:14" ht="20.25" x14ac:dyDescent="0.2">
      <c r="F747" s="18"/>
      <c r="G747" s="20"/>
      <c r="H747" s="18"/>
      <c r="I747" s="46"/>
      <c r="J747" s="18"/>
      <c r="K747" s="18"/>
      <c r="L747" s="28"/>
      <c r="M747" s="28"/>
      <c r="N747" s="28"/>
    </row>
    <row r="748" spans="6:14" ht="20.25" x14ac:dyDescent="0.2">
      <c r="F748" s="18"/>
      <c r="G748" s="20"/>
      <c r="H748" s="18"/>
      <c r="I748" s="46"/>
      <c r="J748" s="18"/>
      <c r="K748" s="18"/>
      <c r="L748" s="28"/>
      <c r="M748" s="28"/>
      <c r="N748" s="28"/>
    </row>
    <row r="749" spans="6:14" ht="20.25" x14ac:dyDescent="0.2">
      <c r="F749" s="18"/>
      <c r="G749" s="20"/>
      <c r="H749" s="18"/>
      <c r="I749" s="46"/>
      <c r="J749" s="18"/>
      <c r="K749" s="18"/>
      <c r="L749" s="28"/>
      <c r="M749" s="28"/>
      <c r="N749" s="28"/>
    </row>
    <row r="750" spans="6:14" ht="20.25" x14ac:dyDescent="0.2">
      <c r="F750" s="18"/>
      <c r="G750" s="20"/>
      <c r="H750" s="18"/>
      <c r="I750" s="46"/>
      <c r="J750" s="18"/>
      <c r="K750" s="18"/>
      <c r="L750" s="28"/>
      <c r="M750" s="28"/>
      <c r="N750" s="28"/>
    </row>
    <row r="751" spans="6:14" ht="20.25" x14ac:dyDescent="0.2">
      <c r="F751" s="18"/>
      <c r="G751" s="20"/>
      <c r="H751" s="18"/>
      <c r="I751" s="46"/>
      <c r="J751" s="18"/>
      <c r="K751" s="18"/>
      <c r="L751" s="28"/>
      <c r="M751" s="28"/>
      <c r="N751" s="28"/>
    </row>
    <row r="752" spans="6:14" ht="20.25" x14ac:dyDescent="0.2">
      <c r="F752" s="18"/>
      <c r="G752" s="20"/>
      <c r="H752" s="18"/>
      <c r="I752" s="46"/>
      <c r="J752" s="18"/>
      <c r="K752" s="18"/>
      <c r="L752" s="28"/>
      <c r="M752" s="28"/>
      <c r="N752" s="28"/>
    </row>
    <row r="753" spans="6:14" ht="20.25" x14ac:dyDescent="0.2">
      <c r="F753" s="18"/>
      <c r="G753" s="20"/>
      <c r="H753" s="18"/>
      <c r="I753" s="46"/>
      <c r="J753" s="18"/>
      <c r="K753" s="18"/>
      <c r="L753" s="28"/>
      <c r="M753" s="28"/>
      <c r="N753" s="28"/>
    </row>
    <row r="754" spans="6:14" ht="20.25" x14ac:dyDescent="0.2">
      <c r="F754" s="18"/>
      <c r="G754" s="20"/>
      <c r="H754" s="18"/>
      <c r="I754" s="46"/>
      <c r="J754" s="18"/>
      <c r="K754" s="18"/>
      <c r="L754" s="28"/>
      <c r="M754" s="28"/>
      <c r="N754" s="28"/>
    </row>
    <row r="755" spans="6:14" ht="20.25" x14ac:dyDescent="0.2">
      <c r="F755" s="18"/>
      <c r="G755" s="20"/>
      <c r="H755" s="18"/>
      <c r="I755" s="46"/>
      <c r="J755" s="18"/>
      <c r="K755" s="18"/>
      <c r="L755" s="28"/>
      <c r="M755" s="28"/>
      <c r="N755" s="28"/>
    </row>
    <row r="756" spans="6:14" ht="20.25" x14ac:dyDescent="0.2">
      <c r="F756" s="18"/>
      <c r="G756" s="20"/>
      <c r="H756" s="18"/>
      <c r="I756" s="46"/>
      <c r="J756" s="18"/>
      <c r="K756" s="18"/>
      <c r="L756" s="28"/>
      <c r="M756" s="28"/>
      <c r="N756" s="28"/>
    </row>
    <row r="757" spans="6:14" ht="20.25" x14ac:dyDescent="0.2">
      <c r="F757" s="18"/>
      <c r="G757" s="20"/>
      <c r="H757" s="18"/>
      <c r="I757" s="46"/>
      <c r="J757" s="18"/>
      <c r="K757" s="18"/>
      <c r="L757" s="28"/>
      <c r="M757" s="28"/>
      <c r="N757" s="28"/>
    </row>
    <row r="758" spans="6:14" ht="20.25" x14ac:dyDescent="0.2">
      <c r="F758" s="18"/>
      <c r="G758" s="20"/>
      <c r="H758" s="18"/>
      <c r="I758" s="46"/>
      <c r="J758" s="18"/>
      <c r="K758" s="18"/>
      <c r="L758" s="28"/>
      <c r="M758" s="28"/>
      <c r="N758" s="28"/>
    </row>
    <row r="759" spans="6:14" ht="20.25" x14ac:dyDescent="0.2">
      <c r="F759" s="18"/>
      <c r="G759" s="20"/>
      <c r="H759" s="18"/>
      <c r="I759" s="46"/>
      <c r="J759" s="18"/>
      <c r="K759" s="18"/>
      <c r="L759" s="28"/>
      <c r="M759" s="28"/>
      <c r="N759" s="28"/>
    </row>
    <row r="760" spans="6:14" ht="20.25" x14ac:dyDescent="0.2">
      <c r="F760" s="18"/>
      <c r="G760" s="20"/>
      <c r="H760" s="18"/>
      <c r="I760" s="46"/>
      <c r="J760" s="18"/>
      <c r="K760" s="18"/>
      <c r="L760" s="28"/>
      <c r="M760" s="28"/>
      <c r="N760" s="28"/>
    </row>
    <row r="761" spans="6:14" ht="20.25" x14ac:dyDescent="0.2">
      <c r="F761" s="18"/>
      <c r="G761" s="20"/>
      <c r="H761" s="18"/>
      <c r="I761" s="46"/>
      <c r="J761" s="18"/>
      <c r="K761" s="18"/>
      <c r="L761" s="28"/>
      <c r="M761" s="28"/>
      <c r="N761" s="28"/>
    </row>
    <row r="762" spans="6:14" ht="20.25" x14ac:dyDescent="0.2">
      <c r="F762" s="18"/>
      <c r="G762" s="20"/>
      <c r="H762" s="18"/>
      <c r="I762" s="46"/>
      <c r="J762" s="18"/>
      <c r="K762" s="18"/>
      <c r="L762" s="28"/>
      <c r="M762" s="28"/>
      <c r="N762" s="28"/>
    </row>
    <row r="763" spans="6:14" ht="20.25" x14ac:dyDescent="0.2">
      <c r="F763" s="18"/>
      <c r="G763" s="20"/>
      <c r="H763" s="18"/>
      <c r="I763" s="46"/>
      <c r="J763" s="18"/>
      <c r="K763" s="18"/>
      <c r="L763" s="28"/>
      <c r="M763" s="28"/>
      <c r="N763" s="28"/>
    </row>
    <row r="764" spans="6:14" ht="20.25" x14ac:dyDescent="0.2">
      <c r="F764" s="18"/>
      <c r="G764" s="20"/>
      <c r="H764" s="18"/>
      <c r="I764" s="46"/>
      <c r="J764" s="18"/>
      <c r="K764" s="18"/>
      <c r="L764" s="28"/>
      <c r="M764" s="28"/>
      <c r="N764" s="28"/>
    </row>
    <row r="765" spans="6:14" ht="20.25" x14ac:dyDescent="0.2">
      <c r="F765" s="18"/>
      <c r="G765" s="20"/>
      <c r="H765" s="18"/>
      <c r="I765" s="46"/>
      <c r="J765" s="18"/>
      <c r="K765" s="18"/>
      <c r="L765" s="28"/>
      <c r="M765" s="28"/>
      <c r="N765" s="28"/>
    </row>
    <row r="766" spans="6:14" ht="20.25" x14ac:dyDescent="0.2">
      <c r="F766" s="18"/>
      <c r="G766" s="20"/>
      <c r="H766" s="18"/>
      <c r="I766" s="46"/>
      <c r="J766" s="18"/>
      <c r="K766" s="18"/>
      <c r="L766" s="28"/>
      <c r="M766" s="28"/>
      <c r="N766" s="28"/>
    </row>
    <row r="767" spans="6:14" ht="20.25" x14ac:dyDescent="0.2">
      <c r="F767" s="18"/>
      <c r="G767" s="20"/>
      <c r="H767" s="18"/>
      <c r="I767" s="46"/>
      <c r="J767" s="18"/>
      <c r="K767" s="18"/>
      <c r="L767" s="28"/>
      <c r="M767" s="28"/>
      <c r="N767" s="28"/>
    </row>
    <row r="768" spans="6:14" ht="20.25" x14ac:dyDescent="0.2">
      <c r="F768" s="18"/>
      <c r="G768" s="20"/>
      <c r="H768" s="18"/>
      <c r="I768" s="46"/>
      <c r="J768" s="18"/>
      <c r="K768" s="18"/>
      <c r="L768" s="28"/>
      <c r="M768" s="28"/>
      <c r="N768" s="28"/>
    </row>
    <row r="769" spans="6:14" ht="20.25" x14ac:dyDescent="0.2">
      <c r="F769" s="18"/>
      <c r="G769" s="20"/>
      <c r="H769" s="18"/>
      <c r="I769" s="46"/>
      <c r="J769" s="18"/>
      <c r="K769" s="18"/>
      <c r="L769" s="28"/>
      <c r="M769" s="28"/>
      <c r="N769" s="28"/>
    </row>
    <row r="770" spans="6:14" ht="20.25" x14ac:dyDescent="0.2">
      <c r="F770" s="18"/>
      <c r="G770" s="20"/>
      <c r="H770" s="18"/>
      <c r="I770" s="46"/>
      <c r="J770" s="18"/>
      <c r="K770" s="18"/>
      <c r="L770" s="28"/>
      <c r="M770" s="28"/>
      <c r="N770" s="28"/>
    </row>
    <row r="771" spans="6:14" ht="20.25" x14ac:dyDescent="0.2">
      <c r="F771" s="18"/>
      <c r="G771" s="20"/>
      <c r="H771" s="18"/>
      <c r="I771" s="46"/>
      <c r="J771" s="18"/>
      <c r="K771" s="18"/>
      <c r="L771" s="28"/>
      <c r="M771" s="28"/>
      <c r="N771" s="28"/>
    </row>
    <row r="772" spans="6:14" ht="20.25" x14ac:dyDescent="0.2">
      <c r="F772" s="18"/>
      <c r="G772" s="20"/>
      <c r="H772" s="18"/>
      <c r="I772" s="46"/>
      <c r="J772" s="18"/>
      <c r="K772" s="18"/>
      <c r="L772" s="28"/>
      <c r="M772" s="28"/>
      <c r="N772" s="28"/>
    </row>
    <row r="773" spans="6:14" ht="20.25" x14ac:dyDescent="0.2">
      <c r="F773" s="18"/>
      <c r="G773" s="20"/>
      <c r="H773" s="18"/>
      <c r="I773" s="46"/>
      <c r="J773" s="18"/>
      <c r="K773" s="18"/>
      <c r="L773" s="28"/>
      <c r="M773" s="28"/>
      <c r="N773" s="28"/>
    </row>
    <row r="774" spans="6:14" ht="20.25" x14ac:dyDescent="0.2">
      <c r="F774" s="18"/>
      <c r="G774" s="20"/>
      <c r="H774" s="18"/>
      <c r="I774" s="46"/>
      <c r="J774" s="18"/>
      <c r="K774" s="18"/>
      <c r="L774" s="28"/>
      <c r="M774" s="28"/>
      <c r="N774" s="28"/>
    </row>
    <row r="775" spans="6:14" ht="20.25" x14ac:dyDescent="0.2">
      <c r="F775" s="18"/>
      <c r="G775" s="20"/>
      <c r="H775" s="18"/>
      <c r="I775" s="46"/>
      <c r="J775" s="18"/>
      <c r="K775" s="18"/>
      <c r="L775" s="28"/>
      <c r="M775" s="28"/>
      <c r="N775" s="28"/>
    </row>
    <row r="776" spans="6:14" ht="20.25" x14ac:dyDescent="0.2">
      <c r="F776" s="18"/>
      <c r="G776" s="20"/>
      <c r="H776" s="18"/>
      <c r="I776" s="46"/>
      <c r="J776" s="18"/>
      <c r="K776" s="18"/>
      <c r="L776" s="28"/>
      <c r="M776" s="28"/>
      <c r="N776" s="28"/>
    </row>
    <row r="777" spans="6:14" ht="20.25" x14ac:dyDescent="0.2">
      <c r="F777" s="18"/>
      <c r="G777" s="20"/>
      <c r="H777" s="18"/>
      <c r="I777" s="46"/>
      <c r="J777" s="18"/>
      <c r="K777" s="18"/>
      <c r="L777" s="28"/>
      <c r="M777" s="28"/>
      <c r="N777" s="28"/>
    </row>
    <row r="778" spans="6:14" ht="20.25" x14ac:dyDescent="0.2">
      <c r="F778" s="18"/>
      <c r="G778" s="20"/>
      <c r="H778" s="18"/>
      <c r="I778" s="46"/>
      <c r="J778" s="18"/>
      <c r="K778" s="18"/>
      <c r="L778" s="28"/>
      <c r="M778" s="28"/>
      <c r="N778" s="28"/>
    </row>
    <row r="779" spans="6:14" ht="20.25" x14ac:dyDescent="0.2">
      <c r="F779" s="18"/>
      <c r="G779" s="20"/>
      <c r="H779" s="18"/>
      <c r="I779" s="46"/>
      <c r="J779" s="18"/>
      <c r="K779" s="18"/>
      <c r="L779" s="28"/>
      <c r="M779" s="28"/>
      <c r="N779" s="28"/>
    </row>
    <row r="780" spans="6:14" ht="20.25" x14ac:dyDescent="0.2">
      <c r="F780" s="18"/>
      <c r="G780" s="20"/>
      <c r="H780" s="18"/>
      <c r="I780" s="46"/>
      <c r="J780" s="18"/>
      <c r="K780" s="18"/>
      <c r="L780" s="28"/>
      <c r="M780" s="28"/>
      <c r="N780" s="28"/>
    </row>
    <row r="781" spans="6:14" ht="20.25" x14ac:dyDescent="0.2">
      <c r="F781" s="18"/>
      <c r="G781" s="20"/>
      <c r="H781" s="18"/>
      <c r="I781" s="46"/>
      <c r="J781" s="18"/>
      <c r="K781" s="18"/>
      <c r="L781" s="28"/>
      <c r="M781" s="28"/>
      <c r="N781" s="28"/>
    </row>
    <row r="782" spans="6:14" ht="20.25" x14ac:dyDescent="0.2">
      <c r="F782" s="18"/>
      <c r="G782" s="20"/>
      <c r="H782" s="18"/>
      <c r="I782" s="46"/>
      <c r="J782" s="18"/>
      <c r="K782" s="18"/>
      <c r="L782" s="28"/>
      <c r="M782" s="28"/>
      <c r="N782" s="28"/>
    </row>
    <row r="783" spans="6:14" ht="20.25" x14ac:dyDescent="0.2">
      <c r="F783" s="18"/>
      <c r="G783" s="20"/>
      <c r="H783" s="18"/>
      <c r="I783" s="46"/>
      <c r="J783" s="18"/>
      <c r="K783" s="18"/>
      <c r="L783" s="28"/>
      <c r="M783" s="28"/>
      <c r="N783" s="28"/>
    </row>
    <row r="784" spans="6:14" ht="20.25" x14ac:dyDescent="0.2">
      <c r="F784" s="18"/>
      <c r="G784" s="20"/>
      <c r="H784" s="18"/>
      <c r="I784" s="46"/>
      <c r="J784" s="18"/>
      <c r="K784" s="18"/>
      <c r="L784" s="28"/>
      <c r="M784" s="28"/>
      <c r="N784" s="28"/>
    </row>
    <row r="785" spans="6:14" ht="20.25" x14ac:dyDescent="0.2">
      <c r="F785" s="18"/>
      <c r="G785" s="20"/>
      <c r="H785" s="18"/>
      <c r="I785" s="46"/>
      <c r="J785" s="18"/>
      <c r="K785" s="18"/>
      <c r="L785" s="28"/>
      <c r="M785" s="28"/>
      <c r="N785" s="28"/>
    </row>
    <row r="786" spans="6:14" ht="20.25" x14ac:dyDescent="0.2">
      <c r="F786" s="18"/>
      <c r="G786" s="20"/>
      <c r="H786" s="18"/>
      <c r="I786" s="46"/>
      <c r="J786" s="18"/>
      <c r="K786" s="18"/>
      <c r="L786" s="28"/>
      <c r="M786" s="28"/>
      <c r="N786" s="28"/>
    </row>
    <row r="787" spans="6:14" ht="20.25" x14ac:dyDescent="0.2">
      <c r="F787" s="18"/>
      <c r="G787" s="20"/>
      <c r="H787" s="18"/>
      <c r="I787" s="46"/>
      <c r="J787" s="18"/>
      <c r="K787" s="18"/>
      <c r="L787" s="28"/>
      <c r="M787" s="28"/>
      <c r="N787" s="28"/>
    </row>
    <row r="788" spans="6:14" ht="20.25" x14ac:dyDescent="0.2">
      <c r="F788" s="18"/>
      <c r="G788" s="20"/>
      <c r="H788" s="18"/>
      <c r="I788" s="46"/>
      <c r="J788" s="18"/>
      <c r="K788" s="18"/>
      <c r="L788" s="28"/>
      <c r="M788" s="28"/>
      <c r="N788" s="28"/>
    </row>
    <row r="789" spans="6:14" ht="20.25" x14ac:dyDescent="0.2">
      <c r="F789" s="18"/>
      <c r="G789" s="20"/>
      <c r="H789" s="18"/>
      <c r="I789" s="46"/>
      <c r="J789" s="18"/>
      <c r="K789" s="18"/>
      <c r="L789" s="28"/>
      <c r="M789" s="28"/>
      <c r="N789" s="28"/>
    </row>
    <row r="790" spans="6:14" ht="20.25" x14ac:dyDescent="0.2">
      <c r="F790" s="18"/>
      <c r="G790" s="20"/>
      <c r="H790" s="18"/>
      <c r="I790" s="46"/>
      <c r="J790" s="18"/>
      <c r="K790" s="18"/>
      <c r="L790" s="28"/>
      <c r="M790" s="28"/>
      <c r="N790" s="28"/>
    </row>
    <row r="791" spans="6:14" ht="20.25" x14ac:dyDescent="0.2">
      <c r="F791" s="18"/>
      <c r="G791" s="20"/>
      <c r="H791" s="18"/>
      <c r="I791" s="46"/>
      <c r="J791" s="18"/>
      <c r="K791" s="18"/>
      <c r="L791" s="28"/>
      <c r="M791" s="28"/>
      <c r="N791" s="28"/>
    </row>
    <row r="792" spans="6:14" ht="20.25" x14ac:dyDescent="0.2">
      <c r="F792" s="18"/>
      <c r="G792" s="20"/>
      <c r="H792" s="18"/>
      <c r="I792" s="46"/>
      <c r="J792" s="18"/>
      <c r="K792" s="18"/>
      <c r="L792" s="28"/>
      <c r="M792" s="28"/>
      <c r="N792" s="28"/>
    </row>
    <row r="793" spans="6:14" ht="20.25" x14ac:dyDescent="0.2">
      <c r="F793" s="18"/>
      <c r="G793" s="20"/>
      <c r="H793" s="18"/>
      <c r="I793" s="46"/>
      <c r="J793" s="18"/>
      <c r="K793" s="18"/>
      <c r="L793" s="28"/>
      <c r="M793" s="28"/>
      <c r="N793" s="28"/>
    </row>
    <row r="794" spans="6:14" ht="20.25" x14ac:dyDescent="0.2">
      <c r="F794" s="18"/>
      <c r="G794" s="20"/>
      <c r="H794" s="18"/>
      <c r="I794" s="46"/>
      <c r="J794" s="18"/>
      <c r="K794" s="18"/>
      <c r="L794" s="28"/>
      <c r="M794" s="28"/>
      <c r="N794" s="28"/>
    </row>
    <row r="795" spans="6:14" ht="20.25" x14ac:dyDescent="0.2">
      <c r="F795" s="18"/>
      <c r="G795" s="20"/>
      <c r="H795" s="18"/>
      <c r="I795" s="46"/>
      <c r="J795" s="18"/>
      <c r="K795" s="18"/>
      <c r="L795" s="28"/>
      <c r="M795" s="28"/>
      <c r="N795" s="28"/>
    </row>
    <row r="796" spans="6:14" ht="20.25" x14ac:dyDescent="0.2">
      <c r="F796" s="18"/>
      <c r="G796" s="20"/>
      <c r="H796" s="18"/>
      <c r="I796" s="46"/>
      <c r="J796" s="18"/>
      <c r="K796" s="18"/>
      <c r="L796" s="28"/>
      <c r="M796" s="28"/>
      <c r="N796" s="28"/>
    </row>
    <row r="797" spans="6:14" ht="20.25" x14ac:dyDescent="0.2">
      <c r="F797" s="18"/>
      <c r="G797" s="20"/>
      <c r="H797" s="18"/>
      <c r="I797" s="46"/>
      <c r="J797" s="18"/>
      <c r="K797" s="18"/>
      <c r="L797" s="28"/>
      <c r="M797" s="28"/>
      <c r="N797" s="28"/>
    </row>
    <row r="798" spans="6:14" ht="20.25" x14ac:dyDescent="0.2">
      <c r="F798" s="18"/>
      <c r="G798" s="20"/>
      <c r="H798" s="18"/>
      <c r="I798" s="46"/>
      <c r="J798" s="18"/>
      <c r="K798" s="18"/>
      <c r="L798" s="28"/>
      <c r="M798" s="28"/>
      <c r="N798" s="28"/>
    </row>
    <row r="799" spans="6:14" ht="20.25" x14ac:dyDescent="0.2">
      <c r="F799" s="18"/>
      <c r="G799" s="20"/>
      <c r="H799" s="18"/>
      <c r="I799" s="46"/>
      <c r="J799" s="18"/>
      <c r="K799" s="18"/>
      <c r="L799" s="28"/>
      <c r="M799" s="28"/>
      <c r="N799" s="28"/>
    </row>
    <row r="800" spans="6:14" ht="20.25" x14ac:dyDescent="0.2">
      <c r="F800" s="18"/>
      <c r="G800" s="20"/>
      <c r="H800" s="18"/>
      <c r="I800" s="46"/>
      <c r="J800" s="18"/>
      <c r="K800" s="18"/>
      <c r="L800" s="28"/>
      <c r="M800" s="28"/>
      <c r="N800" s="28"/>
    </row>
    <row r="801" spans="6:14" ht="20.25" x14ac:dyDescent="0.2">
      <c r="F801" s="18"/>
      <c r="G801" s="20"/>
      <c r="H801" s="18"/>
      <c r="I801" s="46"/>
      <c r="J801" s="18"/>
      <c r="K801" s="18"/>
      <c r="L801" s="28"/>
      <c r="M801" s="28"/>
      <c r="N801" s="28"/>
    </row>
    <row r="802" spans="6:14" ht="20.25" x14ac:dyDescent="0.2">
      <c r="F802" s="18"/>
      <c r="G802" s="20"/>
      <c r="H802" s="18"/>
      <c r="I802" s="46"/>
      <c r="J802" s="18"/>
      <c r="K802" s="18"/>
      <c r="L802" s="28"/>
      <c r="M802" s="28"/>
      <c r="N802" s="28"/>
    </row>
    <row r="803" spans="6:14" ht="20.25" x14ac:dyDescent="0.2">
      <c r="F803" s="18"/>
      <c r="G803" s="20"/>
      <c r="H803" s="18"/>
      <c r="I803" s="46"/>
      <c r="J803" s="18"/>
      <c r="K803" s="18"/>
      <c r="L803" s="28"/>
      <c r="M803" s="28"/>
      <c r="N803" s="28"/>
    </row>
    <row r="804" spans="6:14" ht="20.25" x14ac:dyDescent="0.2">
      <c r="F804" s="18"/>
      <c r="G804" s="20"/>
      <c r="H804" s="18"/>
      <c r="I804" s="46"/>
      <c r="J804" s="18"/>
      <c r="K804" s="18"/>
      <c r="L804" s="28"/>
      <c r="M804" s="28"/>
      <c r="N804" s="28"/>
    </row>
    <row r="805" spans="6:14" ht="20.25" x14ac:dyDescent="0.2">
      <c r="F805" s="18"/>
      <c r="G805" s="20"/>
      <c r="H805" s="18"/>
      <c r="I805" s="46"/>
      <c r="J805" s="18"/>
      <c r="K805" s="18"/>
      <c r="L805" s="28"/>
      <c r="M805" s="28"/>
      <c r="N805" s="28"/>
    </row>
    <row r="806" spans="6:14" ht="20.25" x14ac:dyDescent="0.2">
      <c r="F806" s="18"/>
      <c r="G806" s="20"/>
      <c r="H806" s="18"/>
      <c r="I806" s="46"/>
      <c r="J806" s="18"/>
      <c r="K806" s="18"/>
      <c r="L806" s="28"/>
      <c r="M806" s="28"/>
      <c r="N806" s="28"/>
    </row>
    <row r="807" spans="6:14" ht="20.25" x14ac:dyDescent="0.2">
      <c r="F807" s="18"/>
      <c r="G807" s="20"/>
      <c r="H807" s="18"/>
      <c r="I807" s="46"/>
      <c r="J807" s="18"/>
      <c r="K807" s="18"/>
      <c r="L807" s="28"/>
      <c r="M807" s="28"/>
      <c r="N807" s="28"/>
    </row>
    <row r="808" spans="6:14" ht="20.25" x14ac:dyDescent="0.2">
      <c r="F808" s="18"/>
      <c r="G808" s="20"/>
      <c r="H808" s="18"/>
      <c r="I808" s="46"/>
      <c r="J808" s="18"/>
      <c r="K808" s="18"/>
      <c r="L808" s="28"/>
      <c r="M808" s="28"/>
      <c r="N808" s="28"/>
    </row>
    <row r="809" spans="6:14" ht="20.25" x14ac:dyDescent="0.2">
      <c r="F809" s="18"/>
      <c r="G809" s="20"/>
      <c r="H809" s="18"/>
      <c r="I809" s="46"/>
      <c r="J809" s="18"/>
      <c r="K809" s="18"/>
      <c r="L809" s="28"/>
      <c r="M809" s="28"/>
      <c r="N809" s="28"/>
    </row>
    <row r="810" spans="6:14" ht="20.25" x14ac:dyDescent="0.2">
      <c r="F810" s="18"/>
      <c r="G810" s="20"/>
      <c r="H810" s="18"/>
      <c r="I810" s="46"/>
      <c r="J810" s="18"/>
      <c r="K810" s="18"/>
      <c r="L810" s="28"/>
      <c r="M810" s="28"/>
      <c r="N810" s="28"/>
    </row>
    <row r="811" spans="6:14" ht="20.25" x14ac:dyDescent="0.2">
      <c r="F811" s="18"/>
      <c r="G811" s="20"/>
      <c r="H811" s="18"/>
      <c r="I811" s="46"/>
      <c r="J811" s="18"/>
      <c r="K811" s="18"/>
      <c r="L811" s="28"/>
      <c r="M811" s="28"/>
      <c r="N811" s="28"/>
    </row>
    <row r="812" spans="6:14" ht="20.25" x14ac:dyDescent="0.2">
      <c r="F812" s="18"/>
      <c r="G812" s="20"/>
      <c r="H812" s="18"/>
      <c r="I812" s="46"/>
      <c r="J812" s="18"/>
      <c r="K812" s="18"/>
      <c r="L812" s="28"/>
      <c r="M812" s="28"/>
      <c r="N812" s="28"/>
    </row>
    <row r="813" spans="6:14" ht="20.25" x14ac:dyDescent="0.2">
      <c r="F813" s="18"/>
      <c r="G813" s="20"/>
      <c r="H813" s="18"/>
      <c r="I813" s="46"/>
      <c r="J813" s="18"/>
      <c r="K813" s="18"/>
      <c r="L813" s="28"/>
      <c r="M813" s="28"/>
      <c r="N813" s="28"/>
    </row>
    <row r="814" spans="6:14" ht="20.25" x14ac:dyDescent="0.2">
      <c r="F814" s="18"/>
      <c r="G814" s="20"/>
      <c r="H814" s="18"/>
      <c r="I814" s="46"/>
      <c r="J814" s="18"/>
      <c r="K814" s="18"/>
      <c r="L814" s="28"/>
      <c r="M814" s="28"/>
      <c r="N814" s="28"/>
    </row>
    <row r="815" spans="6:14" ht="20.25" x14ac:dyDescent="0.2">
      <c r="F815" s="18"/>
      <c r="G815" s="20"/>
      <c r="H815" s="18"/>
      <c r="I815" s="46"/>
      <c r="J815" s="18"/>
      <c r="K815" s="18"/>
      <c r="L815" s="28"/>
      <c r="M815" s="28"/>
      <c r="N815" s="28"/>
    </row>
    <row r="816" spans="6:14" ht="20.25" x14ac:dyDescent="0.2">
      <c r="F816" s="18"/>
      <c r="G816" s="20"/>
      <c r="H816" s="18"/>
      <c r="I816" s="46"/>
      <c r="J816" s="18"/>
      <c r="K816" s="18"/>
      <c r="L816" s="28"/>
      <c r="M816" s="28"/>
      <c r="N816" s="28"/>
    </row>
    <row r="817" spans="6:14" ht="20.25" x14ac:dyDescent="0.2">
      <c r="F817" s="18"/>
      <c r="G817" s="20"/>
      <c r="H817" s="18"/>
      <c r="I817" s="46"/>
      <c r="J817" s="18"/>
      <c r="K817" s="18"/>
      <c r="L817" s="28"/>
      <c r="M817" s="28"/>
      <c r="N817" s="28"/>
    </row>
    <row r="818" spans="6:14" ht="20.25" x14ac:dyDescent="0.2">
      <c r="F818" s="18"/>
      <c r="G818" s="20"/>
      <c r="H818" s="18"/>
      <c r="I818" s="46"/>
      <c r="J818" s="18"/>
      <c r="K818" s="18"/>
      <c r="L818" s="28"/>
      <c r="M818" s="28"/>
      <c r="N818" s="28"/>
    </row>
    <row r="819" spans="6:14" ht="20.25" x14ac:dyDescent="0.2">
      <c r="F819" s="18"/>
      <c r="G819" s="20"/>
      <c r="H819" s="18"/>
      <c r="I819" s="46"/>
      <c r="J819" s="18"/>
      <c r="K819" s="18"/>
      <c r="L819" s="28"/>
      <c r="M819" s="28"/>
      <c r="N819" s="28"/>
    </row>
    <row r="820" spans="6:14" ht="20.25" x14ac:dyDescent="0.2">
      <c r="F820" s="18"/>
      <c r="G820" s="20"/>
      <c r="H820" s="18"/>
      <c r="I820" s="46"/>
      <c r="J820" s="18"/>
      <c r="K820" s="18"/>
      <c r="L820" s="28"/>
      <c r="M820" s="28"/>
      <c r="N820" s="28"/>
    </row>
    <row r="821" spans="6:14" ht="20.25" x14ac:dyDescent="0.2">
      <c r="F821" s="18"/>
      <c r="G821" s="20"/>
      <c r="H821" s="18"/>
      <c r="I821" s="46"/>
      <c r="J821" s="18"/>
      <c r="K821" s="18"/>
      <c r="L821" s="28"/>
      <c r="M821" s="28"/>
      <c r="N821" s="28"/>
    </row>
    <row r="822" spans="6:14" ht="20.25" x14ac:dyDescent="0.2">
      <c r="F822" s="18"/>
      <c r="G822" s="20"/>
      <c r="H822" s="18"/>
      <c r="I822" s="46"/>
      <c r="J822" s="18"/>
      <c r="K822" s="18"/>
      <c r="L822" s="28"/>
      <c r="M822" s="28"/>
      <c r="N822" s="28"/>
    </row>
    <row r="823" spans="6:14" ht="20.25" x14ac:dyDescent="0.2">
      <c r="F823" s="18"/>
      <c r="G823" s="20"/>
      <c r="H823" s="18"/>
      <c r="I823" s="46"/>
      <c r="J823" s="18"/>
      <c r="K823" s="18"/>
      <c r="L823" s="28"/>
      <c r="M823" s="28"/>
      <c r="N823" s="28"/>
    </row>
    <row r="824" spans="6:14" ht="20.25" x14ac:dyDescent="0.2">
      <c r="F824" s="18"/>
      <c r="G824" s="20"/>
      <c r="H824" s="18"/>
      <c r="I824" s="46"/>
      <c r="J824" s="18"/>
      <c r="K824" s="18"/>
      <c r="L824" s="28"/>
      <c r="M824" s="28"/>
      <c r="N824" s="28"/>
    </row>
    <row r="825" spans="6:14" ht="20.25" x14ac:dyDescent="0.2">
      <c r="F825" s="18"/>
      <c r="G825" s="20"/>
      <c r="H825" s="18"/>
      <c r="I825" s="46"/>
      <c r="J825" s="18"/>
      <c r="K825" s="18"/>
      <c r="L825" s="28"/>
      <c r="M825" s="28"/>
      <c r="N825" s="28"/>
    </row>
    <row r="826" spans="6:14" ht="20.25" x14ac:dyDescent="0.2">
      <c r="F826" s="18"/>
      <c r="G826" s="20"/>
      <c r="H826" s="18"/>
      <c r="I826" s="46"/>
      <c r="J826" s="18"/>
      <c r="K826" s="18"/>
      <c r="L826" s="28"/>
      <c r="M826" s="28"/>
      <c r="N826" s="28"/>
    </row>
    <row r="827" spans="6:14" ht="20.25" x14ac:dyDescent="0.2">
      <c r="F827" s="18"/>
      <c r="G827" s="20"/>
      <c r="H827" s="18"/>
      <c r="I827" s="46"/>
      <c r="J827" s="18"/>
      <c r="K827" s="18"/>
      <c r="L827" s="28"/>
      <c r="M827" s="28"/>
      <c r="N827" s="28"/>
    </row>
    <row r="828" spans="6:14" ht="20.25" x14ac:dyDescent="0.2">
      <c r="F828" s="18"/>
      <c r="G828" s="20"/>
      <c r="H828" s="18"/>
      <c r="I828" s="46"/>
      <c r="J828" s="18"/>
      <c r="K828" s="18"/>
      <c r="L828" s="28"/>
      <c r="M828" s="28"/>
      <c r="N828" s="28"/>
    </row>
    <row r="829" spans="6:14" ht="20.25" x14ac:dyDescent="0.2">
      <c r="F829" s="18"/>
      <c r="G829" s="20"/>
      <c r="H829" s="18"/>
      <c r="I829" s="46"/>
      <c r="J829" s="18"/>
      <c r="K829" s="18"/>
      <c r="L829" s="28"/>
      <c r="M829" s="28"/>
      <c r="N829" s="28"/>
    </row>
    <row r="830" spans="6:14" ht="20.25" x14ac:dyDescent="0.2">
      <c r="F830" s="18"/>
      <c r="G830" s="20"/>
      <c r="H830" s="18"/>
      <c r="I830" s="46"/>
      <c r="J830" s="18"/>
      <c r="K830" s="18"/>
      <c r="L830" s="28"/>
      <c r="M830" s="28"/>
      <c r="N830" s="28"/>
    </row>
    <row r="831" spans="6:14" ht="20.25" x14ac:dyDescent="0.2">
      <c r="F831" s="18"/>
      <c r="G831" s="20"/>
      <c r="H831" s="18"/>
      <c r="I831" s="46"/>
      <c r="J831" s="18"/>
      <c r="K831" s="18"/>
      <c r="L831" s="28"/>
      <c r="M831" s="28"/>
      <c r="N831" s="28"/>
    </row>
    <row r="832" spans="6:14" ht="20.25" x14ac:dyDescent="0.2">
      <c r="F832" s="18"/>
      <c r="G832" s="20"/>
      <c r="H832" s="18"/>
      <c r="I832" s="46"/>
      <c r="J832" s="18"/>
      <c r="K832" s="18"/>
      <c r="L832" s="28"/>
      <c r="M832" s="28"/>
      <c r="N832" s="28"/>
    </row>
    <row r="833" spans="6:14" ht="20.25" x14ac:dyDescent="0.2">
      <c r="F833" s="18"/>
      <c r="G833" s="20"/>
      <c r="H833" s="18"/>
      <c r="I833" s="46"/>
      <c r="J833" s="18"/>
      <c r="K833" s="18"/>
      <c r="L833" s="28"/>
      <c r="M833" s="28"/>
      <c r="N833" s="28"/>
    </row>
    <row r="834" spans="6:14" ht="20.25" x14ac:dyDescent="0.2">
      <c r="F834" s="18"/>
      <c r="G834" s="20"/>
      <c r="H834" s="18"/>
      <c r="I834" s="46"/>
      <c r="J834" s="18"/>
      <c r="K834" s="18"/>
      <c r="L834" s="28"/>
      <c r="M834" s="28"/>
      <c r="N834" s="28"/>
    </row>
    <row r="835" spans="6:14" ht="20.25" x14ac:dyDescent="0.2">
      <c r="F835" s="18"/>
      <c r="G835" s="20"/>
      <c r="H835" s="18"/>
      <c r="I835" s="46"/>
      <c r="J835" s="18"/>
      <c r="K835" s="18"/>
      <c r="L835" s="28"/>
      <c r="M835" s="28"/>
      <c r="N835" s="28"/>
    </row>
    <row r="836" spans="6:14" ht="20.25" x14ac:dyDescent="0.2">
      <c r="F836" s="18"/>
      <c r="G836" s="20"/>
      <c r="H836" s="18"/>
      <c r="I836" s="46"/>
      <c r="J836" s="18"/>
      <c r="K836" s="18"/>
      <c r="L836" s="28"/>
      <c r="M836" s="28"/>
      <c r="N836" s="28"/>
    </row>
    <row r="837" spans="6:14" ht="20.25" x14ac:dyDescent="0.2">
      <c r="F837" s="18"/>
      <c r="G837" s="20"/>
      <c r="H837" s="18"/>
      <c r="I837" s="46"/>
      <c r="J837" s="18"/>
      <c r="K837" s="18"/>
      <c r="L837" s="28"/>
      <c r="M837" s="28"/>
      <c r="N837" s="28"/>
    </row>
    <row r="838" spans="6:14" ht="20.25" x14ac:dyDescent="0.2">
      <c r="F838" s="18"/>
      <c r="G838" s="20"/>
      <c r="H838" s="18"/>
      <c r="I838" s="46"/>
      <c r="J838" s="18"/>
      <c r="K838" s="18"/>
      <c r="L838" s="28"/>
      <c r="M838" s="28"/>
      <c r="N838" s="28"/>
    </row>
    <row r="839" spans="6:14" ht="20.25" x14ac:dyDescent="0.2">
      <c r="F839" s="18"/>
      <c r="G839" s="20"/>
      <c r="H839" s="18"/>
      <c r="I839" s="46"/>
      <c r="J839" s="18"/>
      <c r="K839" s="18"/>
      <c r="L839" s="28"/>
      <c r="M839" s="28"/>
      <c r="N839" s="28"/>
    </row>
    <row r="840" spans="6:14" ht="20.25" x14ac:dyDescent="0.2">
      <c r="F840" s="18"/>
      <c r="G840" s="20"/>
      <c r="H840" s="18"/>
      <c r="I840" s="46"/>
      <c r="J840" s="18"/>
      <c r="K840" s="18"/>
      <c r="L840" s="28"/>
      <c r="M840" s="28"/>
      <c r="N840" s="28"/>
    </row>
    <row r="841" spans="6:14" ht="20.25" x14ac:dyDescent="0.2">
      <c r="F841" s="18"/>
      <c r="G841" s="20"/>
      <c r="H841" s="18"/>
      <c r="I841" s="46"/>
      <c r="J841" s="18"/>
      <c r="K841" s="18"/>
      <c r="L841" s="28"/>
      <c r="M841" s="28"/>
      <c r="N841" s="28"/>
    </row>
    <row r="842" spans="6:14" ht="20.25" x14ac:dyDescent="0.2">
      <c r="F842" s="18"/>
      <c r="G842" s="20"/>
      <c r="H842" s="18"/>
      <c r="I842" s="46"/>
      <c r="J842" s="18"/>
      <c r="K842" s="18"/>
      <c r="L842" s="28"/>
      <c r="M842" s="28"/>
      <c r="N842" s="28"/>
    </row>
    <row r="843" spans="6:14" ht="20.25" x14ac:dyDescent="0.2">
      <c r="F843" s="18"/>
      <c r="G843" s="20"/>
      <c r="H843" s="18"/>
      <c r="I843" s="46"/>
      <c r="J843" s="18"/>
      <c r="K843" s="18"/>
      <c r="L843" s="28"/>
      <c r="M843" s="28"/>
      <c r="N843" s="28"/>
    </row>
    <row r="844" spans="6:14" ht="20.25" x14ac:dyDescent="0.2">
      <c r="F844" s="18"/>
      <c r="G844" s="20"/>
      <c r="H844" s="18"/>
      <c r="I844" s="46"/>
      <c r="J844" s="18"/>
      <c r="K844" s="18"/>
      <c r="L844" s="28"/>
      <c r="M844" s="28"/>
      <c r="N844" s="28"/>
    </row>
    <row r="845" spans="6:14" ht="20.25" x14ac:dyDescent="0.2">
      <c r="F845" s="18"/>
      <c r="G845" s="20"/>
      <c r="H845" s="18"/>
      <c r="I845" s="46"/>
      <c r="J845" s="18"/>
      <c r="K845" s="18"/>
      <c r="L845" s="28"/>
      <c r="M845" s="28"/>
      <c r="N845" s="28"/>
    </row>
    <row r="846" spans="6:14" ht="20.25" x14ac:dyDescent="0.2">
      <c r="F846" s="18"/>
      <c r="G846" s="20"/>
      <c r="H846" s="18"/>
      <c r="I846" s="46"/>
      <c r="J846" s="18"/>
      <c r="K846" s="18"/>
      <c r="L846" s="28"/>
      <c r="M846" s="28"/>
      <c r="N846" s="28"/>
    </row>
    <row r="847" spans="6:14" ht="20.25" x14ac:dyDescent="0.2">
      <c r="F847" s="18"/>
      <c r="G847" s="20"/>
      <c r="H847" s="18"/>
      <c r="I847" s="46"/>
      <c r="J847" s="18"/>
      <c r="K847" s="18"/>
      <c r="L847" s="28"/>
      <c r="M847" s="28"/>
      <c r="N847" s="28"/>
    </row>
    <row r="848" spans="6:14" ht="20.25" x14ac:dyDescent="0.2">
      <c r="F848" s="18"/>
      <c r="G848" s="20"/>
      <c r="H848" s="18"/>
      <c r="I848" s="46"/>
      <c r="J848" s="18"/>
      <c r="K848" s="18"/>
      <c r="L848" s="28"/>
      <c r="M848" s="28"/>
      <c r="N848" s="28"/>
    </row>
    <row r="849" spans="6:14" ht="20.25" x14ac:dyDescent="0.2">
      <c r="F849" s="18"/>
      <c r="G849" s="20"/>
      <c r="H849" s="18"/>
      <c r="I849" s="46"/>
      <c r="J849" s="18"/>
      <c r="K849" s="18"/>
      <c r="L849" s="28"/>
      <c r="M849" s="28"/>
      <c r="N849" s="28"/>
    </row>
    <row r="850" spans="6:14" ht="20.25" x14ac:dyDescent="0.2">
      <c r="F850" s="18"/>
      <c r="G850" s="20"/>
      <c r="H850" s="18"/>
      <c r="I850" s="46"/>
      <c r="J850" s="18"/>
      <c r="K850" s="18"/>
      <c r="L850" s="28"/>
      <c r="M850" s="28"/>
      <c r="N850" s="28"/>
    </row>
    <row r="851" spans="6:14" ht="20.25" x14ac:dyDescent="0.2">
      <c r="F851" s="18"/>
      <c r="G851" s="20"/>
      <c r="H851" s="18"/>
      <c r="I851" s="46"/>
      <c r="J851" s="18"/>
      <c r="K851" s="18"/>
      <c r="L851" s="28"/>
      <c r="M851" s="28"/>
      <c r="N851" s="28"/>
    </row>
    <row r="852" spans="6:14" ht="20.25" x14ac:dyDescent="0.2">
      <c r="F852" s="18"/>
      <c r="G852" s="20"/>
      <c r="H852" s="18"/>
      <c r="I852" s="46"/>
      <c r="J852" s="18"/>
      <c r="K852" s="18"/>
      <c r="L852" s="28"/>
      <c r="M852" s="28"/>
      <c r="N852" s="28"/>
    </row>
    <row r="853" spans="6:14" ht="20.25" x14ac:dyDescent="0.2">
      <c r="F853" s="18"/>
      <c r="G853" s="20"/>
      <c r="H853" s="18"/>
      <c r="I853" s="46"/>
      <c r="J853" s="18"/>
      <c r="K853" s="18"/>
      <c r="L853" s="28"/>
      <c r="M853" s="28"/>
      <c r="N853" s="28"/>
    </row>
    <row r="854" spans="6:14" ht="20.25" x14ac:dyDescent="0.2">
      <c r="F854" s="18"/>
      <c r="G854" s="20"/>
      <c r="H854" s="18"/>
      <c r="I854" s="46"/>
      <c r="J854" s="18"/>
      <c r="K854" s="18"/>
      <c r="L854" s="28"/>
      <c r="M854" s="28"/>
      <c r="N854" s="28"/>
    </row>
    <row r="855" spans="6:14" ht="20.25" x14ac:dyDescent="0.2">
      <c r="F855" s="18"/>
      <c r="G855" s="20"/>
      <c r="H855" s="18"/>
      <c r="I855" s="46"/>
      <c r="J855" s="18"/>
      <c r="K855" s="18"/>
      <c r="L855" s="28"/>
      <c r="M855" s="28"/>
      <c r="N855" s="28"/>
    </row>
    <row r="856" spans="6:14" ht="20.25" x14ac:dyDescent="0.2">
      <c r="F856" s="18"/>
      <c r="G856" s="20"/>
      <c r="H856" s="18"/>
      <c r="I856" s="46"/>
      <c r="J856" s="18"/>
      <c r="K856" s="18"/>
      <c r="L856" s="28"/>
      <c r="M856" s="28"/>
      <c r="N856" s="28"/>
    </row>
    <row r="857" spans="6:14" ht="20.25" x14ac:dyDescent="0.2">
      <c r="F857" s="18"/>
      <c r="G857" s="20"/>
      <c r="H857" s="18"/>
      <c r="I857" s="46"/>
      <c r="J857" s="18"/>
      <c r="K857" s="18"/>
      <c r="L857" s="28"/>
      <c r="M857" s="28"/>
      <c r="N857" s="28"/>
    </row>
    <row r="858" spans="6:14" ht="20.25" x14ac:dyDescent="0.2">
      <c r="F858" s="18"/>
      <c r="G858" s="20"/>
      <c r="H858" s="18"/>
      <c r="I858" s="46"/>
      <c r="J858" s="18"/>
      <c r="K858" s="18"/>
      <c r="L858" s="28"/>
      <c r="M858" s="28"/>
      <c r="N858" s="28"/>
    </row>
    <row r="859" spans="6:14" ht="20.25" x14ac:dyDescent="0.2">
      <c r="F859" s="18"/>
      <c r="G859" s="20"/>
      <c r="H859" s="18"/>
      <c r="I859" s="46"/>
      <c r="J859" s="18"/>
      <c r="K859" s="18"/>
      <c r="L859" s="28"/>
      <c r="M859" s="28"/>
      <c r="N859" s="28"/>
    </row>
    <row r="860" spans="6:14" ht="20.25" x14ac:dyDescent="0.2">
      <c r="F860" s="18"/>
      <c r="G860" s="20"/>
      <c r="H860" s="18"/>
      <c r="I860" s="46"/>
      <c r="J860" s="18"/>
      <c r="K860" s="18"/>
      <c r="L860" s="28"/>
      <c r="M860" s="28"/>
      <c r="N860" s="28"/>
    </row>
    <row r="861" spans="6:14" ht="20.25" x14ac:dyDescent="0.2">
      <c r="F861" s="18"/>
      <c r="G861" s="20"/>
      <c r="H861" s="18"/>
      <c r="I861" s="46"/>
      <c r="J861" s="18"/>
      <c r="K861" s="18"/>
      <c r="L861" s="28"/>
      <c r="M861" s="28"/>
      <c r="N861" s="28"/>
    </row>
    <row r="862" spans="6:14" ht="20.25" x14ac:dyDescent="0.2">
      <c r="F862" s="18"/>
      <c r="G862" s="20"/>
      <c r="H862" s="18"/>
      <c r="I862" s="46"/>
      <c r="J862" s="18"/>
      <c r="K862" s="18"/>
      <c r="L862" s="28"/>
      <c r="M862" s="28"/>
      <c r="N862" s="28"/>
    </row>
    <row r="863" spans="6:14" ht="20.25" x14ac:dyDescent="0.2">
      <c r="F863" s="18"/>
      <c r="G863" s="20"/>
      <c r="H863" s="18"/>
      <c r="I863" s="46"/>
      <c r="J863" s="18"/>
      <c r="K863" s="18"/>
      <c r="L863" s="28"/>
      <c r="M863" s="28"/>
      <c r="N863" s="28"/>
    </row>
    <row r="864" spans="6:14" ht="20.25" x14ac:dyDescent="0.2">
      <c r="F864" s="18"/>
      <c r="G864" s="20"/>
      <c r="H864" s="18"/>
      <c r="I864" s="46"/>
      <c r="J864" s="18"/>
      <c r="K864" s="18"/>
      <c r="L864" s="28"/>
      <c r="M864" s="28"/>
      <c r="N864" s="28"/>
    </row>
    <row r="865" spans="6:14" ht="20.25" x14ac:dyDescent="0.2">
      <c r="F865" s="18"/>
      <c r="G865" s="20"/>
      <c r="H865" s="18"/>
      <c r="I865" s="46"/>
      <c r="J865" s="18"/>
      <c r="K865" s="18"/>
      <c r="L865" s="28"/>
      <c r="M865" s="28"/>
      <c r="N865" s="28"/>
    </row>
    <row r="866" spans="6:14" ht="20.25" x14ac:dyDescent="0.2">
      <c r="F866" s="18"/>
      <c r="G866" s="20"/>
      <c r="H866" s="18"/>
      <c r="I866" s="46"/>
      <c r="J866" s="18"/>
      <c r="K866" s="18"/>
      <c r="L866" s="28"/>
      <c r="M866" s="28"/>
      <c r="N866" s="28"/>
    </row>
    <row r="867" spans="6:14" ht="20.25" x14ac:dyDescent="0.2">
      <c r="F867" s="18"/>
      <c r="G867" s="20"/>
      <c r="H867" s="18"/>
      <c r="I867" s="46"/>
      <c r="J867" s="18"/>
      <c r="K867" s="18"/>
      <c r="L867" s="28"/>
      <c r="M867" s="28"/>
      <c r="N867" s="28"/>
    </row>
    <row r="868" spans="6:14" ht="20.25" x14ac:dyDescent="0.2">
      <c r="F868" s="18"/>
      <c r="G868" s="20"/>
      <c r="H868" s="18"/>
      <c r="I868" s="46"/>
      <c r="J868" s="18"/>
      <c r="K868" s="18"/>
      <c r="L868" s="28"/>
      <c r="M868" s="28"/>
      <c r="N868" s="28"/>
    </row>
    <row r="869" spans="6:14" ht="20.25" x14ac:dyDescent="0.2">
      <c r="F869" s="18"/>
      <c r="G869" s="20"/>
      <c r="H869" s="18"/>
      <c r="I869" s="46"/>
      <c r="J869" s="18"/>
      <c r="K869" s="18"/>
      <c r="L869" s="28"/>
      <c r="M869" s="28"/>
      <c r="N869" s="28"/>
    </row>
    <row r="870" spans="6:14" ht="20.25" x14ac:dyDescent="0.2">
      <c r="F870" s="18"/>
      <c r="G870" s="20"/>
      <c r="H870" s="18"/>
      <c r="I870" s="46"/>
      <c r="J870" s="18"/>
      <c r="K870" s="18"/>
      <c r="L870" s="28"/>
      <c r="M870" s="28"/>
      <c r="N870" s="28"/>
    </row>
    <row r="871" spans="6:14" ht="20.25" x14ac:dyDescent="0.2">
      <c r="F871" s="18"/>
      <c r="G871" s="20"/>
      <c r="H871" s="18"/>
      <c r="I871" s="46"/>
      <c r="J871" s="18"/>
      <c r="K871" s="18"/>
      <c r="L871" s="28"/>
      <c r="M871" s="28"/>
      <c r="N871" s="28"/>
    </row>
    <row r="872" spans="6:14" ht="20.25" x14ac:dyDescent="0.2">
      <c r="F872" s="18"/>
      <c r="G872" s="20"/>
      <c r="H872" s="18"/>
      <c r="I872" s="46"/>
      <c r="J872" s="18"/>
      <c r="K872" s="18"/>
      <c r="L872" s="28"/>
      <c r="M872" s="28"/>
      <c r="N872" s="28"/>
    </row>
    <row r="873" spans="6:14" ht="20.25" x14ac:dyDescent="0.2">
      <c r="F873" s="18"/>
      <c r="G873" s="20"/>
      <c r="H873" s="18"/>
      <c r="I873" s="46"/>
      <c r="J873" s="18"/>
      <c r="K873" s="18"/>
      <c r="L873" s="28"/>
      <c r="M873" s="28"/>
      <c r="N873" s="28"/>
    </row>
    <row r="874" spans="6:14" ht="20.25" x14ac:dyDescent="0.2">
      <c r="F874" s="18"/>
      <c r="G874" s="20"/>
      <c r="H874" s="18"/>
      <c r="I874" s="46"/>
      <c r="J874" s="18"/>
      <c r="K874" s="18"/>
      <c r="L874" s="28"/>
      <c r="M874" s="28"/>
      <c r="N874" s="28"/>
    </row>
    <row r="875" spans="6:14" ht="20.25" x14ac:dyDescent="0.2">
      <c r="F875" s="18"/>
      <c r="G875" s="20"/>
      <c r="H875" s="18"/>
      <c r="I875" s="46"/>
      <c r="J875" s="18"/>
      <c r="K875" s="18"/>
      <c r="L875" s="28"/>
      <c r="M875" s="28"/>
      <c r="N875" s="28"/>
    </row>
    <row r="876" spans="6:14" ht="20.25" x14ac:dyDescent="0.2">
      <c r="F876" s="18"/>
      <c r="G876" s="20"/>
      <c r="H876" s="18"/>
      <c r="I876" s="46"/>
      <c r="J876" s="18"/>
      <c r="K876" s="18"/>
      <c r="L876" s="28"/>
      <c r="M876" s="28"/>
      <c r="N876" s="28"/>
    </row>
    <row r="877" spans="6:14" ht="20.25" x14ac:dyDescent="0.2">
      <c r="F877" s="18"/>
      <c r="G877" s="20"/>
      <c r="H877" s="18"/>
      <c r="I877" s="46"/>
      <c r="J877" s="18"/>
      <c r="K877" s="18"/>
      <c r="L877" s="28"/>
      <c r="M877" s="28"/>
      <c r="N877" s="28"/>
    </row>
    <row r="878" spans="6:14" ht="20.25" x14ac:dyDescent="0.2">
      <c r="F878" s="18"/>
      <c r="G878" s="20"/>
      <c r="H878" s="18"/>
      <c r="I878" s="46"/>
      <c r="J878" s="18"/>
      <c r="K878" s="18"/>
      <c r="L878" s="28"/>
      <c r="M878" s="28"/>
      <c r="N878" s="28"/>
    </row>
    <row r="879" spans="6:14" ht="20.25" x14ac:dyDescent="0.2">
      <c r="F879" s="18"/>
      <c r="G879" s="20"/>
      <c r="H879" s="18"/>
      <c r="I879" s="46"/>
      <c r="J879" s="18"/>
      <c r="K879" s="18"/>
      <c r="L879" s="28"/>
      <c r="M879" s="28"/>
      <c r="N879" s="28"/>
    </row>
    <row r="880" spans="6:14" ht="20.25" x14ac:dyDescent="0.2">
      <c r="F880" s="18"/>
      <c r="G880" s="20"/>
      <c r="H880" s="18"/>
      <c r="I880" s="46"/>
      <c r="J880" s="18"/>
      <c r="K880" s="18"/>
      <c r="L880" s="28"/>
      <c r="M880" s="28"/>
      <c r="N880" s="28"/>
    </row>
    <row r="881" spans="6:14" ht="20.25" x14ac:dyDescent="0.2">
      <c r="F881" s="18"/>
      <c r="G881" s="20"/>
      <c r="H881" s="18"/>
      <c r="I881" s="46"/>
      <c r="J881" s="18"/>
      <c r="K881" s="18"/>
      <c r="L881" s="28"/>
      <c r="M881" s="28"/>
      <c r="N881" s="28"/>
    </row>
    <row r="882" spans="6:14" ht="20.25" x14ac:dyDescent="0.2">
      <c r="F882" s="18"/>
      <c r="G882" s="20"/>
      <c r="H882" s="18"/>
      <c r="I882" s="46"/>
      <c r="J882" s="18"/>
      <c r="K882" s="18"/>
      <c r="L882" s="28"/>
      <c r="M882" s="28"/>
      <c r="N882" s="28"/>
    </row>
    <row r="883" spans="6:14" ht="20.25" x14ac:dyDescent="0.2">
      <c r="F883" s="18"/>
      <c r="G883" s="20"/>
      <c r="H883" s="18"/>
      <c r="I883" s="46"/>
      <c r="J883" s="18"/>
      <c r="K883" s="18"/>
      <c r="L883" s="28"/>
      <c r="M883" s="28"/>
      <c r="N883" s="28"/>
    </row>
    <row r="884" spans="6:14" ht="20.25" x14ac:dyDescent="0.2">
      <c r="F884" s="18"/>
      <c r="G884" s="20"/>
      <c r="H884" s="18"/>
      <c r="I884" s="46"/>
      <c r="J884" s="18"/>
      <c r="K884" s="18"/>
      <c r="L884" s="28"/>
      <c r="M884" s="28"/>
      <c r="N884" s="28"/>
    </row>
    <row r="885" spans="6:14" ht="20.25" x14ac:dyDescent="0.2">
      <c r="F885" s="18"/>
      <c r="G885" s="20"/>
      <c r="H885" s="18"/>
      <c r="I885" s="46"/>
      <c r="J885" s="18"/>
      <c r="K885" s="18"/>
      <c r="L885" s="28"/>
      <c r="M885" s="28"/>
      <c r="N885" s="28"/>
    </row>
    <row r="886" spans="6:14" ht="20.25" x14ac:dyDescent="0.2">
      <c r="F886" s="18"/>
      <c r="G886" s="20"/>
      <c r="H886" s="18"/>
      <c r="I886" s="46"/>
      <c r="J886" s="18"/>
      <c r="K886" s="18"/>
      <c r="L886" s="28"/>
      <c r="M886" s="28"/>
      <c r="N886" s="28"/>
    </row>
    <row r="887" spans="6:14" ht="20.25" x14ac:dyDescent="0.2">
      <c r="F887" s="18"/>
      <c r="G887" s="20"/>
      <c r="H887" s="18"/>
      <c r="I887" s="46"/>
      <c r="J887" s="18"/>
      <c r="K887" s="18"/>
      <c r="L887" s="28"/>
      <c r="M887" s="28"/>
      <c r="N887" s="28"/>
    </row>
    <row r="888" spans="6:14" ht="20.25" x14ac:dyDescent="0.2">
      <c r="F888" s="18"/>
      <c r="G888" s="20"/>
      <c r="H888" s="18"/>
      <c r="I888" s="46"/>
      <c r="J888" s="18"/>
      <c r="K888" s="18"/>
      <c r="L888" s="28"/>
      <c r="M888" s="28"/>
      <c r="N888" s="28"/>
    </row>
    <row r="889" spans="6:14" ht="20.25" x14ac:dyDescent="0.2">
      <c r="F889" s="18"/>
      <c r="G889" s="20"/>
      <c r="H889" s="18"/>
      <c r="I889" s="46"/>
      <c r="J889" s="18"/>
      <c r="K889" s="18"/>
      <c r="L889" s="28"/>
      <c r="M889" s="28"/>
      <c r="N889" s="28"/>
    </row>
    <row r="890" spans="6:14" ht="20.25" x14ac:dyDescent="0.2">
      <c r="F890" s="18"/>
      <c r="G890" s="20"/>
      <c r="H890" s="18"/>
      <c r="I890" s="46"/>
      <c r="J890" s="18"/>
      <c r="K890" s="18"/>
      <c r="L890" s="28"/>
      <c r="M890" s="28"/>
      <c r="N890" s="28"/>
    </row>
    <row r="891" spans="6:14" ht="20.25" x14ac:dyDescent="0.2">
      <c r="F891" s="18"/>
      <c r="G891" s="20"/>
      <c r="H891" s="18"/>
      <c r="I891" s="46"/>
      <c r="J891" s="18"/>
      <c r="K891" s="18"/>
      <c r="L891" s="28"/>
      <c r="M891" s="28"/>
      <c r="N891" s="28"/>
    </row>
    <row r="892" spans="6:14" ht="20.25" x14ac:dyDescent="0.2">
      <c r="F892" s="18"/>
      <c r="G892" s="20"/>
      <c r="H892" s="18"/>
      <c r="I892" s="46"/>
      <c r="J892" s="18"/>
      <c r="K892" s="18"/>
      <c r="L892" s="28"/>
      <c r="M892" s="28"/>
      <c r="N892" s="28"/>
    </row>
    <row r="893" spans="6:14" ht="20.25" x14ac:dyDescent="0.2">
      <c r="F893" s="18"/>
      <c r="G893" s="20"/>
      <c r="H893" s="18"/>
      <c r="I893" s="46"/>
      <c r="J893" s="18"/>
      <c r="K893" s="18"/>
      <c r="L893" s="28"/>
      <c r="M893" s="28"/>
      <c r="N893" s="28"/>
    </row>
    <row r="894" spans="6:14" ht="20.25" x14ac:dyDescent="0.2">
      <c r="F894" s="18"/>
      <c r="G894" s="20"/>
      <c r="H894" s="18"/>
      <c r="I894" s="46"/>
      <c r="J894" s="18"/>
      <c r="K894" s="18"/>
      <c r="L894" s="28"/>
      <c r="M894" s="28"/>
      <c r="N894" s="28"/>
    </row>
    <row r="895" spans="6:14" ht="20.25" x14ac:dyDescent="0.2">
      <c r="F895" s="18"/>
      <c r="G895" s="20"/>
      <c r="H895" s="18"/>
      <c r="I895" s="46"/>
      <c r="J895" s="18"/>
      <c r="K895" s="18"/>
      <c r="L895" s="28"/>
      <c r="M895" s="28"/>
      <c r="N895" s="28"/>
    </row>
    <row r="896" spans="6:14" ht="20.25" x14ac:dyDescent="0.2">
      <c r="F896" s="18"/>
      <c r="G896" s="20"/>
      <c r="H896" s="18"/>
      <c r="I896" s="46"/>
      <c r="J896" s="18"/>
      <c r="K896" s="18"/>
      <c r="L896" s="28"/>
      <c r="M896" s="28"/>
      <c r="N896" s="28"/>
    </row>
    <row r="897" spans="6:14" ht="20.25" x14ac:dyDescent="0.2">
      <c r="F897" s="18"/>
      <c r="G897" s="20"/>
      <c r="H897" s="18"/>
      <c r="I897" s="46"/>
      <c r="J897" s="18"/>
      <c r="K897" s="18"/>
      <c r="L897" s="28"/>
      <c r="M897" s="28"/>
      <c r="N897" s="28"/>
    </row>
    <row r="898" spans="6:14" ht="20.25" x14ac:dyDescent="0.2">
      <c r="F898" s="18"/>
      <c r="G898" s="20"/>
      <c r="H898" s="18"/>
      <c r="I898" s="46"/>
      <c r="J898" s="18"/>
      <c r="K898" s="18"/>
      <c r="L898" s="28"/>
      <c r="M898" s="28"/>
      <c r="N898" s="28"/>
    </row>
    <row r="899" spans="6:14" ht="20.25" x14ac:dyDescent="0.2">
      <c r="F899" s="18"/>
      <c r="G899" s="20"/>
      <c r="H899" s="18"/>
      <c r="I899" s="46"/>
      <c r="J899" s="18"/>
      <c r="K899" s="18"/>
      <c r="L899" s="28"/>
      <c r="M899" s="28"/>
      <c r="N899" s="28"/>
    </row>
    <row r="900" spans="6:14" ht="20.25" x14ac:dyDescent="0.2">
      <c r="F900" s="18"/>
      <c r="G900" s="20"/>
      <c r="H900" s="18"/>
      <c r="I900" s="46"/>
      <c r="J900" s="18"/>
      <c r="K900" s="18"/>
      <c r="L900" s="28"/>
      <c r="M900" s="28"/>
      <c r="N900" s="28"/>
    </row>
    <row r="901" spans="6:14" ht="20.25" x14ac:dyDescent="0.2">
      <c r="F901" s="18"/>
      <c r="G901" s="20"/>
      <c r="H901" s="18"/>
      <c r="I901" s="46"/>
      <c r="J901" s="18"/>
      <c r="K901" s="18"/>
      <c r="L901" s="28"/>
      <c r="M901" s="28"/>
      <c r="N901" s="28"/>
    </row>
    <row r="902" spans="6:14" ht="20.25" x14ac:dyDescent="0.2">
      <c r="F902" s="18"/>
      <c r="G902" s="20"/>
      <c r="H902" s="18"/>
      <c r="I902" s="46"/>
      <c r="J902" s="18"/>
      <c r="K902" s="18"/>
      <c r="L902" s="28"/>
      <c r="M902" s="28"/>
      <c r="N902" s="28"/>
    </row>
    <row r="903" spans="6:14" ht="20.25" x14ac:dyDescent="0.2">
      <c r="F903" s="18"/>
      <c r="G903" s="20"/>
      <c r="H903" s="18"/>
      <c r="I903" s="46"/>
      <c r="J903" s="18"/>
      <c r="K903" s="18"/>
      <c r="L903" s="28"/>
      <c r="M903" s="28"/>
      <c r="N903" s="28"/>
    </row>
    <row r="904" spans="6:14" ht="20.25" x14ac:dyDescent="0.2">
      <c r="F904" s="18"/>
      <c r="G904" s="20"/>
      <c r="H904" s="18"/>
      <c r="I904" s="46"/>
      <c r="J904" s="18"/>
      <c r="K904" s="18"/>
      <c r="L904" s="28"/>
      <c r="M904" s="28"/>
      <c r="N904" s="28"/>
    </row>
    <row r="905" spans="6:14" ht="20.25" x14ac:dyDescent="0.2">
      <c r="F905" s="18"/>
      <c r="G905" s="20"/>
      <c r="H905" s="18"/>
      <c r="I905" s="46"/>
      <c r="J905" s="18"/>
      <c r="K905" s="18"/>
      <c r="L905" s="28"/>
      <c r="M905" s="28"/>
      <c r="N905" s="28"/>
    </row>
    <row r="906" spans="6:14" ht="20.25" x14ac:dyDescent="0.2">
      <c r="F906" s="18"/>
      <c r="G906" s="20"/>
      <c r="H906" s="18"/>
      <c r="I906" s="46"/>
      <c r="J906" s="18"/>
      <c r="K906" s="18"/>
      <c r="L906" s="28"/>
      <c r="M906" s="28"/>
      <c r="N906" s="28"/>
    </row>
    <row r="907" spans="6:14" ht="20.25" x14ac:dyDescent="0.2">
      <c r="F907" s="18"/>
      <c r="G907" s="20"/>
      <c r="H907" s="18"/>
      <c r="I907" s="46"/>
      <c r="J907" s="18"/>
      <c r="K907" s="18"/>
      <c r="L907" s="28"/>
      <c r="M907" s="28"/>
      <c r="N907" s="28"/>
    </row>
    <row r="908" spans="6:14" ht="20.25" x14ac:dyDescent="0.2">
      <c r="F908" s="18"/>
      <c r="G908" s="20"/>
      <c r="H908" s="18"/>
      <c r="I908" s="46"/>
      <c r="J908" s="18"/>
      <c r="K908" s="18"/>
      <c r="L908" s="28"/>
      <c r="M908" s="28"/>
      <c r="N908" s="28"/>
    </row>
    <row r="909" spans="6:14" ht="20.25" x14ac:dyDescent="0.2">
      <c r="F909" s="18"/>
      <c r="G909" s="20"/>
      <c r="H909" s="18"/>
      <c r="I909" s="46"/>
      <c r="J909" s="18"/>
      <c r="K909" s="18"/>
      <c r="L909" s="28"/>
      <c r="M909" s="28"/>
      <c r="N909" s="28"/>
    </row>
    <row r="910" spans="6:14" ht="20.25" x14ac:dyDescent="0.2">
      <c r="F910" s="18"/>
      <c r="G910" s="20"/>
      <c r="H910" s="18"/>
      <c r="I910" s="46"/>
      <c r="J910" s="18"/>
      <c r="K910" s="18"/>
      <c r="L910" s="28"/>
      <c r="M910" s="28"/>
      <c r="N910" s="28"/>
    </row>
    <row r="911" spans="6:14" ht="20.25" x14ac:dyDescent="0.2">
      <c r="F911" s="18"/>
      <c r="G911" s="20"/>
      <c r="H911" s="18"/>
      <c r="I911" s="46"/>
      <c r="J911" s="18"/>
      <c r="K911" s="18"/>
      <c r="L911" s="28"/>
      <c r="M911" s="28"/>
      <c r="N911" s="28"/>
    </row>
    <row r="912" spans="6:14" ht="20.25" x14ac:dyDescent="0.2">
      <c r="F912" s="18"/>
      <c r="G912" s="20"/>
      <c r="H912" s="18"/>
      <c r="I912" s="46"/>
      <c r="J912" s="18"/>
      <c r="K912" s="18"/>
      <c r="L912" s="28"/>
      <c r="M912" s="28"/>
      <c r="N912" s="28"/>
    </row>
    <row r="913" spans="6:14" ht="20.25" x14ac:dyDescent="0.2">
      <c r="F913" s="18"/>
      <c r="G913" s="20"/>
      <c r="H913" s="18"/>
      <c r="I913" s="46"/>
      <c r="J913" s="18"/>
      <c r="K913" s="18"/>
      <c r="L913" s="28"/>
      <c r="M913" s="28"/>
      <c r="N913" s="28"/>
    </row>
    <row r="914" spans="6:14" ht="20.25" x14ac:dyDescent="0.2">
      <c r="F914" s="18"/>
      <c r="G914" s="20"/>
      <c r="H914" s="18"/>
      <c r="I914" s="46"/>
      <c r="J914" s="18"/>
      <c r="K914" s="18"/>
      <c r="L914" s="28"/>
      <c r="M914" s="28"/>
      <c r="N914" s="28"/>
    </row>
    <row r="915" spans="6:14" ht="20.25" x14ac:dyDescent="0.2">
      <c r="F915" s="18"/>
      <c r="G915" s="20"/>
      <c r="H915" s="18"/>
      <c r="I915" s="46"/>
      <c r="J915" s="18"/>
      <c r="K915" s="18"/>
      <c r="L915" s="28"/>
      <c r="M915" s="28"/>
      <c r="N915" s="28"/>
    </row>
    <row r="916" spans="6:14" ht="20.25" x14ac:dyDescent="0.2">
      <c r="F916" s="18"/>
      <c r="G916" s="20"/>
      <c r="H916" s="18"/>
      <c r="I916" s="46"/>
      <c r="J916" s="18"/>
      <c r="K916" s="18"/>
      <c r="L916" s="28"/>
      <c r="M916" s="28"/>
      <c r="N916" s="28"/>
    </row>
    <row r="917" spans="6:14" ht="20.25" x14ac:dyDescent="0.2">
      <c r="F917" s="18"/>
      <c r="G917" s="20"/>
      <c r="H917" s="18"/>
      <c r="I917" s="46"/>
      <c r="J917" s="18"/>
      <c r="K917" s="18"/>
      <c r="L917" s="28"/>
      <c r="M917" s="28"/>
      <c r="N917" s="28"/>
    </row>
    <row r="918" spans="6:14" ht="20.25" x14ac:dyDescent="0.2">
      <c r="F918" s="18"/>
      <c r="G918" s="20"/>
      <c r="H918" s="18"/>
      <c r="I918" s="46"/>
      <c r="J918" s="18"/>
      <c r="K918" s="18"/>
      <c r="L918" s="28"/>
      <c r="M918" s="28"/>
      <c r="N918" s="28"/>
    </row>
    <row r="919" spans="6:14" ht="20.25" x14ac:dyDescent="0.2">
      <c r="F919" s="18"/>
      <c r="G919" s="20"/>
      <c r="H919" s="18"/>
      <c r="I919" s="46"/>
      <c r="J919" s="18"/>
      <c r="K919" s="18"/>
      <c r="L919" s="28"/>
      <c r="M919" s="28"/>
      <c r="N919" s="28"/>
    </row>
    <row r="920" spans="6:14" ht="20.25" x14ac:dyDescent="0.2">
      <c r="F920" s="18"/>
      <c r="G920" s="20"/>
      <c r="H920" s="18"/>
      <c r="I920" s="46"/>
      <c r="J920" s="18"/>
      <c r="K920" s="18"/>
      <c r="L920" s="28"/>
      <c r="M920" s="28"/>
      <c r="N920" s="28"/>
    </row>
    <row r="921" spans="6:14" ht="20.25" x14ac:dyDescent="0.2">
      <c r="F921" s="18"/>
      <c r="G921" s="20"/>
      <c r="H921" s="18"/>
      <c r="I921" s="46"/>
      <c r="J921" s="18"/>
      <c r="K921" s="18"/>
      <c r="L921" s="28"/>
      <c r="M921" s="28"/>
      <c r="N921" s="28"/>
    </row>
    <row r="922" spans="6:14" ht="20.25" x14ac:dyDescent="0.2">
      <c r="F922" s="18"/>
      <c r="G922" s="20"/>
      <c r="H922" s="18"/>
      <c r="I922" s="46"/>
      <c r="J922" s="18"/>
      <c r="K922" s="18"/>
      <c r="L922" s="28"/>
      <c r="M922" s="28"/>
      <c r="N922" s="28"/>
    </row>
    <row r="923" spans="6:14" ht="20.25" x14ac:dyDescent="0.2">
      <c r="F923" s="18"/>
      <c r="G923" s="20"/>
      <c r="H923" s="18"/>
      <c r="I923" s="46"/>
      <c r="J923" s="18"/>
      <c r="K923" s="18"/>
      <c r="L923" s="28"/>
      <c r="M923" s="28"/>
      <c r="N923" s="28"/>
    </row>
    <row r="924" spans="6:14" ht="20.25" x14ac:dyDescent="0.2">
      <c r="F924" s="18"/>
      <c r="G924" s="20"/>
      <c r="H924" s="18"/>
      <c r="I924" s="46"/>
      <c r="J924" s="18"/>
      <c r="K924" s="18"/>
      <c r="L924" s="28"/>
      <c r="M924" s="28"/>
      <c r="N924" s="28"/>
    </row>
    <row r="925" spans="6:14" ht="20.25" x14ac:dyDescent="0.2">
      <c r="F925" s="18"/>
      <c r="G925" s="20"/>
      <c r="H925" s="18"/>
      <c r="I925" s="46"/>
      <c r="J925" s="18"/>
      <c r="K925" s="18"/>
      <c r="L925" s="28"/>
      <c r="M925" s="28"/>
      <c r="N925" s="28"/>
    </row>
    <row r="926" spans="6:14" ht="20.25" x14ac:dyDescent="0.2">
      <c r="F926" s="18"/>
      <c r="G926" s="20"/>
      <c r="H926" s="18"/>
      <c r="I926" s="46"/>
      <c r="J926" s="18"/>
      <c r="K926" s="18"/>
      <c r="L926" s="28"/>
      <c r="M926" s="28"/>
      <c r="N926" s="28"/>
    </row>
    <row r="927" spans="6:14" ht="20.25" x14ac:dyDescent="0.2">
      <c r="F927" s="18"/>
      <c r="G927" s="20"/>
      <c r="H927" s="18"/>
      <c r="I927" s="46"/>
      <c r="J927" s="18"/>
      <c r="K927" s="18"/>
      <c r="L927" s="28"/>
      <c r="M927" s="28"/>
      <c r="N927" s="28"/>
    </row>
    <row r="928" spans="6:14" ht="20.25" x14ac:dyDescent="0.2">
      <c r="F928" s="18"/>
      <c r="G928" s="20"/>
      <c r="H928" s="18"/>
      <c r="I928" s="46"/>
      <c r="J928" s="18"/>
      <c r="K928" s="18"/>
      <c r="L928" s="28"/>
      <c r="M928" s="28"/>
      <c r="N928" s="28"/>
    </row>
    <row r="929" spans="6:14" ht="20.25" x14ac:dyDescent="0.2">
      <c r="F929" s="18"/>
      <c r="G929" s="20"/>
      <c r="H929" s="18"/>
      <c r="I929" s="46"/>
      <c r="J929" s="18"/>
      <c r="K929" s="18"/>
      <c r="L929" s="28"/>
      <c r="M929" s="28"/>
      <c r="N929" s="28"/>
    </row>
    <row r="930" spans="6:14" ht="20.25" x14ac:dyDescent="0.2">
      <c r="F930" s="18"/>
      <c r="G930" s="20"/>
      <c r="H930" s="18"/>
      <c r="I930" s="46"/>
      <c r="J930" s="18"/>
      <c r="K930" s="18"/>
      <c r="L930" s="28"/>
      <c r="M930" s="28"/>
      <c r="N930" s="28"/>
    </row>
    <row r="931" spans="6:14" ht="20.25" x14ac:dyDescent="0.2">
      <c r="F931" s="18"/>
      <c r="G931" s="20"/>
      <c r="H931" s="18"/>
      <c r="I931" s="46"/>
      <c r="J931" s="18"/>
      <c r="K931" s="18"/>
      <c r="L931" s="28"/>
      <c r="M931" s="28"/>
      <c r="N931" s="28"/>
    </row>
    <row r="932" spans="6:14" ht="20.25" x14ac:dyDescent="0.2">
      <c r="F932" s="18"/>
      <c r="G932" s="20"/>
      <c r="H932" s="18"/>
      <c r="I932" s="46"/>
      <c r="J932" s="18"/>
      <c r="K932" s="18"/>
      <c r="L932" s="28"/>
      <c r="M932" s="28"/>
      <c r="N932" s="28"/>
    </row>
    <row r="933" spans="6:14" ht="20.25" x14ac:dyDescent="0.2">
      <c r="F933" s="18"/>
      <c r="G933" s="20"/>
      <c r="H933" s="18"/>
      <c r="I933" s="46"/>
      <c r="J933" s="18"/>
      <c r="K933" s="18"/>
      <c r="L933" s="28"/>
      <c r="M933" s="28"/>
      <c r="N933" s="28"/>
    </row>
    <row r="934" spans="6:14" ht="20.25" x14ac:dyDescent="0.2">
      <c r="F934" s="18"/>
      <c r="G934" s="20"/>
      <c r="H934" s="18"/>
      <c r="I934" s="46"/>
      <c r="J934" s="18"/>
      <c r="K934" s="18"/>
      <c r="L934" s="28"/>
      <c r="M934" s="28"/>
      <c r="N934" s="28"/>
    </row>
    <row r="935" spans="6:14" ht="20.25" x14ac:dyDescent="0.2">
      <c r="F935" s="18"/>
      <c r="G935" s="20"/>
      <c r="H935" s="18"/>
      <c r="I935" s="46"/>
      <c r="J935" s="18"/>
      <c r="K935" s="18"/>
      <c r="L935" s="28"/>
      <c r="M935" s="28"/>
      <c r="N935" s="28"/>
    </row>
    <row r="936" spans="6:14" ht="20.25" x14ac:dyDescent="0.2">
      <c r="F936" s="18"/>
      <c r="G936" s="20"/>
      <c r="H936" s="18"/>
      <c r="I936" s="46"/>
      <c r="J936" s="18"/>
      <c r="K936" s="18"/>
      <c r="L936" s="28"/>
      <c r="M936" s="28"/>
      <c r="N936" s="28"/>
    </row>
    <row r="937" spans="6:14" ht="20.25" x14ac:dyDescent="0.2">
      <c r="F937" s="18"/>
      <c r="G937" s="20"/>
      <c r="H937" s="18"/>
      <c r="I937" s="46"/>
      <c r="J937" s="18"/>
      <c r="K937" s="18"/>
      <c r="L937" s="28"/>
      <c r="M937" s="28"/>
      <c r="N937" s="28"/>
    </row>
    <row r="938" spans="6:14" ht="20.25" x14ac:dyDescent="0.2">
      <c r="F938" s="18"/>
      <c r="G938" s="20"/>
      <c r="H938" s="18"/>
      <c r="I938" s="46"/>
      <c r="J938" s="18"/>
      <c r="K938" s="18"/>
      <c r="L938" s="28"/>
      <c r="M938" s="28"/>
      <c r="N938" s="28"/>
    </row>
    <row r="939" spans="6:14" ht="20.25" x14ac:dyDescent="0.2">
      <c r="F939" s="18"/>
      <c r="G939" s="20"/>
      <c r="H939" s="18"/>
      <c r="I939" s="46"/>
      <c r="J939" s="18"/>
      <c r="K939" s="18"/>
      <c r="L939" s="28"/>
      <c r="M939" s="28"/>
      <c r="N939" s="28"/>
    </row>
    <row r="940" spans="6:14" ht="20.25" x14ac:dyDescent="0.2">
      <c r="F940" s="18"/>
      <c r="G940" s="20"/>
      <c r="H940" s="18"/>
      <c r="I940" s="46"/>
      <c r="J940" s="18"/>
      <c r="K940" s="18"/>
      <c r="L940" s="28"/>
      <c r="M940" s="28"/>
      <c r="N940" s="28"/>
    </row>
    <row r="941" spans="6:14" ht="20.25" x14ac:dyDescent="0.2">
      <c r="F941" s="18"/>
      <c r="G941" s="20"/>
      <c r="H941" s="18"/>
      <c r="I941" s="46"/>
      <c r="J941" s="18"/>
      <c r="K941" s="18"/>
      <c r="L941" s="28"/>
      <c r="M941" s="28"/>
      <c r="N941" s="28"/>
    </row>
    <row r="942" spans="6:14" ht="20.25" x14ac:dyDescent="0.2">
      <c r="F942" s="18"/>
      <c r="G942" s="20"/>
      <c r="H942" s="18"/>
      <c r="I942" s="46"/>
      <c r="J942" s="18"/>
      <c r="K942" s="18"/>
      <c r="L942" s="28"/>
      <c r="M942" s="28"/>
      <c r="N942" s="28"/>
    </row>
    <row r="943" spans="6:14" ht="20.25" x14ac:dyDescent="0.2">
      <c r="F943" s="18"/>
      <c r="G943" s="20"/>
      <c r="H943" s="18"/>
      <c r="I943" s="46"/>
      <c r="J943" s="18"/>
      <c r="K943" s="18"/>
      <c r="L943" s="28"/>
      <c r="M943" s="28"/>
      <c r="N943" s="28"/>
    </row>
    <row r="944" spans="6:14" ht="20.25" x14ac:dyDescent="0.2">
      <c r="F944" s="18"/>
      <c r="G944" s="20"/>
      <c r="H944" s="18"/>
      <c r="I944" s="46"/>
      <c r="J944" s="18"/>
      <c r="K944" s="18"/>
      <c r="L944" s="28"/>
      <c r="M944" s="28"/>
      <c r="N944" s="28"/>
    </row>
    <row r="945" spans="6:14" ht="20.25" x14ac:dyDescent="0.2">
      <c r="F945" s="18"/>
      <c r="G945" s="20"/>
      <c r="H945" s="18"/>
      <c r="I945" s="46"/>
      <c r="J945" s="18"/>
      <c r="K945" s="18"/>
      <c r="L945" s="28"/>
      <c r="M945" s="28"/>
      <c r="N945" s="28"/>
    </row>
    <row r="946" spans="6:14" ht="20.25" x14ac:dyDescent="0.2">
      <c r="F946" s="18"/>
      <c r="G946" s="20"/>
      <c r="H946" s="18"/>
      <c r="I946" s="46"/>
      <c r="J946" s="18"/>
      <c r="K946" s="18"/>
      <c r="L946" s="28"/>
      <c r="M946" s="28"/>
      <c r="N946" s="28"/>
    </row>
    <row r="947" spans="6:14" ht="20.25" x14ac:dyDescent="0.2">
      <c r="F947" s="18"/>
      <c r="G947" s="20"/>
      <c r="H947" s="18"/>
      <c r="I947" s="46"/>
      <c r="J947" s="18"/>
      <c r="K947" s="18"/>
      <c r="L947" s="28"/>
      <c r="M947" s="28"/>
      <c r="N947" s="28"/>
    </row>
    <row r="948" spans="6:14" ht="20.25" x14ac:dyDescent="0.2">
      <c r="F948" s="18"/>
      <c r="G948" s="20"/>
      <c r="H948" s="18"/>
      <c r="I948" s="46"/>
      <c r="J948" s="18"/>
      <c r="K948" s="18"/>
      <c r="L948" s="28"/>
      <c r="M948" s="28"/>
      <c r="N948" s="28"/>
    </row>
    <row r="949" spans="6:14" ht="20.25" x14ac:dyDescent="0.2">
      <c r="F949" s="18"/>
      <c r="G949" s="20"/>
      <c r="H949" s="18"/>
      <c r="I949" s="46"/>
      <c r="J949" s="18"/>
      <c r="K949" s="18"/>
      <c r="L949" s="28"/>
      <c r="M949" s="28"/>
      <c r="N949" s="28"/>
    </row>
    <row r="950" spans="6:14" ht="20.25" x14ac:dyDescent="0.2">
      <c r="F950" s="18"/>
      <c r="G950" s="20"/>
      <c r="H950" s="18"/>
      <c r="I950" s="46"/>
      <c r="J950" s="18"/>
      <c r="K950" s="18"/>
      <c r="L950" s="28"/>
      <c r="M950" s="28"/>
      <c r="N950" s="28"/>
    </row>
    <row r="951" spans="6:14" ht="20.25" x14ac:dyDescent="0.2">
      <c r="F951" s="18"/>
      <c r="G951" s="20"/>
      <c r="H951" s="18"/>
      <c r="I951" s="46"/>
      <c r="J951" s="18"/>
      <c r="K951" s="18"/>
      <c r="L951" s="28"/>
      <c r="M951" s="28"/>
      <c r="N951" s="28"/>
    </row>
    <row r="952" spans="6:14" ht="20.25" x14ac:dyDescent="0.2">
      <c r="F952" s="18"/>
      <c r="G952" s="20"/>
      <c r="H952" s="18"/>
      <c r="I952" s="46"/>
      <c r="J952" s="18"/>
      <c r="K952" s="18"/>
      <c r="L952" s="28"/>
      <c r="M952" s="28"/>
      <c r="N952" s="28"/>
    </row>
    <row r="953" spans="6:14" ht="20.25" x14ac:dyDescent="0.2">
      <c r="F953" s="18"/>
      <c r="G953" s="20"/>
      <c r="H953" s="18"/>
      <c r="I953" s="46"/>
      <c r="J953" s="18"/>
      <c r="K953" s="18"/>
      <c r="L953" s="28"/>
      <c r="M953" s="28"/>
      <c r="N953" s="28"/>
    </row>
    <row r="954" spans="6:14" ht="20.25" x14ac:dyDescent="0.2">
      <c r="F954" s="18"/>
      <c r="G954" s="20"/>
      <c r="H954" s="18"/>
      <c r="I954" s="46"/>
      <c r="J954" s="18"/>
      <c r="K954" s="18"/>
      <c r="L954" s="28"/>
      <c r="M954" s="28"/>
      <c r="N954" s="28"/>
    </row>
    <row r="955" spans="6:14" ht="20.25" x14ac:dyDescent="0.2">
      <c r="F955" s="18"/>
      <c r="G955" s="20"/>
      <c r="H955" s="18"/>
      <c r="I955" s="46"/>
      <c r="J955" s="18"/>
      <c r="K955" s="18"/>
      <c r="L955" s="28"/>
      <c r="M955" s="28"/>
      <c r="N955" s="28"/>
    </row>
    <row r="956" spans="6:14" ht="20.25" x14ac:dyDescent="0.2">
      <c r="F956" s="18"/>
      <c r="G956" s="20"/>
      <c r="H956" s="18"/>
      <c r="I956" s="46"/>
      <c r="J956" s="18"/>
      <c r="K956" s="18"/>
      <c r="L956" s="28"/>
      <c r="M956" s="28"/>
      <c r="N956" s="28"/>
    </row>
    <row r="957" spans="6:14" ht="20.25" x14ac:dyDescent="0.2">
      <c r="F957" s="18"/>
      <c r="G957" s="20"/>
      <c r="H957" s="18"/>
      <c r="I957" s="46"/>
      <c r="J957" s="18"/>
      <c r="K957" s="18"/>
      <c r="L957" s="28"/>
      <c r="M957" s="28"/>
      <c r="N957" s="28"/>
    </row>
    <row r="958" spans="6:14" ht="20.25" x14ac:dyDescent="0.2">
      <c r="F958" s="18"/>
      <c r="G958" s="20"/>
      <c r="H958" s="18"/>
      <c r="I958" s="46"/>
      <c r="J958" s="18"/>
      <c r="K958" s="18"/>
      <c r="L958" s="28"/>
      <c r="M958" s="28"/>
      <c r="N958" s="28"/>
    </row>
    <row r="959" spans="6:14" ht="20.25" x14ac:dyDescent="0.2">
      <c r="F959" s="18"/>
      <c r="G959" s="20"/>
      <c r="H959" s="18"/>
      <c r="I959" s="46"/>
      <c r="J959" s="18"/>
      <c r="K959" s="18"/>
      <c r="L959" s="28"/>
      <c r="M959" s="28"/>
      <c r="N959" s="28"/>
    </row>
    <row r="960" spans="6:14" ht="20.25" x14ac:dyDescent="0.2">
      <c r="F960" s="18"/>
      <c r="G960" s="20"/>
      <c r="H960" s="18"/>
      <c r="I960" s="46"/>
      <c r="J960" s="18"/>
      <c r="K960" s="18"/>
      <c r="L960" s="28"/>
      <c r="M960" s="28"/>
      <c r="N960" s="28"/>
    </row>
    <row r="961" spans="6:14" ht="20.25" x14ac:dyDescent="0.2">
      <c r="F961" s="18"/>
      <c r="G961" s="20"/>
      <c r="H961" s="18"/>
      <c r="I961" s="46"/>
      <c r="J961" s="18"/>
      <c r="K961" s="18"/>
      <c r="L961" s="28"/>
      <c r="M961" s="28"/>
      <c r="N961" s="28"/>
    </row>
    <row r="962" spans="6:14" ht="20.25" x14ac:dyDescent="0.2">
      <c r="F962" s="18"/>
      <c r="G962" s="20"/>
      <c r="H962" s="18"/>
      <c r="I962" s="46"/>
      <c r="J962" s="18"/>
      <c r="K962" s="18"/>
      <c r="L962" s="28"/>
      <c r="M962" s="28"/>
      <c r="N962" s="28"/>
    </row>
    <row r="963" spans="6:14" ht="20.25" x14ac:dyDescent="0.2">
      <c r="F963" s="18"/>
      <c r="G963" s="20"/>
      <c r="H963" s="18"/>
      <c r="I963" s="46"/>
      <c r="J963" s="18"/>
      <c r="K963" s="18"/>
      <c r="L963" s="28"/>
      <c r="M963" s="28"/>
      <c r="N963" s="28"/>
    </row>
    <row r="964" spans="6:14" ht="20.25" x14ac:dyDescent="0.2">
      <c r="F964" s="18"/>
      <c r="G964" s="20"/>
      <c r="H964" s="18"/>
      <c r="I964" s="46"/>
      <c r="J964" s="18"/>
      <c r="K964" s="18"/>
      <c r="L964" s="28"/>
      <c r="M964" s="28"/>
      <c r="N964" s="28"/>
    </row>
    <row r="965" spans="6:14" ht="20.25" x14ac:dyDescent="0.2">
      <c r="F965" s="18"/>
      <c r="G965" s="20"/>
      <c r="H965" s="18"/>
      <c r="I965" s="46"/>
      <c r="J965" s="18"/>
      <c r="K965" s="18"/>
      <c r="L965" s="28"/>
      <c r="M965" s="28"/>
      <c r="N965" s="28"/>
    </row>
    <row r="966" spans="6:14" ht="20.25" x14ac:dyDescent="0.2">
      <c r="F966" s="18"/>
      <c r="G966" s="20"/>
      <c r="H966" s="18"/>
      <c r="I966" s="46"/>
      <c r="J966" s="18"/>
      <c r="K966" s="18"/>
      <c r="L966" s="28"/>
      <c r="M966" s="28"/>
      <c r="N966" s="28"/>
    </row>
    <row r="967" spans="6:14" ht="20.25" x14ac:dyDescent="0.2">
      <c r="F967" s="18"/>
      <c r="G967" s="20"/>
      <c r="H967" s="18"/>
      <c r="I967" s="46"/>
      <c r="J967" s="18"/>
      <c r="K967" s="18"/>
      <c r="L967" s="28"/>
      <c r="M967" s="28"/>
      <c r="N967" s="28"/>
    </row>
    <row r="968" spans="6:14" ht="20.25" x14ac:dyDescent="0.2">
      <c r="F968" s="18"/>
      <c r="G968" s="20"/>
      <c r="H968" s="18"/>
      <c r="I968" s="46"/>
      <c r="J968" s="18"/>
      <c r="K968" s="18"/>
      <c r="L968" s="28"/>
      <c r="M968" s="28"/>
      <c r="N968" s="28"/>
    </row>
    <row r="969" spans="6:14" ht="20.25" x14ac:dyDescent="0.2">
      <c r="F969" s="18"/>
      <c r="G969" s="20"/>
      <c r="H969" s="18"/>
      <c r="I969" s="46"/>
      <c r="J969" s="18"/>
      <c r="K969" s="18"/>
      <c r="L969" s="28"/>
      <c r="M969" s="28"/>
      <c r="N969" s="28"/>
    </row>
    <row r="970" spans="6:14" ht="20.25" x14ac:dyDescent="0.2">
      <c r="F970" s="18"/>
      <c r="G970" s="20"/>
      <c r="H970" s="18"/>
      <c r="I970" s="46"/>
      <c r="J970" s="18"/>
      <c r="K970" s="18"/>
      <c r="L970" s="28"/>
      <c r="M970" s="28"/>
      <c r="N970" s="28"/>
    </row>
    <row r="971" spans="6:14" ht="20.25" x14ac:dyDescent="0.2">
      <c r="F971" s="18"/>
      <c r="G971" s="20"/>
      <c r="H971" s="18"/>
      <c r="I971" s="46"/>
      <c r="J971" s="18"/>
      <c r="K971" s="18"/>
      <c r="L971" s="28"/>
      <c r="M971" s="28"/>
      <c r="N971" s="28"/>
    </row>
    <row r="972" spans="6:14" ht="20.25" x14ac:dyDescent="0.2">
      <c r="F972" s="18"/>
      <c r="G972" s="20"/>
      <c r="H972" s="18"/>
      <c r="I972" s="46"/>
      <c r="J972" s="18"/>
      <c r="K972" s="18"/>
      <c r="L972" s="28"/>
      <c r="M972" s="28"/>
      <c r="N972" s="28"/>
    </row>
    <row r="973" spans="6:14" ht="20.25" x14ac:dyDescent="0.2">
      <c r="F973" s="18"/>
      <c r="G973" s="20"/>
      <c r="H973" s="18"/>
      <c r="I973" s="46"/>
      <c r="J973" s="18"/>
      <c r="K973" s="18"/>
      <c r="L973" s="28"/>
      <c r="M973" s="28"/>
      <c r="N973" s="28"/>
    </row>
    <row r="974" spans="6:14" ht="20.25" x14ac:dyDescent="0.2">
      <c r="F974" s="18"/>
      <c r="G974" s="20"/>
      <c r="H974" s="18"/>
      <c r="I974" s="46"/>
      <c r="J974" s="18"/>
      <c r="K974" s="18"/>
      <c r="L974" s="28"/>
      <c r="M974" s="28"/>
      <c r="N974" s="28"/>
    </row>
    <row r="975" spans="6:14" ht="20.25" x14ac:dyDescent="0.2">
      <c r="F975" s="18"/>
      <c r="G975" s="20"/>
      <c r="H975" s="18"/>
      <c r="I975" s="46"/>
      <c r="J975" s="18"/>
      <c r="K975" s="18"/>
      <c r="L975" s="28"/>
      <c r="M975" s="28"/>
      <c r="N975" s="28"/>
    </row>
    <row r="976" spans="6:14" ht="20.25" x14ac:dyDescent="0.2">
      <c r="F976" s="18"/>
      <c r="G976" s="20"/>
      <c r="H976" s="18"/>
      <c r="I976" s="46"/>
      <c r="J976" s="18"/>
      <c r="K976" s="18"/>
      <c r="L976" s="28"/>
      <c r="M976" s="28"/>
      <c r="N976" s="28"/>
    </row>
    <row r="977" spans="6:14" ht="20.25" x14ac:dyDescent="0.2">
      <c r="F977" s="18"/>
      <c r="G977" s="20"/>
      <c r="H977" s="18"/>
      <c r="I977" s="46"/>
      <c r="J977" s="18"/>
      <c r="K977" s="18"/>
      <c r="L977" s="28"/>
      <c r="M977" s="28"/>
      <c r="N977" s="28"/>
    </row>
    <row r="978" spans="6:14" ht="20.25" x14ac:dyDescent="0.2">
      <c r="F978" s="18"/>
      <c r="G978" s="20"/>
      <c r="H978" s="18"/>
      <c r="I978" s="46"/>
      <c r="J978" s="18"/>
      <c r="K978" s="18"/>
      <c r="L978" s="28"/>
      <c r="M978" s="28"/>
      <c r="N978" s="28"/>
    </row>
    <row r="979" spans="6:14" ht="20.25" x14ac:dyDescent="0.2">
      <c r="F979" s="18"/>
      <c r="G979" s="20"/>
      <c r="H979" s="18"/>
      <c r="I979" s="46"/>
      <c r="J979" s="18"/>
      <c r="K979" s="18"/>
      <c r="L979" s="28"/>
      <c r="M979" s="28"/>
      <c r="N979" s="28"/>
    </row>
    <row r="980" spans="6:14" ht="20.25" x14ac:dyDescent="0.2">
      <c r="F980" s="18"/>
      <c r="G980" s="20"/>
      <c r="H980" s="18"/>
      <c r="I980" s="46"/>
      <c r="J980" s="18"/>
      <c r="K980" s="18"/>
      <c r="L980" s="28"/>
      <c r="M980" s="28"/>
      <c r="N980" s="28"/>
    </row>
    <row r="981" spans="6:14" ht="20.25" x14ac:dyDescent="0.2">
      <c r="F981" s="18"/>
      <c r="G981" s="20"/>
      <c r="H981" s="18"/>
      <c r="I981" s="46"/>
      <c r="J981" s="18"/>
      <c r="K981" s="18"/>
      <c r="L981" s="28"/>
      <c r="M981" s="28"/>
      <c r="N981" s="28"/>
    </row>
    <row r="982" spans="6:14" ht="20.25" x14ac:dyDescent="0.2">
      <c r="F982" s="18"/>
      <c r="G982" s="20"/>
      <c r="H982" s="18"/>
      <c r="I982" s="46"/>
      <c r="J982" s="18"/>
      <c r="K982" s="18"/>
      <c r="L982" s="28"/>
      <c r="M982" s="28"/>
      <c r="N982" s="28"/>
    </row>
    <row r="983" spans="6:14" ht="20.25" x14ac:dyDescent="0.2">
      <c r="F983" s="18"/>
      <c r="G983" s="20"/>
      <c r="H983" s="18"/>
      <c r="I983" s="46"/>
      <c r="J983" s="18"/>
      <c r="K983" s="18"/>
      <c r="L983" s="28"/>
      <c r="M983" s="28"/>
      <c r="N983" s="28"/>
    </row>
    <row r="984" spans="6:14" ht="20.25" x14ac:dyDescent="0.2">
      <c r="F984" s="18"/>
      <c r="G984" s="20"/>
      <c r="H984" s="18"/>
      <c r="I984" s="46"/>
      <c r="J984" s="18"/>
      <c r="K984" s="18"/>
      <c r="L984" s="28"/>
      <c r="M984" s="28"/>
      <c r="N984" s="28"/>
    </row>
    <row r="985" spans="6:14" ht="20.25" x14ac:dyDescent="0.2">
      <c r="F985" s="18"/>
      <c r="G985" s="20"/>
      <c r="H985" s="18"/>
      <c r="I985" s="46"/>
      <c r="J985" s="18"/>
      <c r="K985" s="18"/>
      <c r="L985" s="28"/>
      <c r="M985" s="28"/>
      <c r="N985" s="28"/>
    </row>
    <row r="986" spans="6:14" ht="20.25" x14ac:dyDescent="0.2">
      <c r="F986" s="18"/>
      <c r="G986" s="20"/>
      <c r="H986" s="18"/>
      <c r="I986" s="46"/>
      <c r="J986" s="18"/>
      <c r="K986" s="18"/>
      <c r="L986" s="28"/>
      <c r="M986" s="28"/>
      <c r="N986" s="28"/>
    </row>
    <row r="987" spans="6:14" ht="20.25" x14ac:dyDescent="0.2">
      <c r="F987" s="18"/>
      <c r="G987" s="20"/>
      <c r="H987" s="18"/>
      <c r="I987" s="46"/>
      <c r="J987" s="18"/>
      <c r="K987" s="18"/>
      <c r="L987" s="28"/>
      <c r="M987" s="28"/>
      <c r="N987" s="28"/>
    </row>
    <row r="988" spans="6:14" ht="20.25" x14ac:dyDescent="0.2">
      <c r="F988" s="18"/>
      <c r="G988" s="20"/>
      <c r="H988" s="18"/>
      <c r="I988" s="46"/>
      <c r="J988" s="18"/>
      <c r="K988" s="18"/>
      <c r="L988" s="28"/>
      <c r="M988" s="28"/>
      <c r="N988" s="28"/>
    </row>
    <row r="989" spans="6:14" ht="20.25" x14ac:dyDescent="0.2">
      <c r="F989" s="18"/>
      <c r="G989" s="20"/>
      <c r="H989" s="18"/>
      <c r="I989" s="46"/>
      <c r="J989" s="18"/>
      <c r="K989" s="18"/>
      <c r="L989" s="28"/>
      <c r="M989" s="28"/>
      <c r="N989" s="28"/>
    </row>
    <row r="990" spans="6:14" ht="20.25" x14ac:dyDescent="0.2">
      <c r="F990" s="18"/>
      <c r="G990" s="20"/>
      <c r="H990" s="18"/>
      <c r="I990" s="46"/>
      <c r="J990" s="18"/>
      <c r="K990" s="18"/>
      <c r="L990" s="28"/>
      <c r="M990" s="28"/>
      <c r="N990" s="28"/>
    </row>
    <row r="991" spans="6:14" ht="20.25" x14ac:dyDescent="0.2">
      <c r="F991" s="18"/>
      <c r="G991" s="20"/>
      <c r="H991" s="18"/>
      <c r="I991" s="46"/>
      <c r="J991" s="18"/>
      <c r="K991" s="18"/>
      <c r="L991" s="28"/>
      <c r="M991" s="28"/>
      <c r="N991" s="28"/>
    </row>
    <row r="992" spans="6:14" ht="20.25" x14ac:dyDescent="0.2">
      <c r="F992" s="18"/>
      <c r="G992" s="20"/>
      <c r="H992" s="18"/>
      <c r="I992" s="46"/>
      <c r="J992" s="18"/>
      <c r="K992" s="18"/>
      <c r="L992" s="28"/>
      <c r="M992" s="28"/>
      <c r="N992" s="28"/>
    </row>
    <row r="993" spans="6:14" ht="20.25" x14ac:dyDescent="0.2">
      <c r="F993" s="18"/>
      <c r="G993" s="20"/>
      <c r="H993" s="18"/>
      <c r="I993" s="46"/>
      <c r="J993" s="18"/>
      <c r="K993" s="18"/>
      <c r="L993" s="28"/>
      <c r="M993" s="28"/>
      <c r="N993" s="28"/>
    </row>
    <row r="994" spans="6:14" ht="20.25" x14ac:dyDescent="0.2">
      <c r="F994" s="18"/>
      <c r="G994" s="20"/>
      <c r="H994" s="18"/>
      <c r="I994" s="46"/>
      <c r="J994" s="18"/>
      <c r="K994" s="18"/>
      <c r="L994" s="28"/>
      <c r="M994" s="28"/>
      <c r="N994" s="28"/>
    </row>
    <row r="995" spans="6:14" ht="20.25" x14ac:dyDescent="0.2">
      <c r="F995" s="18"/>
      <c r="G995" s="20"/>
      <c r="H995" s="18"/>
      <c r="I995" s="46"/>
      <c r="J995" s="18"/>
      <c r="K995" s="18"/>
      <c r="L995" s="28"/>
      <c r="M995" s="28"/>
      <c r="N995" s="28"/>
    </row>
    <row r="996" spans="6:14" ht="20.25" x14ac:dyDescent="0.2">
      <c r="F996" s="18"/>
      <c r="G996" s="20"/>
      <c r="H996" s="18"/>
      <c r="I996" s="46"/>
      <c r="J996" s="18"/>
      <c r="K996" s="18"/>
      <c r="L996" s="28"/>
      <c r="M996" s="28"/>
      <c r="N996" s="28"/>
    </row>
    <row r="997" spans="6:14" ht="20.25" x14ac:dyDescent="0.2">
      <c r="F997" s="18"/>
      <c r="G997" s="20"/>
      <c r="H997" s="18"/>
      <c r="I997" s="46"/>
      <c r="J997" s="18"/>
      <c r="K997" s="18"/>
      <c r="L997" s="28"/>
      <c r="M997" s="28"/>
      <c r="N997" s="28"/>
    </row>
    <row r="998" spans="6:14" ht="20.25" x14ac:dyDescent="0.2">
      <c r="F998" s="18"/>
      <c r="G998" s="20"/>
      <c r="H998" s="18"/>
      <c r="I998" s="46"/>
      <c r="J998" s="18"/>
      <c r="K998" s="18"/>
      <c r="L998" s="28"/>
      <c r="M998" s="28"/>
      <c r="N998" s="28"/>
    </row>
    <row r="999" spans="6:14" ht="20.25" x14ac:dyDescent="0.2">
      <c r="F999" s="18"/>
      <c r="G999" s="20"/>
      <c r="H999" s="18"/>
      <c r="I999" s="46"/>
      <c r="J999" s="18"/>
      <c r="K999" s="18"/>
      <c r="L999" s="28"/>
      <c r="M999" s="28"/>
      <c r="N999" s="28"/>
    </row>
    <row r="1000" spans="6:14" ht="20.25" x14ac:dyDescent="0.2">
      <c r="F1000" s="18"/>
      <c r="G1000" s="20"/>
      <c r="H1000" s="18"/>
      <c r="I1000" s="46"/>
      <c r="J1000" s="18"/>
      <c r="K1000" s="18"/>
      <c r="L1000" s="28"/>
      <c r="M1000" s="28"/>
      <c r="N1000" s="28"/>
    </row>
    <row r="1001" spans="6:14" ht="20.25" x14ac:dyDescent="0.2">
      <c r="F1001" s="18"/>
      <c r="G1001" s="20"/>
      <c r="H1001" s="18"/>
      <c r="I1001" s="46"/>
      <c r="J1001" s="18"/>
      <c r="K1001" s="18"/>
      <c r="L1001" s="28"/>
      <c r="M1001" s="28"/>
      <c r="N1001" s="28"/>
    </row>
    <row r="1002" spans="6:14" ht="20.25" x14ac:dyDescent="0.2">
      <c r="F1002" s="18"/>
      <c r="G1002" s="20"/>
      <c r="H1002" s="18"/>
      <c r="I1002" s="46"/>
      <c r="J1002" s="18"/>
      <c r="K1002" s="18"/>
      <c r="L1002" s="28"/>
      <c r="M1002" s="28"/>
      <c r="N1002" s="28"/>
    </row>
    <row r="1003" spans="6:14" ht="20.25" x14ac:dyDescent="0.2">
      <c r="F1003" s="18"/>
      <c r="G1003" s="20"/>
      <c r="H1003" s="18"/>
      <c r="I1003" s="46"/>
      <c r="J1003" s="18"/>
      <c r="K1003" s="18"/>
      <c r="L1003" s="28"/>
      <c r="M1003" s="28"/>
      <c r="N1003" s="28"/>
    </row>
    <row r="1004" spans="6:14" ht="20.25" x14ac:dyDescent="0.2">
      <c r="F1004" s="18"/>
      <c r="G1004" s="20"/>
      <c r="H1004" s="18"/>
      <c r="I1004" s="46"/>
      <c r="J1004" s="18"/>
      <c r="K1004" s="18"/>
      <c r="L1004" s="28"/>
      <c r="M1004" s="28"/>
      <c r="N1004" s="28"/>
    </row>
    <row r="1005" spans="6:14" ht="20.25" x14ac:dyDescent="0.2">
      <c r="F1005" s="18"/>
      <c r="G1005" s="20"/>
      <c r="H1005" s="18"/>
      <c r="I1005" s="46"/>
      <c r="J1005" s="18"/>
      <c r="K1005" s="18"/>
      <c r="L1005" s="28"/>
      <c r="M1005" s="28"/>
      <c r="N1005" s="28"/>
    </row>
    <row r="1006" spans="6:14" ht="20.25" x14ac:dyDescent="0.2">
      <c r="F1006" s="18"/>
      <c r="G1006" s="20"/>
      <c r="H1006" s="18"/>
      <c r="I1006" s="46"/>
      <c r="J1006" s="18"/>
      <c r="K1006" s="18"/>
      <c r="L1006" s="28"/>
      <c r="M1006" s="28"/>
      <c r="N1006" s="28"/>
    </row>
    <row r="1007" spans="6:14" ht="20.25" x14ac:dyDescent="0.2">
      <c r="F1007" s="18"/>
      <c r="G1007" s="20"/>
      <c r="H1007" s="18"/>
      <c r="I1007" s="46"/>
      <c r="J1007" s="18"/>
      <c r="K1007" s="18"/>
      <c r="L1007" s="28"/>
      <c r="M1007" s="28"/>
      <c r="N1007" s="28"/>
    </row>
    <row r="1008" spans="6:14" ht="20.25" x14ac:dyDescent="0.2">
      <c r="F1008" s="18"/>
      <c r="G1008" s="20"/>
      <c r="H1008" s="18"/>
      <c r="I1008" s="46"/>
      <c r="J1008" s="18"/>
      <c r="K1008" s="18"/>
      <c r="L1008" s="28"/>
      <c r="M1008" s="28"/>
      <c r="N1008" s="28"/>
    </row>
    <row r="1009" spans="6:14" ht="20.25" x14ac:dyDescent="0.2">
      <c r="F1009" s="18"/>
      <c r="G1009" s="20"/>
      <c r="H1009" s="18"/>
      <c r="I1009" s="46"/>
      <c r="J1009" s="18"/>
      <c r="K1009" s="18"/>
      <c r="L1009" s="28"/>
      <c r="M1009" s="28"/>
      <c r="N1009" s="28"/>
    </row>
    <row r="1010" spans="6:14" ht="20.25" x14ac:dyDescent="0.2">
      <c r="F1010" s="18"/>
      <c r="G1010" s="20"/>
      <c r="H1010" s="18"/>
      <c r="I1010" s="46"/>
      <c r="J1010" s="18"/>
      <c r="K1010" s="18"/>
      <c r="L1010" s="28"/>
      <c r="M1010" s="28"/>
      <c r="N1010" s="28"/>
    </row>
    <row r="1011" spans="6:14" ht="20.25" x14ac:dyDescent="0.2">
      <c r="F1011" s="18"/>
      <c r="G1011" s="20"/>
      <c r="H1011" s="18"/>
      <c r="I1011" s="46"/>
      <c r="J1011" s="18"/>
      <c r="K1011" s="18"/>
      <c r="L1011" s="28"/>
      <c r="M1011" s="28"/>
      <c r="N1011" s="28"/>
    </row>
    <row r="1012" spans="6:14" ht="20.25" x14ac:dyDescent="0.2">
      <c r="F1012" s="18"/>
      <c r="G1012" s="20"/>
      <c r="H1012" s="18"/>
      <c r="I1012" s="46"/>
      <c r="J1012" s="18"/>
      <c r="K1012" s="18"/>
      <c r="L1012" s="28"/>
      <c r="M1012" s="28"/>
      <c r="N1012" s="28"/>
    </row>
    <row r="1013" spans="6:14" ht="20.25" x14ac:dyDescent="0.2">
      <c r="F1013" s="18"/>
      <c r="G1013" s="20"/>
      <c r="H1013" s="18"/>
      <c r="I1013" s="46"/>
      <c r="J1013" s="18"/>
      <c r="K1013" s="18"/>
      <c r="L1013" s="28"/>
      <c r="M1013" s="28"/>
      <c r="N1013" s="28"/>
    </row>
    <row r="1014" spans="6:14" ht="20.25" x14ac:dyDescent="0.2">
      <c r="F1014" s="18"/>
      <c r="G1014" s="20"/>
      <c r="H1014" s="18"/>
      <c r="I1014" s="46"/>
      <c r="J1014" s="18"/>
      <c r="K1014" s="18"/>
      <c r="L1014" s="28"/>
      <c r="M1014" s="28"/>
      <c r="N1014" s="28"/>
    </row>
    <row r="1015" spans="6:14" ht="20.25" x14ac:dyDescent="0.2">
      <c r="F1015" s="18"/>
      <c r="G1015" s="20"/>
      <c r="H1015" s="18"/>
      <c r="I1015" s="46"/>
      <c r="J1015" s="18"/>
      <c r="K1015" s="18"/>
      <c r="L1015" s="28"/>
      <c r="M1015" s="28"/>
      <c r="N1015" s="28"/>
    </row>
    <row r="1016" spans="6:14" ht="20.25" x14ac:dyDescent="0.2">
      <c r="F1016" s="18"/>
      <c r="G1016" s="20"/>
      <c r="H1016" s="18"/>
      <c r="I1016" s="46"/>
      <c r="J1016" s="18"/>
      <c r="K1016" s="18"/>
      <c r="L1016" s="28"/>
      <c r="M1016" s="28"/>
      <c r="N1016" s="28"/>
    </row>
    <row r="1017" spans="6:14" ht="20.25" x14ac:dyDescent="0.2">
      <c r="F1017" s="18"/>
      <c r="G1017" s="20"/>
      <c r="H1017" s="18"/>
      <c r="I1017" s="46"/>
      <c r="J1017" s="18"/>
      <c r="K1017" s="18"/>
      <c r="L1017" s="28"/>
      <c r="M1017" s="28"/>
      <c r="N1017" s="28"/>
    </row>
    <row r="1018" spans="6:14" ht="20.25" x14ac:dyDescent="0.2">
      <c r="F1018" s="18"/>
      <c r="G1018" s="20"/>
      <c r="H1018" s="18"/>
      <c r="I1018" s="46"/>
      <c r="J1018" s="18"/>
      <c r="K1018" s="18"/>
      <c r="L1018" s="28"/>
      <c r="M1018" s="28"/>
      <c r="N1018" s="28"/>
    </row>
    <row r="1019" spans="6:14" ht="20.25" x14ac:dyDescent="0.2">
      <c r="F1019" s="18"/>
      <c r="G1019" s="20"/>
      <c r="H1019" s="18"/>
      <c r="I1019" s="46"/>
      <c r="J1019" s="18"/>
      <c r="K1019" s="18"/>
      <c r="L1019" s="28"/>
      <c r="M1019" s="28"/>
      <c r="N1019" s="28"/>
    </row>
    <row r="1020" spans="6:14" ht="20.25" x14ac:dyDescent="0.2">
      <c r="F1020" s="18"/>
      <c r="G1020" s="20"/>
      <c r="H1020" s="18"/>
      <c r="I1020" s="46"/>
      <c r="J1020" s="18"/>
      <c r="K1020" s="18"/>
      <c r="L1020" s="28"/>
      <c r="M1020" s="28"/>
      <c r="N1020" s="28"/>
    </row>
    <row r="1021" spans="6:14" ht="20.25" x14ac:dyDescent="0.2">
      <c r="F1021" s="18"/>
      <c r="G1021" s="20"/>
      <c r="H1021" s="18"/>
      <c r="I1021" s="46"/>
      <c r="J1021" s="18"/>
      <c r="K1021" s="18"/>
      <c r="L1021" s="28"/>
      <c r="M1021" s="28"/>
      <c r="N1021" s="28"/>
    </row>
    <row r="1022" spans="6:14" ht="20.25" x14ac:dyDescent="0.2">
      <c r="F1022" s="18"/>
      <c r="G1022" s="20"/>
      <c r="H1022" s="18"/>
      <c r="I1022" s="46"/>
      <c r="J1022" s="18"/>
      <c r="K1022" s="18"/>
      <c r="L1022" s="28"/>
      <c r="M1022" s="28"/>
      <c r="N1022" s="28"/>
    </row>
    <row r="1023" spans="6:14" ht="20.25" x14ac:dyDescent="0.2">
      <c r="F1023" s="18"/>
      <c r="G1023" s="20"/>
      <c r="H1023" s="18"/>
      <c r="I1023" s="46"/>
      <c r="J1023" s="18"/>
      <c r="K1023" s="18"/>
      <c r="L1023" s="28"/>
      <c r="M1023" s="28"/>
      <c r="N1023" s="28"/>
    </row>
    <row r="1024" spans="6:14" ht="20.25" x14ac:dyDescent="0.2">
      <c r="F1024" s="18"/>
      <c r="G1024" s="20"/>
      <c r="H1024" s="18"/>
      <c r="I1024" s="46"/>
      <c r="J1024" s="18"/>
      <c r="K1024" s="18"/>
      <c r="L1024" s="28"/>
      <c r="M1024" s="28"/>
      <c r="N1024" s="28"/>
    </row>
    <row r="1025" spans="6:14" ht="20.25" x14ac:dyDescent="0.2">
      <c r="F1025" s="18"/>
      <c r="G1025" s="20"/>
      <c r="H1025" s="18"/>
      <c r="I1025" s="46"/>
      <c r="J1025" s="18"/>
      <c r="K1025" s="18"/>
      <c r="L1025" s="28"/>
      <c r="M1025" s="28"/>
      <c r="N1025" s="28"/>
    </row>
    <row r="1026" spans="6:14" ht="20.25" x14ac:dyDescent="0.2">
      <c r="F1026" s="18"/>
      <c r="G1026" s="20"/>
      <c r="H1026" s="18"/>
      <c r="I1026" s="46"/>
      <c r="J1026" s="18"/>
      <c r="K1026" s="18"/>
      <c r="L1026" s="28"/>
      <c r="M1026" s="28"/>
      <c r="N1026" s="28"/>
    </row>
    <row r="1027" spans="6:14" ht="20.25" x14ac:dyDescent="0.2">
      <c r="F1027" s="18"/>
      <c r="G1027" s="20"/>
      <c r="H1027" s="18"/>
      <c r="I1027" s="46"/>
      <c r="J1027" s="18"/>
      <c r="K1027" s="18"/>
      <c r="L1027" s="28"/>
      <c r="M1027" s="28"/>
      <c r="N1027" s="28"/>
    </row>
    <row r="1028" spans="6:14" ht="20.25" x14ac:dyDescent="0.2">
      <c r="F1028" s="18"/>
      <c r="G1028" s="20"/>
      <c r="H1028" s="18"/>
      <c r="I1028" s="46"/>
      <c r="J1028" s="18"/>
      <c r="K1028" s="18"/>
      <c r="L1028" s="28"/>
      <c r="M1028" s="28"/>
      <c r="N1028" s="28"/>
    </row>
    <row r="1029" spans="6:14" ht="20.25" x14ac:dyDescent="0.2">
      <c r="F1029" s="18"/>
      <c r="G1029" s="20"/>
      <c r="H1029" s="18"/>
      <c r="I1029" s="46"/>
      <c r="J1029" s="18"/>
      <c r="K1029" s="18"/>
      <c r="L1029" s="28"/>
      <c r="M1029" s="28"/>
      <c r="N1029" s="28"/>
    </row>
    <row r="1030" spans="6:14" ht="20.25" x14ac:dyDescent="0.2">
      <c r="F1030" s="18"/>
      <c r="G1030" s="20"/>
      <c r="H1030" s="18"/>
      <c r="I1030" s="46"/>
      <c r="J1030" s="18"/>
      <c r="K1030" s="18"/>
      <c r="L1030" s="28"/>
      <c r="M1030" s="28"/>
      <c r="N1030" s="28"/>
    </row>
    <row r="1031" spans="6:14" ht="20.25" x14ac:dyDescent="0.2">
      <c r="F1031" s="18"/>
      <c r="G1031" s="20"/>
      <c r="H1031" s="18"/>
      <c r="I1031" s="46"/>
      <c r="J1031" s="18"/>
      <c r="K1031" s="18"/>
      <c r="L1031" s="28"/>
      <c r="M1031" s="28"/>
      <c r="N1031" s="28"/>
    </row>
    <row r="1032" spans="6:14" ht="20.25" x14ac:dyDescent="0.2">
      <c r="F1032" s="18"/>
      <c r="G1032" s="20"/>
      <c r="H1032" s="18"/>
      <c r="I1032" s="46"/>
      <c r="J1032" s="18"/>
      <c r="K1032" s="18"/>
      <c r="L1032" s="28"/>
      <c r="M1032" s="28"/>
      <c r="N1032" s="28"/>
    </row>
    <row r="1033" spans="6:14" ht="20.25" x14ac:dyDescent="0.2">
      <c r="F1033" s="18"/>
      <c r="G1033" s="20"/>
      <c r="H1033" s="18"/>
      <c r="I1033" s="46"/>
      <c r="J1033" s="18"/>
      <c r="K1033" s="18"/>
      <c r="L1033" s="28"/>
      <c r="M1033" s="28"/>
      <c r="N1033" s="28"/>
    </row>
    <row r="1034" spans="6:14" ht="20.25" x14ac:dyDescent="0.2">
      <c r="F1034" s="18"/>
      <c r="G1034" s="20"/>
      <c r="H1034" s="18"/>
      <c r="I1034" s="46"/>
      <c r="J1034" s="18"/>
      <c r="K1034" s="18"/>
      <c r="L1034" s="28"/>
      <c r="M1034" s="28"/>
      <c r="N1034" s="28"/>
    </row>
    <row r="1035" spans="6:14" ht="20.25" x14ac:dyDescent="0.2">
      <c r="F1035" s="18"/>
      <c r="G1035" s="20"/>
      <c r="H1035" s="18"/>
      <c r="I1035" s="46"/>
      <c r="J1035" s="18"/>
      <c r="K1035" s="18"/>
      <c r="L1035" s="28"/>
      <c r="M1035" s="28"/>
      <c r="N1035" s="28"/>
    </row>
    <row r="1036" spans="6:14" ht="20.25" x14ac:dyDescent="0.2">
      <c r="F1036" s="18"/>
      <c r="G1036" s="20"/>
      <c r="H1036" s="18"/>
      <c r="I1036" s="46"/>
      <c r="J1036" s="18"/>
      <c r="K1036" s="18"/>
      <c r="L1036" s="28"/>
      <c r="M1036" s="28"/>
      <c r="N1036" s="28"/>
    </row>
    <row r="1037" spans="6:14" ht="20.25" x14ac:dyDescent="0.2">
      <c r="F1037" s="18"/>
      <c r="G1037" s="20"/>
      <c r="H1037" s="18"/>
      <c r="I1037" s="46"/>
      <c r="J1037" s="18"/>
      <c r="K1037" s="18"/>
      <c r="L1037" s="28"/>
      <c r="M1037" s="28"/>
      <c r="N1037" s="28"/>
    </row>
    <row r="1038" spans="6:14" ht="20.25" x14ac:dyDescent="0.2">
      <c r="F1038" s="18"/>
      <c r="G1038" s="20"/>
      <c r="H1038" s="18"/>
      <c r="I1038" s="46"/>
      <c r="J1038" s="18"/>
      <c r="K1038" s="18"/>
      <c r="L1038" s="28"/>
      <c r="M1038" s="28"/>
      <c r="N1038" s="28"/>
    </row>
    <row r="1039" spans="6:14" ht="20.25" x14ac:dyDescent="0.2">
      <c r="F1039" s="18"/>
      <c r="G1039" s="20"/>
      <c r="H1039" s="18"/>
      <c r="I1039" s="46"/>
      <c r="J1039" s="18"/>
      <c r="K1039" s="18"/>
      <c r="L1039" s="28"/>
      <c r="M1039" s="28"/>
      <c r="N1039" s="28"/>
    </row>
    <row r="1040" spans="6:14" ht="20.25" x14ac:dyDescent="0.2">
      <c r="F1040" s="18"/>
      <c r="G1040" s="20"/>
      <c r="H1040" s="18"/>
      <c r="I1040" s="46"/>
      <c r="J1040" s="18"/>
      <c r="K1040" s="18"/>
      <c r="L1040" s="28"/>
      <c r="M1040" s="28"/>
      <c r="N1040" s="28"/>
    </row>
    <row r="1041" spans="6:14" ht="20.25" x14ac:dyDescent="0.2">
      <c r="F1041" s="18"/>
      <c r="G1041" s="20"/>
      <c r="H1041" s="18"/>
      <c r="I1041" s="46"/>
      <c r="J1041" s="18"/>
      <c r="K1041" s="18"/>
      <c r="L1041" s="28"/>
      <c r="M1041" s="28"/>
      <c r="N1041" s="28"/>
    </row>
    <row r="1042" spans="6:14" ht="20.25" x14ac:dyDescent="0.2">
      <c r="F1042" s="18"/>
      <c r="G1042" s="20"/>
      <c r="H1042" s="18"/>
      <c r="I1042" s="46"/>
      <c r="J1042" s="18"/>
      <c r="K1042" s="18"/>
      <c r="L1042" s="28"/>
      <c r="M1042" s="28"/>
      <c r="N1042" s="28"/>
    </row>
    <row r="1043" spans="6:14" ht="20.25" x14ac:dyDescent="0.2">
      <c r="F1043" s="18"/>
      <c r="G1043" s="20"/>
      <c r="H1043" s="18"/>
      <c r="I1043" s="46"/>
      <c r="J1043" s="18"/>
      <c r="K1043" s="18"/>
      <c r="L1043" s="28"/>
      <c r="M1043" s="28"/>
      <c r="N1043" s="28"/>
    </row>
    <row r="1044" spans="6:14" ht="20.25" x14ac:dyDescent="0.2">
      <c r="F1044" s="18"/>
      <c r="G1044" s="20"/>
      <c r="H1044" s="18"/>
      <c r="I1044" s="46"/>
      <c r="J1044" s="18"/>
      <c r="K1044" s="18"/>
      <c r="L1044" s="28"/>
      <c r="M1044" s="28"/>
      <c r="N1044" s="28"/>
    </row>
    <row r="1045" spans="6:14" ht="20.25" x14ac:dyDescent="0.2">
      <c r="F1045" s="18"/>
      <c r="G1045" s="20"/>
      <c r="H1045" s="18"/>
      <c r="I1045" s="46"/>
      <c r="J1045" s="18"/>
      <c r="K1045" s="18"/>
      <c r="L1045" s="28"/>
      <c r="M1045" s="28"/>
      <c r="N1045" s="28"/>
    </row>
    <row r="1046" spans="6:14" ht="20.25" x14ac:dyDescent="0.2">
      <c r="F1046" s="18"/>
      <c r="G1046" s="20"/>
      <c r="H1046" s="18"/>
      <c r="I1046" s="46"/>
      <c r="J1046" s="18"/>
      <c r="K1046" s="18"/>
      <c r="L1046" s="28"/>
      <c r="M1046" s="28"/>
      <c r="N1046" s="28"/>
    </row>
    <row r="1047" spans="6:14" ht="20.25" x14ac:dyDescent="0.2">
      <c r="F1047" s="18"/>
      <c r="G1047" s="20"/>
      <c r="H1047" s="18"/>
      <c r="I1047" s="46"/>
      <c r="J1047" s="18"/>
      <c r="K1047" s="18"/>
      <c r="L1047" s="28"/>
      <c r="M1047" s="28"/>
      <c r="N1047" s="28"/>
    </row>
    <row r="1048" spans="6:14" ht="20.25" x14ac:dyDescent="0.2">
      <c r="F1048" s="18"/>
      <c r="G1048" s="20"/>
      <c r="H1048" s="18"/>
      <c r="I1048" s="46"/>
      <c r="J1048" s="18"/>
      <c r="K1048" s="18"/>
      <c r="L1048" s="28"/>
      <c r="M1048" s="28"/>
      <c r="N1048" s="28"/>
    </row>
    <row r="1049" spans="6:14" ht="20.25" x14ac:dyDescent="0.2">
      <c r="F1049" s="18"/>
      <c r="G1049" s="20"/>
      <c r="H1049" s="18"/>
      <c r="I1049" s="46"/>
      <c r="J1049" s="18"/>
      <c r="K1049" s="18"/>
      <c r="L1049" s="28"/>
      <c r="M1049" s="28"/>
      <c r="N1049" s="28"/>
    </row>
    <row r="1050" spans="6:14" ht="20.25" x14ac:dyDescent="0.2">
      <c r="F1050" s="18"/>
      <c r="G1050" s="20"/>
      <c r="H1050" s="18"/>
      <c r="I1050" s="46"/>
      <c r="J1050" s="18"/>
      <c r="K1050" s="18"/>
      <c r="L1050" s="28"/>
      <c r="M1050" s="28"/>
      <c r="N1050" s="28"/>
    </row>
    <row r="1051" spans="6:14" ht="20.25" x14ac:dyDescent="0.2">
      <c r="F1051" s="18"/>
      <c r="G1051" s="20"/>
      <c r="H1051" s="18"/>
      <c r="I1051" s="46"/>
      <c r="J1051" s="18"/>
      <c r="K1051" s="18"/>
      <c r="L1051" s="28"/>
      <c r="M1051" s="28"/>
      <c r="N1051" s="28"/>
    </row>
    <row r="1052" spans="6:14" ht="20.25" x14ac:dyDescent="0.2">
      <c r="F1052" s="18"/>
      <c r="G1052" s="20"/>
      <c r="H1052" s="18"/>
      <c r="I1052" s="46"/>
      <c r="J1052" s="18"/>
      <c r="K1052" s="18"/>
      <c r="L1052" s="28"/>
      <c r="M1052" s="28"/>
      <c r="N1052" s="28"/>
    </row>
    <row r="1053" spans="6:14" ht="20.25" x14ac:dyDescent="0.2">
      <c r="F1053" s="18"/>
      <c r="G1053" s="20"/>
      <c r="H1053" s="18"/>
      <c r="I1053" s="46"/>
      <c r="J1053" s="18"/>
      <c r="K1053" s="18"/>
      <c r="L1053" s="28"/>
      <c r="M1053" s="28"/>
      <c r="N1053" s="28"/>
    </row>
    <row r="1054" spans="6:14" ht="20.25" x14ac:dyDescent="0.2">
      <c r="F1054" s="18"/>
      <c r="G1054" s="20"/>
      <c r="H1054" s="18"/>
      <c r="I1054" s="46"/>
      <c r="J1054" s="18"/>
      <c r="K1054" s="18"/>
      <c r="L1054" s="28"/>
      <c r="M1054" s="28"/>
      <c r="N1054" s="28"/>
    </row>
    <row r="1055" spans="6:14" ht="20.25" x14ac:dyDescent="0.2">
      <c r="F1055" s="18"/>
      <c r="G1055" s="20"/>
      <c r="H1055" s="18"/>
      <c r="I1055" s="46"/>
      <c r="J1055" s="18"/>
      <c r="K1055" s="18"/>
      <c r="L1055" s="28"/>
      <c r="M1055" s="28"/>
      <c r="N1055" s="28"/>
    </row>
    <row r="1056" spans="6:14" ht="20.25" x14ac:dyDescent="0.2">
      <c r="F1056" s="18"/>
      <c r="G1056" s="20"/>
      <c r="H1056" s="18"/>
      <c r="I1056" s="46"/>
      <c r="J1056" s="18"/>
      <c r="K1056" s="18"/>
      <c r="L1056" s="28"/>
      <c r="M1056" s="28"/>
      <c r="N1056" s="28"/>
    </row>
    <row r="1057" spans="6:14" ht="20.25" x14ac:dyDescent="0.2">
      <c r="F1057" s="18"/>
      <c r="G1057" s="20"/>
      <c r="H1057" s="18"/>
      <c r="I1057" s="46"/>
      <c r="J1057" s="18"/>
      <c r="K1057" s="18"/>
      <c r="L1057" s="28"/>
      <c r="M1057" s="28"/>
      <c r="N1057" s="28"/>
    </row>
    <row r="1058" spans="6:14" ht="20.25" x14ac:dyDescent="0.2">
      <c r="F1058" s="18"/>
      <c r="G1058" s="20"/>
      <c r="H1058" s="18"/>
      <c r="I1058" s="46"/>
      <c r="J1058" s="18"/>
      <c r="K1058" s="18"/>
      <c r="L1058" s="28"/>
      <c r="M1058" s="28"/>
      <c r="N1058" s="28"/>
    </row>
    <row r="1059" spans="6:14" ht="20.25" x14ac:dyDescent="0.2">
      <c r="F1059" s="18"/>
      <c r="G1059" s="20"/>
      <c r="H1059" s="18"/>
      <c r="I1059" s="46"/>
      <c r="J1059" s="18"/>
      <c r="K1059" s="18"/>
      <c r="L1059" s="28"/>
      <c r="M1059" s="28"/>
      <c r="N1059" s="28"/>
    </row>
    <row r="1060" spans="6:14" ht="20.25" x14ac:dyDescent="0.2">
      <c r="F1060" s="18"/>
      <c r="G1060" s="20"/>
      <c r="H1060" s="18"/>
      <c r="I1060" s="46"/>
      <c r="J1060" s="18"/>
      <c r="K1060" s="18"/>
      <c r="L1060" s="28"/>
      <c r="M1060" s="28"/>
      <c r="N1060" s="28"/>
    </row>
    <row r="1061" spans="6:14" ht="20.25" x14ac:dyDescent="0.2">
      <c r="F1061" s="18"/>
      <c r="G1061" s="20"/>
      <c r="H1061" s="18"/>
      <c r="I1061" s="46"/>
      <c r="J1061" s="18"/>
      <c r="K1061" s="18"/>
      <c r="L1061" s="28"/>
      <c r="M1061" s="28"/>
      <c r="N1061" s="28"/>
    </row>
    <row r="1062" spans="6:14" ht="20.25" x14ac:dyDescent="0.2">
      <c r="F1062" s="18"/>
      <c r="G1062" s="20"/>
      <c r="H1062" s="18"/>
      <c r="I1062" s="46"/>
      <c r="J1062" s="18"/>
      <c r="K1062" s="18"/>
      <c r="L1062" s="28"/>
      <c r="M1062" s="28"/>
      <c r="N1062" s="28"/>
    </row>
    <row r="1063" spans="6:14" ht="20.25" x14ac:dyDescent="0.2">
      <c r="F1063" s="18"/>
      <c r="G1063" s="20"/>
      <c r="H1063" s="18"/>
      <c r="I1063" s="46"/>
      <c r="J1063" s="18"/>
      <c r="K1063" s="18"/>
      <c r="L1063" s="28"/>
      <c r="M1063" s="28"/>
      <c r="N1063" s="28"/>
    </row>
    <row r="1064" spans="6:14" ht="20.25" x14ac:dyDescent="0.2">
      <c r="F1064" s="18"/>
      <c r="G1064" s="20"/>
      <c r="H1064" s="18"/>
      <c r="I1064" s="46"/>
      <c r="J1064" s="18"/>
      <c r="K1064" s="18"/>
      <c r="L1064" s="28"/>
      <c r="M1064" s="28"/>
      <c r="N1064" s="28"/>
    </row>
    <row r="1065" spans="6:14" ht="20.25" x14ac:dyDescent="0.2">
      <c r="F1065" s="18"/>
      <c r="G1065" s="20"/>
      <c r="H1065" s="18"/>
      <c r="I1065" s="46"/>
      <c r="J1065" s="18"/>
      <c r="K1065" s="18"/>
      <c r="L1065" s="28"/>
      <c r="M1065" s="28"/>
      <c r="N1065" s="28"/>
    </row>
    <row r="1066" spans="6:14" ht="20.25" x14ac:dyDescent="0.2">
      <c r="F1066" s="18"/>
      <c r="G1066" s="20"/>
      <c r="H1066" s="18"/>
      <c r="I1066" s="46"/>
      <c r="J1066" s="18"/>
      <c r="K1066" s="18"/>
      <c r="L1066" s="28"/>
      <c r="M1066" s="28"/>
      <c r="N1066" s="28"/>
    </row>
    <row r="1067" spans="6:14" ht="20.25" x14ac:dyDescent="0.2">
      <c r="F1067" s="18"/>
      <c r="G1067" s="20"/>
      <c r="H1067" s="18"/>
      <c r="I1067" s="46"/>
      <c r="J1067" s="18"/>
      <c r="K1067" s="18"/>
      <c r="L1067" s="28"/>
      <c r="M1067" s="28"/>
      <c r="N1067" s="28"/>
    </row>
    <row r="1068" spans="6:14" ht="20.25" x14ac:dyDescent="0.2">
      <c r="F1068" s="18"/>
      <c r="G1068" s="20"/>
      <c r="H1068" s="18"/>
      <c r="I1068" s="46"/>
      <c r="J1068" s="18"/>
      <c r="K1068" s="18"/>
      <c r="L1068" s="28"/>
      <c r="M1068" s="28"/>
      <c r="N1068" s="28"/>
    </row>
    <row r="1069" spans="6:14" ht="20.25" x14ac:dyDescent="0.2">
      <c r="F1069" s="18"/>
      <c r="G1069" s="20"/>
      <c r="H1069" s="18"/>
      <c r="I1069" s="46"/>
      <c r="J1069" s="18"/>
      <c r="K1069" s="18"/>
      <c r="L1069" s="28"/>
      <c r="M1069" s="28"/>
      <c r="N1069" s="28"/>
    </row>
    <row r="1070" spans="6:14" ht="20.25" x14ac:dyDescent="0.2">
      <c r="F1070" s="18"/>
      <c r="G1070" s="20"/>
      <c r="H1070" s="18"/>
      <c r="I1070" s="46"/>
      <c r="J1070" s="18"/>
      <c r="K1070" s="18"/>
      <c r="L1070" s="28"/>
      <c r="M1070" s="28"/>
      <c r="N1070" s="28"/>
    </row>
    <row r="1071" spans="6:14" ht="20.25" x14ac:dyDescent="0.2">
      <c r="F1071" s="18"/>
      <c r="G1071" s="20"/>
      <c r="H1071" s="18"/>
      <c r="I1071" s="46"/>
      <c r="J1071" s="18"/>
      <c r="K1071" s="18"/>
      <c r="L1071" s="28"/>
      <c r="M1071" s="28"/>
      <c r="N1071" s="28"/>
    </row>
    <row r="1072" spans="6:14" ht="20.25" x14ac:dyDescent="0.2">
      <c r="F1072" s="18"/>
      <c r="G1072" s="20"/>
      <c r="H1072" s="18"/>
      <c r="I1072" s="46"/>
      <c r="J1072" s="18"/>
      <c r="K1072" s="18"/>
      <c r="L1072" s="28"/>
      <c r="M1072" s="28"/>
      <c r="N1072" s="28"/>
    </row>
    <row r="1073" spans="6:14" ht="20.25" x14ac:dyDescent="0.2">
      <c r="F1073" s="18"/>
      <c r="G1073" s="20"/>
      <c r="H1073" s="18"/>
      <c r="I1073" s="46"/>
      <c r="J1073" s="18"/>
      <c r="K1073" s="18"/>
      <c r="L1073" s="28"/>
      <c r="M1073" s="28"/>
      <c r="N1073" s="28"/>
    </row>
    <row r="1074" spans="6:14" ht="20.25" x14ac:dyDescent="0.2">
      <c r="F1074" s="18"/>
      <c r="G1074" s="20"/>
      <c r="H1074" s="18"/>
      <c r="I1074" s="46"/>
      <c r="J1074" s="18"/>
      <c r="K1074" s="18"/>
      <c r="L1074" s="28"/>
      <c r="M1074" s="28"/>
      <c r="N1074" s="28"/>
    </row>
    <row r="1075" spans="6:14" ht="20.25" x14ac:dyDescent="0.2">
      <c r="F1075" s="18"/>
      <c r="G1075" s="20"/>
      <c r="H1075" s="18"/>
      <c r="I1075" s="46"/>
      <c r="J1075" s="18"/>
      <c r="K1075" s="18"/>
      <c r="L1075" s="28"/>
      <c r="M1075" s="28"/>
      <c r="N1075" s="28"/>
    </row>
    <row r="1076" spans="6:14" ht="20.25" x14ac:dyDescent="0.2">
      <c r="F1076" s="18"/>
      <c r="G1076" s="20"/>
      <c r="H1076" s="18"/>
      <c r="I1076" s="46"/>
      <c r="J1076" s="18"/>
      <c r="K1076" s="18"/>
      <c r="L1076" s="28"/>
      <c r="M1076" s="28"/>
      <c r="N1076" s="28"/>
    </row>
    <row r="1077" spans="6:14" ht="20.25" x14ac:dyDescent="0.2">
      <c r="F1077" s="18"/>
      <c r="G1077" s="20"/>
      <c r="H1077" s="18"/>
      <c r="I1077" s="46"/>
      <c r="J1077" s="18"/>
      <c r="K1077" s="18"/>
      <c r="L1077" s="28"/>
      <c r="M1077" s="28"/>
      <c r="N1077" s="28"/>
    </row>
    <row r="1078" spans="6:14" ht="20.25" x14ac:dyDescent="0.2">
      <c r="F1078" s="18"/>
      <c r="G1078" s="20"/>
      <c r="H1078" s="18"/>
      <c r="I1078" s="46"/>
      <c r="J1078" s="18"/>
      <c r="K1078" s="18"/>
      <c r="L1078" s="28"/>
      <c r="M1078" s="28"/>
      <c r="N1078" s="28"/>
    </row>
    <row r="1079" spans="6:14" ht="20.25" x14ac:dyDescent="0.2">
      <c r="F1079" s="18"/>
      <c r="G1079" s="20"/>
      <c r="H1079" s="18"/>
      <c r="I1079" s="46"/>
      <c r="J1079" s="18"/>
      <c r="K1079" s="18"/>
      <c r="L1079" s="28"/>
      <c r="M1079" s="28"/>
      <c r="N1079" s="28"/>
    </row>
    <row r="1080" spans="6:14" ht="20.25" x14ac:dyDescent="0.2">
      <c r="F1080" s="18"/>
      <c r="G1080" s="20"/>
      <c r="H1080" s="18"/>
      <c r="I1080" s="46"/>
      <c r="J1080" s="18"/>
      <c r="K1080" s="18"/>
      <c r="L1080" s="28"/>
      <c r="M1080" s="28"/>
      <c r="N1080" s="28"/>
    </row>
    <row r="1081" spans="6:14" ht="20.25" x14ac:dyDescent="0.2">
      <c r="F1081" s="18"/>
      <c r="G1081" s="20"/>
      <c r="H1081" s="18"/>
      <c r="I1081" s="46"/>
      <c r="J1081" s="18"/>
      <c r="K1081" s="18"/>
      <c r="L1081" s="28"/>
      <c r="M1081" s="28"/>
      <c r="N1081" s="28"/>
    </row>
    <row r="1082" spans="6:14" ht="20.25" x14ac:dyDescent="0.2">
      <c r="F1082" s="18"/>
      <c r="G1082" s="20"/>
      <c r="H1082" s="18"/>
      <c r="I1082" s="46"/>
      <c r="J1082" s="18"/>
      <c r="K1082" s="18"/>
      <c r="L1082" s="28"/>
      <c r="M1082" s="28"/>
      <c r="N1082" s="28"/>
    </row>
    <row r="1083" spans="6:14" ht="20.25" x14ac:dyDescent="0.2">
      <c r="F1083" s="18"/>
      <c r="G1083" s="20"/>
      <c r="H1083" s="18"/>
      <c r="I1083" s="46"/>
      <c r="J1083" s="18"/>
      <c r="K1083" s="18"/>
      <c r="L1083" s="28"/>
      <c r="M1083" s="28"/>
      <c r="N1083" s="28"/>
    </row>
    <row r="1084" spans="6:14" ht="20.25" x14ac:dyDescent="0.2">
      <c r="F1084" s="18"/>
      <c r="G1084" s="20"/>
      <c r="H1084" s="18"/>
      <c r="I1084" s="46"/>
      <c r="J1084" s="18"/>
      <c r="K1084" s="18"/>
      <c r="L1084" s="28"/>
      <c r="M1084" s="28"/>
      <c r="N1084" s="28"/>
    </row>
    <row r="1085" spans="6:14" ht="20.25" x14ac:dyDescent="0.2">
      <c r="F1085" s="18"/>
      <c r="G1085" s="20"/>
      <c r="H1085" s="18"/>
      <c r="I1085" s="46"/>
      <c r="J1085" s="18"/>
      <c r="K1085" s="18"/>
      <c r="L1085" s="28"/>
      <c r="M1085" s="28"/>
      <c r="N1085" s="28"/>
    </row>
    <row r="1086" spans="6:14" ht="20.25" x14ac:dyDescent="0.2">
      <c r="F1086" s="18"/>
      <c r="G1086" s="20"/>
      <c r="H1086" s="18"/>
      <c r="I1086" s="46"/>
      <c r="J1086" s="18"/>
      <c r="K1086" s="18"/>
      <c r="L1086" s="28"/>
      <c r="M1086" s="28"/>
      <c r="N1086" s="28"/>
    </row>
    <row r="1087" spans="6:14" ht="20.25" x14ac:dyDescent="0.2">
      <c r="F1087" s="18"/>
      <c r="G1087" s="20"/>
      <c r="H1087" s="18"/>
      <c r="I1087" s="46"/>
      <c r="J1087" s="18"/>
      <c r="K1087" s="18"/>
      <c r="L1087" s="28"/>
      <c r="M1087" s="28"/>
      <c r="N1087" s="28"/>
    </row>
    <row r="1088" spans="6:14" ht="20.25" x14ac:dyDescent="0.2">
      <c r="F1088" s="18"/>
      <c r="G1088" s="20"/>
      <c r="H1088" s="18"/>
      <c r="I1088" s="46"/>
      <c r="J1088" s="18"/>
      <c r="K1088" s="18"/>
      <c r="L1088" s="28"/>
      <c r="M1088" s="28"/>
      <c r="N1088" s="28"/>
    </row>
    <row r="1089" spans="6:14" ht="20.25" x14ac:dyDescent="0.2">
      <c r="F1089" s="18"/>
      <c r="G1089" s="20"/>
      <c r="H1089" s="18"/>
      <c r="I1089" s="46"/>
      <c r="J1089" s="18"/>
      <c r="K1089" s="18"/>
      <c r="L1089" s="28"/>
      <c r="M1089" s="28"/>
      <c r="N1089" s="28"/>
    </row>
    <row r="1090" spans="6:14" ht="20.25" x14ac:dyDescent="0.2">
      <c r="F1090" s="18"/>
      <c r="G1090" s="20"/>
      <c r="H1090" s="18"/>
      <c r="I1090" s="46"/>
      <c r="J1090" s="18"/>
      <c r="K1090" s="18"/>
      <c r="L1090" s="28"/>
      <c r="M1090" s="28"/>
      <c r="N1090" s="28"/>
    </row>
    <row r="1091" spans="6:14" ht="20.25" x14ac:dyDescent="0.2">
      <c r="F1091" s="18"/>
      <c r="G1091" s="20"/>
      <c r="H1091" s="18"/>
      <c r="I1091" s="46"/>
      <c r="J1091" s="18"/>
      <c r="K1091" s="18"/>
      <c r="L1091" s="28"/>
      <c r="M1091" s="28"/>
      <c r="N1091" s="28"/>
    </row>
    <row r="1092" spans="6:14" ht="20.25" x14ac:dyDescent="0.2">
      <c r="F1092" s="18"/>
      <c r="G1092" s="20"/>
      <c r="H1092" s="18"/>
      <c r="I1092" s="46"/>
      <c r="J1092" s="18"/>
      <c r="K1092" s="18"/>
      <c r="L1092" s="28"/>
      <c r="M1092" s="28"/>
      <c r="N1092" s="28"/>
    </row>
    <row r="1093" spans="6:14" ht="20.25" x14ac:dyDescent="0.2">
      <c r="F1093" s="18"/>
      <c r="G1093" s="20"/>
      <c r="H1093" s="18"/>
      <c r="I1093" s="46"/>
      <c r="J1093" s="18"/>
      <c r="K1093" s="18"/>
      <c r="L1093" s="28"/>
      <c r="M1093" s="28"/>
      <c r="N1093" s="28"/>
    </row>
    <row r="1094" spans="6:14" ht="20.25" x14ac:dyDescent="0.2">
      <c r="F1094" s="18"/>
      <c r="G1094" s="20"/>
      <c r="H1094" s="18"/>
      <c r="I1094" s="46"/>
      <c r="J1094" s="18"/>
      <c r="K1094" s="18"/>
      <c r="L1094" s="28"/>
      <c r="M1094" s="28"/>
      <c r="N1094" s="28"/>
    </row>
    <row r="1095" spans="6:14" ht="20.25" x14ac:dyDescent="0.2">
      <c r="F1095" s="18"/>
      <c r="G1095" s="20"/>
      <c r="H1095" s="18"/>
      <c r="I1095" s="46"/>
      <c r="J1095" s="18"/>
      <c r="K1095" s="18"/>
      <c r="L1095" s="28"/>
      <c r="M1095" s="28"/>
      <c r="N1095" s="28"/>
    </row>
    <row r="1096" spans="6:14" ht="20.25" x14ac:dyDescent="0.2">
      <c r="F1096" s="18"/>
      <c r="G1096" s="20"/>
      <c r="H1096" s="18"/>
      <c r="I1096" s="46"/>
      <c r="J1096" s="18"/>
      <c r="K1096" s="18"/>
      <c r="L1096" s="28"/>
      <c r="M1096" s="28"/>
      <c r="N1096" s="28"/>
    </row>
    <row r="1097" spans="6:14" ht="20.25" x14ac:dyDescent="0.2">
      <c r="F1097" s="18"/>
      <c r="G1097" s="20"/>
      <c r="H1097" s="18"/>
      <c r="I1097" s="46"/>
      <c r="J1097" s="18"/>
      <c r="K1097" s="18"/>
      <c r="L1097" s="28"/>
      <c r="M1097" s="28"/>
      <c r="N1097" s="28"/>
    </row>
    <row r="1098" spans="6:14" ht="20.25" x14ac:dyDescent="0.2">
      <c r="F1098" s="18"/>
      <c r="G1098" s="20"/>
      <c r="H1098" s="18"/>
      <c r="I1098" s="46"/>
      <c r="J1098" s="18"/>
      <c r="K1098" s="18"/>
      <c r="L1098" s="28"/>
      <c r="M1098" s="28"/>
      <c r="N1098" s="28"/>
    </row>
    <row r="1099" spans="6:14" ht="20.25" x14ac:dyDescent="0.2">
      <c r="F1099" s="18"/>
      <c r="G1099" s="20"/>
      <c r="H1099" s="18"/>
      <c r="I1099" s="46"/>
      <c r="J1099" s="18"/>
      <c r="K1099" s="18"/>
      <c r="L1099" s="28"/>
      <c r="M1099" s="28"/>
      <c r="N1099" s="28"/>
    </row>
    <row r="1100" spans="6:14" ht="20.25" x14ac:dyDescent="0.2">
      <c r="F1100" s="18"/>
      <c r="G1100" s="20"/>
      <c r="H1100" s="18"/>
      <c r="I1100" s="46"/>
      <c r="J1100" s="18"/>
      <c r="K1100" s="18"/>
      <c r="L1100" s="28"/>
      <c r="M1100" s="28"/>
      <c r="N1100" s="28"/>
    </row>
    <row r="1101" spans="6:14" ht="20.25" x14ac:dyDescent="0.2">
      <c r="F1101" s="18"/>
      <c r="G1101" s="20"/>
      <c r="H1101" s="18"/>
      <c r="I1101" s="46"/>
      <c r="J1101" s="18"/>
      <c r="K1101" s="18"/>
      <c r="L1101" s="28"/>
      <c r="M1101" s="28"/>
      <c r="N1101" s="28"/>
    </row>
    <row r="1102" spans="6:14" ht="20.25" x14ac:dyDescent="0.2">
      <c r="F1102" s="18"/>
      <c r="G1102" s="20"/>
      <c r="H1102" s="18"/>
      <c r="I1102" s="46"/>
      <c r="J1102" s="18"/>
      <c r="K1102" s="18"/>
      <c r="L1102" s="28"/>
      <c r="M1102" s="28"/>
      <c r="N1102" s="28"/>
    </row>
    <row r="1103" spans="6:14" ht="20.25" x14ac:dyDescent="0.2">
      <c r="F1103" s="18"/>
      <c r="G1103" s="20"/>
      <c r="H1103" s="18"/>
      <c r="I1103" s="46"/>
      <c r="J1103" s="18"/>
      <c r="K1103" s="18"/>
      <c r="L1103" s="28"/>
      <c r="M1103" s="28"/>
      <c r="N1103" s="28"/>
    </row>
    <row r="1104" spans="6:14" ht="20.25" x14ac:dyDescent="0.2">
      <c r="F1104" s="18"/>
      <c r="G1104" s="20"/>
      <c r="H1104" s="18"/>
      <c r="I1104" s="46"/>
      <c r="J1104" s="18"/>
      <c r="K1104" s="18"/>
      <c r="L1104" s="28"/>
      <c r="M1104" s="28"/>
      <c r="N1104" s="28"/>
    </row>
    <row r="1105" spans="6:14" ht="20.25" x14ac:dyDescent="0.2">
      <c r="F1105" s="18"/>
      <c r="G1105" s="20"/>
      <c r="H1105" s="18"/>
      <c r="I1105" s="46"/>
      <c r="J1105" s="18"/>
      <c r="K1105" s="18"/>
      <c r="L1105" s="28"/>
      <c r="M1105" s="28"/>
      <c r="N1105" s="28"/>
    </row>
    <row r="1106" spans="6:14" ht="20.25" x14ac:dyDescent="0.2">
      <c r="F1106" s="18"/>
      <c r="G1106" s="20"/>
      <c r="H1106" s="18"/>
      <c r="I1106" s="46"/>
      <c r="J1106" s="18"/>
      <c r="K1106" s="18"/>
      <c r="L1106" s="28"/>
      <c r="M1106" s="28"/>
      <c r="N1106" s="28"/>
    </row>
    <row r="1107" spans="6:14" ht="20.25" x14ac:dyDescent="0.2">
      <c r="F1107" s="18"/>
      <c r="G1107" s="20"/>
      <c r="H1107" s="18"/>
      <c r="I1107" s="46"/>
      <c r="J1107" s="18"/>
      <c r="K1107" s="18"/>
      <c r="L1107" s="28"/>
      <c r="M1107" s="28"/>
      <c r="N1107" s="28"/>
    </row>
    <row r="1108" spans="6:14" ht="20.25" x14ac:dyDescent="0.2">
      <c r="F1108" s="18"/>
      <c r="G1108" s="20"/>
      <c r="H1108" s="18"/>
      <c r="I1108" s="46"/>
      <c r="J1108" s="18"/>
      <c r="K1108" s="18"/>
      <c r="L1108" s="28"/>
      <c r="M1108" s="28"/>
      <c r="N1108" s="28"/>
    </row>
    <row r="1109" spans="6:14" ht="20.25" x14ac:dyDescent="0.2">
      <c r="F1109" s="18"/>
      <c r="G1109" s="20"/>
      <c r="H1109" s="18"/>
      <c r="I1109" s="46"/>
      <c r="J1109" s="18"/>
      <c r="K1109" s="18"/>
      <c r="L1109" s="28"/>
      <c r="M1109" s="28"/>
      <c r="N1109" s="28"/>
    </row>
    <row r="1110" spans="6:14" ht="20.25" x14ac:dyDescent="0.2">
      <c r="F1110" s="18"/>
      <c r="G1110" s="20"/>
      <c r="H1110" s="18"/>
      <c r="I1110" s="46"/>
      <c r="J1110" s="18"/>
      <c r="K1110" s="18"/>
      <c r="L1110" s="28"/>
      <c r="M1110" s="28"/>
      <c r="N1110" s="28"/>
    </row>
    <row r="1111" spans="6:14" ht="20.25" x14ac:dyDescent="0.2">
      <c r="F1111" s="18"/>
      <c r="G1111" s="20"/>
      <c r="H1111" s="18"/>
      <c r="I1111" s="46"/>
      <c r="J1111" s="18"/>
      <c r="K1111" s="18"/>
      <c r="L1111" s="28"/>
      <c r="M1111" s="28"/>
      <c r="N1111" s="28"/>
    </row>
    <row r="1112" spans="6:14" ht="20.25" x14ac:dyDescent="0.2">
      <c r="F1112" s="18"/>
      <c r="G1112" s="20"/>
      <c r="H1112" s="18"/>
      <c r="I1112" s="46"/>
      <c r="J1112" s="18"/>
      <c r="K1112" s="18"/>
      <c r="L1112" s="28"/>
      <c r="M1112" s="28"/>
      <c r="N1112" s="28"/>
    </row>
    <row r="1113" spans="6:14" ht="20.25" x14ac:dyDescent="0.2">
      <c r="F1113" s="18"/>
      <c r="G1113" s="20"/>
      <c r="H1113" s="18"/>
      <c r="I1113" s="46"/>
      <c r="J1113" s="18"/>
      <c r="K1113" s="18"/>
      <c r="L1113" s="28"/>
      <c r="M1113" s="28"/>
      <c r="N1113" s="28"/>
    </row>
    <row r="1114" spans="6:14" ht="20.25" x14ac:dyDescent="0.2">
      <c r="F1114" s="18"/>
      <c r="G1114" s="20"/>
      <c r="H1114" s="18"/>
      <c r="I1114" s="46"/>
      <c r="J1114" s="18"/>
      <c r="K1114" s="18"/>
      <c r="L1114" s="28"/>
      <c r="M1114" s="28"/>
      <c r="N1114" s="28"/>
    </row>
    <row r="1115" spans="6:14" ht="20.25" x14ac:dyDescent="0.2">
      <c r="F1115" s="18"/>
      <c r="G1115" s="20"/>
      <c r="H1115" s="18"/>
      <c r="I1115" s="46"/>
      <c r="J1115" s="18"/>
      <c r="K1115" s="18"/>
      <c r="L1115" s="28"/>
      <c r="M1115" s="28"/>
      <c r="N1115" s="28"/>
    </row>
    <row r="1116" spans="6:14" ht="20.25" x14ac:dyDescent="0.2">
      <c r="F1116" s="18"/>
      <c r="G1116" s="20"/>
      <c r="H1116" s="18"/>
      <c r="I1116" s="46"/>
      <c r="J1116" s="18"/>
      <c r="K1116" s="18"/>
      <c r="L1116" s="28"/>
      <c r="M1116" s="28"/>
      <c r="N1116" s="28"/>
    </row>
    <row r="1117" spans="6:14" ht="20.25" x14ac:dyDescent="0.2">
      <c r="F1117" s="18"/>
      <c r="G1117" s="20"/>
      <c r="H1117" s="18"/>
      <c r="I1117" s="46"/>
      <c r="J1117" s="18"/>
      <c r="K1117" s="18"/>
      <c r="L1117" s="28"/>
      <c r="M1117" s="28"/>
      <c r="N1117" s="28"/>
    </row>
    <row r="1118" spans="6:14" ht="20.25" x14ac:dyDescent="0.2">
      <c r="F1118" s="18"/>
      <c r="G1118" s="20"/>
      <c r="H1118" s="18"/>
      <c r="I1118" s="46"/>
      <c r="J1118" s="18"/>
      <c r="K1118" s="18"/>
      <c r="L1118" s="28"/>
      <c r="M1118" s="28"/>
      <c r="N1118" s="28"/>
    </row>
    <row r="1119" spans="6:14" ht="20.25" x14ac:dyDescent="0.2">
      <c r="F1119" s="18"/>
      <c r="G1119" s="20"/>
      <c r="H1119" s="18"/>
      <c r="I1119" s="46"/>
      <c r="J1119" s="18"/>
      <c r="K1119" s="18"/>
      <c r="L1119" s="28"/>
      <c r="M1119" s="28"/>
      <c r="N1119" s="28"/>
    </row>
    <row r="1120" spans="6:14" ht="20.25" x14ac:dyDescent="0.2">
      <c r="F1120" s="18"/>
      <c r="G1120" s="20"/>
      <c r="H1120" s="18"/>
      <c r="I1120" s="46"/>
      <c r="J1120" s="18"/>
      <c r="K1120" s="18"/>
      <c r="L1120" s="28"/>
      <c r="M1120" s="28"/>
      <c r="N1120" s="28"/>
    </row>
    <row r="1121" spans="6:14" ht="20.25" x14ac:dyDescent="0.2">
      <c r="F1121" s="18"/>
      <c r="G1121" s="20"/>
      <c r="H1121" s="18"/>
      <c r="I1121" s="46"/>
      <c r="J1121" s="18"/>
      <c r="K1121" s="18"/>
      <c r="L1121" s="28"/>
      <c r="M1121" s="28"/>
      <c r="N1121" s="28"/>
    </row>
    <row r="1122" spans="6:14" ht="20.25" x14ac:dyDescent="0.2">
      <c r="F1122" s="18"/>
      <c r="G1122" s="20"/>
      <c r="H1122" s="18"/>
      <c r="I1122" s="46"/>
      <c r="J1122" s="18"/>
      <c r="K1122" s="18"/>
      <c r="L1122" s="28"/>
      <c r="M1122" s="28"/>
      <c r="N1122" s="28"/>
    </row>
    <row r="1123" spans="6:14" ht="20.25" x14ac:dyDescent="0.2">
      <c r="F1123" s="18"/>
      <c r="G1123" s="20"/>
      <c r="H1123" s="18"/>
      <c r="I1123" s="46"/>
      <c r="J1123" s="18"/>
      <c r="K1123" s="18"/>
      <c r="L1123" s="28"/>
      <c r="M1123" s="28"/>
      <c r="N1123" s="28"/>
    </row>
    <row r="1124" spans="6:14" ht="20.25" x14ac:dyDescent="0.2">
      <c r="F1124" s="18"/>
      <c r="G1124" s="20"/>
      <c r="H1124" s="18"/>
      <c r="I1124" s="46"/>
      <c r="J1124" s="18"/>
      <c r="K1124" s="18"/>
      <c r="L1124" s="28"/>
      <c r="M1124" s="28"/>
      <c r="N1124" s="28"/>
    </row>
    <row r="1125" spans="6:14" ht="20.25" x14ac:dyDescent="0.2">
      <c r="F1125" s="18"/>
      <c r="G1125" s="20"/>
      <c r="H1125" s="18"/>
      <c r="I1125" s="46"/>
      <c r="J1125" s="18"/>
      <c r="K1125" s="18"/>
      <c r="L1125" s="28"/>
      <c r="M1125" s="28"/>
      <c r="N1125" s="28"/>
    </row>
    <row r="1126" spans="6:14" ht="20.25" x14ac:dyDescent="0.2">
      <c r="F1126" s="18"/>
      <c r="G1126" s="20"/>
      <c r="H1126" s="18"/>
      <c r="I1126" s="46"/>
      <c r="J1126" s="18"/>
      <c r="K1126" s="18"/>
      <c r="L1126" s="28"/>
      <c r="M1126" s="28"/>
      <c r="N1126" s="28"/>
    </row>
    <row r="1127" spans="6:14" ht="20.25" x14ac:dyDescent="0.2">
      <c r="F1127" s="18"/>
      <c r="G1127" s="20"/>
      <c r="H1127" s="18"/>
      <c r="I1127" s="46"/>
      <c r="J1127" s="18"/>
      <c r="K1127" s="18"/>
      <c r="L1127" s="28"/>
      <c r="M1127" s="28"/>
      <c r="N1127" s="28"/>
    </row>
    <row r="1128" spans="6:14" ht="20.25" x14ac:dyDescent="0.2">
      <c r="F1128" s="18"/>
      <c r="G1128" s="20"/>
      <c r="H1128" s="18"/>
      <c r="I1128" s="46"/>
      <c r="J1128" s="18"/>
      <c r="K1128" s="18"/>
      <c r="L1128" s="28"/>
      <c r="M1128" s="28"/>
      <c r="N1128" s="28"/>
    </row>
    <row r="1129" spans="6:14" ht="20.25" x14ac:dyDescent="0.2">
      <c r="F1129" s="18"/>
      <c r="G1129" s="20"/>
      <c r="H1129" s="18"/>
      <c r="I1129" s="46"/>
      <c r="J1129" s="18"/>
      <c r="K1129" s="18"/>
      <c r="L1129" s="28"/>
      <c r="M1129" s="28"/>
      <c r="N1129" s="28"/>
    </row>
    <row r="1130" spans="6:14" ht="20.25" x14ac:dyDescent="0.2">
      <c r="F1130" s="18"/>
      <c r="G1130" s="20"/>
      <c r="H1130" s="18"/>
      <c r="I1130" s="46"/>
      <c r="J1130" s="18"/>
      <c r="K1130" s="18"/>
      <c r="L1130" s="28"/>
      <c r="M1130" s="28"/>
      <c r="N1130" s="28"/>
    </row>
    <row r="1131" spans="6:14" ht="20.25" x14ac:dyDescent="0.2">
      <c r="F1131" s="18"/>
      <c r="G1131" s="20"/>
      <c r="H1131" s="18"/>
      <c r="I1131" s="46"/>
      <c r="J1131" s="18"/>
      <c r="K1131" s="18"/>
      <c r="L1131" s="28"/>
      <c r="M1131" s="28"/>
      <c r="N1131" s="28"/>
    </row>
    <row r="1132" spans="6:14" ht="20.25" x14ac:dyDescent="0.2">
      <c r="F1132" s="18"/>
      <c r="G1132" s="20"/>
      <c r="H1132" s="18"/>
      <c r="I1132" s="46"/>
      <c r="J1132" s="18"/>
      <c r="K1132" s="18"/>
      <c r="L1132" s="28"/>
      <c r="M1132" s="28"/>
      <c r="N1132" s="28"/>
    </row>
    <row r="1133" spans="6:14" ht="20.25" x14ac:dyDescent="0.2">
      <c r="F1133" s="18"/>
      <c r="G1133" s="20"/>
      <c r="H1133" s="18"/>
      <c r="I1133" s="46"/>
      <c r="J1133" s="18"/>
      <c r="K1133" s="18"/>
      <c r="L1133" s="28"/>
      <c r="M1133" s="28"/>
      <c r="N1133" s="28"/>
    </row>
    <row r="1134" spans="6:14" ht="20.25" x14ac:dyDescent="0.2">
      <c r="F1134" s="18"/>
      <c r="G1134" s="20"/>
      <c r="H1134" s="18"/>
      <c r="I1134" s="46"/>
      <c r="J1134" s="18"/>
      <c r="K1134" s="18"/>
      <c r="L1134" s="28"/>
      <c r="M1134" s="28"/>
      <c r="N1134" s="28"/>
    </row>
    <row r="1135" spans="6:14" ht="20.25" x14ac:dyDescent="0.2">
      <c r="F1135" s="18"/>
      <c r="G1135" s="20"/>
      <c r="H1135" s="18"/>
      <c r="I1135" s="46"/>
      <c r="J1135" s="18"/>
      <c r="K1135" s="18"/>
      <c r="L1135" s="28"/>
      <c r="M1135" s="28"/>
      <c r="N1135" s="28"/>
    </row>
    <row r="1136" spans="6:14" ht="20.25" x14ac:dyDescent="0.2">
      <c r="F1136" s="18"/>
      <c r="G1136" s="20"/>
      <c r="H1136" s="18"/>
      <c r="I1136" s="46"/>
      <c r="J1136" s="18"/>
      <c r="K1136" s="18"/>
      <c r="L1136" s="28"/>
      <c r="M1136" s="28"/>
      <c r="N1136" s="28"/>
    </row>
    <row r="1137" spans="6:14" ht="20.25" x14ac:dyDescent="0.2">
      <c r="F1137" s="18"/>
      <c r="G1137" s="20"/>
      <c r="H1137" s="18"/>
      <c r="I1137" s="46"/>
      <c r="J1137" s="18"/>
      <c r="K1137" s="18"/>
      <c r="L1137" s="28"/>
      <c r="M1137" s="28"/>
      <c r="N1137" s="28"/>
    </row>
    <row r="1138" spans="6:14" ht="20.25" x14ac:dyDescent="0.2">
      <c r="F1138" s="18"/>
      <c r="G1138" s="20"/>
      <c r="H1138" s="18"/>
      <c r="I1138" s="46"/>
      <c r="J1138" s="18"/>
      <c r="K1138" s="18"/>
      <c r="L1138" s="28"/>
      <c r="M1138" s="28"/>
      <c r="N1138" s="28"/>
    </row>
    <row r="1139" spans="6:14" ht="20.25" x14ac:dyDescent="0.2">
      <c r="F1139" s="18"/>
      <c r="G1139" s="20"/>
      <c r="H1139" s="18"/>
      <c r="I1139" s="46"/>
      <c r="J1139" s="18"/>
      <c r="K1139" s="18"/>
      <c r="L1139" s="28"/>
      <c r="M1139" s="28"/>
      <c r="N1139" s="28"/>
    </row>
    <row r="1140" spans="6:14" ht="20.25" x14ac:dyDescent="0.2">
      <c r="F1140" s="18"/>
      <c r="G1140" s="20"/>
      <c r="H1140" s="18"/>
      <c r="I1140" s="46"/>
      <c r="J1140" s="18"/>
      <c r="K1140" s="18"/>
      <c r="L1140" s="28"/>
      <c r="M1140" s="28"/>
      <c r="N1140" s="28"/>
    </row>
    <row r="1141" spans="6:14" ht="20.25" x14ac:dyDescent="0.2">
      <c r="F1141" s="18"/>
      <c r="G1141" s="20"/>
      <c r="H1141" s="18"/>
      <c r="I1141" s="46"/>
      <c r="J1141" s="18"/>
      <c r="K1141" s="18"/>
      <c r="L1141" s="28"/>
      <c r="M1141" s="28"/>
      <c r="N1141" s="28"/>
    </row>
    <row r="1142" spans="6:14" ht="20.25" x14ac:dyDescent="0.2">
      <c r="F1142" s="18"/>
      <c r="G1142" s="20"/>
      <c r="H1142" s="18"/>
      <c r="I1142" s="46"/>
      <c r="J1142" s="18"/>
      <c r="K1142" s="18"/>
      <c r="L1142" s="28"/>
      <c r="M1142" s="28"/>
      <c r="N1142" s="28"/>
    </row>
    <row r="1143" spans="6:14" ht="20.25" x14ac:dyDescent="0.2">
      <c r="F1143" s="18"/>
      <c r="G1143" s="20"/>
      <c r="H1143" s="18"/>
      <c r="I1143" s="46"/>
      <c r="J1143" s="18"/>
      <c r="K1143" s="18"/>
      <c r="L1143" s="28"/>
      <c r="M1143" s="28"/>
      <c r="N1143" s="28"/>
    </row>
    <row r="1144" spans="6:14" ht="20.25" x14ac:dyDescent="0.2">
      <c r="F1144" s="18"/>
      <c r="G1144" s="20"/>
      <c r="H1144" s="18"/>
      <c r="I1144" s="46"/>
      <c r="J1144" s="18"/>
      <c r="K1144" s="18"/>
      <c r="L1144" s="28"/>
      <c r="M1144" s="28"/>
      <c r="N1144" s="28"/>
    </row>
    <row r="1145" spans="6:14" ht="20.25" x14ac:dyDescent="0.2">
      <c r="F1145" s="18"/>
      <c r="G1145" s="20"/>
      <c r="H1145" s="18"/>
      <c r="I1145" s="46"/>
      <c r="J1145" s="18"/>
      <c r="K1145" s="18"/>
      <c r="L1145" s="28"/>
      <c r="M1145" s="28"/>
      <c r="N1145" s="28"/>
    </row>
    <row r="1146" spans="6:14" ht="20.25" x14ac:dyDescent="0.2">
      <c r="F1146" s="18"/>
      <c r="G1146" s="20"/>
      <c r="H1146" s="18"/>
      <c r="I1146" s="46"/>
      <c r="J1146" s="18"/>
      <c r="K1146" s="18"/>
      <c r="L1146" s="28"/>
      <c r="M1146" s="28"/>
      <c r="N1146" s="28"/>
    </row>
    <row r="1147" spans="6:14" ht="20.25" x14ac:dyDescent="0.2">
      <c r="F1147" s="18"/>
      <c r="G1147" s="20"/>
      <c r="H1147" s="18"/>
      <c r="I1147" s="46"/>
      <c r="J1147" s="18"/>
      <c r="K1147" s="18"/>
      <c r="L1147" s="28"/>
      <c r="M1147" s="28"/>
      <c r="N1147" s="28"/>
    </row>
    <row r="1148" spans="6:14" ht="20.25" x14ac:dyDescent="0.2">
      <c r="F1148" s="18"/>
      <c r="G1148" s="20"/>
      <c r="H1148" s="18"/>
      <c r="I1148" s="46"/>
      <c r="J1148" s="18"/>
      <c r="K1148" s="18"/>
      <c r="L1148" s="28"/>
      <c r="M1148" s="28"/>
      <c r="N1148" s="28"/>
    </row>
    <row r="1149" spans="6:14" ht="20.25" x14ac:dyDescent="0.2">
      <c r="F1149" s="18"/>
      <c r="G1149" s="20"/>
      <c r="H1149" s="18"/>
      <c r="I1149" s="46"/>
      <c r="J1149" s="18"/>
      <c r="K1149" s="18"/>
      <c r="L1149" s="28"/>
      <c r="M1149" s="28"/>
      <c r="N1149" s="28"/>
    </row>
    <row r="1150" spans="6:14" ht="20.25" x14ac:dyDescent="0.2">
      <c r="F1150" s="18"/>
      <c r="G1150" s="20"/>
      <c r="H1150" s="18"/>
      <c r="I1150" s="46"/>
      <c r="J1150" s="18"/>
      <c r="K1150" s="18"/>
      <c r="L1150" s="28"/>
      <c r="M1150" s="28"/>
      <c r="N1150" s="28"/>
    </row>
    <row r="1151" spans="6:14" ht="20.25" x14ac:dyDescent="0.2">
      <c r="F1151" s="18"/>
      <c r="G1151" s="20"/>
      <c r="H1151" s="18"/>
      <c r="I1151" s="46"/>
      <c r="J1151" s="18"/>
      <c r="K1151" s="18"/>
      <c r="L1151" s="28"/>
      <c r="M1151" s="28"/>
      <c r="N1151" s="28"/>
    </row>
    <row r="1152" spans="6:14" ht="20.25" x14ac:dyDescent="0.2">
      <c r="F1152" s="18"/>
      <c r="G1152" s="20"/>
      <c r="H1152" s="18"/>
      <c r="I1152" s="46"/>
      <c r="J1152" s="18"/>
      <c r="K1152" s="18"/>
      <c r="L1152" s="28"/>
      <c r="M1152" s="28"/>
      <c r="N1152" s="28"/>
    </row>
    <row r="1153" spans="6:14" ht="20.25" x14ac:dyDescent="0.2">
      <c r="F1153" s="18"/>
      <c r="G1153" s="20"/>
      <c r="H1153" s="18"/>
      <c r="I1153" s="46"/>
      <c r="J1153" s="18"/>
      <c r="K1153" s="18"/>
      <c r="L1153" s="28"/>
      <c r="M1153" s="28"/>
      <c r="N1153" s="28"/>
    </row>
    <row r="1154" spans="6:14" ht="20.25" x14ac:dyDescent="0.2">
      <c r="F1154" s="18"/>
      <c r="G1154" s="20"/>
      <c r="H1154" s="18"/>
      <c r="I1154" s="46"/>
      <c r="J1154" s="18"/>
      <c r="K1154" s="18"/>
      <c r="L1154" s="28"/>
      <c r="M1154" s="28"/>
      <c r="N1154" s="28"/>
    </row>
    <row r="1155" spans="6:14" ht="20.25" x14ac:dyDescent="0.2">
      <c r="F1155" s="18"/>
      <c r="G1155" s="20"/>
      <c r="H1155" s="18"/>
      <c r="I1155" s="46"/>
      <c r="J1155" s="18"/>
      <c r="K1155" s="18"/>
      <c r="L1155" s="28"/>
      <c r="M1155" s="28"/>
      <c r="N1155" s="28"/>
    </row>
    <row r="1156" spans="6:14" ht="20.25" x14ac:dyDescent="0.2">
      <c r="F1156" s="18"/>
      <c r="G1156" s="20"/>
      <c r="H1156" s="18"/>
      <c r="I1156" s="46"/>
      <c r="J1156" s="18"/>
      <c r="K1156" s="18"/>
      <c r="L1156" s="28"/>
      <c r="M1156" s="28"/>
      <c r="N1156" s="28"/>
    </row>
    <row r="1157" spans="6:14" ht="20.25" x14ac:dyDescent="0.2">
      <c r="F1157" s="18"/>
      <c r="G1157" s="20"/>
      <c r="H1157" s="18"/>
      <c r="I1157" s="46"/>
      <c r="J1157" s="18"/>
      <c r="K1157" s="18"/>
      <c r="L1157" s="28"/>
      <c r="M1157" s="28"/>
      <c r="N1157" s="28"/>
    </row>
    <row r="1158" spans="6:14" ht="20.25" x14ac:dyDescent="0.2">
      <c r="F1158" s="18"/>
      <c r="G1158" s="20"/>
      <c r="H1158" s="18"/>
      <c r="I1158" s="46"/>
      <c r="J1158" s="18"/>
      <c r="K1158" s="18"/>
      <c r="L1158" s="28"/>
      <c r="M1158" s="28"/>
      <c r="N1158" s="28"/>
    </row>
    <row r="1159" spans="6:14" ht="20.25" x14ac:dyDescent="0.2">
      <c r="F1159" s="18"/>
      <c r="G1159" s="20"/>
      <c r="H1159" s="18"/>
      <c r="I1159" s="46"/>
      <c r="J1159" s="18"/>
      <c r="K1159" s="18"/>
      <c r="L1159" s="28"/>
      <c r="M1159" s="28"/>
      <c r="N1159" s="28"/>
    </row>
    <row r="1160" spans="6:14" ht="20.25" x14ac:dyDescent="0.2">
      <c r="F1160" s="18"/>
      <c r="G1160" s="20"/>
      <c r="H1160" s="18"/>
      <c r="I1160" s="46"/>
      <c r="J1160" s="18"/>
      <c r="K1160" s="18"/>
      <c r="L1160" s="28"/>
      <c r="M1160" s="28"/>
      <c r="N1160" s="28"/>
    </row>
    <row r="1161" spans="6:14" ht="20.25" x14ac:dyDescent="0.2">
      <c r="F1161" s="18"/>
      <c r="G1161" s="20"/>
      <c r="H1161" s="18"/>
      <c r="I1161" s="46"/>
      <c r="J1161" s="18"/>
      <c r="K1161" s="18"/>
      <c r="L1161" s="28"/>
      <c r="M1161" s="28"/>
      <c r="N1161" s="28"/>
    </row>
    <row r="1162" spans="6:14" ht="20.25" x14ac:dyDescent="0.2">
      <c r="F1162" s="18"/>
      <c r="G1162" s="20"/>
      <c r="H1162" s="18"/>
      <c r="I1162" s="46"/>
      <c r="J1162" s="18"/>
      <c r="K1162" s="18"/>
      <c r="L1162" s="28"/>
      <c r="M1162" s="28"/>
      <c r="N1162" s="28"/>
    </row>
    <row r="1163" spans="6:14" ht="20.25" x14ac:dyDescent="0.2">
      <c r="F1163" s="18"/>
      <c r="G1163" s="20"/>
      <c r="H1163" s="18"/>
      <c r="I1163" s="46"/>
      <c r="J1163" s="18"/>
      <c r="K1163" s="18"/>
      <c r="L1163" s="28"/>
      <c r="M1163" s="28"/>
      <c r="N1163" s="28"/>
    </row>
    <row r="1164" spans="6:14" ht="20.25" x14ac:dyDescent="0.2">
      <c r="F1164" s="18"/>
      <c r="G1164" s="20"/>
      <c r="H1164" s="18"/>
      <c r="I1164" s="46"/>
      <c r="J1164" s="18"/>
      <c r="K1164" s="18"/>
      <c r="L1164" s="28"/>
      <c r="M1164" s="28"/>
      <c r="N1164" s="28"/>
    </row>
    <row r="1165" spans="6:14" ht="20.25" x14ac:dyDescent="0.2">
      <c r="F1165" s="18"/>
      <c r="G1165" s="20"/>
      <c r="H1165" s="18"/>
      <c r="I1165" s="46"/>
      <c r="J1165" s="18"/>
      <c r="K1165" s="18"/>
      <c r="L1165" s="28"/>
      <c r="M1165" s="28"/>
      <c r="N1165" s="28"/>
    </row>
    <row r="1166" spans="6:14" ht="20.25" x14ac:dyDescent="0.2">
      <c r="F1166" s="18"/>
      <c r="G1166" s="20"/>
      <c r="H1166" s="18"/>
      <c r="I1166" s="46"/>
      <c r="J1166" s="18"/>
      <c r="K1166" s="18"/>
      <c r="L1166" s="28"/>
      <c r="M1166" s="28"/>
      <c r="N1166" s="28"/>
    </row>
    <row r="1167" spans="6:14" ht="20.25" x14ac:dyDescent="0.2">
      <c r="F1167" s="18"/>
      <c r="G1167" s="20"/>
      <c r="H1167" s="18"/>
      <c r="I1167" s="46"/>
      <c r="J1167" s="18"/>
      <c r="K1167" s="18"/>
      <c r="L1167" s="28"/>
      <c r="M1167" s="28"/>
      <c r="N1167" s="28"/>
    </row>
    <row r="1168" spans="6:14" ht="20.25" x14ac:dyDescent="0.2">
      <c r="F1168" s="18"/>
      <c r="G1168" s="20"/>
      <c r="H1168" s="18"/>
      <c r="I1168" s="46"/>
      <c r="J1168" s="18"/>
      <c r="K1168" s="18"/>
      <c r="L1168" s="28"/>
      <c r="M1168" s="28"/>
      <c r="N1168" s="28"/>
    </row>
    <row r="1169" spans="6:14" ht="20.25" x14ac:dyDescent="0.2">
      <c r="F1169" s="18"/>
      <c r="G1169" s="20"/>
      <c r="H1169" s="18"/>
      <c r="I1169" s="46"/>
      <c r="J1169" s="18"/>
      <c r="K1169" s="18"/>
      <c r="L1169" s="28"/>
      <c r="M1169" s="28"/>
      <c r="N1169" s="28"/>
    </row>
    <row r="1170" spans="6:14" ht="20.25" x14ac:dyDescent="0.2">
      <c r="F1170" s="18"/>
      <c r="G1170" s="20"/>
      <c r="H1170" s="18"/>
      <c r="I1170" s="46"/>
      <c r="J1170" s="18"/>
      <c r="K1170" s="18"/>
      <c r="L1170" s="28"/>
      <c r="M1170" s="28"/>
      <c r="N1170" s="28"/>
    </row>
    <row r="1171" spans="6:14" ht="20.25" x14ac:dyDescent="0.2">
      <c r="F1171" s="18"/>
      <c r="G1171" s="20"/>
      <c r="H1171" s="18"/>
      <c r="I1171" s="46"/>
      <c r="J1171" s="18"/>
      <c r="K1171" s="18"/>
      <c r="L1171" s="28"/>
      <c r="M1171" s="28"/>
      <c r="N1171" s="28"/>
    </row>
    <row r="1172" spans="6:14" ht="20.25" x14ac:dyDescent="0.2">
      <c r="F1172" s="18"/>
      <c r="G1172" s="20"/>
      <c r="H1172" s="18"/>
      <c r="I1172" s="46"/>
      <c r="J1172" s="18"/>
      <c r="K1172" s="18"/>
      <c r="L1172" s="28"/>
      <c r="M1172" s="28"/>
      <c r="N1172" s="28"/>
    </row>
    <row r="1173" spans="6:14" ht="20.25" x14ac:dyDescent="0.2">
      <c r="F1173" s="18"/>
      <c r="G1173" s="20"/>
      <c r="H1173" s="18"/>
      <c r="I1173" s="46"/>
      <c r="J1173" s="18"/>
      <c r="K1173" s="18"/>
      <c r="L1173" s="28"/>
      <c r="M1173" s="28"/>
      <c r="N1173" s="28"/>
    </row>
    <row r="1174" spans="6:14" ht="20.25" x14ac:dyDescent="0.2">
      <c r="F1174" s="18"/>
      <c r="G1174" s="20"/>
      <c r="H1174" s="18"/>
      <c r="I1174" s="46"/>
      <c r="J1174" s="18"/>
      <c r="K1174" s="18"/>
      <c r="L1174" s="28"/>
      <c r="M1174" s="28"/>
      <c r="N1174" s="28"/>
    </row>
    <row r="1175" spans="6:14" ht="20.25" x14ac:dyDescent="0.2">
      <c r="F1175" s="18"/>
      <c r="G1175" s="20"/>
      <c r="H1175" s="18"/>
      <c r="I1175" s="46"/>
      <c r="J1175" s="18"/>
      <c r="K1175" s="18"/>
      <c r="L1175" s="28"/>
      <c r="M1175" s="28"/>
      <c r="N1175" s="28"/>
    </row>
    <row r="1176" spans="6:14" ht="20.25" x14ac:dyDescent="0.2">
      <c r="F1176" s="18"/>
      <c r="G1176" s="20"/>
      <c r="H1176" s="18"/>
      <c r="I1176" s="46"/>
      <c r="J1176" s="18"/>
      <c r="K1176" s="18"/>
      <c r="L1176" s="28"/>
      <c r="M1176" s="28"/>
      <c r="N1176" s="28"/>
    </row>
    <row r="1177" spans="6:14" ht="20.25" x14ac:dyDescent="0.2">
      <c r="F1177" s="18"/>
      <c r="G1177" s="20"/>
      <c r="H1177" s="18"/>
      <c r="I1177" s="46"/>
      <c r="J1177" s="18"/>
      <c r="K1177" s="18"/>
      <c r="L1177" s="28"/>
      <c r="M1177" s="28"/>
      <c r="N1177" s="28"/>
    </row>
    <row r="1178" spans="6:14" ht="20.25" x14ac:dyDescent="0.2">
      <c r="F1178" s="18"/>
      <c r="G1178" s="20"/>
      <c r="H1178" s="18"/>
      <c r="I1178" s="46"/>
      <c r="J1178" s="18"/>
      <c r="K1178" s="18"/>
      <c r="L1178" s="28"/>
      <c r="M1178" s="28"/>
      <c r="N1178" s="28"/>
    </row>
    <row r="1179" spans="6:14" ht="20.25" x14ac:dyDescent="0.2">
      <c r="F1179" s="18"/>
      <c r="G1179" s="20"/>
      <c r="H1179" s="18"/>
      <c r="I1179" s="46"/>
      <c r="J1179" s="18"/>
      <c r="K1179" s="18"/>
      <c r="L1179" s="28"/>
      <c r="M1179" s="28"/>
      <c r="N1179" s="28"/>
    </row>
    <row r="1180" spans="6:14" ht="20.25" x14ac:dyDescent="0.2">
      <c r="F1180" s="18"/>
      <c r="G1180" s="20"/>
      <c r="H1180" s="18"/>
      <c r="I1180" s="46"/>
      <c r="J1180" s="18"/>
      <c r="K1180" s="18"/>
      <c r="L1180" s="28"/>
      <c r="M1180" s="28"/>
      <c r="N1180" s="28"/>
    </row>
    <row r="1181" spans="6:14" ht="20.25" x14ac:dyDescent="0.2">
      <c r="F1181" s="18"/>
      <c r="G1181" s="20"/>
      <c r="H1181" s="18"/>
      <c r="I1181" s="46"/>
      <c r="J1181" s="18"/>
      <c r="K1181" s="18"/>
      <c r="L1181" s="28"/>
      <c r="M1181" s="28"/>
      <c r="N1181" s="28"/>
    </row>
    <row r="1182" spans="6:14" ht="20.25" x14ac:dyDescent="0.2">
      <c r="F1182" s="18"/>
      <c r="G1182" s="20"/>
      <c r="H1182" s="18"/>
      <c r="I1182" s="46"/>
      <c r="J1182" s="18"/>
      <c r="K1182" s="18"/>
      <c r="L1182" s="28"/>
      <c r="M1182" s="28"/>
      <c r="N1182" s="28"/>
    </row>
    <row r="1183" spans="6:14" ht="20.25" x14ac:dyDescent="0.2">
      <c r="F1183" s="18"/>
      <c r="G1183" s="20"/>
      <c r="H1183" s="18"/>
      <c r="I1183" s="46"/>
      <c r="J1183" s="18"/>
      <c r="K1183" s="18"/>
      <c r="L1183" s="28"/>
      <c r="M1183" s="28"/>
      <c r="N1183" s="28"/>
    </row>
    <row r="1184" spans="6:14" ht="20.25" x14ac:dyDescent="0.2">
      <c r="F1184" s="18"/>
      <c r="G1184" s="20"/>
      <c r="H1184" s="18"/>
      <c r="I1184" s="46"/>
      <c r="J1184" s="18"/>
      <c r="K1184" s="18"/>
      <c r="L1184" s="28"/>
      <c r="M1184" s="28"/>
      <c r="N1184" s="28"/>
    </row>
    <row r="1185" spans="6:14" ht="20.25" x14ac:dyDescent="0.2">
      <c r="F1185" s="18"/>
      <c r="G1185" s="20"/>
      <c r="H1185" s="18"/>
      <c r="I1185" s="46"/>
      <c r="J1185" s="18"/>
      <c r="K1185" s="18"/>
      <c r="L1185" s="28"/>
      <c r="M1185" s="28"/>
      <c r="N1185" s="28"/>
    </row>
    <row r="1186" spans="6:14" ht="20.25" x14ac:dyDescent="0.2">
      <c r="F1186" s="18"/>
      <c r="G1186" s="20"/>
      <c r="H1186" s="18"/>
      <c r="I1186" s="46"/>
      <c r="J1186" s="18"/>
      <c r="K1186" s="18"/>
      <c r="L1186" s="28"/>
      <c r="M1186" s="28"/>
      <c r="N1186" s="28"/>
    </row>
    <row r="1187" spans="6:14" ht="20.25" x14ac:dyDescent="0.2">
      <c r="F1187" s="18"/>
      <c r="G1187" s="20"/>
      <c r="H1187" s="18"/>
      <c r="I1187" s="46"/>
      <c r="J1187" s="18"/>
      <c r="K1187" s="18"/>
      <c r="L1187" s="28"/>
      <c r="M1187" s="28"/>
      <c r="N1187" s="28"/>
    </row>
    <row r="1188" spans="6:14" ht="20.25" x14ac:dyDescent="0.2">
      <c r="F1188" s="18"/>
      <c r="G1188" s="20"/>
      <c r="H1188" s="18"/>
      <c r="I1188" s="46"/>
      <c r="J1188" s="18"/>
      <c r="K1188" s="18"/>
      <c r="L1188" s="28"/>
      <c r="M1188" s="28"/>
      <c r="N1188" s="28"/>
    </row>
    <row r="1189" spans="6:14" ht="20.25" x14ac:dyDescent="0.2">
      <c r="F1189" s="18"/>
      <c r="G1189" s="20"/>
      <c r="H1189" s="18"/>
      <c r="I1189" s="46"/>
      <c r="J1189" s="18"/>
      <c r="K1189" s="18"/>
      <c r="L1189" s="28"/>
      <c r="M1189" s="28"/>
      <c r="N1189" s="28"/>
    </row>
    <row r="1190" spans="6:14" ht="20.25" x14ac:dyDescent="0.2">
      <c r="F1190" s="18"/>
      <c r="G1190" s="20"/>
      <c r="H1190" s="18"/>
      <c r="I1190" s="46"/>
      <c r="J1190" s="18"/>
      <c r="K1190" s="18"/>
      <c r="L1190" s="28"/>
      <c r="M1190" s="28"/>
      <c r="N1190" s="28"/>
    </row>
    <row r="1191" spans="6:14" ht="20.25" x14ac:dyDescent="0.2">
      <c r="F1191" s="18"/>
      <c r="G1191" s="20"/>
      <c r="H1191" s="18"/>
      <c r="I1191" s="46"/>
      <c r="J1191" s="18"/>
      <c r="K1191" s="18"/>
      <c r="L1191" s="28"/>
      <c r="M1191" s="28"/>
      <c r="N1191" s="28"/>
    </row>
    <row r="1192" spans="6:14" ht="20.25" x14ac:dyDescent="0.2">
      <c r="F1192" s="18"/>
      <c r="G1192" s="20"/>
      <c r="H1192" s="18"/>
      <c r="I1192" s="46"/>
      <c r="J1192" s="18"/>
      <c r="K1192" s="18"/>
      <c r="L1192" s="28"/>
      <c r="M1192" s="28"/>
      <c r="N1192" s="28"/>
    </row>
    <row r="1193" spans="6:14" ht="20.25" x14ac:dyDescent="0.2">
      <c r="F1193" s="18"/>
      <c r="G1193" s="20"/>
      <c r="H1193" s="18"/>
      <c r="I1193" s="46"/>
      <c r="J1193" s="18"/>
      <c r="K1193" s="18"/>
      <c r="L1193" s="28"/>
      <c r="M1193" s="28"/>
      <c r="N1193" s="28"/>
    </row>
    <row r="1194" spans="6:14" ht="20.25" x14ac:dyDescent="0.2">
      <c r="F1194" s="18"/>
      <c r="G1194" s="20"/>
      <c r="H1194" s="18"/>
      <c r="I1194" s="46"/>
      <c r="J1194" s="18"/>
      <c r="K1194" s="18"/>
      <c r="L1194" s="28"/>
      <c r="M1194" s="28"/>
      <c r="N1194" s="28"/>
    </row>
    <row r="1195" spans="6:14" ht="20.25" x14ac:dyDescent="0.2">
      <c r="F1195" s="18"/>
      <c r="G1195" s="20"/>
      <c r="H1195" s="18"/>
      <c r="I1195" s="46"/>
      <c r="J1195" s="18"/>
      <c r="K1195" s="18"/>
      <c r="L1195" s="28"/>
      <c r="M1195" s="28"/>
      <c r="N1195" s="28"/>
    </row>
    <row r="1196" spans="6:14" ht="20.25" x14ac:dyDescent="0.2">
      <c r="F1196" s="18"/>
      <c r="G1196" s="20"/>
      <c r="H1196" s="18"/>
      <c r="I1196" s="46"/>
      <c r="J1196" s="18"/>
      <c r="K1196" s="18"/>
      <c r="L1196" s="28"/>
      <c r="M1196" s="28"/>
      <c r="N1196" s="28"/>
    </row>
    <row r="1197" spans="6:14" ht="20.25" x14ac:dyDescent="0.2">
      <c r="F1197" s="18"/>
      <c r="G1197" s="20"/>
      <c r="H1197" s="18"/>
      <c r="I1197" s="46"/>
      <c r="J1197" s="18"/>
      <c r="K1197" s="18"/>
      <c r="L1197" s="28"/>
      <c r="M1197" s="28"/>
      <c r="N1197" s="28"/>
    </row>
    <row r="1198" spans="6:14" ht="20.25" x14ac:dyDescent="0.2">
      <c r="F1198" s="18"/>
      <c r="G1198" s="20"/>
      <c r="H1198" s="18"/>
      <c r="I1198" s="46"/>
      <c r="J1198" s="18"/>
      <c r="K1198" s="18"/>
      <c r="L1198" s="28"/>
      <c r="M1198" s="28"/>
      <c r="N1198" s="28"/>
    </row>
    <row r="1199" spans="6:14" ht="20.25" x14ac:dyDescent="0.2">
      <c r="F1199" s="18"/>
      <c r="G1199" s="20"/>
      <c r="H1199" s="18"/>
      <c r="I1199" s="46"/>
      <c r="J1199" s="18"/>
      <c r="K1199" s="18"/>
      <c r="L1199" s="28"/>
      <c r="M1199" s="28"/>
      <c r="N1199" s="28"/>
    </row>
    <row r="1200" spans="6:14" ht="20.25" x14ac:dyDescent="0.2">
      <c r="F1200" s="18"/>
      <c r="G1200" s="20"/>
      <c r="H1200" s="18"/>
      <c r="I1200" s="46"/>
      <c r="J1200" s="18"/>
      <c r="K1200" s="18"/>
      <c r="L1200" s="28"/>
      <c r="M1200" s="28"/>
      <c r="N1200" s="28"/>
    </row>
    <row r="1201" spans="6:14" ht="20.25" x14ac:dyDescent="0.2">
      <c r="F1201" s="18"/>
      <c r="G1201" s="20"/>
      <c r="H1201" s="18"/>
      <c r="I1201" s="46"/>
      <c r="J1201" s="18"/>
      <c r="K1201" s="18"/>
      <c r="L1201" s="28"/>
      <c r="M1201" s="28"/>
      <c r="N1201" s="28"/>
    </row>
    <row r="1202" spans="6:14" ht="20.25" x14ac:dyDescent="0.2">
      <c r="F1202" s="18"/>
      <c r="G1202" s="20"/>
      <c r="H1202" s="18"/>
      <c r="I1202" s="46"/>
      <c r="J1202" s="18"/>
      <c r="K1202" s="18"/>
      <c r="L1202" s="28"/>
      <c r="M1202" s="28"/>
      <c r="N1202" s="28"/>
    </row>
    <row r="1203" spans="6:14" ht="20.25" x14ac:dyDescent="0.2">
      <c r="F1203" s="18"/>
      <c r="G1203" s="20"/>
      <c r="H1203" s="18"/>
      <c r="I1203" s="46"/>
      <c r="J1203" s="18"/>
      <c r="K1203" s="18"/>
      <c r="L1203" s="28"/>
      <c r="M1203" s="28"/>
      <c r="N1203" s="28"/>
    </row>
    <row r="1204" spans="6:14" ht="20.25" x14ac:dyDescent="0.2">
      <c r="F1204" s="18"/>
      <c r="G1204" s="20"/>
      <c r="H1204" s="18"/>
      <c r="I1204" s="46"/>
      <c r="J1204" s="18"/>
      <c r="K1204" s="18"/>
      <c r="L1204" s="28"/>
      <c r="M1204" s="28"/>
      <c r="N1204" s="28"/>
    </row>
    <row r="1205" spans="6:14" ht="20.25" x14ac:dyDescent="0.2">
      <c r="F1205" s="18"/>
      <c r="G1205" s="20"/>
      <c r="H1205" s="18"/>
      <c r="I1205" s="46"/>
      <c r="J1205" s="18"/>
      <c r="K1205" s="18"/>
      <c r="L1205" s="28"/>
      <c r="M1205" s="28"/>
      <c r="N1205" s="28"/>
    </row>
    <row r="1206" spans="6:14" ht="20.25" x14ac:dyDescent="0.2">
      <c r="F1206" s="18"/>
      <c r="G1206" s="20"/>
      <c r="H1206" s="18"/>
      <c r="I1206" s="46"/>
      <c r="J1206" s="18"/>
      <c r="K1206" s="18"/>
      <c r="L1206" s="28"/>
      <c r="M1206" s="28"/>
      <c r="N1206" s="28"/>
    </row>
    <row r="1207" spans="6:14" ht="20.25" x14ac:dyDescent="0.2">
      <c r="F1207" s="18"/>
      <c r="G1207" s="20"/>
      <c r="H1207" s="18"/>
      <c r="I1207" s="46"/>
      <c r="J1207" s="18"/>
      <c r="K1207" s="18"/>
      <c r="L1207" s="28"/>
      <c r="M1207" s="28"/>
      <c r="N1207" s="28"/>
    </row>
    <row r="1208" spans="6:14" ht="20.25" x14ac:dyDescent="0.2">
      <c r="F1208" s="18"/>
      <c r="G1208" s="20"/>
      <c r="H1208" s="18"/>
      <c r="I1208" s="46"/>
      <c r="J1208" s="18"/>
      <c r="K1208" s="18"/>
      <c r="L1208" s="28"/>
      <c r="M1208" s="28"/>
      <c r="N1208" s="28"/>
    </row>
    <row r="1209" spans="6:14" ht="20.25" x14ac:dyDescent="0.2">
      <c r="F1209" s="18"/>
      <c r="G1209" s="20"/>
      <c r="H1209" s="18"/>
      <c r="I1209" s="46"/>
      <c r="J1209" s="18"/>
      <c r="K1209" s="18"/>
      <c r="L1209" s="28"/>
      <c r="M1209" s="28"/>
      <c r="N1209" s="28"/>
    </row>
    <row r="1210" spans="6:14" ht="20.25" x14ac:dyDescent="0.2">
      <c r="F1210" s="18"/>
      <c r="G1210" s="20"/>
      <c r="H1210" s="18"/>
      <c r="I1210" s="46"/>
      <c r="J1210" s="18"/>
      <c r="K1210" s="18"/>
      <c r="L1210" s="28"/>
      <c r="M1210" s="28"/>
      <c r="N1210" s="28"/>
    </row>
    <row r="1211" spans="6:14" ht="20.25" x14ac:dyDescent="0.2">
      <c r="F1211" s="18"/>
      <c r="G1211" s="20"/>
      <c r="H1211" s="18"/>
      <c r="I1211" s="46"/>
      <c r="J1211" s="18"/>
      <c r="K1211" s="18"/>
      <c r="L1211" s="28"/>
      <c r="M1211" s="28"/>
      <c r="N1211" s="28"/>
    </row>
    <row r="1212" spans="6:14" ht="20.25" x14ac:dyDescent="0.2">
      <c r="F1212" s="18"/>
      <c r="G1212" s="20"/>
      <c r="H1212" s="18"/>
      <c r="I1212" s="46"/>
      <c r="J1212" s="18"/>
      <c r="K1212" s="18"/>
      <c r="L1212" s="28"/>
      <c r="M1212" s="28"/>
      <c r="N1212" s="28"/>
    </row>
    <row r="1213" spans="6:14" ht="20.25" x14ac:dyDescent="0.2">
      <c r="F1213" s="18"/>
      <c r="G1213" s="20"/>
      <c r="H1213" s="18"/>
      <c r="I1213" s="46"/>
      <c r="J1213" s="18"/>
      <c r="K1213" s="18"/>
      <c r="L1213" s="28"/>
      <c r="M1213" s="28"/>
      <c r="N1213" s="28"/>
    </row>
    <row r="1214" spans="6:14" ht="20.25" x14ac:dyDescent="0.2">
      <c r="F1214" s="18"/>
      <c r="G1214" s="20"/>
      <c r="H1214" s="18"/>
      <c r="I1214" s="46"/>
      <c r="J1214" s="18"/>
      <c r="K1214" s="18"/>
      <c r="L1214" s="28"/>
      <c r="M1214" s="28"/>
      <c r="N1214" s="28"/>
    </row>
    <row r="1215" spans="6:14" ht="20.25" x14ac:dyDescent="0.2">
      <c r="F1215" s="18"/>
      <c r="G1215" s="20"/>
      <c r="H1215" s="18"/>
      <c r="I1215" s="46"/>
      <c r="J1215" s="18"/>
      <c r="K1215" s="18"/>
      <c r="L1215" s="28"/>
      <c r="M1215" s="28"/>
      <c r="N1215" s="28"/>
    </row>
    <row r="1216" spans="6:14" ht="20.25" x14ac:dyDescent="0.2">
      <c r="F1216" s="18"/>
      <c r="G1216" s="20"/>
      <c r="H1216" s="18"/>
      <c r="I1216" s="46"/>
      <c r="J1216" s="18"/>
      <c r="K1216" s="18"/>
      <c r="L1216" s="28"/>
      <c r="M1216" s="28"/>
      <c r="N1216" s="28"/>
    </row>
    <row r="1217" spans="6:14" ht="20.25" x14ac:dyDescent="0.2">
      <c r="F1217" s="18"/>
      <c r="G1217" s="20"/>
      <c r="H1217" s="18"/>
      <c r="I1217" s="46"/>
      <c r="J1217" s="18"/>
      <c r="K1217" s="18"/>
      <c r="L1217" s="28"/>
      <c r="M1217" s="28"/>
      <c r="N1217" s="28"/>
    </row>
    <row r="1218" spans="6:14" ht="20.25" x14ac:dyDescent="0.2">
      <c r="F1218" s="18"/>
      <c r="G1218" s="20"/>
      <c r="H1218" s="18"/>
      <c r="I1218" s="46"/>
      <c r="J1218" s="18"/>
      <c r="K1218" s="18"/>
      <c r="L1218" s="28"/>
      <c r="M1218" s="28"/>
      <c r="N1218" s="28"/>
    </row>
    <row r="1219" spans="6:14" ht="20.25" x14ac:dyDescent="0.2">
      <c r="F1219" s="18"/>
      <c r="G1219" s="20"/>
      <c r="H1219" s="18"/>
      <c r="I1219" s="46"/>
      <c r="J1219" s="18"/>
      <c r="K1219" s="18"/>
      <c r="L1219" s="28"/>
      <c r="M1219" s="28"/>
      <c r="N1219" s="28"/>
    </row>
    <row r="1220" spans="6:14" ht="20.25" x14ac:dyDescent="0.2">
      <c r="F1220" s="18"/>
      <c r="G1220" s="20"/>
      <c r="H1220" s="18"/>
      <c r="I1220" s="46"/>
      <c r="J1220" s="18"/>
      <c r="K1220" s="18"/>
      <c r="L1220" s="28"/>
      <c r="M1220" s="28"/>
      <c r="N1220" s="28"/>
    </row>
    <row r="1221" spans="6:14" ht="20.25" x14ac:dyDescent="0.2">
      <c r="F1221" s="18"/>
      <c r="G1221" s="20"/>
      <c r="H1221" s="18"/>
      <c r="I1221" s="46"/>
      <c r="J1221" s="18"/>
      <c r="K1221" s="18"/>
      <c r="L1221" s="28"/>
      <c r="M1221" s="28"/>
      <c r="N1221" s="28"/>
    </row>
    <row r="1222" spans="6:14" ht="20.25" x14ac:dyDescent="0.2">
      <c r="F1222" s="18"/>
      <c r="G1222" s="20"/>
      <c r="H1222" s="18"/>
      <c r="I1222" s="46"/>
      <c r="J1222" s="18"/>
      <c r="K1222" s="18"/>
      <c r="L1222" s="28"/>
      <c r="M1222" s="28"/>
      <c r="N1222" s="28"/>
    </row>
    <row r="1223" spans="6:14" ht="20.25" x14ac:dyDescent="0.2">
      <c r="F1223" s="18"/>
      <c r="G1223" s="20"/>
      <c r="H1223" s="18"/>
      <c r="I1223" s="46"/>
      <c r="J1223" s="18"/>
      <c r="K1223" s="18"/>
      <c r="L1223" s="28"/>
      <c r="M1223" s="28"/>
      <c r="N1223" s="28"/>
    </row>
    <row r="1224" spans="6:14" ht="20.25" x14ac:dyDescent="0.2">
      <c r="F1224" s="18"/>
      <c r="G1224" s="20"/>
      <c r="H1224" s="18"/>
      <c r="I1224" s="46"/>
      <c r="J1224" s="18"/>
      <c r="K1224" s="18"/>
      <c r="L1224" s="28"/>
      <c r="M1224" s="28"/>
      <c r="N1224" s="28"/>
    </row>
    <row r="1225" spans="6:14" ht="20.25" x14ac:dyDescent="0.2">
      <c r="F1225" s="18"/>
      <c r="G1225" s="20"/>
      <c r="H1225" s="18"/>
      <c r="I1225" s="46"/>
      <c r="J1225" s="18"/>
      <c r="K1225" s="18"/>
      <c r="L1225" s="28"/>
      <c r="M1225" s="28"/>
      <c r="N1225" s="28"/>
    </row>
    <row r="1226" spans="6:14" ht="20.25" x14ac:dyDescent="0.2">
      <c r="F1226" s="18"/>
      <c r="G1226" s="20"/>
      <c r="H1226" s="18"/>
      <c r="I1226" s="46"/>
      <c r="J1226" s="18"/>
      <c r="K1226" s="18"/>
      <c r="L1226" s="28"/>
      <c r="M1226" s="28"/>
      <c r="N1226" s="28"/>
    </row>
    <row r="1227" spans="6:14" ht="20.25" x14ac:dyDescent="0.2">
      <c r="F1227" s="18"/>
      <c r="G1227" s="20"/>
      <c r="H1227" s="18"/>
      <c r="I1227" s="46"/>
      <c r="J1227" s="18"/>
      <c r="K1227" s="18"/>
      <c r="L1227" s="28"/>
      <c r="M1227" s="28"/>
      <c r="N1227" s="28"/>
    </row>
    <row r="1228" spans="6:14" ht="20.25" x14ac:dyDescent="0.2">
      <c r="F1228" s="18"/>
      <c r="G1228" s="20"/>
      <c r="H1228" s="18"/>
      <c r="I1228" s="46"/>
      <c r="J1228" s="18"/>
      <c r="K1228" s="18"/>
      <c r="L1228" s="28"/>
      <c r="M1228" s="28"/>
      <c r="N1228" s="28"/>
    </row>
    <row r="1229" spans="6:14" ht="20.25" x14ac:dyDescent="0.2">
      <c r="F1229" s="18"/>
      <c r="G1229" s="20"/>
      <c r="H1229" s="18"/>
      <c r="I1229" s="46"/>
      <c r="J1229" s="18"/>
      <c r="K1229" s="18"/>
      <c r="L1229" s="28"/>
      <c r="M1229" s="28"/>
      <c r="N1229" s="28"/>
    </row>
    <row r="1230" spans="6:14" ht="20.25" x14ac:dyDescent="0.2">
      <c r="F1230" s="18"/>
      <c r="G1230" s="20"/>
      <c r="H1230" s="18"/>
      <c r="I1230" s="46"/>
      <c r="J1230" s="18"/>
      <c r="K1230" s="18"/>
      <c r="L1230" s="28"/>
      <c r="M1230" s="28"/>
      <c r="N1230" s="28"/>
    </row>
    <row r="1231" spans="6:14" ht="20.25" x14ac:dyDescent="0.2">
      <c r="F1231" s="18"/>
      <c r="G1231" s="20"/>
      <c r="H1231" s="18"/>
      <c r="I1231" s="46"/>
      <c r="J1231" s="18"/>
      <c r="K1231" s="18"/>
      <c r="L1231" s="28"/>
      <c r="M1231" s="28"/>
      <c r="N1231" s="28"/>
    </row>
    <row r="1232" spans="6:14" ht="20.25" x14ac:dyDescent="0.2">
      <c r="F1232" s="18"/>
      <c r="G1232" s="20"/>
      <c r="H1232" s="18"/>
      <c r="I1232" s="46"/>
      <c r="J1232" s="18"/>
      <c r="K1232" s="18"/>
      <c r="L1232" s="28"/>
      <c r="M1232" s="28"/>
      <c r="N1232" s="28"/>
    </row>
    <row r="1233" spans="6:14" ht="20.25" x14ac:dyDescent="0.2">
      <c r="F1233" s="18"/>
      <c r="G1233" s="20"/>
      <c r="H1233" s="18"/>
      <c r="I1233" s="46"/>
      <c r="J1233" s="18"/>
      <c r="K1233" s="18"/>
      <c r="L1233" s="28"/>
      <c r="M1233" s="28"/>
      <c r="N1233" s="28"/>
    </row>
    <row r="1234" spans="6:14" ht="20.25" x14ac:dyDescent="0.2">
      <c r="F1234" s="18"/>
      <c r="G1234" s="20"/>
      <c r="H1234" s="18"/>
      <c r="I1234" s="46"/>
      <c r="J1234" s="18"/>
      <c r="K1234" s="18"/>
      <c r="L1234" s="28"/>
      <c r="M1234" s="28"/>
      <c r="N1234" s="28"/>
    </row>
    <row r="1235" spans="6:14" ht="20.25" x14ac:dyDescent="0.2">
      <c r="F1235" s="18"/>
      <c r="G1235" s="20"/>
      <c r="H1235" s="18"/>
      <c r="I1235" s="46"/>
      <c r="J1235" s="18"/>
      <c r="K1235" s="18"/>
      <c r="L1235" s="28"/>
      <c r="M1235" s="28"/>
      <c r="N1235" s="28"/>
    </row>
    <row r="1236" spans="6:14" ht="20.25" x14ac:dyDescent="0.2">
      <c r="F1236" s="18"/>
      <c r="G1236" s="20"/>
      <c r="H1236" s="18"/>
      <c r="I1236" s="46"/>
      <c r="J1236" s="18"/>
      <c r="K1236" s="18"/>
      <c r="L1236" s="28"/>
      <c r="M1236" s="28"/>
      <c r="N1236" s="28"/>
    </row>
    <row r="1237" spans="6:14" ht="20.25" x14ac:dyDescent="0.2">
      <c r="F1237" s="18"/>
      <c r="G1237" s="20"/>
      <c r="H1237" s="18"/>
      <c r="I1237" s="46"/>
      <c r="J1237" s="18"/>
      <c r="K1237" s="18"/>
      <c r="L1237" s="28"/>
      <c r="M1237" s="28"/>
      <c r="N1237" s="28"/>
    </row>
    <row r="1238" spans="6:14" ht="20.25" x14ac:dyDescent="0.2">
      <c r="F1238" s="18"/>
      <c r="G1238" s="20"/>
      <c r="H1238" s="18"/>
      <c r="I1238" s="46"/>
      <c r="J1238" s="18"/>
      <c r="K1238" s="18"/>
      <c r="L1238" s="28"/>
      <c r="M1238" s="28"/>
      <c r="N1238" s="28"/>
    </row>
    <row r="1239" spans="6:14" ht="20.25" x14ac:dyDescent="0.2">
      <c r="F1239" s="18"/>
      <c r="G1239" s="20"/>
      <c r="H1239" s="18"/>
      <c r="I1239" s="46"/>
      <c r="J1239" s="18"/>
      <c r="K1239" s="18"/>
      <c r="L1239" s="28"/>
      <c r="M1239" s="28"/>
      <c r="N1239" s="28"/>
    </row>
    <row r="1240" spans="6:14" ht="20.25" x14ac:dyDescent="0.2">
      <c r="F1240" s="18"/>
      <c r="G1240" s="20"/>
      <c r="H1240" s="18"/>
      <c r="I1240" s="46"/>
      <c r="J1240" s="18"/>
      <c r="K1240" s="18"/>
      <c r="L1240" s="28"/>
      <c r="M1240" s="28"/>
      <c r="N1240" s="28"/>
    </row>
    <row r="1241" spans="6:14" ht="20.25" x14ac:dyDescent="0.2">
      <c r="F1241" s="18"/>
      <c r="G1241" s="20"/>
      <c r="H1241" s="18"/>
      <c r="I1241" s="46"/>
      <c r="J1241" s="18"/>
      <c r="K1241" s="18"/>
      <c r="L1241" s="28"/>
      <c r="M1241" s="28"/>
      <c r="N1241" s="28"/>
    </row>
    <row r="1242" spans="6:14" ht="20.25" x14ac:dyDescent="0.2">
      <c r="F1242" s="18"/>
      <c r="G1242" s="20"/>
      <c r="H1242" s="18"/>
      <c r="I1242" s="46"/>
      <c r="J1242" s="18"/>
      <c r="K1242" s="18"/>
      <c r="L1242" s="28"/>
      <c r="M1242" s="28"/>
      <c r="N1242" s="28"/>
    </row>
    <row r="1243" spans="6:14" ht="20.25" x14ac:dyDescent="0.2">
      <c r="F1243" s="18"/>
      <c r="G1243" s="20"/>
      <c r="H1243" s="18"/>
      <c r="I1243" s="46"/>
      <c r="J1243" s="18"/>
      <c r="K1243" s="18"/>
      <c r="L1243" s="28"/>
      <c r="M1243" s="28"/>
      <c r="N1243" s="28"/>
    </row>
    <row r="1244" spans="6:14" ht="20.25" x14ac:dyDescent="0.2">
      <c r="F1244" s="18"/>
      <c r="G1244" s="20"/>
      <c r="H1244" s="18"/>
      <c r="I1244" s="46"/>
      <c r="J1244" s="18"/>
      <c r="K1244" s="18"/>
      <c r="L1244" s="28"/>
      <c r="M1244" s="28"/>
      <c r="N1244" s="28"/>
    </row>
    <row r="1245" spans="6:14" ht="20.25" x14ac:dyDescent="0.2">
      <c r="F1245" s="18"/>
      <c r="G1245" s="20"/>
      <c r="H1245" s="18"/>
      <c r="I1245" s="46"/>
      <c r="J1245" s="18"/>
      <c r="K1245" s="18"/>
      <c r="L1245" s="28"/>
      <c r="M1245" s="28"/>
      <c r="N1245" s="28"/>
    </row>
    <row r="1246" spans="6:14" ht="20.25" x14ac:dyDescent="0.2">
      <c r="F1246" s="18"/>
      <c r="G1246" s="20"/>
      <c r="H1246" s="18"/>
      <c r="I1246" s="46"/>
      <c r="J1246" s="18"/>
      <c r="K1246" s="18"/>
      <c r="L1246" s="28"/>
      <c r="M1246" s="28"/>
      <c r="N1246" s="28"/>
    </row>
    <row r="1247" spans="6:14" ht="20.25" x14ac:dyDescent="0.2">
      <c r="F1247" s="18"/>
      <c r="G1247" s="20"/>
      <c r="H1247" s="18"/>
      <c r="I1247" s="46"/>
      <c r="J1247" s="18"/>
      <c r="K1247" s="18"/>
      <c r="L1247" s="28"/>
      <c r="M1247" s="28"/>
      <c r="N1247" s="28"/>
    </row>
    <row r="1248" spans="6:14" ht="20.25" x14ac:dyDescent="0.2">
      <c r="F1248" s="18"/>
      <c r="G1248" s="20"/>
      <c r="H1248" s="18"/>
      <c r="I1248" s="46"/>
      <c r="J1248" s="18"/>
      <c r="K1248" s="18"/>
      <c r="L1248" s="28"/>
      <c r="M1248" s="28"/>
      <c r="N1248" s="28"/>
    </row>
    <row r="1249" spans="6:14" ht="20.25" x14ac:dyDescent="0.2">
      <c r="F1249" s="18"/>
      <c r="G1249" s="20"/>
      <c r="H1249" s="18"/>
      <c r="I1249" s="46"/>
      <c r="J1249" s="18"/>
      <c r="K1249" s="18"/>
      <c r="L1249" s="28"/>
      <c r="M1249" s="28"/>
      <c r="N1249" s="28"/>
    </row>
    <row r="1250" spans="6:14" ht="20.25" x14ac:dyDescent="0.2">
      <c r="F1250" s="18"/>
      <c r="G1250" s="20"/>
      <c r="H1250" s="18"/>
      <c r="I1250" s="46"/>
      <c r="J1250" s="18"/>
      <c r="K1250" s="18"/>
      <c r="L1250" s="28"/>
      <c r="M1250" s="28"/>
      <c r="N1250" s="28"/>
    </row>
    <row r="1251" spans="6:14" ht="20.25" x14ac:dyDescent="0.2">
      <c r="F1251" s="18"/>
      <c r="G1251" s="20"/>
      <c r="H1251" s="18"/>
      <c r="I1251" s="46"/>
      <c r="J1251" s="18"/>
      <c r="K1251" s="18"/>
      <c r="L1251" s="28"/>
      <c r="M1251" s="28"/>
      <c r="N1251" s="28"/>
    </row>
    <row r="1252" spans="6:14" ht="20.25" x14ac:dyDescent="0.2">
      <c r="F1252" s="18"/>
      <c r="G1252" s="20"/>
      <c r="H1252" s="18"/>
      <c r="I1252" s="46"/>
      <c r="J1252" s="18"/>
      <c r="K1252" s="18"/>
      <c r="L1252" s="28"/>
      <c r="M1252" s="28"/>
      <c r="N1252" s="28"/>
    </row>
    <row r="1253" spans="6:14" ht="20.25" x14ac:dyDescent="0.2">
      <c r="F1253" s="18"/>
      <c r="G1253" s="20"/>
      <c r="H1253" s="18"/>
      <c r="I1253" s="46"/>
      <c r="J1253" s="18"/>
      <c r="K1253" s="18"/>
      <c r="L1253" s="28"/>
      <c r="M1253" s="28"/>
      <c r="N1253" s="28"/>
    </row>
    <row r="1254" spans="6:14" ht="20.25" x14ac:dyDescent="0.2">
      <c r="F1254" s="18"/>
      <c r="G1254" s="20"/>
      <c r="H1254" s="18"/>
      <c r="I1254" s="46"/>
      <c r="J1254" s="18"/>
      <c r="K1254" s="18"/>
      <c r="L1254" s="28"/>
      <c r="M1254" s="28"/>
      <c r="N1254" s="28"/>
    </row>
    <row r="1255" spans="6:14" ht="20.25" x14ac:dyDescent="0.2">
      <c r="F1255" s="18"/>
      <c r="G1255" s="20"/>
      <c r="H1255" s="18"/>
      <c r="I1255" s="46"/>
      <c r="J1255" s="18"/>
      <c r="K1255" s="18"/>
      <c r="L1255" s="28"/>
      <c r="M1255" s="28"/>
      <c r="N1255" s="28"/>
    </row>
    <row r="1256" spans="6:14" ht="20.25" x14ac:dyDescent="0.2">
      <c r="F1256" s="18"/>
      <c r="G1256" s="20"/>
      <c r="H1256" s="18"/>
      <c r="I1256" s="46"/>
      <c r="J1256" s="18"/>
      <c r="K1256" s="18"/>
      <c r="L1256" s="28"/>
      <c r="M1256" s="28"/>
      <c r="N1256" s="28"/>
    </row>
    <row r="1257" spans="6:14" ht="20.25" x14ac:dyDescent="0.2">
      <c r="F1257" s="18"/>
      <c r="G1257" s="20"/>
      <c r="H1257" s="18"/>
      <c r="I1257" s="46"/>
      <c r="J1257" s="18"/>
      <c r="K1257" s="18"/>
      <c r="L1257" s="28"/>
      <c r="M1257" s="28"/>
      <c r="N1257" s="28"/>
    </row>
    <row r="1258" spans="6:14" ht="20.25" x14ac:dyDescent="0.2">
      <c r="F1258" s="18"/>
      <c r="G1258" s="20"/>
      <c r="H1258" s="18"/>
      <c r="I1258" s="46"/>
      <c r="J1258" s="18"/>
      <c r="K1258" s="18"/>
      <c r="L1258" s="28"/>
      <c r="M1258" s="28"/>
      <c r="N1258" s="28"/>
    </row>
    <row r="1259" spans="6:14" ht="20.25" x14ac:dyDescent="0.2">
      <c r="F1259" s="18"/>
      <c r="G1259" s="20"/>
      <c r="H1259" s="18"/>
      <c r="I1259" s="46"/>
      <c r="J1259" s="18"/>
      <c r="K1259" s="18"/>
      <c r="L1259" s="28"/>
      <c r="M1259" s="28"/>
      <c r="N1259" s="28"/>
    </row>
    <row r="1260" spans="6:14" ht="20.25" x14ac:dyDescent="0.2">
      <c r="F1260" s="18"/>
      <c r="G1260" s="20"/>
      <c r="H1260" s="18"/>
      <c r="I1260" s="46"/>
      <c r="J1260" s="18"/>
      <c r="K1260" s="18"/>
      <c r="L1260" s="28"/>
      <c r="M1260" s="28"/>
      <c r="N1260" s="28"/>
    </row>
    <row r="1261" spans="6:14" ht="20.25" x14ac:dyDescent="0.2">
      <c r="F1261" s="18"/>
      <c r="G1261" s="20"/>
      <c r="H1261" s="18"/>
      <c r="I1261" s="46"/>
      <c r="J1261" s="18"/>
      <c r="K1261" s="18"/>
      <c r="L1261" s="28"/>
      <c r="M1261" s="28"/>
      <c r="N1261" s="28"/>
    </row>
    <row r="1262" spans="6:14" ht="20.25" x14ac:dyDescent="0.2">
      <c r="F1262" s="18"/>
      <c r="G1262" s="20"/>
      <c r="H1262" s="18"/>
      <c r="I1262" s="46"/>
      <c r="J1262" s="18"/>
      <c r="K1262" s="18"/>
      <c r="L1262" s="28"/>
      <c r="M1262" s="28"/>
      <c r="N1262" s="28"/>
    </row>
    <row r="1263" spans="6:14" ht="20.25" x14ac:dyDescent="0.2">
      <c r="F1263" s="18"/>
      <c r="G1263" s="20"/>
      <c r="H1263" s="18"/>
      <c r="I1263" s="46"/>
      <c r="J1263" s="18"/>
      <c r="K1263" s="18"/>
      <c r="L1263" s="28"/>
      <c r="M1263" s="28"/>
      <c r="N1263" s="28"/>
    </row>
    <row r="1264" spans="6:14" ht="20.25" x14ac:dyDescent="0.2">
      <c r="F1264" s="18"/>
      <c r="G1264" s="20"/>
      <c r="H1264" s="18"/>
      <c r="I1264" s="46"/>
      <c r="J1264" s="18"/>
      <c r="K1264" s="18"/>
      <c r="L1264" s="28"/>
      <c r="M1264" s="28"/>
      <c r="N1264" s="28"/>
    </row>
    <row r="1265" spans="6:14" ht="20.25" x14ac:dyDescent="0.2">
      <c r="F1265" s="18"/>
      <c r="G1265" s="20"/>
      <c r="H1265" s="18"/>
      <c r="I1265" s="46"/>
      <c r="J1265" s="18"/>
      <c r="K1265" s="18"/>
      <c r="L1265" s="28"/>
      <c r="M1265" s="28"/>
      <c r="N1265" s="28"/>
    </row>
    <row r="1266" spans="6:14" ht="20.25" x14ac:dyDescent="0.2">
      <c r="F1266" s="18"/>
      <c r="G1266" s="20"/>
      <c r="H1266" s="18"/>
      <c r="I1266" s="46"/>
      <c r="J1266" s="18"/>
      <c r="K1266" s="18"/>
      <c r="L1266" s="28"/>
      <c r="M1266" s="28"/>
      <c r="N1266" s="28"/>
    </row>
    <row r="1267" spans="6:14" ht="20.25" x14ac:dyDescent="0.2">
      <c r="F1267" s="18"/>
      <c r="G1267" s="20"/>
      <c r="H1267" s="18"/>
      <c r="I1267" s="46"/>
      <c r="J1267" s="18"/>
      <c r="K1267" s="18"/>
      <c r="L1267" s="28"/>
      <c r="M1267" s="28"/>
      <c r="N1267" s="28"/>
    </row>
    <row r="1268" spans="6:14" ht="20.25" x14ac:dyDescent="0.2">
      <c r="F1268" s="18"/>
      <c r="G1268" s="20"/>
      <c r="H1268" s="18"/>
      <c r="I1268" s="46"/>
      <c r="J1268" s="18"/>
      <c r="K1268" s="18"/>
      <c r="L1268" s="28"/>
      <c r="M1268" s="28"/>
      <c r="N1268" s="28"/>
    </row>
    <row r="1269" spans="6:14" ht="20.25" x14ac:dyDescent="0.2">
      <c r="F1269" s="18"/>
      <c r="G1269" s="20"/>
      <c r="H1269" s="18"/>
      <c r="I1269" s="46"/>
      <c r="J1269" s="18"/>
      <c r="K1269" s="18"/>
      <c r="L1269" s="28"/>
      <c r="M1269" s="28"/>
      <c r="N1269" s="28"/>
    </row>
    <row r="1270" spans="6:14" ht="20.25" x14ac:dyDescent="0.2">
      <c r="F1270" s="18"/>
      <c r="G1270" s="20"/>
      <c r="H1270" s="18"/>
      <c r="I1270" s="46"/>
      <c r="J1270" s="18"/>
      <c r="K1270" s="18"/>
      <c r="L1270" s="28"/>
      <c r="M1270" s="28"/>
      <c r="N1270" s="28"/>
    </row>
    <row r="1271" spans="6:14" ht="20.25" x14ac:dyDescent="0.2">
      <c r="F1271" s="18"/>
      <c r="G1271" s="20"/>
      <c r="H1271" s="18"/>
      <c r="I1271" s="46"/>
      <c r="J1271" s="18"/>
      <c r="K1271" s="18"/>
      <c r="L1271" s="28"/>
      <c r="M1271" s="28"/>
      <c r="N1271" s="28"/>
    </row>
    <row r="1272" spans="6:14" ht="20.25" x14ac:dyDescent="0.2">
      <c r="F1272" s="18"/>
      <c r="G1272" s="20"/>
      <c r="H1272" s="18"/>
      <c r="I1272" s="46"/>
      <c r="J1272" s="18"/>
      <c r="K1272" s="18"/>
      <c r="L1272" s="28"/>
      <c r="M1272" s="28"/>
      <c r="N1272" s="28"/>
    </row>
    <row r="1273" spans="6:14" ht="20.25" x14ac:dyDescent="0.2">
      <c r="F1273" s="18"/>
      <c r="G1273" s="20"/>
      <c r="H1273" s="18"/>
      <c r="I1273" s="46"/>
      <c r="J1273" s="18"/>
      <c r="K1273" s="18"/>
      <c r="L1273" s="28"/>
      <c r="M1273" s="28"/>
      <c r="N1273" s="28"/>
    </row>
    <row r="1274" spans="6:14" ht="20.25" x14ac:dyDescent="0.2">
      <c r="F1274" s="18"/>
      <c r="G1274" s="20"/>
      <c r="H1274" s="18"/>
      <c r="I1274" s="46"/>
      <c r="J1274" s="18"/>
      <c r="K1274" s="18"/>
      <c r="L1274" s="28"/>
      <c r="M1274" s="28"/>
      <c r="N1274" s="28"/>
    </row>
    <row r="1275" spans="6:14" ht="20.25" x14ac:dyDescent="0.2">
      <c r="F1275" s="18"/>
      <c r="G1275" s="20"/>
      <c r="H1275" s="18"/>
      <c r="I1275" s="46"/>
      <c r="J1275" s="18"/>
      <c r="K1275" s="18"/>
      <c r="L1275" s="28"/>
      <c r="M1275" s="28"/>
      <c r="N1275" s="28"/>
    </row>
    <row r="1276" spans="6:14" ht="20.25" x14ac:dyDescent="0.2">
      <c r="F1276" s="18"/>
      <c r="G1276" s="20"/>
      <c r="H1276" s="18"/>
      <c r="I1276" s="46"/>
      <c r="J1276" s="18"/>
      <c r="K1276" s="18"/>
      <c r="L1276" s="28"/>
      <c r="M1276" s="28"/>
      <c r="N1276" s="28"/>
    </row>
    <row r="1277" spans="6:14" ht="20.25" x14ac:dyDescent="0.2">
      <c r="F1277" s="18"/>
      <c r="G1277" s="20"/>
      <c r="H1277" s="18"/>
      <c r="I1277" s="46"/>
      <c r="J1277" s="18"/>
      <c r="K1277" s="18"/>
      <c r="L1277" s="28"/>
      <c r="M1277" s="28"/>
      <c r="N1277" s="28"/>
    </row>
    <row r="1278" spans="6:14" ht="20.25" x14ac:dyDescent="0.2">
      <c r="F1278" s="18"/>
      <c r="G1278" s="20"/>
      <c r="H1278" s="18"/>
      <c r="I1278" s="46"/>
      <c r="J1278" s="18"/>
      <c r="K1278" s="18"/>
      <c r="L1278" s="28"/>
      <c r="M1278" s="28"/>
      <c r="N1278" s="28"/>
    </row>
    <row r="1279" spans="6:14" ht="20.25" x14ac:dyDescent="0.2">
      <c r="F1279" s="18"/>
      <c r="G1279" s="20"/>
      <c r="H1279" s="18"/>
      <c r="I1279" s="46"/>
      <c r="J1279" s="18"/>
      <c r="K1279" s="18"/>
      <c r="L1279" s="28"/>
      <c r="M1279" s="28"/>
      <c r="N1279" s="28"/>
    </row>
    <row r="1280" spans="6:14" ht="20.25" x14ac:dyDescent="0.2">
      <c r="F1280" s="18"/>
      <c r="G1280" s="20"/>
      <c r="H1280" s="18"/>
      <c r="I1280" s="46"/>
      <c r="J1280" s="18"/>
      <c r="K1280" s="18"/>
      <c r="L1280" s="28"/>
      <c r="M1280" s="28"/>
      <c r="N1280" s="28"/>
    </row>
    <row r="1281" spans="6:14" ht="20.25" x14ac:dyDescent="0.2">
      <c r="F1281" s="18"/>
      <c r="G1281" s="20"/>
      <c r="H1281" s="18"/>
      <c r="I1281" s="46"/>
      <c r="J1281" s="18"/>
      <c r="K1281" s="18"/>
      <c r="L1281" s="28"/>
      <c r="M1281" s="28"/>
      <c r="N1281" s="28"/>
    </row>
    <row r="1282" spans="6:14" ht="20.25" x14ac:dyDescent="0.2">
      <c r="F1282" s="18"/>
      <c r="G1282" s="20"/>
      <c r="H1282" s="18"/>
      <c r="I1282" s="46"/>
      <c r="J1282" s="18"/>
      <c r="K1282" s="18"/>
      <c r="L1282" s="28"/>
      <c r="M1282" s="28"/>
      <c r="N1282" s="28"/>
    </row>
    <row r="1283" spans="6:14" ht="20.25" x14ac:dyDescent="0.2">
      <c r="F1283" s="18"/>
      <c r="G1283" s="20"/>
      <c r="H1283" s="18"/>
      <c r="I1283" s="46"/>
      <c r="J1283" s="18"/>
      <c r="K1283" s="18"/>
      <c r="L1283" s="28"/>
      <c r="M1283" s="28"/>
      <c r="N1283" s="28"/>
    </row>
    <row r="1284" spans="6:14" ht="20.25" x14ac:dyDescent="0.2">
      <c r="F1284" s="18"/>
      <c r="G1284" s="20"/>
      <c r="H1284" s="18"/>
      <c r="I1284" s="46"/>
      <c r="J1284" s="18"/>
      <c r="K1284" s="18"/>
      <c r="L1284" s="28"/>
      <c r="M1284" s="28"/>
      <c r="N1284" s="28"/>
    </row>
    <row r="1285" spans="6:14" ht="20.25" x14ac:dyDescent="0.2">
      <c r="F1285" s="18"/>
      <c r="G1285" s="20"/>
      <c r="H1285" s="18"/>
      <c r="I1285" s="46"/>
      <c r="J1285" s="18"/>
      <c r="K1285" s="18"/>
      <c r="L1285" s="28"/>
      <c r="M1285" s="28"/>
      <c r="N1285" s="28"/>
    </row>
    <row r="1286" spans="6:14" ht="20.25" x14ac:dyDescent="0.2">
      <c r="F1286" s="18"/>
      <c r="G1286" s="20"/>
      <c r="H1286" s="18"/>
      <c r="I1286" s="46"/>
      <c r="J1286" s="18"/>
      <c r="K1286" s="18"/>
      <c r="L1286" s="28"/>
      <c r="M1286" s="28"/>
      <c r="N1286" s="28"/>
    </row>
    <row r="1287" spans="6:14" ht="20.25" x14ac:dyDescent="0.2">
      <c r="F1287" s="18"/>
      <c r="G1287" s="20"/>
      <c r="H1287" s="18"/>
      <c r="I1287" s="46"/>
      <c r="J1287" s="18"/>
      <c r="K1287" s="18"/>
      <c r="L1287" s="28"/>
      <c r="M1287" s="28"/>
      <c r="N1287" s="28"/>
    </row>
    <row r="1288" spans="6:14" ht="20.25" x14ac:dyDescent="0.2">
      <c r="F1288" s="18"/>
      <c r="G1288" s="20"/>
      <c r="H1288" s="18"/>
      <c r="I1288" s="46"/>
      <c r="J1288" s="18"/>
      <c r="K1288" s="18"/>
      <c r="L1288" s="28"/>
      <c r="M1288" s="28"/>
      <c r="N1288" s="28"/>
    </row>
    <row r="1289" spans="6:14" ht="20.25" x14ac:dyDescent="0.2">
      <c r="F1289" s="18"/>
      <c r="G1289" s="20"/>
      <c r="H1289" s="18"/>
      <c r="I1289" s="46"/>
      <c r="J1289" s="18"/>
      <c r="K1289" s="18"/>
      <c r="L1289" s="28"/>
      <c r="M1289" s="28"/>
      <c r="N1289" s="28"/>
    </row>
    <row r="1290" spans="6:14" ht="20.25" x14ac:dyDescent="0.2">
      <c r="F1290" s="18"/>
      <c r="G1290" s="20"/>
      <c r="H1290" s="18"/>
      <c r="I1290" s="46"/>
      <c r="J1290" s="18"/>
      <c r="K1290" s="18"/>
      <c r="L1290" s="28"/>
      <c r="M1290" s="28"/>
      <c r="N1290" s="28"/>
    </row>
    <row r="1291" spans="6:14" ht="20.25" x14ac:dyDescent="0.2">
      <c r="F1291" s="18"/>
      <c r="G1291" s="20"/>
      <c r="H1291" s="18"/>
      <c r="I1291" s="46"/>
      <c r="J1291" s="18"/>
      <c r="K1291" s="18"/>
      <c r="L1291" s="28"/>
      <c r="M1291" s="28"/>
      <c r="N1291" s="28"/>
    </row>
    <row r="1292" spans="6:14" ht="20.25" x14ac:dyDescent="0.2">
      <c r="F1292" s="18"/>
      <c r="G1292" s="20"/>
      <c r="H1292" s="18"/>
      <c r="I1292" s="46"/>
      <c r="J1292" s="18"/>
      <c r="K1292" s="18"/>
      <c r="L1292" s="28"/>
      <c r="M1292" s="28"/>
      <c r="N1292" s="28"/>
    </row>
    <row r="1293" spans="6:14" ht="20.25" x14ac:dyDescent="0.2">
      <c r="F1293" s="18"/>
      <c r="G1293" s="20"/>
      <c r="H1293" s="18"/>
      <c r="I1293" s="46"/>
      <c r="J1293" s="18"/>
      <c r="K1293" s="18"/>
      <c r="L1293" s="28"/>
      <c r="M1293" s="28"/>
      <c r="N1293" s="28"/>
    </row>
    <row r="1294" spans="6:14" ht="20.25" x14ac:dyDescent="0.2">
      <c r="F1294" s="18"/>
      <c r="G1294" s="20"/>
      <c r="H1294" s="18"/>
      <c r="I1294" s="46"/>
      <c r="J1294" s="18"/>
      <c r="K1294" s="18"/>
      <c r="L1294" s="28"/>
      <c r="M1294" s="28"/>
      <c r="N1294" s="28"/>
    </row>
    <row r="1295" spans="6:14" ht="20.25" x14ac:dyDescent="0.2">
      <c r="F1295" s="18"/>
      <c r="G1295" s="20"/>
      <c r="H1295" s="18"/>
      <c r="I1295" s="46"/>
      <c r="J1295" s="18"/>
      <c r="K1295" s="18"/>
      <c r="L1295" s="28"/>
      <c r="M1295" s="28"/>
      <c r="N1295" s="28"/>
    </row>
    <row r="1296" spans="6:14" ht="20.25" x14ac:dyDescent="0.2">
      <c r="F1296" s="18"/>
      <c r="G1296" s="20"/>
      <c r="H1296" s="18"/>
      <c r="I1296" s="46"/>
      <c r="J1296" s="18"/>
      <c r="K1296" s="18"/>
      <c r="L1296" s="28"/>
      <c r="M1296" s="28"/>
      <c r="N1296" s="28"/>
    </row>
    <row r="1297" spans="6:14" ht="20.25" x14ac:dyDescent="0.2">
      <c r="F1297" s="18"/>
      <c r="G1297" s="20"/>
      <c r="H1297" s="18"/>
      <c r="I1297" s="46"/>
      <c r="J1297" s="18"/>
      <c r="K1297" s="18"/>
      <c r="L1297" s="28"/>
      <c r="M1297" s="28"/>
      <c r="N1297" s="28"/>
    </row>
    <row r="1298" spans="6:14" ht="20.25" x14ac:dyDescent="0.2">
      <c r="F1298" s="18"/>
      <c r="G1298" s="20"/>
      <c r="H1298" s="18"/>
      <c r="I1298" s="46"/>
      <c r="J1298" s="18"/>
      <c r="K1298" s="18"/>
      <c r="L1298" s="28"/>
      <c r="M1298" s="28"/>
      <c r="N1298" s="28"/>
    </row>
    <row r="1299" spans="6:14" ht="20.25" x14ac:dyDescent="0.2">
      <c r="F1299" s="18"/>
      <c r="G1299" s="20"/>
      <c r="H1299" s="18"/>
      <c r="I1299" s="46"/>
      <c r="J1299" s="18"/>
      <c r="K1299" s="18"/>
      <c r="L1299" s="28"/>
      <c r="M1299" s="28"/>
      <c r="N1299" s="28"/>
    </row>
    <row r="1300" spans="6:14" ht="20.25" x14ac:dyDescent="0.2">
      <c r="F1300" s="18"/>
      <c r="G1300" s="20"/>
      <c r="H1300" s="18"/>
      <c r="I1300" s="46"/>
      <c r="J1300" s="18"/>
      <c r="K1300" s="18"/>
      <c r="L1300" s="28"/>
      <c r="M1300" s="28"/>
      <c r="N1300" s="28"/>
    </row>
    <row r="1301" spans="6:14" ht="20.25" x14ac:dyDescent="0.2">
      <c r="F1301" s="18"/>
      <c r="G1301" s="20"/>
      <c r="H1301" s="18"/>
      <c r="I1301" s="46"/>
      <c r="J1301" s="18"/>
      <c r="K1301" s="18"/>
      <c r="L1301" s="28"/>
      <c r="M1301" s="28"/>
      <c r="N1301" s="28"/>
    </row>
    <row r="1302" spans="6:14" ht="20.25" x14ac:dyDescent="0.2">
      <c r="F1302" s="18"/>
      <c r="G1302" s="20"/>
      <c r="H1302" s="18"/>
      <c r="I1302" s="46"/>
      <c r="J1302" s="18"/>
      <c r="K1302" s="18"/>
      <c r="L1302" s="28"/>
      <c r="M1302" s="28"/>
      <c r="N1302" s="28"/>
    </row>
    <row r="1303" spans="6:14" ht="20.25" x14ac:dyDescent="0.2">
      <c r="F1303" s="18"/>
      <c r="G1303" s="20"/>
      <c r="H1303" s="18"/>
      <c r="I1303" s="46"/>
      <c r="J1303" s="18"/>
      <c r="K1303" s="18"/>
      <c r="L1303" s="28"/>
      <c r="M1303" s="28"/>
      <c r="N1303" s="28"/>
    </row>
    <row r="1304" spans="6:14" ht="20.25" x14ac:dyDescent="0.2">
      <c r="F1304" s="18"/>
      <c r="G1304" s="20"/>
      <c r="H1304" s="18"/>
      <c r="I1304" s="46"/>
      <c r="J1304" s="18"/>
      <c r="K1304" s="18"/>
      <c r="L1304" s="28"/>
      <c r="M1304" s="28"/>
      <c r="N1304" s="28"/>
    </row>
    <row r="1305" spans="6:14" ht="20.25" x14ac:dyDescent="0.2">
      <c r="F1305" s="18"/>
      <c r="G1305" s="20"/>
      <c r="H1305" s="18"/>
      <c r="I1305" s="46"/>
      <c r="J1305" s="18"/>
      <c r="K1305" s="18"/>
      <c r="L1305" s="28"/>
      <c r="M1305" s="28"/>
      <c r="N1305" s="28"/>
    </row>
    <row r="1306" spans="6:14" ht="20.25" x14ac:dyDescent="0.2">
      <c r="F1306" s="18"/>
      <c r="G1306" s="20"/>
      <c r="H1306" s="18"/>
      <c r="I1306" s="46"/>
      <c r="J1306" s="18"/>
      <c r="K1306" s="18"/>
      <c r="L1306" s="28"/>
      <c r="M1306" s="28"/>
      <c r="N1306" s="28"/>
    </row>
    <row r="1307" spans="6:14" ht="20.25" x14ac:dyDescent="0.2">
      <c r="F1307" s="18"/>
      <c r="G1307" s="20"/>
      <c r="H1307" s="18"/>
      <c r="I1307" s="46"/>
      <c r="J1307" s="18"/>
      <c r="K1307" s="18"/>
      <c r="L1307" s="28"/>
      <c r="M1307" s="28"/>
      <c r="N1307" s="28"/>
    </row>
    <row r="1308" spans="6:14" ht="20.25" x14ac:dyDescent="0.2">
      <c r="F1308" s="18"/>
      <c r="G1308" s="20"/>
      <c r="H1308" s="18"/>
      <c r="I1308" s="46"/>
      <c r="J1308" s="18"/>
      <c r="K1308" s="18"/>
      <c r="L1308" s="28"/>
      <c r="M1308" s="28"/>
      <c r="N1308" s="28"/>
    </row>
    <row r="1309" spans="6:14" ht="20.25" x14ac:dyDescent="0.2">
      <c r="F1309" s="18"/>
      <c r="G1309" s="20"/>
      <c r="H1309" s="18"/>
      <c r="I1309" s="46"/>
      <c r="J1309" s="18"/>
      <c r="K1309" s="18"/>
      <c r="L1309" s="28"/>
      <c r="M1309" s="28"/>
      <c r="N1309" s="28"/>
    </row>
    <row r="1310" spans="6:14" ht="20.25" x14ac:dyDescent="0.2">
      <c r="F1310" s="18"/>
      <c r="G1310" s="20"/>
      <c r="H1310" s="18"/>
      <c r="I1310" s="46"/>
      <c r="J1310" s="18"/>
      <c r="K1310" s="18"/>
      <c r="L1310" s="28"/>
      <c r="M1310" s="28"/>
      <c r="N1310" s="28"/>
    </row>
    <row r="1311" spans="6:14" ht="20.25" x14ac:dyDescent="0.2">
      <c r="F1311" s="18"/>
      <c r="G1311" s="20"/>
      <c r="H1311" s="18"/>
      <c r="I1311" s="46"/>
      <c r="J1311" s="18"/>
      <c r="K1311" s="18"/>
      <c r="L1311" s="28"/>
      <c r="M1311" s="28"/>
      <c r="N1311" s="28"/>
    </row>
    <row r="1312" spans="6:14" ht="20.25" x14ac:dyDescent="0.2">
      <c r="F1312" s="18"/>
      <c r="G1312" s="20"/>
      <c r="H1312" s="18"/>
      <c r="I1312" s="46"/>
      <c r="J1312" s="18"/>
      <c r="K1312" s="18"/>
      <c r="L1312" s="28"/>
      <c r="M1312" s="28"/>
      <c r="N1312" s="28"/>
    </row>
    <row r="1313" spans="6:14" ht="20.25" x14ac:dyDescent="0.2">
      <c r="F1313" s="18"/>
      <c r="G1313" s="20"/>
      <c r="H1313" s="18"/>
      <c r="I1313" s="46"/>
      <c r="J1313" s="18"/>
      <c r="K1313" s="18"/>
      <c r="L1313" s="28"/>
      <c r="M1313" s="28"/>
      <c r="N1313" s="28"/>
    </row>
    <row r="1314" spans="6:14" ht="20.25" x14ac:dyDescent="0.2">
      <c r="F1314" s="18"/>
      <c r="G1314" s="20"/>
      <c r="H1314" s="18"/>
      <c r="I1314" s="46"/>
      <c r="J1314" s="18"/>
      <c r="K1314" s="18"/>
      <c r="L1314" s="28"/>
      <c r="M1314" s="28"/>
      <c r="N1314" s="28"/>
    </row>
    <row r="1315" spans="6:14" ht="20.25" x14ac:dyDescent="0.2">
      <c r="F1315" s="18"/>
      <c r="G1315" s="20"/>
      <c r="H1315" s="18"/>
      <c r="I1315" s="46"/>
      <c r="J1315" s="18"/>
      <c r="K1315" s="18"/>
      <c r="L1315" s="28"/>
      <c r="M1315" s="28"/>
      <c r="N1315" s="28"/>
    </row>
    <row r="1316" spans="6:14" ht="20.25" x14ac:dyDescent="0.2">
      <c r="F1316" s="18"/>
      <c r="G1316" s="20"/>
      <c r="H1316" s="18"/>
      <c r="I1316" s="46"/>
      <c r="J1316" s="18"/>
      <c r="K1316" s="18"/>
      <c r="L1316" s="28"/>
      <c r="M1316" s="28"/>
      <c r="N1316" s="28"/>
    </row>
    <row r="1317" spans="6:14" ht="20.25" x14ac:dyDescent="0.2">
      <c r="F1317" s="18"/>
      <c r="G1317" s="20"/>
      <c r="H1317" s="18"/>
      <c r="I1317" s="46"/>
      <c r="J1317" s="18"/>
      <c r="K1317" s="18"/>
      <c r="L1317" s="28"/>
      <c r="M1317" s="28"/>
      <c r="N1317" s="28"/>
    </row>
    <row r="1318" spans="6:14" ht="20.25" x14ac:dyDescent="0.2">
      <c r="F1318" s="18"/>
      <c r="G1318" s="20"/>
      <c r="H1318" s="18"/>
      <c r="I1318" s="46"/>
      <c r="J1318" s="18"/>
      <c r="K1318" s="18"/>
      <c r="L1318" s="28"/>
      <c r="M1318" s="28"/>
      <c r="N1318" s="28"/>
    </row>
    <row r="1319" spans="6:14" ht="20.25" x14ac:dyDescent="0.2">
      <c r="F1319" s="18"/>
      <c r="G1319" s="20"/>
      <c r="H1319" s="18"/>
      <c r="I1319" s="46"/>
      <c r="J1319" s="18"/>
      <c r="K1319" s="18"/>
      <c r="L1319" s="28"/>
      <c r="M1319" s="28"/>
      <c r="N1319" s="28"/>
    </row>
    <row r="1320" spans="6:14" ht="20.25" x14ac:dyDescent="0.2">
      <c r="F1320" s="18"/>
      <c r="G1320" s="20"/>
      <c r="H1320" s="18"/>
      <c r="I1320" s="46"/>
      <c r="J1320" s="18"/>
      <c r="K1320" s="18"/>
      <c r="L1320" s="28"/>
      <c r="M1320" s="28"/>
      <c r="N1320" s="28"/>
    </row>
    <row r="1321" spans="6:14" ht="20.25" x14ac:dyDescent="0.2">
      <c r="F1321" s="18"/>
      <c r="G1321" s="20"/>
      <c r="H1321" s="18"/>
      <c r="I1321" s="46"/>
      <c r="J1321" s="18"/>
      <c r="K1321" s="18"/>
      <c r="L1321" s="28"/>
      <c r="M1321" s="28"/>
      <c r="N1321" s="28"/>
    </row>
    <row r="1322" spans="6:14" ht="20.25" x14ac:dyDescent="0.2">
      <c r="F1322" s="18"/>
      <c r="G1322" s="20"/>
      <c r="H1322" s="18"/>
      <c r="I1322" s="46"/>
      <c r="J1322" s="18"/>
      <c r="K1322" s="18"/>
      <c r="L1322" s="28"/>
      <c r="M1322" s="28"/>
      <c r="N1322" s="28"/>
    </row>
    <row r="1323" spans="6:14" ht="20.25" x14ac:dyDescent="0.2">
      <c r="F1323" s="18"/>
      <c r="G1323" s="20"/>
      <c r="H1323" s="18"/>
      <c r="I1323" s="46"/>
      <c r="J1323" s="18"/>
      <c r="K1323" s="18"/>
      <c r="L1323" s="28"/>
      <c r="M1323" s="28"/>
      <c r="N1323" s="28"/>
    </row>
    <row r="1324" spans="6:14" ht="20.25" x14ac:dyDescent="0.2">
      <c r="F1324" s="18"/>
      <c r="G1324" s="20"/>
      <c r="H1324" s="18"/>
      <c r="I1324" s="46"/>
      <c r="J1324" s="18"/>
      <c r="K1324" s="18"/>
      <c r="L1324" s="28"/>
      <c r="M1324" s="28"/>
      <c r="N1324" s="28"/>
    </row>
    <row r="1325" spans="6:14" ht="20.25" x14ac:dyDescent="0.2">
      <c r="F1325" s="18"/>
      <c r="G1325" s="20"/>
      <c r="H1325" s="18"/>
      <c r="I1325" s="46"/>
      <c r="J1325" s="18"/>
      <c r="K1325" s="18"/>
      <c r="L1325" s="28"/>
      <c r="M1325" s="28"/>
      <c r="N1325" s="28"/>
    </row>
    <row r="1326" spans="6:14" ht="20.25" x14ac:dyDescent="0.2">
      <c r="F1326" s="18"/>
      <c r="G1326" s="20"/>
      <c r="H1326" s="18"/>
      <c r="I1326" s="46"/>
      <c r="J1326" s="18"/>
      <c r="K1326" s="18"/>
      <c r="L1326" s="28"/>
      <c r="M1326" s="28"/>
      <c r="N1326" s="28"/>
    </row>
    <row r="1327" spans="6:14" ht="20.25" x14ac:dyDescent="0.2">
      <c r="F1327" s="18"/>
      <c r="G1327" s="20"/>
      <c r="H1327" s="18"/>
      <c r="I1327" s="46"/>
      <c r="J1327" s="18"/>
      <c r="K1327" s="18"/>
      <c r="L1327" s="28"/>
      <c r="M1327" s="28"/>
      <c r="N1327" s="28"/>
    </row>
    <row r="1328" spans="6:14" ht="20.25" x14ac:dyDescent="0.2">
      <c r="F1328" s="18"/>
      <c r="G1328" s="20"/>
      <c r="H1328" s="18"/>
      <c r="I1328" s="46"/>
      <c r="J1328" s="18"/>
      <c r="K1328" s="18"/>
      <c r="L1328" s="28"/>
      <c r="M1328" s="28"/>
      <c r="N1328" s="28"/>
    </row>
    <row r="1329" spans="6:14" ht="20.25" x14ac:dyDescent="0.2">
      <c r="F1329" s="18"/>
      <c r="G1329" s="20"/>
      <c r="H1329" s="18"/>
      <c r="I1329" s="46"/>
      <c r="J1329" s="18"/>
      <c r="K1329" s="18"/>
      <c r="L1329" s="28"/>
      <c r="M1329" s="28"/>
      <c r="N1329" s="28"/>
    </row>
    <row r="1330" spans="6:14" ht="20.25" x14ac:dyDescent="0.2">
      <c r="F1330" s="18"/>
      <c r="G1330" s="20"/>
      <c r="H1330" s="18"/>
      <c r="I1330" s="46"/>
      <c r="J1330" s="18"/>
      <c r="K1330" s="18"/>
      <c r="L1330" s="28"/>
      <c r="M1330" s="28"/>
      <c r="N1330" s="28"/>
    </row>
    <row r="1331" spans="6:14" ht="20.25" x14ac:dyDescent="0.2">
      <c r="F1331" s="18"/>
      <c r="G1331" s="20"/>
      <c r="H1331" s="18"/>
      <c r="I1331" s="46"/>
      <c r="J1331" s="18"/>
      <c r="K1331" s="18"/>
      <c r="L1331" s="28"/>
      <c r="M1331" s="28"/>
      <c r="N1331" s="28"/>
    </row>
    <row r="1332" spans="6:14" ht="20.25" x14ac:dyDescent="0.2">
      <c r="F1332" s="18"/>
      <c r="G1332" s="20"/>
      <c r="H1332" s="18"/>
      <c r="I1332" s="46"/>
      <c r="J1332" s="18"/>
      <c r="K1332" s="18"/>
      <c r="L1332" s="28"/>
      <c r="M1332" s="28"/>
      <c r="N1332" s="28"/>
    </row>
    <row r="1333" spans="6:14" ht="20.25" x14ac:dyDescent="0.2">
      <c r="F1333" s="18"/>
      <c r="G1333" s="20"/>
      <c r="H1333" s="18"/>
      <c r="I1333" s="46"/>
      <c r="J1333" s="18"/>
      <c r="K1333" s="18"/>
      <c r="L1333" s="28"/>
      <c r="M1333" s="28"/>
      <c r="N1333" s="28"/>
    </row>
    <row r="1334" spans="6:14" ht="20.25" x14ac:dyDescent="0.2">
      <c r="F1334" s="18"/>
      <c r="G1334" s="20"/>
      <c r="H1334" s="18"/>
      <c r="I1334" s="46"/>
      <c r="J1334" s="18"/>
      <c r="K1334" s="18"/>
      <c r="L1334" s="28"/>
      <c r="M1334" s="28"/>
      <c r="N1334" s="28"/>
    </row>
    <row r="1335" spans="6:14" ht="20.25" x14ac:dyDescent="0.2">
      <c r="F1335" s="18"/>
      <c r="G1335" s="20"/>
      <c r="H1335" s="18"/>
      <c r="I1335" s="46"/>
      <c r="J1335" s="18"/>
      <c r="K1335" s="18"/>
      <c r="L1335" s="28"/>
      <c r="M1335" s="28"/>
      <c r="N1335" s="28"/>
    </row>
    <row r="1336" spans="6:14" ht="20.25" x14ac:dyDescent="0.2">
      <c r="F1336" s="18"/>
      <c r="G1336" s="20"/>
      <c r="H1336" s="18"/>
      <c r="I1336" s="46"/>
      <c r="J1336" s="18"/>
      <c r="K1336" s="18"/>
      <c r="L1336" s="28"/>
      <c r="M1336" s="28"/>
      <c r="N1336" s="28"/>
    </row>
    <row r="1337" spans="6:14" ht="20.25" x14ac:dyDescent="0.2">
      <c r="F1337" s="18"/>
      <c r="G1337" s="20"/>
      <c r="H1337" s="18"/>
      <c r="I1337" s="46"/>
      <c r="J1337" s="18"/>
      <c r="K1337" s="18"/>
      <c r="L1337" s="28"/>
      <c r="M1337" s="28"/>
      <c r="N1337" s="28"/>
    </row>
    <row r="1338" spans="6:14" ht="20.25" x14ac:dyDescent="0.2">
      <c r="F1338" s="18"/>
      <c r="G1338" s="20"/>
      <c r="H1338" s="18"/>
      <c r="I1338" s="46"/>
      <c r="J1338" s="18"/>
      <c r="K1338" s="18"/>
      <c r="L1338" s="28"/>
      <c r="M1338" s="28"/>
      <c r="N1338" s="28"/>
    </row>
    <row r="1339" spans="6:14" ht="20.25" x14ac:dyDescent="0.2">
      <c r="F1339" s="18"/>
      <c r="G1339" s="20"/>
      <c r="H1339" s="18"/>
      <c r="I1339" s="46"/>
      <c r="J1339" s="18"/>
      <c r="K1339" s="18"/>
      <c r="L1339" s="28"/>
      <c r="M1339" s="28"/>
      <c r="N1339" s="28"/>
    </row>
    <row r="1340" spans="6:14" ht="20.25" x14ac:dyDescent="0.2">
      <c r="F1340" s="18"/>
      <c r="G1340" s="20"/>
      <c r="H1340" s="18"/>
      <c r="I1340" s="46"/>
      <c r="J1340" s="18"/>
      <c r="K1340" s="18"/>
      <c r="L1340" s="28"/>
      <c r="M1340" s="28"/>
      <c r="N1340" s="28"/>
    </row>
    <row r="1341" spans="6:14" ht="20.25" x14ac:dyDescent="0.2">
      <c r="F1341" s="18"/>
      <c r="G1341" s="20"/>
      <c r="H1341" s="18"/>
      <c r="I1341" s="46"/>
      <c r="J1341" s="18"/>
      <c r="K1341" s="18"/>
      <c r="L1341" s="28"/>
      <c r="M1341" s="28"/>
      <c r="N1341" s="28"/>
    </row>
    <row r="1342" spans="6:14" ht="20.25" x14ac:dyDescent="0.2">
      <c r="F1342" s="18"/>
      <c r="G1342" s="20"/>
      <c r="H1342" s="18"/>
      <c r="I1342" s="46"/>
      <c r="J1342" s="18"/>
      <c r="K1342" s="18"/>
      <c r="L1342" s="28"/>
      <c r="M1342" s="28"/>
      <c r="N1342" s="28"/>
    </row>
    <row r="1343" spans="6:14" ht="20.25" x14ac:dyDescent="0.2">
      <c r="F1343" s="18"/>
      <c r="G1343" s="20"/>
      <c r="H1343" s="18"/>
      <c r="I1343" s="46"/>
      <c r="J1343" s="18"/>
      <c r="K1343" s="18"/>
      <c r="L1343" s="28"/>
      <c r="M1343" s="28"/>
      <c r="N1343" s="28"/>
    </row>
    <row r="1344" spans="6:14" ht="20.25" x14ac:dyDescent="0.2">
      <c r="F1344" s="18"/>
      <c r="G1344" s="20"/>
      <c r="H1344" s="18"/>
      <c r="I1344" s="46"/>
      <c r="J1344" s="18"/>
      <c r="K1344" s="18"/>
      <c r="L1344" s="28"/>
      <c r="M1344" s="28"/>
      <c r="N1344" s="28"/>
    </row>
    <row r="1345" spans="6:14" ht="20.25" x14ac:dyDescent="0.2">
      <c r="F1345" s="18"/>
      <c r="G1345" s="20"/>
      <c r="H1345" s="18"/>
      <c r="I1345" s="46"/>
      <c r="J1345" s="18"/>
      <c r="K1345" s="18"/>
      <c r="L1345" s="28"/>
      <c r="M1345" s="28"/>
      <c r="N1345" s="28"/>
    </row>
    <row r="1346" spans="6:14" ht="20.25" x14ac:dyDescent="0.2">
      <c r="F1346" s="18"/>
      <c r="G1346" s="20"/>
      <c r="H1346" s="18"/>
      <c r="I1346" s="46"/>
      <c r="J1346" s="18"/>
      <c r="K1346" s="18"/>
      <c r="L1346" s="28"/>
      <c r="M1346" s="28"/>
      <c r="N1346" s="28"/>
    </row>
    <row r="1347" spans="6:14" ht="20.25" x14ac:dyDescent="0.2">
      <c r="F1347" s="18"/>
      <c r="G1347" s="20"/>
      <c r="H1347" s="18"/>
      <c r="I1347" s="46"/>
      <c r="J1347" s="18"/>
      <c r="K1347" s="18"/>
      <c r="L1347" s="28"/>
      <c r="M1347" s="28"/>
      <c r="N1347" s="28"/>
    </row>
    <row r="1348" spans="6:14" ht="20.25" x14ac:dyDescent="0.2">
      <c r="F1348" s="18"/>
      <c r="G1348" s="20"/>
      <c r="H1348" s="18"/>
      <c r="I1348" s="46"/>
      <c r="J1348" s="18"/>
      <c r="K1348" s="18"/>
      <c r="L1348" s="28"/>
      <c r="M1348" s="28"/>
      <c r="N1348" s="28"/>
    </row>
    <row r="1349" spans="6:14" ht="20.25" x14ac:dyDescent="0.2">
      <c r="F1349" s="18"/>
      <c r="G1349" s="20"/>
      <c r="H1349" s="18"/>
      <c r="I1349" s="46"/>
      <c r="J1349" s="18"/>
      <c r="K1349" s="18"/>
      <c r="L1349" s="28"/>
      <c r="M1349" s="28"/>
      <c r="N1349" s="28"/>
    </row>
    <row r="1350" spans="6:14" ht="20.25" x14ac:dyDescent="0.2">
      <c r="F1350" s="18"/>
      <c r="G1350" s="20"/>
      <c r="H1350" s="18"/>
      <c r="I1350" s="46"/>
      <c r="J1350" s="18"/>
      <c r="K1350" s="18"/>
      <c r="L1350" s="28"/>
      <c r="M1350" s="28"/>
      <c r="N1350" s="28"/>
    </row>
    <row r="1351" spans="6:14" ht="20.25" x14ac:dyDescent="0.2">
      <c r="F1351" s="18"/>
      <c r="G1351" s="20"/>
      <c r="H1351" s="18"/>
      <c r="I1351" s="46"/>
      <c r="J1351" s="18"/>
      <c r="K1351" s="18"/>
      <c r="L1351" s="28"/>
      <c r="M1351" s="28"/>
      <c r="N1351" s="28"/>
    </row>
    <row r="1352" spans="6:14" ht="20.25" x14ac:dyDescent="0.2">
      <c r="F1352" s="18"/>
      <c r="G1352" s="20"/>
      <c r="H1352" s="18"/>
      <c r="I1352" s="46"/>
      <c r="J1352" s="18"/>
      <c r="K1352" s="18"/>
      <c r="L1352" s="28"/>
      <c r="M1352" s="28"/>
      <c r="N1352" s="28"/>
    </row>
    <row r="1353" spans="6:14" ht="20.25" x14ac:dyDescent="0.2">
      <c r="F1353" s="18"/>
      <c r="G1353" s="20"/>
      <c r="H1353" s="18"/>
      <c r="I1353" s="46"/>
      <c r="J1353" s="18"/>
      <c r="K1353" s="18"/>
      <c r="L1353" s="28"/>
      <c r="M1353" s="28"/>
      <c r="N1353" s="28"/>
    </row>
    <row r="1354" spans="6:14" ht="20.25" x14ac:dyDescent="0.2">
      <c r="F1354" s="18"/>
      <c r="G1354" s="20"/>
      <c r="H1354" s="18"/>
      <c r="I1354" s="46"/>
      <c r="J1354" s="18"/>
      <c r="K1354" s="18"/>
      <c r="L1354" s="28"/>
      <c r="M1354" s="28"/>
      <c r="N1354" s="28"/>
    </row>
    <row r="1355" spans="6:14" ht="20.25" x14ac:dyDescent="0.2">
      <c r="F1355" s="18"/>
      <c r="G1355" s="20"/>
      <c r="H1355" s="18"/>
      <c r="I1355" s="46"/>
      <c r="J1355" s="18"/>
      <c r="K1355" s="18"/>
      <c r="L1355" s="28"/>
      <c r="M1355" s="28"/>
      <c r="N1355" s="28"/>
    </row>
    <row r="1356" spans="6:14" ht="20.25" x14ac:dyDescent="0.2">
      <c r="F1356" s="18"/>
      <c r="G1356" s="20"/>
      <c r="H1356" s="18"/>
      <c r="I1356" s="46"/>
      <c r="J1356" s="18"/>
      <c r="K1356" s="18"/>
      <c r="L1356" s="28"/>
      <c r="M1356" s="28"/>
      <c r="N1356" s="28"/>
    </row>
    <row r="1357" spans="6:14" ht="20.25" x14ac:dyDescent="0.2">
      <c r="F1357" s="18"/>
      <c r="G1357" s="20"/>
      <c r="H1357" s="18"/>
      <c r="I1357" s="46"/>
      <c r="J1357" s="18"/>
      <c r="K1357" s="18"/>
      <c r="L1357" s="28"/>
      <c r="M1357" s="28"/>
      <c r="N1357" s="28"/>
    </row>
    <row r="1358" spans="6:14" ht="20.25" x14ac:dyDescent="0.2">
      <c r="F1358" s="18"/>
      <c r="G1358" s="20"/>
      <c r="H1358" s="18"/>
      <c r="I1358" s="46"/>
      <c r="J1358" s="18"/>
      <c r="K1358" s="18"/>
      <c r="L1358" s="28"/>
      <c r="M1358" s="28"/>
      <c r="N1358" s="28"/>
    </row>
    <row r="1359" spans="6:14" ht="20.25" x14ac:dyDescent="0.2">
      <c r="F1359" s="18"/>
      <c r="G1359" s="20"/>
      <c r="H1359" s="18"/>
      <c r="I1359" s="46"/>
      <c r="J1359" s="18"/>
      <c r="K1359" s="18"/>
      <c r="L1359" s="28"/>
      <c r="M1359" s="28"/>
      <c r="N1359" s="28"/>
    </row>
    <row r="1360" spans="6:14" ht="20.25" x14ac:dyDescent="0.2">
      <c r="F1360" s="18"/>
      <c r="G1360" s="20"/>
      <c r="H1360" s="18"/>
      <c r="I1360" s="46"/>
      <c r="J1360" s="18"/>
      <c r="K1360" s="18"/>
      <c r="L1360" s="28"/>
      <c r="M1360" s="28"/>
      <c r="N1360" s="28"/>
    </row>
    <row r="1361" spans="6:14" ht="20.25" x14ac:dyDescent="0.2">
      <c r="F1361" s="18"/>
      <c r="G1361" s="20"/>
      <c r="H1361" s="18"/>
      <c r="I1361" s="46"/>
      <c r="J1361" s="18"/>
      <c r="K1361" s="18"/>
      <c r="L1361" s="28"/>
      <c r="M1361" s="28"/>
      <c r="N1361" s="28"/>
    </row>
    <row r="1362" spans="6:14" ht="20.25" x14ac:dyDescent="0.2">
      <c r="F1362" s="18"/>
      <c r="G1362" s="20"/>
      <c r="H1362" s="18"/>
      <c r="I1362" s="46"/>
      <c r="J1362" s="18"/>
      <c r="K1362" s="18"/>
      <c r="L1362" s="28"/>
      <c r="M1362" s="28"/>
      <c r="N1362" s="28"/>
    </row>
    <row r="1363" spans="6:14" ht="20.25" x14ac:dyDescent="0.2">
      <c r="F1363" s="18"/>
      <c r="G1363" s="20"/>
      <c r="H1363" s="18"/>
      <c r="I1363" s="46"/>
      <c r="J1363" s="18"/>
      <c r="K1363" s="18"/>
      <c r="L1363" s="28"/>
      <c r="M1363" s="28"/>
      <c r="N1363" s="28"/>
    </row>
    <row r="1364" spans="6:14" ht="20.25" x14ac:dyDescent="0.2">
      <c r="F1364" s="18"/>
      <c r="G1364" s="20"/>
      <c r="H1364" s="18"/>
      <c r="I1364" s="46"/>
      <c r="J1364" s="18"/>
      <c r="K1364" s="18"/>
      <c r="L1364" s="28"/>
      <c r="M1364" s="28"/>
      <c r="N1364" s="28"/>
    </row>
    <row r="1365" spans="6:14" ht="20.25" x14ac:dyDescent="0.2">
      <c r="F1365" s="18"/>
      <c r="G1365" s="20"/>
      <c r="H1365" s="18"/>
      <c r="I1365" s="46"/>
      <c r="J1365" s="18"/>
      <c r="K1365" s="18"/>
      <c r="L1365" s="28"/>
      <c r="M1365" s="28"/>
      <c r="N1365" s="28"/>
    </row>
    <row r="1366" spans="6:14" ht="20.25" x14ac:dyDescent="0.2">
      <c r="F1366" s="18"/>
      <c r="G1366" s="20"/>
      <c r="H1366" s="18"/>
      <c r="I1366" s="46"/>
      <c r="J1366" s="18"/>
      <c r="K1366" s="18"/>
      <c r="L1366" s="28"/>
      <c r="M1366" s="28"/>
      <c r="N1366" s="28"/>
    </row>
    <row r="1367" spans="6:14" ht="20.25" x14ac:dyDescent="0.2">
      <c r="F1367" s="18"/>
      <c r="G1367" s="20"/>
      <c r="H1367" s="18"/>
      <c r="I1367" s="46"/>
      <c r="J1367" s="18"/>
      <c r="K1367" s="18"/>
      <c r="L1367" s="28"/>
      <c r="M1367" s="28"/>
      <c r="N1367" s="28"/>
    </row>
    <row r="1368" spans="6:14" ht="20.25" x14ac:dyDescent="0.2">
      <c r="F1368" s="18"/>
      <c r="G1368" s="20"/>
      <c r="H1368" s="18"/>
      <c r="I1368" s="46"/>
      <c r="J1368" s="18"/>
      <c r="K1368" s="18"/>
      <c r="L1368" s="28"/>
      <c r="M1368" s="28"/>
      <c r="N1368" s="28"/>
    </row>
    <row r="1369" spans="6:14" ht="20.25" x14ac:dyDescent="0.2">
      <c r="F1369" s="18"/>
      <c r="G1369" s="20"/>
      <c r="H1369" s="18"/>
      <c r="I1369" s="46"/>
      <c r="J1369" s="18"/>
      <c r="K1369" s="18"/>
      <c r="L1369" s="28"/>
      <c r="M1369" s="28"/>
      <c r="N1369" s="28"/>
    </row>
    <row r="1370" spans="6:14" ht="20.25" x14ac:dyDescent="0.2">
      <c r="F1370" s="18"/>
      <c r="G1370" s="20"/>
      <c r="H1370" s="18"/>
      <c r="I1370" s="46"/>
      <c r="J1370" s="18"/>
      <c r="K1370" s="18"/>
      <c r="L1370" s="28"/>
      <c r="M1370" s="28"/>
      <c r="N1370" s="28"/>
    </row>
    <row r="1371" spans="6:14" ht="20.25" x14ac:dyDescent="0.2">
      <c r="F1371" s="18"/>
      <c r="G1371" s="20"/>
      <c r="H1371" s="18"/>
      <c r="I1371" s="46"/>
      <c r="J1371" s="18"/>
      <c r="K1371" s="18"/>
      <c r="L1371" s="28"/>
      <c r="M1371" s="28"/>
      <c r="N1371" s="28"/>
    </row>
    <row r="1372" spans="6:14" ht="20.25" x14ac:dyDescent="0.2">
      <c r="F1372" s="18"/>
      <c r="G1372" s="20"/>
      <c r="H1372" s="18"/>
      <c r="I1372" s="46"/>
      <c r="J1372" s="18"/>
      <c r="K1372" s="18"/>
      <c r="L1372" s="28"/>
      <c r="M1372" s="28"/>
      <c r="N1372" s="28"/>
    </row>
    <row r="1373" spans="6:14" ht="20.25" x14ac:dyDescent="0.2">
      <c r="F1373" s="18"/>
      <c r="G1373" s="20"/>
      <c r="H1373" s="18"/>
      <c r="I1373" s="46"/>
      <c r="J1373" s="18"/>
      <c r="K1373" s="18"/>
      <c r="L1373" s="28"/>
      <c r="M1373" s="28"/>
      <c r="N1373" s="28"/>
    </row>
    <row r="1374" spans="6:14" ht="20.25" x14ac:dyDescent="0.2">
      <c r="F1374" s="18"/>
      <c r="G1374" s="20"/>
      <c r="H1374" s="18"/>
      <c r="I1374" s="46"/>
      <c r="J1374" s="18"/>
      <c r="K1374" s="18"/>
      <c r="L1374" s="28"/>
      <c r="M1374" s="28"/>
      <c r="N1374" s="28"/>
    </row>
  </sheetData>
  <sheetProtection formatCells="0" formatColumns="0" formatRows="0"/>
  <conditionalFormatting sqref="N3:N163">
    <cfRule type="cellIs" dxfId="2" priority="3" operator="lessThan">
      <formula>5</formula>
    </cfRule>
  </conditionalFormatting>
  <conditionalFormatting sqref="N164 N166:N1374">
    <cfRule type="cellIs" dxfId="1" priority="2" operator="lessThan">
      <formula>5</formula>
    </cfRule>
  </conditionalFormatting>
  <conditionalFormatting sqref="O165">
    <cfRule type="cellIs" dxfId="0" priority="1" operator="lessThan">
      <formula>5</formula>
    </cfRule>
  </conditionalFormatting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C1:J1131"/>
  <sheetViews>
    <sheetView rightToLeft="1" workbookViewId="0">
      <selection activeCell="D5" sqref="D5"/>
    </sheetView>
  </sheetViews>
  <sheetFormatPr defaultColWidth="9.125" defaultRowHeight="15" x14ac:dyDescent="0.2"/>
  <cols>
    <col min="1" max="2" width="9.125" style="1"/>
    <col min="3" max="3" width="12" style="2" customWidth="1"/>
    <col min="4" max="4" width="34.125" style="2" customWidth="1"/>
    <col min="5" max="5" width="11.75" style="2" customWidth="1"/>
    <col min="6" max="7" width="12" style="2" customWidth="1"/>
    <col min="8" max="8" width="13.375" style="2" customWidth="1"/>
    <col min="9" max="9" width="12.875" style="2" customWidth="1"/>
    <col min="10" max="10" width="14.25" style="2" customWidth="1"/>
    <col min="11" max="16384" width="9.125" style="1"/>
  </cols>
  <sheetData>
    <row r="1" spans="3:10" ht="57" customHeight="1" x14ac:dyDescent="0.2">
      <c r="C1" s="55" t="s">
        <v>10</v>
      </c>
      <c r="D1" s="55"/>
      <c r="E1" s="55"/>
      <c r="F1" s="55"/>
      <c r="G1" s="55"/>
      <c r="H1" s="55"/>
      <c r="I1" s="55"/>
      <c r="J1" s="55"/>
    </row>
    <row r="2" spans="3:10" ht="30" customHeight="1" x14ac:dyDescent="0.2">
      <c r="C2" s="16" t="s">
        <v>3</v>
      </c>
      <c r="D2" s="16" t="s">
        <v>6</v>
      </c>
      <c r="E2" s="16" t="s">
        <v>4</v>
      </c>
      <c r="F2" s="16" t="s">
        <v>7</v>
      </c>
      <c r="G2" s="16" t="s">
        <v>8</v>
      </c>
      <c r="H2" s="16" t="s">
        <v>9</v>
      </c>
      <c r="I2" s="16" t="s">
        <v>1</v>
      </c>
      <c r="J2" s="16" t="s">
        <v>2</v>
      </c>
    </row>
    <row r="3" spans="3:10" ht="24" customHeight="1" x14ac:dyDescent="0.2">
      <c r="C3" s="11">
        <f>العناصر!F3</f>
        <v>1</v>
      </c>
      <c r="D3" s="15" t="str">
        <f t="shared" ref="D3:D66" si="0">IFERROR(VLOOKUP(C3,sto_1,2,FALSE),"")</f>
        <v>زرادية 8هنش اس جي تي</v>
      </c>
      <c r="E3" s="13" t="str">
        <f t="shared" ref="E3:E66" si="1">IFERROR(VLOOKUP(C3,sto_1,3,FALSE),"")</f>
        <v>حبة</v>
      </c>
      <c r="F3" s="13">
        <f>SUMIF(الوارد!$F$3:$F$5000,الرصيد!D3,الوارد!$I$3:$I$5000)</f>
        <v>13</v>
      </c>
      <c r="G3" s="13">
        <f>SUMIF(الصادر!$E$3:$E$4999,الرصيد!D3,الصادر!$H$3:$H$4999)</f>
        <v>3</v>
      </c>
      <c r="H3" s="11">
        <f t="shared" ref="H3:H12" si="2">F3-G3</f>
        <v>10</v>
      </c>
      <c r="I3" s="50">
        <f t="shared" ref="I3:I66" si="3">IFERROR(VLOOKUP(C3,sto_1,5,FALSE),"")</f>
        <v>0</v>
      </c>
      <c r="J3" s="50">
        <f>IFERROR(H3*I3,"")</f>
        <v>0</v>
      </c>
    </row>
    <row r="4" spans="3:10" ht="24" customHeight="1" x14ac:dyDescent="0.2">
      <c r="C4" s="11">
        <f>العناصر!F4</f>
        <v>2</v>
      </c>
      <c r="D4" s="15" t="str">
        <f t="shared" si="0"/>
        <v>زرادية 6هنش اس جي تي</v>
      </c>
      <c r="E4" s="13" t="str">
        <f t="shared" si="1"/>
        <v>حبة</v>
      </c>
      <c r="F4" s="13">
        <f>SUMIF(الوارد!$F$3:$F$5000,الرصيد!D4,الوارد!$I$3:$I$5000)</f>
        <v>12</v>
      </c>
      <c r="G4" s="13">
        <f>SUMIF(الصادر!$E$3:$E$4999,الرصيد!D4,الصادر!$H$3:$H$4999)</f>
        <v>2</v>
      </c>
      <c r="H4" s="11">
        <f t="shared" si="2"/>
        <v>10</v>
      </c>
      <c r="I4" s="50">
        <f t="shared" si="3"/>
        <v>0</v>
      </c>
      <c r="J4" s="50">
        <f t="shared" ref="J4:J67" si="4">IFERROR(H4*I4,"")</f>
        <v>0</v>
      </c>
    </row>
    <row r="5" spans="3:10" ht="24" customHeight="1" x14ac:dyDescent="0.2">
      <c r="C5" s="11">
        <f>العناصر!F5</f>
        <v>3</v>
      </c>
      <c r="D5" s="15" t="str">
        <f t="shared" si="0"/>
        <v>شطاف وضؤ اس جي تي</v>
      </c>
      <c r="E5" s="13" t="str">
        <f t="shared" si="1"/>
        <v>حبة</v>
      </c>
      <c r="F5" s="13">
        <f>SUMIF(الوارد!$F$3:$F$5000,الرصيد!D5,الوارد!$I$3:$I$5000)</f>
        <v>10</v>
      </c>
      <c r="G5" s="13">
        <f>SUMIF(الصادر!$E$3:$E$4999,الرصيد!D5,الصادر!$H$3:$H$4999)</f>
        <v>1</v>
      </c>
      <c r="H5" s="11">
        <f t="shared" si="2"/>
        <v>9</v>
      </c>
      <c r="I5" s="50">
        <f t="shared" si="3"/>
        <v>0</v>
      </c>
      <c r="J5" s="50">
        <f t="shared" si="4"/>
        <v>0</v>
      </c>
    </row>
    <row r="6" spans="3:10" ht="24" customHeight="1" x14ac:dyDescent="0.2">
      <c r="C6" s="11">
        <f>العناصر!F6</f>
        <v>4</v>
      </c>
      <c r="D6" s="15" t="str">
        <f t="shared" si="0"/>
        <v>لصقة كهرباء عادي جلوبل</v>
      </c>
      <c r="E6" s="13" t="str">
        <f t="shared" si="1"/>
        <v>حبة</v>
      </c>
      <c r="F6" s="13">
        <f>SUMIF(الوارد!$F$3:$F$5000,الرصيد!D6,الوارد!$I$3:$I$5000)</f>
        <v>6</v>
      </c>
      <c r="G6" s="13">
        <f>SUMIF(الصادر!$E$3:$E$4999,الرصيد!D6,الصادر!$H$3:$H$4999)</f>
        <v>4</v>
      </c>
      <c r="H6" s="11">
        <f t="shared" si="2"/>
        <v>2</v>
      </c>
      <c r="I6" s="50">
        <f t="shared" si="3"/>
        <v>0</v>
      </c>
      <c r="J6" s="50">
        <f t="shared" si="4"/>
        <v>0</v>
      </c>
    </row>
    <row r="7" spans="3:10" ht="24" customHeight="1" x14ac:dyDescent="0.2">
      <c r="C7" s="11">
        <f>العناصر!F7</f>
        <v>5</v>
      </c>
      <c r="D7" s="15" t="str">
        <f t="shared" si="0"/>
        <v>مغلقة ابوب ابو3 طرقات اس جي تي</v>
      </c>
      <c r="E7" s="13" t="str">
        <f t="shared" si="1"/>
        <v>حبة</v>
      </c>
      <c r="F7" s="13">
        <f>SUMIF(الوارد!$F$3:$F$5000,الرصيد!D7,الوارد!$I$3:$I$5000)</f>
        <v>4</v>
      </c>
      <c r="G7" s="13">
        <f>SUMIF(الصادر!$E$3:$E$4999,الرصيد!D7,الصادر!$H$3:$H$4999)</f>
        <v>1</v>
      </c>
      <c r="H7" s="11">
        <f t="shared" si="2"/>
        <v>3</v>
      </c>
      <c r="I7" s="50">
        <f t="shared" si="3"/>
        <v>0</v>
      </c>
      <c r="J7" s="50">
        <f t="shared" si="4"/>
        <v>0</v>
      </c>
    </row>
    <row r="8" spans="3:10" ht="24" customHeight="1" x14ac:dyDescent="0.2">
      <c r="C8" s="11">
        <f>العناصر!F8</f>
        <v>6</v>
      </c>
      <c r="D8" s="15" t="str">
        <f t="shared" si="0"/>
        <v>مغلقة ابوب ابو6 طرقات اس جي تي</v>
      </c>
      <c r="E8" s="13" t="str">
        <f t="shared" si="1"/>
        <v>حبة</v>
      </c>
      <c r="F8" s="13">
        <f>SUMIF(الوارد!$F$3:$F$5000,الرصيد!D8,الوارد!$I$3:$I$5000)</f>
        <v>4</v>
      </c>
      <c r="G8" s="13">
        <f>SUMIF(الصادر!$E$3:$E$4999,الرصيد!D8,الصادر!$H$3:$H$4999)</f>
        <v>0</v>
      </c>
      <c r="H8" s="11">
        <f t="shared" si="2"/>
        <v>4</v>
      </c>
      <c r="I8" s="50">
        <f t="shared" si="3"/>
        <v>0</v>
      </c>
      <c r="J8" s="50">
        <f t="shared" si="4"/>
        <v>0</v>
      </c>
    </row>
    <row r="9" spans="3:10" ht="24" customHeight="1" x14ac:dyDescent="0.2">
      <c r="C9" s="11">
        <f>العناصر!F9</f>
        <v>7</v>
      </c>
      <c r="D9" s="15" t="str">
        <f t="shared" si="0"/>
        <v>مقص شجر اس جي تي</v>
      </c>
      <c r="E9" s="13" t="str">
        <f t="shared" si="1"/>
        <v>حبة</v>
      </c>
      <c r="F9" s="13">
        <f>SUMIF(الوارد!$F$3:$F$5000,الرصيد!D9,الوارد!$I$3:$I$5000)</f>
        <v>6</v>
      </c>
      <c r="G9" s="13">
        <f>SUMIF(الصادر!$E$3:$E$4999,الرصيد!D9,الصادر!$H$3:$H$4999)</f>
        <v>0</v>
      </c>
      <c r="H9" s="11">
        <f t="shared" si="2"/>
        <v>6</v>
      </c>
      <c r="I9" s="50">
        <f t="shared" si="3"/>
        <v>0</v>
      </c>
      <c r="J9" s="50">
        <f t="shared" si="4"/>
        <v>0</v>
      </c>
    </row>
    <row r="10" spans="3:10" ht="24" customHeight="1" x14ac:dyDescent="0.2">
      <c r="C10" s="11">
        <f>العناصر!F10</f>
        <v>8</v>
      </c>
      <c r="D10" s="15" t="str">
        <f t="shared" si="0"/>
        <v>بروش حديد اصفر بلاستيك اس جي تي</v>
      </c>
      <c r="E10" s="13" t="str">
        <f t="shared" si="1"/>
        <v>حبة</v>
      </c>
      <c r="F10" s="13">
        <f>SUMIF(الوارد!$F$3:$F$5000,الرصيد!D10,الوارد!$I$3:$I$5000)</f>
        <v>12</v>
      </c>
      <c r="G10" s="13">
        <f>SUMIF(الصادر!$E$3:$E$4999,الرصيد!D10,الصادر!$H$3:$H$4999)</f>
        <v>1</v>
      </c>
      <c r="H10" s="11">
        <f t="shared" si="2"/>
        <v>11</v>
      </c>
      <c r="I10" s="50">
        <f t="shared" si="3"/>
        <v>0</v>
      </c>
      <c r="J10" s="50">
        <f t="shared" si="4"/>
        <v>0</v>
      </c>
    </row>
    <row r="11" spans="3:10" ht="24" customHeight="1" x14ac:dyDescent="0.2">
      <c r="C11" s="11">
        <f>العناصر!F11</f>
        <v>9</v>
      </c>
      <c r="D11" s="15" t="str">
        <f t="shared" si="0"/>
        <v>مقشطة بلاستيك 2هنش اس جي تي</v>
      </c>
      <c r="E11" s="13" t="str">
        <f t="shared" si="1"/>
        <v>حبة</v>
      </c>
      <c r="F11" s="13">
        <f>SUMIF(الوارد!$F$3:$F$5000,الرصيد!D11,الوارد!$I$3:$I$5000)</f>
        <v>12</v>
      </c>
      <c r="G11" s="13">
        <f>SUMIF(الصادر!$E$3:$E$4999,الرصيد!D11,الصادر!$H$3:$H$4999)</f>
        <v>1</v>
      </c>
      <c r="H11" s="11">
        <f t="shared" si="2"/>
        <v>11</v>
      </c>
      <c r="I11" s="50">
        <f t="shared" si="3"/>
        <v>0</v>
      </c>
      <c r="J11" s="50">
        <f t="shared" si="4"/>
        <v>0</v>
      </c>
    </row>
    <row r="12" spans="3:10" ht="24" customHeight="1" x14ac:dyDescent="0.2">
      <c r="C12" s="11">
        <f>العناصر!F12</f>
        <v>10</v>
      </c>
      <c r="D12" s="15" t="str">
        <f t="shared" si="0"/>
        <v>مقشطة بلاستيك 3هنش اس جي تي</v>
      </c>
      <c r="E12" s="13" t="str">
        <f t="shared" si="1"/>
        <v>حبة</v>
      </c>
      <c r="F12" s="13">
        <f>SUMIF(الوارد!$F$3:$F$5000,الرصيد!D12,الوارد!$I$3:$I$5000)</f>
        <v>12</v>
      </c>
      <c r="G12" s="13">
        <f>SUMIF(الصادر!$E$3:$E$4999,الرصيد!D12,الصادر!$H$3:$H$4999)</f>
        <v>0</v>
      </c>
      <c r="H12" s="11">
        <f t="shared" si="2"/>
        <v>12</v>
      </c>
      <c r="I12" s="50">
        <f t="shared" si="3"/>
        <v>0</v>
      </c>
      <c r="J12" s="50">
        <f t="shared" si="4"/>
        <v>0</v>
      </c>
    </row>
    <row r="13" spans="3:10" ht="20.25" x14ac:dyDescent="0.2">
      <c r="C13" s="11">
        <f>العناصر!F13</f>
        <v>11</v>
      </c>
      <c r="D13" s="15" t="str">
        <f t="shared" si="0"/>
        <v>مقشطة بلاستيك 4هنش اس جي تي</v>
      </c>
      <c r="E13" s="13" t="str">
        <f t="shared" si="1"/>
        <v>حبة</v>
      </c>
      <c r="F13" s="13">
        <f>SUMIF(الوارد!$F$3:$F$5000,الرصيد!D13,الوارد!$I$3:$I$5000)</f>
        <v>12</v>
      </c>
      <c r="G13" s="13">
        <f>SUMIF(الصادر!$E$3:$E$4999,الرصيد!D13,الصادر!$H$3:$H$4999)</f>
        <v>0</v>
      </c>
      <c r="H13" s="11">
        <f t="shared" ref="H13:H76" si="5">F13-G13</f>
        <v>12</v>
      </c>
      <c r="I13" s="50">
        <f t="shared" si="3"/>
        <v>0</v>
      </c>
      <c r="J13" s="50">
        <f t="shared" si="4"/>
        <v>0</v>
      </c>
    </row>
    <row r="14" spans="3:10" ht="20.25" x14ac:dyDescent="0.2">
      <c r="C14" s="11">
        <f>العناصر!F14</f>
        <v>12</v>
      </c>
      <c r="D14" s="15" t="str">
        <f t="shared" si="0"/>
        <v>شطاف وضؤ دوشه باكت ازرق</v>
      </c>
      <c r="E14" s="13" t="str">
        <f t="shared" si="1"/>
        <v>حبة</v>
      </c>
      <c r="F14" s="13">
        <f>SUMIF(الوارد!$F$3:$F$5000,الرصيد!D14,الوارد!$I$3:$I$5000)</f>
        <v>10</v>
      </c>
      <c r="G14" s="13">
        <f>SUMIF(الصادر!$E$3:$E$4999,الرصيد!D14,الصادر!$H$3:$H$4999)</f>
        <v>0</v>
      </c>
      <c r="H14" s="11">
        <f t="shared" si="5"/>
        <v>10</v>
      </c>
      <c r="I14" s="50">
        <f t="shared" si="3"/>
        <v>0</v>
      </c>
      <c r="J14" s="50">
        <f t="shared" si="4"/>
        <v>0</v>
      </c>
    </row>
    <row r="15" spans="3:10" ht="20.25" x14ac:dyDescent="0.2">
      <c r="C15" s="11">
        <f>العناصر!F15</f>
        <v>13</v>
      </c>
      <c r="D15" s="15" t="str">
        <f t="shared" si="0"/>
        <v>براوة معجون 10هنش</v>
      </c>
      <c r="E15" s="13" t="str">
        <f t="shared" si="1"/>
        <v>حبة</v>
      </c>
      <c r="F15" s="13">
        <f>SUMIF(الوارد!$F$3:$F$5000,الرصيد!D15,الوارد!$I$3:$I$5000)</f>
        <v>12</v>
      </c>
      <c r="G15" s="13">
        <f>SUMIF(الصادر!$E$3:$E$4999,الرصيد!D15,الصادر!$H$3:$H$4999)</f>
        <v>0</v>
      </c>
      <c r="H15" s="11">
        <f t="shared" si="5"/>
        <v>12</v>
      </c>
      <c r="I15" s="50">
        <f t="shared" si="3"/>
        <v>0</v>
      </c>
      <c r="J15" s="50">
        <f t="shared" si="4"/>
        <v>0</v>
      </c>
    </row>
    <row r="16" spans="3:10" ht="20.25" x14ac:dyDescent="0.2">
      <c r="C16" s="11">
        <f>العناصر!F16</f>
        <v>14</v>
      </c>
      <c r="D16" s="15" t="str">
        <f t="shared" si="0"/>
        <v>متر تجما 5متر اس جي تي</v>
      </c>
      <c r="E16" s="13" t="str">
        <f t="shared" si="1"/>
        <v>حبة</v>
      </c>
      <c r="F16" s="13">
        <f>SUMIF(الوارد!$F$3:$F$5000,الرصيد!D16,الوارد!$I$3:$I$5000)</f>
        <v>12</v>
      </c>
      <c r="G16" s="13">
        <f>SUMIF(الصادر!$E$3:$E$4999,الرصيد!D16,الصادر!$H$3:$H$4999)</f>
        <v>0</v>
      </c>
      <c r="H16" s="11">
        <f t="shared" si="5"/>
        <v>12</v>
      </c>
      <c r="I16" s="50">
        <f t="shared" si="3"/>
        <v>0</v>
      </c>
      <c r="J16" s="50">
        <f t="shared" si="4"/>
        <v>0</v>
      </c>
    </row>
    <row r="17" spans="3:10" ht="20.25" x14ac:dyDescent="0.2">
      <c r="C17" s="11">
        <f>العناصر!F17</f>
        <v>15</v>
      </c>
      <c r="D17" s="15" t="str">
        <f t="shared" si="0"/>
        <v>متر تجما 7.5متر اس جي تي</v>
      </c>
      <c r="E17" s="13" t="str">
        <f t="shared" si="1"/>
        <v>حبة</v>
      </c>
      <c r="F17" s="13">
        <f>SUMIF(الوارد!$F$3:$F$5000,الرصيد!D17,الوارد!$I$3:$I$5000)</f>
        <v>12</v>
      </c>
      <c r="G17" s="13">
        <f>SUMIF(الصادر!$E$3:$E$4999,الرصيد!D17,الصادر!$H$3:$H$4999)</f>
        <v>0</v>
      </c>
      <c r="H17" s="11">
        <f t="shared" si="5"/>
        <v>12</v>
      </c>
      <c r="I17" s="50">
        <f t="shared" si="3"/>
        <v>0</v>
      </c>
      <c r="J17" s="50">
        <f t="shared" si="4"/>
        <v>0</v>
      </c>
    </row>
    <row r="18" spans="3:10" ht="20.25" x14ac:dyDescent="0.2">
      <c r="C18" s="11">
        <f>العناصر!F18</f>
        <v>16</v>
      </c>
      <c r="D18" s="15" t="str">
        <f t="shared" si="0"/>
        <v>متر زجاجي 3متر اس جي تي</v>
      </c>
      <c r="E18" s="13" t="str">
        <f t="shared" si="1"/>
        <v>حبة</v>
      </c>
      <c r="F18" s="13">
        <f>SUMIF(الوارد!$F$3:$F$5000,الرصيد!D18,الوارد!$I$3:$I$5000)</f>
        <v>12</v>
      </c>
      <c r="G18" s="13">
        <f>SUMIF(الصادر!$E$3:$E$4999,الرصيد!D18,الصادر!$H$3:$H$4999)</f>
        <v>1</v>
      </c>
      <c r="H18" s="11">
        <f t="shared" si="5"/>
        <v>11</v>
      </c>
      <c r="I18" s="50">
        <f t="shared" si="3"/>
        <v>0</v>
      </c>
      <c r="J18" s="50">
        <f t="shared" si="4"/>
        <v>0</v>
      </c>
    </row>
    <row r="19" spans="3:10" ht="20.25" x14ac:dyDescent="0.2">
      <c r="C19" s="11">
        <f>العناصر!F19</f>
        <v>17</v>
      </c>
      <c r="D19" s="15" t="str">
        <f t="shared" si="0"/>
        <v>متر زجاجي 5متر اس جي تي</v>
      </c>
      <c r="E19" s="13" t="str">
        <f t="shared" si="1"/>
        <v>حبة</v>
      </c>
      <c r="F19" s="13">
        <f>SUMIF(الوارد!$F$3:$F$5000,الرصيد!D19,الوارد!$I$3:$I$5000)</f>
        <v>12</v>
      </c>
      <c r="G19" s="13">
        <f>SUMIF(الصادر!$E$3:$E$4999,الرصيد!D19,الصادر!$H$3:$H$4999)</f>
        <v>1</v>
      </c>
      <c r="H19" s="11">
        <f t="shared" si="5"/>
        <v>11</v>
      </c>
      <c r="I19" s="50">
        <f t="shared" si="3"/>
        <v>0</v>
      </c>
      <c r="J19" s="50">
        <f t="shared" si="4"/>
        <v>0</v>
      </c>
    </row>
    <row r="20" spans="3:10" ht="20.25" x14ac:dyDescent="0.2">
      <c r="C20" s="11">
        <f>العناصر!F20</f>
        <v>18</v>
      </c>
      <c r="D20" s="15" t="str">
        <f t="shared" si="0"/>
        <v>دسميس مقبض احمر 4هنش اس جي تي</v>
      </c>
      <c r="E20" s="13" t="str">
        <f t="shared" si="1"/>
        <v>حبة</v>
      </c>
      <c r="F20" s="13">
        <f>SUMIF(الوارد!$F$3:$F$5000,الرصيد!D20,الوارد!$I$3:$I$5000)</f>
        <v>12</v>
      </c>
      <c r="G20" s="13">
        <f>SUMIF(الصادر!$E$3:$E$4999,الرصيد!D20,الصادر!$H$3:$H$4999)</f>
        <v>0</v>
      </c>
      <c r="H20" s="11">
        <f t="shared" si="5"/>
        <v>12</v>
      </c>
      <c r="I20" s="50">
        <f t="shared" si="3"/>
        <v>0</v>
      </c>
      <c r="J20" s="50">
        <f t="shared" si="4"/>
        <v>0</v>
      </c>
    </row>
    <row r="21" spans="3:10" ht="20.25" x14ac:dyDescent="0.2">
      <c r="C21" s="11">
        <f>العناصر!F21</f>
        <v>19</v>
      </c>
      <c r="D21" s="15" t="str">
        <f t="shared" si="0"/>
        <v>دسميس مقبض احمر 6هنش اس جي تي</v>
      </c>
      <c r="E21" s="13" t="str">
        <f t="shared" si="1"/>
        <v>حبة</v>
      </c>
      <c r="F21" s="13">
        <f>SUMIF(الوارد!$F$3:$F$5000,الرصيد!D21,الوارد!$I$3:$I$5000)</f>
        <v>12</v>
      </c>
      <c r="G21" s="13">
        <f>SUMIF(الصادر!$E$3:$E$4999,الرصيد!D21,الصادر!$H$3:$H$4999)</f>
        <v>0</v>
      </c>
      <c r="H21" s="11">
        <f t="shared" si="5"/>
        <v>12</v>
      </c>
      <c r="I21" s="50">
        <f t="shared" si="3"/>
        <v>0</v>
      </c>
      <c r="J21" s="50">
        <f t="shared" si="4"/>
        <v>0</v>
      </c>
    </row>
    <row r="22" spans="3:10" ht="20.25" x14ac:dyDescent="0.2">
      <c r="C22" s="11">
        <f>العناصر!F22</f>
        <v>20</v>
      </c>
      <c r="D22" s="15" t="str">
        <f t="shared" si="0"/>
        <v>دسميس كهرباء جهتين كبير</v>
      </c>
      <c r="E22" s="13" t="str">
        <f t="shared" si="1"/>
        <v>حبة</v>
      </c>
      <c r="F22" s="13">
        <f>SUMIF(الوارد!$F$3:$F$5000,الرصيد!D22,الوارد!$I$3:$I$5000)</f>
        <v>20</v>
      </c>
      <c r="G22" s="13">
        <f>SUMIF(الصادر!$E$3:$E$4999,الرصيد!D22,الصادر!$H$3:$H$4999)</f>
        <v>2</v>
      </c>
      <c r="H22" s="11">
        <f t="shared" si="5"/>
        <v>18</v>
      </c>
      <c r="I22" s="50">
        <f t="shared" si="3"/>
        <v>0</v>
      </c>
      <c r="J22" s="50">
        <f t="shared" si="4"/>
        <v>0</v>
      </c>
    </row>
    <row r="23" spans="3:10" ht="20.25" x14ac:dyDescent="0.2">
      <c r="C23" s="11">
        <f>العناصر!F23</f>
        <v>21</v>
      </c>
      <c r="D23" s="15" t="str">
        <f t="shared" si="0"/>
        <v>دسميس كهرباء جهتين صغير</v>
      </c>
      <c r="E23" s="13" t="str">
        <f t="shared" si="1"/>
        <v>حبة</v>
      </c>
      <c r="F23" s="13">
        <f>SUMIF(الوارد!$F$3:$F$5000,الرصيد!D23,الوارد!$I$3:$I$5000)</f>
        <v>20</v>
      </c>
      <c r="G23" s="13">
        <f>SUMIF(الصادر!$E$3:$E$4999,الرصيد!D23,الصادر!$H$3:$H$4999)</f>
        <v>1</v>
      </c>
      <c r="H23" s="11">
        <f t="shared" si="5"/>
        <v>19</v>
      </c>
      <c r="I23" s="50">
        <f t="shared" si="3"/>
        <v>0</v>
      </c>
      <c r="J23" s="50">
        <f t="shared" si="4"/>
        <v>0</v>
      </c>
    </row>
    <row r="24" spans="3:10" ht="20.25" x14ac:dyDescent="0.2">
      <c r="C24" s="11">
        <f>العناصر!F24</f>
        <v>22</v>
      </c>
      <c r="D24" s="15" t="str">
        <f t="shared" si="0"/>
        <v>دسميس مقبض احمر 5هنش اس جي تي</v>
      </c>
      <c r="E24" s="13" t="str">
        <f t="shared" si="1"/>
        <v>حبة</v>
      </c>
      <c r="F24" s="13">
        <f>SUMIF(الوارد!$F$3:$F$5000,الرصيد!D24,الوارد!$I$3:$I$5000)</f>
        <v>12</v>
      </c>
      <c r="G24" s="13">
        <f>SUMIF(الصادر!$E$3:$E$4999,الرصيد!D24,الصادر!$H$3:$H$4999)</f>
        <v>0</v>
      </c>
      <c r="H24" s="11">
        <f t="shared" si="5"/>
        <v>12</v>
      </c>
      <c r="I24" s="50">
        <f t="shared" si="3"/>
        <v>0</v>
      </c>
      <c r="J24" s="50">
        <f t="shared" si="4"/>
        <v>0</v>
      </c>
    </row>
    <row r="25" spans="3:10" ht="20.25" x14ac:dyDescent="0.2">
      <c r="C25" s="11">
        <f>العناصر!F25</f>
        <v>23</v>
      </c>
      <c r="D25" s="15" t="str">
        <f t="shared" si="0"/>
        <v>مطرقة مسامير اصفر  حديد 500جم</v>
      </c>
      <c r="E25" s="13" t="str">
        <f t="shared" si="1"/>
        <v>حبة</v>
      </c>
      <c r="F25" s="13">
        <f>SUMIF(الوارد!$F$3:$F$5000,الرصيد!D25,الوارد!$I$3:$I$5000)</f>
        <v>7</v>
      </c>
      <c r="G25" s="13">
        <f>SUMIF(الصادر!$E$3:$E$4999,الرصيد!D25,الصادر!$H$3:$H$4999)</f>
        <v>0</v>
      </c>
      <c r="H25" s="11">
        <f t="shared" si="5"/>
        <v>7</v>
      </c>
      <c r="I25" s="50">
        <f t="shared" si="3"/>
        <v>0</v>
      </c>
      <c r="J25" s="50">
        <f t="shared" si="4"/>
        <v>0</v>
      </c>
    </row>
    <row r="26" spans="3:10" ht="20.25" x14ac:dyDescent="0.2">
      <c r="C26" s="11">
        <f>العناصر!F26</f>
        <v>24</v>
      </c>
      <c r="D26" s="15" t="str">
        <f t="shared" si="0"/>
        <v>مطرقة مسامير اصفر  حديد 250جم</v>
      </c>
      <c r="E26" s="13" t="str">
        <f t="shared" si="1"/>
        <v>حبة</v>
      </c>
      <c r="F26" s="13">
        <f>SUMIF(الوارد!$F$3:$F$5000,الرصيد!D26,الوارد!$I$3:$I$5000)</f>
        <v>6</v>
      </c>
      <c r="G26" s="13">
        <f>SUMIF(الصادر!$E$3:$E$4999,الرصيد!D26,الصادر!$H$3:$H$4999)</f>
        <v>0</v>
      </c>
      <c r="H26" s="11">
        <f t="shared" si="5"/>
        <v>6</v>
      </c>
      <c r="I26" s="50">
        <f t="shared" si="3"/>
        <v>0</v>
      </c>
      <c r="J26" s="50">
        <f t="shared" si="4"/>
        <v>0</v>
      </c>
    </row>
    <row r="27" spans="3:10" ht="20.25" x14ac:dyDescent="0.2">
      <c r="C27" s="11">
        <f>العناصر!F27</f>
        <v>25</v>
      </c>
      <c r="D27" s="15" t="str">
        <f t="shared" si="0"/>
        <v>بخاخ لون ابيض</v>
      </c>
      <c r="E27" s="13" t="str">
        <f t="shared" si="1"/>
        <v>حبة</v>
      </c>
      <c r="F27" s="13">
        <f>SUMIF(الوارد!$F$3:$F$5000,الرصيد!D27,الوارد!$I$3:$I$5000)</f>
        <v>12</v>
      </c>
      <c r="G27" s="13">
        <f>SUMIF(الصادر!$E$3:$E$4999,الرصيد!D27,الصادر!$H$3:$H$4999)</f>
        <v>0</v>
      </c>
      <c r="H27" s="11">
        <f t="shared" si="5"/>
        <v>12</v>
      </c>
      <c r="I27" s="50">
        <f t="shared" si="3"/>
        <v>0</v>
      </c>
      <c r="J27" s="50">
        <f t="shared" si="4"/>
        <v>0</v>
      </c>
    </row>
    <row r="28" spans="3:10" ht="20.25" x14ac:dyDescent="0.2">
      <c r="C28" s="11">
        <f>العناصر!F28</f>
        <v>26</v>
      </c>
      <c r="D28" s="15" t="str">
        <f t="shared" si="0"/>
        <v>بخاخ لون ااسود</v>
      </c>
      <c r="E28" s="13" t="str">
        <f t="shared" si="1"/>
        <v>حبة</v>
      </c>
      <c r="F28" s="13">
        <f>SUMIF(الوارد!$F$3:$F$5000,الرصيد!D28,الوارد!$I$3:$I$5000)</f>
        <v>12</v>
      </c>
      <c r="G28" s="13">
        <f>SUMIF(الصادر!$E$3:$E$4999,الرصيد!D28,الصادر!$H$3:$H$4999)</f>
        <v>6</v>
      </c>
      <c r="H28" s="11">
        <f t="shared" si="5"/>
        <v>6</v>
      </c>
      <c r="I28" s="50">
        <f t="shared" si="3"/>
        <v>0</v>
      </c>
      <c r="J28" s="50">
        <f t="shared" si="4"/>
        <v>0</v>
      </c>
    </row>
    <row r="29" spans="3:10" ht="20.25" x14ac:dyDescent="0.2">
      <c r="C29" s="11">
        <f>العناصر!F29</f>
        <v>27</v>
      </c>
      <c r="D29" s="15" t="str">
        <f t="shared" si="0"/>
        <v>بخاخ لون احمر</v>
      </c>
      <c r="E29" s="13" t="str">
        <f t="shared" si="1"/>
        <v>حبة</v>
      </c>
      <c r="F29" s="13">
        <f>SUMIF(الوارد!$F$3:$F$5000,الرصيد!D29,الوارد!$I$3:$I$5000)</f>
        <v>12</v>
      </c>
      <c r="G29" s="13">
        <f>SUMIF(الصادر!$E$3:$E$4999,الرصيد!D29,الصادر!$H$3:$H$4999)</f>
        <v>3</v>
      </c>
      <c r="H29" s="11">
        <f t="shared" si="5"/>
        <v>9</v>
      </c>
      <c r="I29" s="50">
        <f t="shared" si="3"/>
        <v>0</v>
      </c>
      <c r="J29" s="50">
        <f t="shared" si="4"/>
        <v>0</v>
      </c>
    </row>
    <row r="30" spans="3:10" ht="20.25" x14ac:dyDescent="0.2">
      <c r="C30" s="11">
        <f>العناصر!F30</f>
        <v>28</v>
      </c>
      <c r="D30" s="15" t="str">
        <f t="shared" si="0"/>
        <v>بخاخ لون فضي</v>
      </c>
      <c r="E30" s="13" t="str">
        <f t="shared" si="1"/>
        <v>حبة</v>
      </c>
      <c r="F30" s="13">
        <f>SUMIF(الوارد!$F$3:$F$5000,الرصيد!D30,الوارد!$I$3:$I$5000)</f>
        <v>12</v>
      </c>
      <c r="G30" s="13">
        <f>SUMIF(الصادر!$E$3:$E$4999,الرصيد!D30,الصادر!$H$3:$H$4999)</f>
        <v>2</v>
      </c>
      <c r="H30" s="11">
        <f t="shared" si="5"/>
        <v>10</v>
      </c>
      <c r="I30" s="50">
        <f t="shared" si="3"/>
        <v>0</v>
      </c>
      <c r="J30" s="50">
        <f t="shared" si="4"/>
        <v>0</v>
      </c>
    </row>
    <row r="31" spans="3:10" ht="20.25" x14ac:dyDescent="0.2">
      <c r="C31" s="11">
        <f>العناصر!F31</f>
        <v>29</v>
      </c>
      <c r="D31" s="15" t="str">
        <f t="shared" si="0"/>
        <v>مسامير صلب ياباني</v>
      </c>
      <c r="E31" s="13" t="str">
        <f t="shared" si="1"/>
        <v>حبة</v>
      </c>
      <c r="F31" s="13">
        <f>SUMIF(الوارد!$F$3:$F$5000,الرصيد!D31,الوارد!$I$3:$I$5000)</f>
        <v>30</v>
      </c>
      <c r="G31" s="13">
        <f>SUMIF(الصادر!$E$3:$E$4999,الرصيد!D31,الصادر!$H$3:$H$4999)</f>
        <v>0</v>
      </c>
      <c r="H31" s="11">
        <f t="shared" si="5"/>
        <v>30</v>
      </c>
      <c r="I31" s="50">
        <f t="shared" si="3"/>
        <v>0</v>
      </c>
      <c r="J31" s="50">
        <f t="shared" si="4"/>
        <v>0</v>
      </c>
    </row>
    <row r="32" spans="3:10" ht="20.25" x14ac:dyDescent="0.2">
      <c r="C32" s="11">
        <f>العناصر!F32</f>
        <v>30</v>
      </c>
      <c r="D32" s="15" t="str">
        <f t="shared" si="0"/>
        <v>مسامير نجاره 2هنش</v>
      </c>
      <c r="E32" s="13" t="str">
        <f t="shared" si="1"/>
        <v>حبة</v>
      </c>
      <c r="F32" s="13">
        <f>SUMIF(الوارد!$F$3:$F$5000,الرصيد!D32,الوارد!$I$3:$I$5000)</f>
        <v>3</v>
      </c>
      <c r="G32" s="13">
        <f>SUMIF(الصادر!$E$3:$E$4999,الرصيد!D32,الصادر!$H$3:$H$4999)</f>
        <v>0</v>
      </c>
      <c r="H32" s="11">
        <f t="shared" si="5"/>
        <v>3</v>
      </c>
      <c r="I32" s="50">
        <f t="shared" si="3"/>
        <v>0</v>
      </c>
      <c r="J32" s="50">
        <f t="shared" si="4"/>
        <v>0</v>
      </c>
    </row>
    <row r="33" spans="3:10" ht="20.25" x14ac:dyDescent="0.2">
      <c r="C33" s="11">
        <f>العناصر!F33</f>
        <v>31</v>
      </c>
      <c r="D33" s="15" t="str">
        <f t="shared" si="0"/>
        <v>مطرقة نجاره يد حديد برتقالي 500جرام</v>
      </c>
      <c r="E33" s="13" t="str">
        <f t="shared" si="1"/>
        <v>حبة</v>
      </c>
      <c r="F33" s="13">
        <f>SUMIF(الوارد!$F$3:$F$5000,الرصيد!D33,الوارد!$I$3:$I$5000)</f>
        <v>5</v>
      </c>
      <c r="G33" s="13">
        <f>SUMIF(الصادر!$E$3:$E$4999,الرصيد!D33,الصادر!$H$3:$H$4999)</f>
        <v>1</v>
      </c>
      <c r="H33" s="11">
        <f t="shared" si="5"/>
        <v>4</v>
      </c>
      <c r="I33" s="50">
        <f t="shared" si="3"/>
        <v>0</v>
      </c>
      <c r="J33" s="50">
        <f t="shared" si="4"/>
        <v>0</v>
      </c>
    </row>
    <row r="34" spans="3:10" ht="20.25" x14ac:dyDescent="0.2">
      <c r="C34" s="11">
        <f>العناصر!F34</f>
        <v>32</v>
      </c>
      <c r="D34" s="15" t="str">
        <f t="shared" si="0"/>
        <v>مطرقة نجاره يد حديد برتقالي 250جرام</v>
      </c>
      <c r="E34" s="13" t="str">
        <f t="shared" si="1"/>
        <v>حبة</v>
      </c>
      <c r="F34" s="13">
        <f>SUMIF(الوارد!$F$3:$F$5000,الرصيد!D34,الوارد!$I$3:$I$5000)</f>
        <v>5</v>
      </c>
      <c r="G34" s="13">
        <f>SUMIF(الصادر!$E$3:$E$4999,الرصيد!D34,الصادر!$H$3:$H$4999)</f>
        <v>0</v>
      </c>
      <c r="H34" s="11">
        <f t="shared" si="5"/>
        <v>5</v>
      </c>
      <c r="I34" s="50">
        <f t="shared" si="3"/>
        <v>0</v>
      </c>
      <c r="J34" s="50">
        <f t="shared" si="4"/>
        <v>0</v>
      </c>
    </row>
    <row r="35" spans="3:10" ht="20.25" x14ac:dyDescent="0.2">
      <c r="C35" s="11">
        <f>العناصر!F35</f>
        <v>33</v>
      </c>
      <c r="D35" s="15" t="str">
        <f t="shared" si="0"/>
        <v>ملعقة اسمنت 16 اس جي تي</v>
      </c>
      <c r="E35" s="13" t="str">
        <f t="shared" si="1"/>
        <v>حبة</v>
      </c>
      <c r="F35" s="13">
        <f>SUMIF(الوارد!$F$3:$F$5000,الرصيد!D35,الوارد!$I$3:$I$5000)</f>
        <v>12</v>
      </c>
      <c r="G35" s="13">
        <f>SUMIF(الصادر!$E$3:$E$4999,الرصيد!D35,الصادر!$H$3:$H$4999)</f>
        <v>0</v>
      </c>
      <c r="H35" s="11">
        <f t="shared" si="5"/>
        <v>12</v>
      </c>
      <c r="I35" s="50">
        <f t="shared" si="3"/>
        <v>0</v>
      </c>
      <c r="J35" s="50">
        <f t="shared" si="4"/>
        <v>0</v>
      </c>
    </row>
    <row r="36" spans="3:10" ht="20.25" x14ac:dyDescent="0.2">
      <c r="C36" s="11">
        <f>العناصر!F36</f>
        <v>34</v>
      </c>
      <c r="D36" s="15" t="str">
        <f t="shared" si="0"/>
        <v>ملعقة اسمنت 18 اس جي تي</v>
      </c>
      <c r="E36" s="13" t="str">
        <f t="shared" si="1"/>
        <v>حبة</v>
      </c>
      <c r="F36" s="13">
        <f>SUMIF(الوارد!$F$3:$F$5000,الرصيد!D36,الوارد!$I$3:$I$5000)</f>
        <v>12</v>
      </c>
      <c r="G36" s="13">
        <f>SUMIF(الصادر!$E$3:$E$4999,الرصيد!D36,الصادر!$H$3:$H$4999)</f>
        <v>0</v>
      </c>
      <c r="H36" s="11">
        <f t="shared" si="5"/>
        <v>12</v>
      </c>
      <c r="I36" s="50">
        <f t="shared" si="3"/>
        <v>0</v>
      </c>
      <c r="J36" s="50">
        <f t="shared" si="4"/>
        <v>0</v>
      </c>
    </row>
    <row r="37" spans="3:10" ht="20.25" x14ac:dyDescent="0.2">
      <c r="C37" s="11">
        <f>العناصر!F37</f>
        <v>35</v>
      </c>
      <c r="D37" s="15" t="str">
        <f t="shared" si="0"/>
        <v>براوة تلييس نيكل اس جي تي</v>
      </c>
      <c r="E37" s="13" t="str">
        <f t="shared" si="1"/>
        <v>حبة</v>
      </c>
      <c r="F37" s="13">
        <f>SUMIF(الوارد!$F$3:$F$5000,الرصيد!D37,الوارد!$I$3:$I$5000)</f>
        <v>12</v>
      </c>
      <c r="G37" s="13">
        <f>SUMIF(الصادر!$E$3:$E$4999,الرصيد!D37,الصادر!$H$3:$H$4999)</f>
        <v>0</v>
      </c>
      <c r="H37" s="11">
        <f t="shared" si="5"/>
        <v>12</v>
      </c>
      <c r="I37" s="50">
        <f t="shared" si="3"/>
        <v>0</v>
      </c>
      <c r="J37" s="50">
        <f t="shared" si="4"/>
        <v>0</v>
      </c>
    </row>
    <row r="38" spans="3:10" ht="20.25" x14ac:dyDescent="0.2">
      <c r="C38" s="11">
        <f>العناصر!F38</f>
        <v>36</v>
      </c>
      <c r="D38" s="15" t="str">
        <f t="shared" si="0"/>
        <v>سيلكون ابيض تركي</v>
      </c>
      <c r="E38" s="13" t="str">
        <f t="shared" si="1"/>
        <v>حبة</v>
      </c>
      <c r="F38" s="13">
        <f>SUMIF(الوارد!$F$3:$F$5000,الرصيد!D38,الوارد!$I$3:$I$5000)</f>
        <v>30</v>
      </c>
      <c r="G38" s="13">
        <f>SUMIF(الصادر!$E$3:$E$4999,الرصيد!D38,الصادر!$H$3:$H$4999)</f>
        <v>3</v>
      </c>
      <c r="H38" s="11">
        <f t="shared" si="5"/>
        <v>27</v>
      </c>
      <c r="I38" s="50">
        <f t="shared" si="3"/>
        <v>0</v>
      </c>
      <c r="J38" s="50">
        <f t="shared" si="4"/>
        <v>0</v>
      </c>
    </row>
    <row r="39" spans="3:10" ht="20.25" x14ac:dyDescent="0.2">
      <c r="C39" s="11">
        <f>العناصر!F39</f>
        <v>37</v>
      </c>
      <c r="D39" s="15" t="str">
        <f t="shared" si="0"/>
        <v>سيلكون شفاف تركي</v>
      </c>
      <c r="E39" s="13" t="str">
        <f t="shared" si="1"/>
        <v>حبة</v>
      </c>
      <c r="F39" s="13">
        <f>SUMIF(الوارد!$F$3:$F$5000,الرصيد!D39,الوارد!$I$3:$I$5000)</f>
        <v>30</v>
      </c>
      <c r="G39" s="13">
        <f>SUMIF(الصادر!$E$3:$E$4999,الرصيد!D39,الصادر!$H$3:$H$4999)</f>
        <v>0</v>
      </c>
      <c r="H39" s="11">
        <f t="shared" si="5"/>
        <v>30</v>
      </c>
      <c r="I39" s="50">
        <f t="shared" si="3"/>
        <v>0</v>
      </c>
      <c r="J39" s="50">
        <f t="shared" si="4"/>
        <v>0</v>
      </c>
    </row>
    <row r="40" spans="3:10" ht="20.25" x14ac:dyDescent="0.2">
      <c r="C40" s="11">
        <f>العناصر!F40</f>
        <v>38</v>
      </c>
      <c r="D40" s="15" t="str">
        <f t="shared" si="0"/>
        <v>سيلكون اسود تركي</v>
      </c>
      <c r="E40" s="13" t="str">
        <f t="shared" si="1"/>
        <v>حبة</v>
      </c>
      <c r="F40" s="13">
        <f>SUMIF(الوارد!$F$3:$F$5000,الرصيد!D40,الوارد!$I$3:$I$5000)</f>
        <v>15</v>
      </c>
      <c r="G40" s="13">
        <f>SUMIF(الصادر!$E$3:$E$4999,الرصيد!D40,الصادر!$H$3:$H$4999)</f>
        <v>0</v>
      </c>
      <c r="H40" s="11">
        <f t="shared" si="5"/>
        <v>15</v>
      </c>
      <c r="I40" s="50">
        <f t="shared" si="3"/>
        <v>0</v>
      </c>
      <c r="J40" s="50">
        <f t="shared" si="4"/>
        <v>0</v>
      </c>
    </row>
    <row r="41" spans="3:10" ht="20.25" x14ac:dyDescent="0.2">
      <c r="C41" s="11">
        <f>العناصر!F41</f>
        <v>39</v>
      </c>
      <c r="D41" s="15" t="str">
        <f t="shared" si="0"/>
        <v>برش رنج سعودي 1هنش</v>
      </c>
      <c r="E41" s="13" t="str">
        <f t="shared" si="1"/>
        <v>حبة</v>
      </c>
      <c r="F41" s="13">
        <f>SUMIF(الوارد!$F$3:$F$5000,الرصيد!D41,الوارد!$I$3:$I$5000)</f>
        <v>36</v>
      </c>
      <c r="G41" s="13">
        <f>SUMIF(الصادر!$E$3:$E$4999,الرصيد!D41,الصادر!$H$3:$H$4999)</f>
        <v>2</v>
      </c>
      <c r="H41" s="11">
        <f t="shared" si="5"/>
        <v>34</v>
      </c>
      <c r="I41" s="50">
        <f t="shared" si="3"/>
        <v>0</v>
      </c>
      <c r="J41" s="50">
        <f t="shared" si="4"/>
        <v>0</v>
      </c>
    </row>
    <row r="42" spans="3:10" ht="20.25" x14ac:dyDescent="0.2">
      <c r="C42" s="11">
        <f>العناصر!F42</f>
        <v>40</v>
      </c>
      <c r="D42" s="15" t="str">
        <f t="shared" si="0"/>
        <v>برش رنج سعودي 1.5هنش</v>
      </c>
      <c r="E42" s="13" t="str">
        <f t="shared" si="1"/>
        <v>حبة</v>
      </c>
      <c r="F42" s="13">
        <f>SUMIF(الوارد!$F$3:$F$5000,الرصيد!D42,الوارد!$I$3:$I$5000)</f>
        <v>36</v>
      </c>
      <c r="G42" s="13">
        <f>SUMIF(الصادر!$E$3:$E$4999,الرصيد!D42,الصادر!$H$3:$H$4999)</f>
        <v>2</v>
      </c>
      <c r="H42" s="11">
        <f t="shared" si="5"/>
        <v>34</v>
      </c>
      <c r="I42" s="50">
        <f t="shared" si="3"/>
        <v>0</v>
      </c>
      <c r="J42" s="50">
        <f t="shared" si="4"/>
        <v>0</v>
      </c>
    </row>
    <row r="43" spans="3:10" ht="20.25" x14ac:dyDescent="0.2">
      <c r="C43" s="11">
        <f>العناصر!F43</f>
        <v>41</v>
      </c>
      <c r="D43" s="15" t="str">
        <f t="shared" si="0"/>
        <v>برش رنج سعودي 2هنش</v>
      </c>
      <c r="E43" s="13" t="str">
        <f t="shared" si="1"/>
        <v>حبة</v>
      </c>
      <c r="F43" s="13">
        <f>SUMIF(الوارد!$F$3:$F$5000,الرصيد!D43,الوارد!$I$3:$I$5000)</f>
        <v>36</v>
      </c>
      <c r="G43" s="13">
        <f>SUMIF(الصادر!$E$3:$E$4999,الرصيد!D43,الصادر!$H$3:$H$4999)</f>
        <v>0</v>
      </c>
      <c r="H43" s="11">
        <f t="shared" si="5"/>
        <v>36</v>
      </c>
      <c r="I43" s="50">
        <f t="shared" si="3"/>
        <v>0</v>
      </c>
      <c r="J43" s="50">
        <f t="shared" si="4"/>
        <v>0</v>
      </c>
    </row>
    <row r="44" spans="3:10" ht="20.25" x14ac:dyDescent="0.2">
      <c r="C44" s="11">
        <f>العناصر!F44</f>
        <v>42</v>
      </c>
      <c r="D44" s="15" t="str">
        <f t="shared" si="0"/>
        <v>برش رنج سعودي 3هنش</v>
      </c>
      <c r="E44" s="13" t="str">
        <f t="shared" si="1"/>
        <v>حبة</v>
      </c>
      <c r="F44" s="13">
        <f>SUMIF(الوارد!$F$3:$F$5000,الرصيد!D44,الوارد!$I$3:$I$5000)</f>
        <v>36</v>
      </c>
      <c r="G44" s="13">
        <f>SUMIF(الصادر!$E$3:$E$4999,الرصيد!D44,الصادر!$H$3:$H$4999)</f>
        <v>1</v>
      </c>
      <c r="H44" s="11">
        <f t="shared" si="5"/>
        <v>35</v>
      </c>
      <c r="I44" s="50">
        <f t="shared" si="3"/>
        <v>0</v>
      </c>
      <c r="J44" s="50">
        <f t="shared" si="4"/>
        <v>0</v>
      </c>
    </row>
    <row r="45" spans="3:10" ht="20.25" x14ac:dyDescent="0.2">
      <c r="C45" s="11">
        <f>العناصر!F45</f>
        <v>43</v>
      </c>
      <c r="D45" s="15" t="str">
        <f t="shared" si="0"/>
        <v>برش رنج سعودي 4هنش</v>
      </c>
      <c r="E45" s="13" t="str">
        <f t="shared" si="1"/>
        <v>حبة</v>
      </c>
      <c r="F45" s="13">
        <f>SUMIF(الوارد!$F$3:$F$5000,الرصيد!D45,الوارد!$I$3:$I$5000)</f>
        <v>36</v>
      </c>
      <c r="G45" s="13">
        <f>SUMIF(الصادر!$E$3:$E$4999,الرصيد!D45,الصادر!$H$3:$H$4999)</f>
        <v>0</v>
      </c>
      <c r="H45" s="11">
        <f t="shared" si="5"/>
        <v>36</v>
      </c>
      <c r="I45" s="50">
        <f t="shared" si="3"/>
        <v>0</v>
      </c>
      <c r="J45" s="50">
        <f t="shared" si="4"/>
        <v>0</v>
      </c>
    </row>
    <row r="46" spans="3:10" ht="20.25" x14ac:dyDescent="0.2">
      <c r="C46" s="11">
        <f>العناصر!F46</f>
        <v>44</v>
      </c>
      <c r="D46" s="15" t="str">
        <f t="shared" si="0"/>
        <v>رول رنج 25سم احمر زيتي</v>
      </c>
      <c r="E46" s="13" t="str">
        <f t="shared" si="1"/>
        <v>حبة</v>
      </c>
      <c r="F46" s="13">
        <f>SUMIF(الوارد!$F$3:$F$5000,الرصيد!D46,الوارد!$I$3:$I$5000)</f>
        <v>12</v>
      </c>
      <c r="G46" s="13">
        <f>SUMIF(الصادر!$E$3:$E$4999,الرصيد!D46,الصادر!$H$3:$H$4999)</f>
        <v>0</v>
      </c>
      <c r="H46" s="11">
        <f t="shared" si="5"/>
        <v>12</v>
      </c>
      <c r="I46" s="50">
        <f t="shared" si="3"/>
        <v>0</v>
      </c>
      <c r="J46" s="50">
        <f t="shared" si="4"/>
        <v>0</v>
      </c>
    </row>
    <row r="47" spans="3:10" ht="20.25" x14ac:dyDescent="0.2">
      <c r="C47" s="11">
        <f>العناصر!F47</f>
        <v>45</v>
      </c>
      <c r="D47" s="15" t="str">
        <f t="shared" si="0"/>
        <v>رول رنج 20سم اصفر مائي</v>
      </c>
      <c r="E47" s="13" t="str">
        <f t="shared" si="1"/>
        <v>حبة</v>
      </c>
      <c r="F47" s="13">
        <f>SUMIF(الوارد!$F$3:$F$5000,الرصيد!D47,الوارد!$I$3:$I$5000)</f>
        <v>12</v>
      </c>
      <c r="G47" s="13">
        <f>SUMIF(الصادر!$E$3:$E$4999,الرصيد!D47,الصادر!$H$3:$H$4999)</f>
        <v>0</v>
      </c>
      <c r="H47" s="11">
        <f t="shared" si="5"/>
        <v>12</v>
      </c>
      <c r="I47" s="50">
        <f t="shared" si="3"/>
        <v>0</v>
      </c>
      <c r="J47" s="50">
        <f t="shared" si="4"/>
        <v>0</v>
      </c>
    </row>
    <row r="48" spans="3:10" ht="20.25" x14ac:dyDescent="0.2">
      <c r="C48" s="11">
        <f>العناصر!F48</f>
        <v>46</v>
      </c>
      <c r="D48" s="15" t="str">
        <f t="shared" si="0"/>
        <v>رول رنج 20سم احمر زيتي</v>
      </c>
      <c r="E48" s="13" t="str">
        <f t="shared" si="1"/>
        <v>حبة</v>
      </c>
      <c r="F48" s="13">
        <f>SUMIF(الوارد!$F$3:$F$5000,الرصيد!D48,الوارد!$I$3:$I$5000)</f>
        <v>12</v>
      </c>
      <c r="G48" s="13">
        <f>SUMIF(الصادر!$E$3:$E$4999,الرصيد!D48,الصادر!$H$3:$H$4999)</f>
        <v>0</v>
      </c>
      <c r="H48" s="11">
        <f t="shared" si="5"/>
        <v>12</v>
      </c>
      <c r="I48" s="50">
        <f t="shared" si="3"/>
        <v>0</v>
      </c>
      <c r="J48" s="50">
        <f t="shared" si="4"/>
        <v>0</v>
      </c>
    </row>
    <row r="49" spans="3:10" ht="20.25" x14ac:dyDescent="0.2">
      <c r="C49" s="11">
        <f>العناصر!F49</f>
        <v>47</v>
      </c>
      <c r="D49" s="15" t="str">
        <f t="shared" si="0"/>
        <v>شلك ابو اسدين 500مل اس جي تي</v>
      </c>
      <c r="E49" s="13" t="str">
        <f t="shared" si="1"/>
        <v>حبة</v>
      </c>
      <c r="F49" s="13">
        <f>SUMIF(الوارد!$F$3:$F$5000,الرصيد!D49,الوارد!$I$3:$I$5000)</f>
        <v>20</v>
      </c>
      <c r="G49" s="13">
        <f>SUMIF(الصادر!$E$3:$E$4999,الرصيد!D49,الصادر!$H$3:$H$4999)</f>
        <v>1</v>
      </c>
      <c r="H49" s="11">
        <f t="shared" si="5"/>
        <v>19</v>
      </c>
      <c r="I49" s="50">
        <f t="shared" si="3"/>
        <v>0</v>
      </c>
      <c r="J49" s="50">
        <f t="shared" si="4"/>
        <v>0</v>
      </c>
    </row>
    <row r="50" spans="3:10" ht="20.25" x14ac:dyDescent="0.2">
      <c r="C50" s="11">
        <f>العناصر!F50</f>
        <v>48</v>
      </c>
      <c r="D50" s="15" t="str">
        <f t="shared" si="0"/>
        <v>شلك ابو اسدين 250مل اس جي تي</v>
      </c>
      <c r="E50" s="13" t="str">
        <f t="shared" si="1"/>
        <v>حبة</v>
      </c>
      <c r="F50" s="13">
        <f>SUMIF(الوارد!$F$3:$F$5000,الرصيد!D50,الوارد!$I$3:$I$5000)</f>
        <v>48</v>
      </c>
      <c r="G50" s="13">
        <f>SUMIF(الصادر!$E$3:$E$4999,الرصيد!D50,الصادر!$H$3:$H$4999)</f>
        <v>4</v>
      </c>
      <c r="H50" s="11">
        <f t="shared" si="5"/>
        <v>44</v>
      </c>
      <c r="I50" s="50">
        <f t="shared" si="3"/>
        <v>0</v>
      </c>
      <c r="J50" s="50">
        <f t="shared" si="4"/>
        <v>0</v>
      </c>
    </row>
    <row r="51" spans="3:10" ht="20.25" x14ac:dyDescent="0.2">
      <c r="C51" s="11">
        <f>العناصر!F51</f>
        <v>49</v>
      </c>
      <c r="D51" s="15" t="str">
        <f t="shared" si="0"/>
        <v>قلب مغالق باب خشب</v>
      </c>
      <c r="E51" s="13" t="str">
        <f t="shared" si="1"/>
        <v>حبة</v>
      </c>
      <c r="F51" s="13">
        <f>SUMIF(الوارد!$F$3:$F$5000,الرصيد!D51,الوارد!$I$3:$I$5000)</f>
        <v>3</v>
      </c>
      <c r="G51" s="13">
        <f>SUMIF(الصادر!$E$3:$E$4999,الرصيد!D51,الصادر!$H$3:$H$4999)</f>
        <v>1</v>
      </c>
      <c r="H51" s="11">
        <f t="shared" si="5"/>
        <v>2</v>
      </c>
      <c r="I51" s="50">
        <f t="shared" si="3"/>
        <v>0</v>
      </c>
      <c r="J51" s="50">
        <f t="shared" si="4"/>
        <v>0</v>
      </c>
    </row>
    <row r="52" spans="3:10" ht="20.25" x14ac:dyDescent="0.2">
      <c r="C52" s="11">
        <f>العناصر!F52</f>
        <v>50</v>
      </c>
      <c r="D52" s="15" t="str">
        <f t="shared" si="0"/>
        <v>مشرط جيانز</v>
      </c>
      <c r="E52" s="13" t="str">
        <f t="shared" si="1"/>
        <v>حبة</v>
      </c>
      <c r="F52" s="13">
        <f>SUMIF(الوارد!$F$3:$F$5000,الرصيد!D52,الوارد!$I$3:$I$5000)</f>
        <v>12</v>
      </c>
      <c r="G52" s="13">
        <f>SUMIF(الصادر!$E$3:$E$4999,الرصيد!D52,الصادر!$H$3:$H$4999)</f>
        <v>0</v>
      </c>
      <c r="H52" s="11">
        <f t="shared" si="5"/>
        <v>12</v>
      </c>
      <c r="I52" s="50">
        <f t="shared" si="3"/>
        <v>0</v>
      </c>
      <c r="J52" s="50">
        <f t="shared" si="4"/>
        <v>0</v>
      </c>
    </row>
    <row r="53" spans="3:10" ht="20.25" x14ac:dyDescent="0.2">
      <c r="C53" s="11">
        <f>العناصر!F53</f>
        <v>51</v>
      </c>
      <c r="D53" s="15" t="str">
        <f t="shared" si="0"/>
        <v>منشار اصفر</v>
      </c>
      <c r="E53" s="13" t="str">
        <f t="shared" si="1"/>
        <v>حبة</v>
      </c>
      <c r="F53" s="13">
        <f>SUMIF(الوارد!$F$3:$F$5000,الرصيد!D53,الوارد!$I$3:$I$5000)</f>
        <v>3</v>
      </c>
      <c r="G53" s="13">
        <f>SUMIF(الصادر!$E$3:$E$4999,الرصيد!D53,الصادر!$H$3:$H$4999)</f>
        <v>0</v>
      </c>
      <c r="H53" s="11">
        <f t="shared" si="5"/>
        <v>3</v>
      </c>
      <c r="I53" s="50">
        <f t="shared" si="3"/>
        <v>0</v>
      </c>
      <c r="J53" s="50">
        <f t="shared" si="4"/>
        <v>0</v>
      </c>
    </row>
    <row r="54" spans="3:10" ht="20.25" x14ac:dyDescent="0.2">
      <c r="C54" s="11">
        <f>العناصر!F54</f>
        <v>52</v>
      </c>
      <c r="D54" s="15" t="str">
        <f t="shared" si="0"/>
        <v>طقم دساميس مع مشرط ومطرقة</v>
      </c>
      <c r="E54" s="13" t="str">
        <f t="shared" si="1"/>
        <v>حبة</v>
      </c>
      <c r="F54" s="13">
        <f>SUMIF(الوارد!$F$3:$F$5000,الرصيد!D54,الوارد!$I$3:$I$5000)</f>
        <v>2</v>
      </c>
      <c r="G54" s="13">
        <f>SUMIF(الصادر!$E$3:$E$4999,الرصيد!D54,الصادر!$H$3:$H$4999)</f>
        <v>0</v>
      </c>
      <c r="H54" s="11">
        <f t="shared" si="5"/>
        <v>2</v>
      </c>
      <c r="I54" s="50">
        <f t="shared" si="3"/>
        <v>0</v>
      </c>
      <c r="J54" s="50">
        <f t="shared" si="4"/>
        <v>0</v>
      </c>
    </row>
    <row r="55" spans="3:10" ht="20.25" x14ac:dyDescent="0.2">
      <c r="C55" s="11">
        <f>العناصر!F55</f>
        <v>53</v>
      </c>
      <c r="D55" s="15" t="str">
        <f t="shared" si="0"/>
        <v>مشرط دنجو</v>
      </c>
      <c r="E55" s="13" t="str">
        <f t="shared" si="1"/>
        <v>حبة</v>
      </c>
      <c r="F55" s="13">
        <f>SUMIF(الوارد!$F$3:$F$5000,الرصيد!D55,الوارد!$I$3:$I$5000)</f>
        <v>3</v>
      </c>
      <c r="G55" s="13">
        <f>SUMIF(الصادر!$E$3:$E$4999,الرصيد!D55,الصادر!$H$3:$H$4999)</f>
        <v>0</v>
      </c>
      <c r="H55" s="11">
        <f t="shared" si="5"/>
        <v>3</v>
      </c>
      <c r="I55" s="50">
        <f t="shared" si="3"/>
        <v>0</v>
      </c>
      <c r="J55" s="50">
        <f t="shared" si="4"/>
        <v>0</v>
      </c>
    </row>
    <row r="56" spans="3:10" ht="20.25" x14ac:dyDescent="0.2">
      <c r="C56" s="11">
        <f>العناصر!F56</f>
        <v>54</v>
      </c>
      <c r="D56" s="15" t="str">
        <f t="shared" si="0"/>
        <v>مشد لحام دنجو غراء</v>
      </c>
      <c r="E56" s="13" t="str">
        <f t="shared" si="1"/>
        <v>حبة</v>
      </c>
      <c r="F56" s="13">
        <f>SUMIF(الوارد!$F$3:$F$5000,الرصيد!D56,الوارد!$I$3:$I$5000)</f>
        <v>12</v>
      </c>
      <c r="G56" s="13">
        <f>SUMIF(الصادر!$E$3:$E$4999,الرصيد!D56,الصادر!$H$3:$H$4999)</f>
        <v>2</v>
      </c>
      <c r="H56" s="11">
        <f t="shared" si="5"/>
        <v>10</v>
      </c>
      <c r="I56" s="50">
        <f t="shared" si="3"/>
        <v>0</v>
      </c>
      <c r="J56" s="50">
        <f t="shared" si="4"/>
        <v>0</v>
      </c>
    </row>
    <row r="57" spans="3:10" ht="20.25" x14ac:dyDescent="0.2">
      <c r="C57" s="11">
        <f>العناصر!F57</f>
        <v>55</v>
      </c>
      <c r="D57" s="15" t="str">
        <f t="shared" si="0"/>
        <v>لحام خلط مزاز</v>
      </c>
      <c r="E57" s="13" t="str">
        <f t="shared" si="1"/>
        <v>حبة</v>
      </c>
      <c r="F57" s="13">
        <f>SUMIF(الوارد!$F$3:$F$5000,الرصيد!D57,الوارد!$I$3:$I$5000)</f>
        <v>2</v>
      </c>
      <c r="G57" s="13">
        <f>SUMIF(الصادر!$E$3:$E$4999,الرصيد!D57,الصادر!$H$3:$H$4999)</f>
        <v>0</v>
      </c>
      <c r="H57" s="11">
        <f t="shared" si="5"/>
        <v>2</v>
      </c>
      <c r="I57" s="50">
        <f t="shared" si="3"/>
        <v>0</v>
      </c>
      <c r="J57" s="50">
        <f t="shared" si="4"/>
        <v>0</v>
      </c>
    </row>
    <row r="58" spans="3:10" ht="20.25" x14ac:dyDescent="0.2">
      <c r="C58" s="11">
        <f>العناصر!F58</f>
        <v>56</v>
      </c>
      <c r="D58" s="15" t="str">
        <f t="shared" si="0"/>
        <v>لحام عجينة</v>
      </c>
      <c r="E58" s="13" t="str">
        <f t="shared" si="1"/>
        <v>حبة</v>
      </c>
      <c r="F58" s="13">
        <f>SUMIF(الوارد!$F$3:$F$5000,الرصيد!D58,الوارد!$I$3:$I$5000)</f>
        <v>10</v>
      </c>
      <c r="G58" s="13">
        <f>SUMIF(الصادر!$E$3:$E$4999,الرصيد!D58,الصادر!$H$3:$H$4999)</f>
        <v>4</v>
      </c>
      <c r="H58" s="11">
        <f t="shared" si="5"/>
        <v>6</v>
      </c>
      <c r="I58" s="50">
        <f t="shared" si="3"/>
        <v>0</v>
      </c>
      <c r="J58" s="50">
        <f t="shared" si="4"/>
        <v>0</v>
      </c>
    </row>
    <row r="59" spans="3:10" ht="20.25" x14ac:dyDescent="0.2">
      <c r="C59" s="11">
        <f>العناصر!F59</f>
        <v>57</v>
      </c>
      <c r="D59" s="15" t="str">
        <f t="shared" si="0"/>
        <v>كبس ذكر 13امبير ملون كرستال</v>
      </c>
      <c r="E59" s="13" t="str">
        <f t="shared" si="1"/>
        <v>حبة</v>
      </c>
      <c r="F59" s="13">
        <f>SUMIF(الوارد!$F$3:$F$5000,الرصيد!D59,الوارد!$I$3:$I$5000)</f>
        <v>20</v>
      </c>
      <c r="G59" s="13">
        <f>SUMIF(الصادر!$E$3:$E$4999,الرصيد!D59,الصادر!$H$3:$H$4999)</f>
        <v>0</v>
      </c>
      <c r="H59" s="11">
        <f t="shared" si="5"/>
        <v>20</v>
      </c>
      <c r="I59" s="50">
        <f t="shared" si="3"/>
        <v>0</v>
      </c>
      <c r="J59" s="50">
        <f t="shared" si="4"/>
        <v>0</v>
      </c>
    </row>
    <row r="60" spans="3:10" ht="20.25" x14ac:dyDescent="0.2">
      <c r="C60" s="11">
        <f>العناصر!F60</f>
        <v>58</v>
      </c>
      <c r="D60" s="15" t="str">
        <f t="shared" si="0"/>
        <v>كبس ذكر ابيض+اسود 191 ذكر ابو رجلين</v>
      </c>
      <c r="E60" s="13" t="str">
        <f t="shared" si="1"/>
        <v>حبة</v>
      </c>
      <c r="F60" s="13">
        <f>SUMIF(الوارد!$F$3:$F$5000,الرصيد!D60,الوارد!$I$3:$I$5000)</f>
        <v>20</v>
      </c>
      <c r="G60" s="13">
        <f>SUMIF(الصادر!$E$3:$E$4999,الرصيد!D60,الصادر!$H$3:$H$4999)</f>
        <v>5</v>
      </c>
      <c r="H60" s="11">
        <f t="shared" si="5"/>
        <v>15</v>
      </c>
      <c r="I60" s="50">
        <f t="shared" si="3"/>
        <v>0</v>
      </c>
      <c r="J60" s="50">
        <f t="shared" si="4"/>
        <v>0</v>
      </c>
    </row>
    <row r="61" spans="3:10" ht="20.25" x14ac:dyDescent="0.2">
      <c r="C61" s="11">
        <f>العناصر!F61</f>
        <v>59</v>
      </c>
      <c r="D61" s="15" t="str">
        <f t="shared" si="0"/>
        <v>محول من مسمار الى تريت</v>
      </c>
      <c r="E61" s="13" t="str">
        <f t="shared" si="1"/>
        <v>حبة</v>
      </c>
      <c r="F61" s="13">
        <f>SUMIF(الوارد!$F$3:$F$5000,الرصيد!D61,الوارد!$I$3:$I$5000)</f>
        <v>20</v>
      </c>
      <c r="G61" s="13">
        <f>SUMIF(الصادر!$E$3:$E$4999,الرصيد!D61,الصادر!$H$3:$H$4999)</f>
        <v>0</v>
      </c>
      <c r="H61" s="11">
        <f t="shared" si="5"/>
        <v>20</v>
      </c>
      <c r="I61" s="50">
        <f t="shared" si="3"/>
        <v>0</v>
      </c>
      <c r="J61" s="50">
        <f t="shared" si="4"/>
        <v>0</v>
      </c>
    </row>
    <row r="62" spans="3:10" ht="20.25" x14ac:dyDescent="0.2">
      <c r="C62" s="11">
        <f>العناصر!F62</f>
        <v>60</v>
      </c>
      <c r="D62" s="15" t="str">
        <f t="shared" si="0"/>
        <v>محول من تريت الى مسمار</v>
      </c>
      <c r="E62" s="13" t="str">
        <f t="shared" si="1"/>
        <v>حبة</v>
      </c>
      <c r="F62" s="13">
        <f>SUMIF(الوارد!$F$3:$F$5000,الرصيد!D62,الوارد!$I$3:$I$5000)</f>
        <v>20</v>
      </c>
      <c r="G62" s="13">
        <f>SUMIF(الصادر!$E$3:$E$4999,الرصيد!D62,الصادر!$H$3:$H$4999)</f>
        <v>2</v>
      </c>
      <c r="H62" s="11">
        <f t="shared" si="5"/>
        <v>18</v>
      </c>
      <c r="I62" s="50">
        <f t="shared" si="3"/>
        <v>0</v>
      </c>
      <c r="J62" s="50">
        <f t="shared" si="4"/>
        <v>0</v>
      </c>
    </row>
    <row r="63" spans="3:10" ht="20.25" x14ac:dyDescent="0.2">
      <c r="C63" s="11">
        <f>العناصر!F63</f>
        <v>61</v>
      </c>
      <c r="D63" s="15" t="str">
        <f t="shared" si="0"/>
        <v>محول من اي14 الى 27امبير</v>
      </c>
      <c r="E63" s="13" t="str">
        <f t="shared" si="1"/>
        <v>حبة</v>
      </c>
      <c r="F63" s="13">
        <f>SUMIF(الوارد!$F$3:$F$5000,الرصيد!D63,الوارد!$I$3:$I$5000)</f>
        <v>20</v>
      </c>
      <c r="G63" s="13">
        <f>SUMIF(الصادر!$E$3:$E$4999,الرصيد!D63,الصادر!$H$3:$H$4999)</f>
        <v>0</v>
      </c>
      <c r="H63" s="11">
        <f t="shared" si="5"/>
        <v>20</v>
      </c>
      <c r="I63" s="50">
        <f t="shared" si="3"/>
        <v>0</v>
      </c>
      <c r="J63" s="50">
        <f t="shared" si="4"/>
        <v>0</v>
      </c>
    </row>
    <row r="64" spans="3:10" ht="20.25" x14ac:dyDescent="0.2">
      <c r="C64" s="11">
        <f>العناصر!F64</f>
        <v>62</v>
      </c>
      <c r="D64" s="15" t="str">
        <f t="shared" si="0"/>
        <v>مفتاح طبلون ثنائي 63امبير كنويل</v>
      </c>
      <c r="E64" s="13" t="str">
        <f t="shared" si="1"/>
        <v>حبة</v>
      </c>
      <c r="F64" s="13">
        <f>SUMIF(الوارد!$F$3:$F$5000,الرصيد!D64,الوارد!$I$3:$I$5000)</f>
        <v>4</v>
      </c>
      <c r="G64" s="13">
        <f>SUMIF(الصادر!$E$3:$E$4999,الرصيد!D64,الصادر!$H$3:$H$4999)</f>
        <v>0</v>
      </c>
      <c r="H64" s="11">
        <f t="shared" si="5"/>
        <v>4</v>
      </c>
      <c r="I64" s="50">
        <f t="shared" si="3"/>
        <v>0</v>
      </c>
      <c r="J64" s="50">
        <f t="shared" si="4"/>
        <v>0</v>
      </c>
    </row>
    <row r="65" spans="3:10" ht="20.25" x14ac:dyDescent="0.2">
      <c r="C65" s="11">
        <f>العناصر!F65</f>
        <v>63</v>
      </c>
      <c r="D65" s="15" t="str">
        <f t="shared" si="0"/>
        <v>مفتاح طبلون مفرد 20أمبير كنويل</v>
      </c>
      <c r="E65" s="13" t="str">
        <f t="shared" si="1"/>
        <v>حبة</v>
      </c>
      <c r="F65" s="13">
        <f>SUMIF(الوارد!$F$3:$F$5000,الرصيد!D65,الوارد!$I$3:$I$5000)</f>
        <v>12</v>
      </c>
      <c r="G65" s="13">
        <f>SUMIF(الصادر!$E$3:$E$4999,الرصيد!D65,الصادر!$H$3:$H$4999)</f>
        <v>1</v>
      </c>
      <c r="H65" s="11">
        <f t="shared" si="5"/>
        <v>11</v>
      </c>
      <c r="I65" s="50">
        <f t="shared" si="3"/>
        <v>0</v>
      </c>
      <c r="J65" s="50">
        <f t="shared" si="4"/>
        <v>0</v>
      </c>
    </row>
    <row r="66" spans="3:10" ht="20.25" x14ac:dyDescent="0.2">
      <c r="C66" s="11">
        <f>العناصر!F66</f>
        <v>64</v>
      </c>
      <c r="D66" s="15" t="str">
        <f t="shared" si="0"/>
        <v>قاعدة لمبة شريحة 7وات ال اي دي ابيض نايس</v>
      </c>
      <c r="E66" s="13" t="str">
        <f t="shared" si="1"/>
        <v>حبة</v>
      </c>
      <c r="F66" s="13">
        <f>SUMIF(الوارد!$F$3:$F$5000,الرصيد!D66,الوارد!$I$3:$I$5000)</f>
        <v>20</v>
      </c>
      <c r="G66" s="13">
        <f>SUMIF(الصادر!$E$3:$E$4999,الرصيد!D66,الصادر!$H$3:$H$4999)</f>
        <v>0</v>
      </c>
      <c r="H66" s="11">
        <f t="shared" si="5"/>
        <v>20</v>
      </c>
      <c r="I66" s="50">
        <f t="shared" si="3"/>
        <v>0</v>
      </c>
      <c r="J66" s="50">
        <f t="shared" si="4"/>
        <v>0</v>
      </c>
    </row>
    <row r="67" spans="3:10" ht="20.25" x14ac:dyDescent="0.2">
      <c r="C67" s="11">
        <f>العناصر!F67</f>
        <v>65</v>
      </c>
      <c r="D67" s="15" t="str">
        <f t="shared" ref="D67:D130" si="6">IFERROR(VLOOKUP(C67,sto_1,2,FALSE),"")</f>
        <v>قاعدة لمبة شريحة 7وات ال اي دي اصفر نايس</v>
      </c>
      <c r="E67" s="13" t="str">
        <f t="shared" ref="E67:E130" si="7">IFERROR(VLOOKUP(C67,sto_1,3,FALSE),"")</f>
        <v>حبة</v>
      </c>
      <c r="F67" s="13">
        <f>SUMIF(الوارد!$F$3:$F$5000,الرصيد!D67,الوارد!$I$3:$I$5000)</f>
        <v>20</v>
      </c>
      <c r="G67" s="13">
        <f>SUMIF(الصادر!$E$3:$E$4999,الرصيد!D67,الصادر!$H$3:$H$4999)</f>
        <v>0</v>
      </c>
      <c r="H67" s="11">
        <f t="shared" si="5"/>
        <v>20</v>
      </c>
      <c r="I67" s="50">
        <f t="shared" ref="I67:I130" si="8">IFERROR(VLOOKUP(C67,sto_1,5,FALSE),"")</f>
        <v>0</v>
      </c>
      <c r="J67" s="50">
        <f t="shared" si="4"/>
        <v>0</v>
      </c>
    </row>
    <row r="68" spans="3:10" ht="20.25" x14ac:dyDescent="0.2">
      <c r="C68" s="11">
        <f>العناصر!F68</f>
        <v>66</v>
      </c>
      <c r="D68" s="15" t="str">
        <f t="shared" si="6"/>
        <v>لمبة بلح 5وات ابيض اي 14 جديد</v>
      </c>
      <c r="E68" s="13" t="str">
        <f t="shared" si="7"/>
        <v>حبة</v>
      </c>
      <c r="F68" s="13">
        <f>SUMIF(الوارد!$F$3:$F$5000,الرصيد!D68,الوارد!$I$3:$I$5000)</f>
        <v>20</v>
      </c>
      <c r="G68" s="13">
        <f>SUMIF(الصادر!$E$3:$E$4999,الرصيد!D68,الصادر!$H$3:$H$4999)</f>
        <v>0</v>
      </c>
      <c r="H68" s="11">
        <f t="shared" si="5"/>
        <v>20</v>
      </c>
      <c r="I68" s="50">
        <f t="shared" si="8"/>
        <v>0</v>
      </c>
      <c r="J68" s="50">
        <f t="shared" ref="J68:J131" si="9">IFERROR(H68*I68,"")</f>
        <v>0</v>
      </c>
    </row>
    <row r="69" spans="3:10" ht="20.25" x14ac:dyDescent="0.2">
      <c r="C69" s="11">
        <f>العناصر!F69</f>
        <v>67</v>
      </c>
      <c r="D69" s="15" t="str">
        <f t="shared" si="6"/>
        <v>لمبة بلح 5وات اصفر اي 14 جديد</v>
      </c>
      <c r="E69" s="13" t="str">
        <f t="shared" si="7"/>
        <v>حبة</v>
      </c>
      <c r="F69" s="13">
        <f>SUMIF(الوارد!$F$3:$F$5000,الرصيد!D69,الوارد!$I$3:$I$5000)</f>
        <v>20</v>
      </c>
      <c r="G69" s="13">
        <f>SUMIF(الصادر!$E$3:$E$4999,الرصيد!D69,الصادر!$H$3:$H$4999)</f>
        <v>0</v>
      </c>
      <c r="H69" s="11">
        <f t="shared" si="5"/>
        <v>20</v>
      </c>
      <c r="I69" s="50">
        <f t="shared" si="8"/>
        <v>0</v>
      </c>
      <c r="J69" s="50">
        <f t="shared" si="9"/>
        <v>0</v>
      </c>
    </row>
    <row r="70" spans="3:10" ht="20.25" x14ac:dyDescent="0.2">
      <c r="C70" s="11">
        <f>العناصر!F70</f>
        <v>68</v>
      </c>
      <c r="D70" s="15" t="str">
        <f t="shared" si="6"/>
        <v>لمبة بلح 5وات اصفر اي 27 جديد</v>
      </c>
      <c r="E70" s="13" t="str">
        <f t="shared" si="7"/>
        <v>حبة</v>
      </c>
      <c r="F70" s="13">
        <f>SUMIF(الوارد!$F$3:$F$5000,الرصيد!D70,الوارد!$I$3:$I$5000)</f>
        <v>20</v>
      </c>
      <c r="G70" s="13">
        <f>SUMIF(الصادر!$E$3:$E$4999,الرصيد!D70,الصادر!$H$3:$H$4999)</f>
        <v>0</v>
      </c>
      <c r="H70" s="11">
        <f t="shared" si="5"/>
        <v>20</v>
      </c>
      <c r="I70" s="50">
        <f t="shared" si="8"/>
        <v>0</v>
      </c>
      <c r="J70" s="50">
        <f t="shared" si="9"/>
        <v>0</v>
      </c>
    </row>
    <row r="71" spans="3:10" ht="20.25" x14ac:dyDescent="0.2">
      <c r="C71" s="11">
        <f>العناصر!F71</f>
        <v>69</v>
      </c>
      <c r="D71" s="15" t="str">
        <f t="shared" si="6"/>
        <v>لمبة بلح 5وات ابيض اي 27 جديد</v>
      </c>
      <c r="E71" s="13" t="str">
        <f t="shared" si="7"/>
        <v>حبة</v>
      </c>
      <c r="F71" s="13">
        <f>SUMIF(الوارد!$F$3:$F$5000,الرصيد!D71,الوارد!$I$3:$I$5000)</f>
        <v>20</v>
      </c>
      <c r="G71" s="13">
        <f>SUMIF(الصادر!$E$3:$E$4999,الرصيد!D71,الصادر!$H$3:$H$4999)</f>
        <v>0</v>
      </c>
      <c r="H71" s="11">
        <f t="shared" si="5"/>
        <v>20</v>
      </c>
      <c r="I71" s="50">
        <f t="shared" si="8"/>
        <v>0</v>
      </c>
      <c r="J71" s="50">
        <f t="shared" si="9"/>
        <v>0</v>
      </c>
    </row>
    <row r="72" spans="3:10" ht="20.25" x14ac:dyDescent="0.2">
      <c r="C72" s="11">
        <f>العناصر!F72</f>
        <v>70</v>
      </c>
      <c r="D72" s="15" t="str">
        <f t="shared" si="6"/>
        <v>قاعدة 3وات نحيف ابيض كرستال</v>
      </c>
      <c r="E72" s="13" t="str">
        <f t="shared" si="7"/>
        <v>حبة</v>
      </c>
      <c r="F72" s="13">
        <f>SUMIF(الوارد!$F$3:$F$5000,الرصيد!D72,الوارد!$I$3:$I$5000)</f>
        <v>12</v>
      </c>
      <c r="G72" s="13">
        <f>SUMIF(الصادر!$E$3:$E$4999,الرصيد!D72,الصادر!$H$3:$H$4999)</f>
        <v>0</v>
      </c>
      <c r="H72" s="11">
        <f t="shared" si="5"/>
        <v>12</v>
      </c>
      <c r="I72" s="50">
        <f t="shared" si="8"/>
        <v>0</v>
      </c>
      <c r="J72" s="50">
        <f t="shared" si="9"/>
        <v>0</v>
      </c>
    </row>
    <row r="73" spans="3:10" ht="20.25" x14ac:dyDescent="0.2">
      <c r="C73" s="11">
        <f>العناصر!F73</f>
        <v>71</v>
      </c>
      <c r="D73" s="15" t="str">
        <f t="shared" si="6"/>
        <v>قاعدة 15وات نحيف ابيض كرستال</v>
      </c>
      <c r="E73" s="13" t="str">
        <f t="shared" si="7"/>
        <v>حبة</v>
      </c>
      <c r="F73" s="13">
        <f>SUMIF(الوارد!$F$3:$F$5000,الرصيد!D73,الوارد!$I$3:$I$5000)</f>
        <v>12</v>
      </c>
      <c r="G73" s="13">
        <f>SUMIF(الصادر!$E$3:$E$4999,الرصيد!D73,الصادر!$H$3:$H$4999)</f>
        <v>0</v>
      </c>
      <c r="H73" s="11">
        <f t="shared" si="5"/>
        <v>12</v>
      </c>
      <c r="I73" s="50">
        <f t="shared" si="8"/>
        <v>0</v>
      </c>
      <c r="J73" s="50">
        <f t="shared" si="9"/>
        <v>0</v>
      </c>
    </row>
    <row r="74" spans="3:10" ht="20.25" x14ac:dyDescent="0.2">
      <c r="C74" s="11">
        <f>العناصر!F74</f>
        <v>72</v>
      </c>
      <c r="D74" s="15" t="str">
        <f t="shared" si="6"/>
        <v>قواعد 9وات نحيف ابيض كرستال</v>
      </c>
      <c r="E74" s="13" t="str">
        <f t="shared" si="7"/>
        <v>حبة</v>
      </c>
      <c r="F74" s="13">
        <f>SUMIF(الوارد!$F$3:$F$5000,الرصيد!D74,الوارد!$I$3:$I$5000)</f>
        <v>12</v>
      </c>
      <c r="G74" s="13">
        <f>SUMIF(الصادر!$E$3:$E$4999,الرصيد!D74,الصادر!$H$3:$H$4999)</f>
        <v>0</v>
      </c>
      <c r="H74" s="11">
        <f t="shared" si="5"/>
        <v>12</v>
      </c>
      <c r="I74" s="50">
        <f t="shared" si="8"/>
        <v>0</v>
      </c>
      <c r="J74" s="50">
        <f t="shared" si="9"/>
        <v>0</v>
      </c>
    </row>
    <row r="75" spans="3:10" ht="20.25" x14ac:dyDescent="0.2">
      <c r="C75" s="11">
        <f>العناصر!F75</f>
        <v>73</v>
      </c>
      <c r="D75" s="15" t="str">
        <f t="shared" si="6"/>
        <v>كليب سلك 6ملي كنول</v>
      </c>
      <c r="E75" s="13" t="str">
        <f t="shared" si="7"/>
        <v>حبة</v>
      </c>
      <c r="F75" s="13">
        <f>SUMIF(الوارد!$F$3:$F$5000,الرصيد!D75,الوارد!$I$3:$I$5000)</f>
        <v>1000</v>
      </c>
      <c r="G75" s="13">
        <f>SUMIF(الصادر!$E$3:$E$4999,الرصيد!D75,الصادر!$H$3:$H$4999)</f>
        <v>15</v>
      </c>
      <c r="H75" s="11">
        <f t="shared" si="5"/>
        <v>985</v>
      </c>
      <c r="I75" s="50">
        <f t="shared" si="8"/>
        <v>0</v>
      </c>
      <c r="J75" s="50">
        <f t="shared" si="9"/>
        <v>0</v>
      </c>
    </row>
    <row r="76" spans="3:10" ht="20.25" x14ac:dyDescent="0.2">
      <c r="C76" s="11">
        <f>العناصر!F76</f>
        <v>74</v>
      </c>
      <c r="D76" s="15" t="str">
        <f t="shared" si="6"/>
        <v>كليب سلك 7ملي كنول</v>
      </c>
      <c r="E76" s="13" t="str">
        <f t="shared" si="7"/>
        <v>حبة</v>
      </c>
      <c r="F76" s="13">
        <f>SUMIF(الوارد!$F$3:$F$5000,الرصيد!D76,الوارد!$I$3:$I$5000)</f>
        <v>1000</v>
      </c>
      <c r="G76" s="13">
        <f>SUMIF(الصادر!$E$3:$E$4999,الرصيد!D76,الصادر!$H$3:$H$4999)</f>
        <v>0</v>
      </c>
      <c r="H76" s="11">
        <f t="shared" si="5"/>
        <v>1000</v>
      </c>
      <c r="I76" s="50">
        <f t="shared" si="8"/>
        <v>0</v>
      </c>
      <c r="J76" s="50">
        <f t="shared" si="9"/>
        <v>0</v>
      </c>
    </row>
    <row r="77" spans="3:10" ht="20.25" x14ac:dyDescent="0.2">
      <c r="C77" s="11">
        <f>العناصر!F77</f>
        <v>75</v>
      </c>
      <c r="D77" s="15" t="str">
        <f t="shared" si="6"/>
        <v>كليب سلك 9ملي كنول</v>
      </c>
      <c r="E77" s="13" t="str">
        <f t="shared" si="7"/>
        <v>حبة</v>
      </c>
      <c r="F77" s="13">
        <f>SUMIF(الوارد!$F$3:$F$5000,الرصيد!D77,الوارد!$I$3:$I$5000)</f>
        <v>1000</v>
      </c>
      <c r="G77" s="13">
        <f>SUMIF(الصادر!$E$3:$E$4999,الرصيد!D77,الصادر!$H$3:$H$4999)</f>
        <v>0</v>
      </c>
      <c r="H77" s="11">
        <f t="shared" ref="H77:H140" si="10">F77-G77</f>
        <v>1000</v>
      </c>
      <c r="I77" s="50">
        <f t="shared" si="8"/>
        <v>0</v>
      </c>
      <c r="J77" s="50">
        <f t="shared" si="9"/>
        <v>0</v>
      </c>
    </row>
    <row r="78" spans="3:10" ht="20.25" x14ac:dyDescent="0.2">
      <c r="C78" s="11">
        <f>العناصر!F78</f>
        <v>76</v>
      </c>
      <c r="D78" s="15" t="str">
        <f t="shared" si="6"/>
        <v>كليب سلك 10ملي كنول</v>
      </c>
      <c r="E78" s="13" t="str">
        <f t="shared" si="7"/>
        <v>حبة</v>
      </c>
      <c r="F78" s="13">
        <f>SUMIF(الوارد!$F$3:$F$5000,الرصيد!D78,الوارد!$I$3:$I$5000)</f>
        <v>1000</v>
      </c>
      <c r="G78" s="13">
        <f>SUMIF(الصادر!$E$3:$E$4999,الرصيد!D78,الصادر!$H$3:$H$4999)</f>
        <v>0</v>
      </c>
      <c r="H78" s="11">
        <f t="shared" si="10"/>
        <v>1000</v>
      </c>
      <c r="I78" s="50">
        <f t="shared" si="8"/>
        <v>0</v>
      </c>
      <c r="J78" s="50">
        <f t="shared" si="9"/>
        <v>0</v>
      </c>
    </row>
    <row r="79" spans="3:10" ht="20.25" x14ac:dyDescent="0.2">
      <c r="C79" s="11">
        <f>العناصر!F79</f>
        <v>77</v>
      </c>
      <c r="D79" s="15" t="str">
        <f t="shared" si="6"/>
        <v>مسامير مع الخوابير 6مم نايس</v>
      </c>
      <c r="E79" s="13" t="str">
        <f t="shared" si="7"/>
        <v>باكت</v>
      </c>
      <c r="F79" s="13">
        <f>SUMIF(الوارد!$F$3:$F$5000,الرصيد!D79,الوارد!$I$3:$I$5000)</f>
        <v>5</v>
      </c>
      <c r="G79" s="13">
        <f>SUMIF(الصادر!$E$3:$E$4999,الرصيد!D79,الصادر!$H$3:$H$4999)</f>
        <v>1</v>
      </c>
      <c r="H79" s="11">
        <f t="shared" si="10"/>
        <v>4</v>
      </c>
      <c r="I79" s="50">
        <f t="shared" si="8"/>
        <v>0</v>
      </c>
      <c r="J79" s="50">
        <f t="shared" si="9"/>
        <v>0</v>
      </c>
    </row>
    <row r="80" spans="3:10" ht="20.25" x14ac:dyDescent="0.2">
      <c r="C80" s="11">
        <f>العناصر!F80</f>
        <v>78</v>
      </c>
      <c r="D80" s="15" t="str">
        <f t="shared" si="6"/>
        <v>مسامير مع الخوابير 7مم نايس</v>
      </c>
      <c r="E80" s="13" t="str">
        <f t="shared" si="7"/>
        <v>باكت</v>
      </c>
      <c r="F80" s="13">
        <f>SUMIF(الوارد!$F$3:$F$5000,الرصيد!D80,الوارد!$I$3:$I$5000)</f>
        <v>5</v>
      </c>
      <c r="G80" s="13">
        <f>SUMIF(الصادر!$E$3:$E$4999,الرصيد!D80,الصادر!$H$3:$H$4999)</f>
        <v>1</v>
      </c>
      <c r="H80" s="11">
        <f t="shared" si="10"/>
        <v>4</v>
      </c>
      <c r="I80" s="50">
        <f t="shared" si="8"/>
        <v>0</v>
      </c>
      <c r="J80" s="50">
        <f t="shared" si="9"/>
        <v>0</v>
      </c>
    </row>
    <row r="81" spans="3:10" ht="20.25" x14ac:dyDescent="0.2">
      <c r="C81" s="11">
        <f>العناصر!F81</f>
        <v>79</v>
      </c>
      <c r="D81" s="15" t="str">
        <f t="shared" si="6"/>
        <v>مسامير مع الخوابير 8مم نايس</v>
      </c>
      <c r="E81" s="13" t="str">
        <f t="shared" si="7"/>
        <v>باكت</v>
      </c>
      <c r="F81" s="13">
        <f>SUMIF(الوارد!$F$3:$F$5000,الرصيد!D81,الوارد!$I$3:$I$5000)</f>
        <v>5</v>
      </c>
      <c r="G81" s="13">
        <f>SUMIF(الصادر!$E$3:$E$4999,الرصيد!D81,الصادر!$H$3:$H$4999)</f>
        <v>0</v>
      </c>
      <c r="H81" s="11">
        <f t="shared" si="10"/>
        <v>5</v>
      </c>
      <c r="I81" s="50">
        <f t="shared" si="8"/>
        <v>0</v>
      </c>
      <c r="J81" s="50">
        <f t="shared" si="9"/>
        <v>0</v>
      </c>
    </row>
    <row r="82" spans="3:10" ht="20.25" x14ac:dyDescent="0.2">
      <c r="C82" s="11">
        <f>العناصر!F82</f>
        <v>80</v>
      </c>
      <c r="D82" s="15" t="str">
        <f t="shared" si="6"/>
        <v>مسامير مع الخوابير 10مم نايس</v>
      </c>
      <c r="E82" s="13" t="str">
        <f t="shared" si="7"/>
        <v>باكت</v>
      </c>
      <c r="F82" s="13">
        <f>SUMIF(الوارد!$F$3:$F$5000,الرصيد!D82,الوارد!$I$3:$I$5000)</f>
        <v>5</v>
      </c>
      <c r="G82" s="13">
        <f>SUMIF(الصادر!$E$3:$E$4999,الرصيد!D82,الصادر!$H$3:$H$4999)</f>
        <v>0</v>
      </c>
      <c r="H82" s="11">
        <f t="shared" si="10"/>
        <v>5</v>
      </c>
      <c r="I82" s="50">
        <f t="shared" si="8"/>
        <v>0</v>
      </c>
      <c r="J82" s="50">
        <f t="shared" si="9"/>
        <v>0</v>
      </c>
    </row>
    <row r="83" spans="3:10" ht="20.25" x14ac:dyDescent="0.2">
      <c r="C83" s="11">
        <f>العناصر!F83</f>
        <v>81</v>
      </c>
      <c r="D83" s="15" t="str">
        <f t="shared" si="6"/>
        <v>مسامير مع الخوابير 12مم نايس</v>
      </c>
      <c r="E83" s="13" t="str">
        <f t="shared" si="7"/>
        <v>باكت</v>
      </c>
      <c r="F83" s="13">
        <f>SUMIF(الوارد!$F$3:$F$5000,الرصيد!D83,الوارد!$I$3:$I$5000)</f>
        <v>5</v>
      </c>
      <c r="G83" s="13">
        <f>SUMIF(الصادر!$E$3:$E$4999,الرصيد!D83,الصادر!$H$3:$H$4999)</f>
        <v>0</v>
      </c>
      <c r="H83" s="11">
        <f t="shared" si="10"/>
        <v>5</v>
      </c>
      <c r="I83" s="50">
        <f t="shared" si="8"/>
        <v>0</v>
      </c>
      <c r="J83" s="50">
        <f t="shared" si="9"/>
        <v>0</v>
      </c>
    </row>
    <row r="84" spans="3:10" ht="20.25" x14ac:dyDescent="0.2">
      <c r="C84" s="11">
        <f>العناصر!F84</f>
        <v>82</v>
      </c>
      <c r="D84" s="15" t="str">
        <f t="shared" si="6"/>
        <v>طبلون 4-6 خط كنول جديد</v>
      </c>
      <c r="E84" s="13" t="str">
        <f t="shared" si="7"/>
        <v>حبة</v>
      </c>
      <c r="F84" s="13">
        <f>SUMIF(الوارد!$F$3:$F$5000,الرصيد!D84,الوارد!$I$3:$I$5000)</f>
        <v>3</v>
      </c>
      <c r="G84" s="13">
        <f>SUMIF(الصادر!$E$3:$E$4999,الرصيد!D84,الصادر!$H$3:$H$4999)</f>
        <v>1</v>
      </c>
      <c r="H84" s="11">
        <f t="shared" si="10"/>
        <v>2</v>
      </c>
      <c r="I84" s="50">
        <f t="shared" si="8"/>
        <v>0</v>
      </c>
      <c r="J84" s="50">
        <f t="shared" si="9"/>
        <v>0</v>
      </c>
    </row>
    <row r="85" spans="3:10" ht="20.25" x14ac:dyDescent="0.2">
      <c r="C85" s="11">
        <f>العناصر!F85</f>
        <v>83</v>
      </c>
      <c r="D85" s="15" t="str">
        <f t="shared" si="6"/>
        <v>طبلون 7-9 خط كنول جديد</v>
      </c>
      <c r="E85" s="13" t="str">
        <f t="shared" si="7"/>
        <v>حبة</v>
      </c>
      <c r="F85" s="13">
        <f>SUMIF(الوارد!$F$3:$F$5000,الرصيد!D85,الوارد!$I$3:$I$5000)</f>
        <v>3</v>
      </c>
      <c r="G85" s="13">
        <f>SUMIF(الصادر!$E$3:$E$4999,الرصيد!D85,الصادر!$H$3:$H$4999)</f>
        <v>0</v>
      </c>
      <c r="H85" s="11">
        <f t="shared" si="10"/>
        <v>3</v>
      </c>
      <c r="I85" s="50">
        <f t="shared" si="8"/>
        <v>0</v>
      </c>
      <c r="J85" s="50">
        <f t="shared" si="9"/>
        <v>0</v>
      </c>
    </row>
    <row r="86" spans="3:10" ht="20.25" x14ac:dyDescent="0.2">
      <c r="C86" s="11">
        <f>العناصر!F86</f>
        <v>84</v>
      </c>
      <c r="D86" s="15" t="str">
        <f t="shared" si="6"/>
        <v>طبلون 10-13 خط كنول جديد</v>
      </c>
      <c r="E86" s="13" t="str">
        <f t="shared" si="7"/>
        <v>حبة</v>
      </c>
      <c r="F86" s="13">
        <f>SUMIF(الوارد!$F$3:$F$5000,الرصيد!D86,الوارد!$I$3:$I$5000)</f>
        <v>2</v>
      </c>
      <c r="G86" s="13">
        <f>SUMIF(الصادر!$E$3:$E$4999,الرصيد!D86,الصادر!$H$3:$H$4999)</f>
        <v>0</v>
      </c>
      <c r="H86" s="11">
        <f t="shared" si="10"/>
        <v>2</v>
      </c>
      <c r="I86" s="50">
        <f t="shared" si="8"/>
        <v>0</v>
      </c>
      <c r="J86" s="50">
        <f t="shared" si="9"/>
        <v>0</v>
      </c>
    </row>
    <row r="87" spans="3:10" ht="20.25" x14ac:dyDescent="0.2">
      <c r="C87" s="11">
        <f>العناصر!F87</f>
        <v>85</v>
      </c>
      <c r="D87" s="15" t="str">
        <f t="shared" si="6"/>
        <v>كمبات شارع لمب اقتصادي 45وات</v>
      </c>
      <c r="E87" s="13" t="str">
        <f t="shared" si="7"/>
        <v>حبة</v>
      </c>
      <c r="F87" s="13">
        <f>SUMIF(الوارد!$F$3:$F$5000,الرصيد!D87,الوارد!$I$3:$I$5000)</f>
        <v>6</v>
      </c>
      <c r="G87" s="13">
        <f>SUMIF(الصادر!$E$3:$E$4999,الرصيد!D87,الصادر!$H$3:$H$4999)</f>
        <v>1</v>
      </c>
      <c r="H87" s="11">
        <f t="shared" si="10"/>
        <v>5</v>
      </c>
      <c r="I87" s="50">
        <f t="shared" si="8"/>
        <v>0</v>
      </c>
      <c r="J87" s="50">
        <f t="shared" si="9"/>
        <v>0</v>
      </c>
    </row>
    <row r="88" spans="3:10" ht="20.25" x14ac:dyDescent="0.2">
      <c r="C88" s="11">
        <f>العناصر!F88</f>
        <v>86</v>
      </c>
      <c r="D88" s="15" t="str">
        <f t="shared" si="6"/>
        <v>مكينة رش</v>
      </c>
      <c r="E88" s="13" t="str">
        <f t="shared" si="7"/>
        <v>حبة</v>
      </c>
      <c r="F88" s="13">
        <f>SUMIF(الوارد!$F$3:$F$5000,الرصيد!D88,الوارد!$I$3:$I$5000)</f>
        <v>1</v>
      </c>
      <c r="G88" s="13">
        <f>SUMIF(الصادر!$E$3:$E$4999,الرصيد!D88,الصادر!$H$3:$H$4999)</f>
        <v>0</v>
      </c>
      <c r="H88" s="11">
        <f t="shared" si="10"/>
        <v>1</v>
      </c>
      <c r="I88" s="50">
        <f t="shared" si="8"/>
        <v>0</v>
      </c>
      <c r="J88" s="50">
        <f t="shared" si="9"/>
        <v>0</v>
      </c>
    </row>
    <row r="89" spans="3:10" ht="20.25" x14ac:dyDescent="0.2">
      <c r="C89" s="11">
        <f>العناصر!F89</f>
        <v>87</v>
      </c>
      <c r="D89" s="15" t="str">
        <f t="shared" si="6"/>
        <v>قفل جنب</v>
      </c>
      <c r="E89" s="13" t="str">
        <f t="shared" si="7"/>
        <v>حبة</v>
      </c>
      <c r="F89" s="13">
        <f>SUMIF(الوارد!$F$3:$F$5000,الرصيد!D89,الوارد!$I$3:$I$5000)</f>
        <v>3</v>
      </c>
      <c r="G89" s="13">
        <f>SUMIF(الصادر!$E$3:$E$4999,الرصيد!D89,الصادر!$H$3:$H$4999)</f>
        <v>0</v>
      </c>
      <c r="H89" s="11">
        <f t="shared" si="10"/>
        <v>3</v>
      </c>
      <c r="I89" s="50">
        <f t="shared" si="8"/>
        <v>0</v>
      </c>
      <c r="J89" s="50">
        <f t="shared" si="9"/>
        <v>0</v>
      </c>
    </row>
    <row r="90" spans="3:10" ht="20.25" x14ac:dyDescent="0.2">
      <c r="C90" s="11">
        <f>العناصر!F90</f>
        <v>88</v>
      </c>
      <c r="D90" s="15" t="str">
        <f t="shared" si="6"/>
        <v>عجينة سحرية</v>
      </c>
      <c r="E90" s="13" t="str">
        <f t="shared" si="7"/>
        <v>حبة</v>
      </c>
      <c r="F90" s="13">
        <f>SUMIF(الوارد!$F$3:$F$5000,الرصيد!D90,الوارد!$I$3:$I$5000)</f>
        <v>3</v>
      </c>
      <c r="G90" s="13">
        <f>SUMIF(الصادر!$E$3:$E$4999,الرصيد!D90,الصادر!$H$3:$H$4999)</f>
        <v>0</v>
      </c>
      <c r="H90" s="11">
        <f t="shared" si="10"/>
        <v>3</v>
      </c>
      <c r="I90" s="50">
        <f t="shared" si="8"/>
        <v>0</v>
      </c>
      <c r="J90" s="50">
        <f t="shared" si="9"/>
        <v>0</v>
      </c>
    </row>
    <row r="91" spans="3:10" ht="20.25" x14ac:dyDescent="0.2">
      <c r="C91" s="11">
        <f>العناصر!F91</f>
        <v>89</v>
      </c>
      <c r="D91" s="15" t="str">
        <f t="shared" si="6"/>
        <v>لمبة ابو20 نايس</v>
      </c>
      <c r="E91" s="13" t="str">
        <f t="shared" si="7"/>
        <v>حبة</v>
      </c>
      <c r="F91" s="13">
        <f>SUMIF(الوارد!$F$3:$F$5000,الرصيد!D91,الوارد!$I$3:$I$5000)</f>
        <v>10</v>
      </c>
      <c r="G91" s="13">
        <f>SUMIF(الصادر!$E$3:$E$4999,الرصيد!D91,الصادر!$H$3:$H$4999)</f>
        <v>0</v>
      </c>
      <c r="H91" s="11">
        <f t="shared" si="10"/>
        <v>10</v>
      </c>
      <c r="I91" s="50">
        <f t="shared" si="8"/>
        <v>0</v>
      </c>
      <c r="J91" s="50">
        <f t="shared" si="9"/>
        <v>0</v>
      </c>
    </row>
    <row r="92" spans="3:10" ht="20.25" x14ac:dyDescent="0.2">
      <c r="C92" s="11">
        <f>العناصر!F92</f>
        <v>90</v>
      </c>
      <c r="D92" s="15" t="str">
        <f t="shared" si="6"/>
        <v>رنج اورينت جالون</v>
      </c>
      <c r="E92" s="13" t="str">
        <f t="shared" si="7"/>
        <v>جالون</v>
      </c>
      <c r="F92" s="13">
        <f>SUMIF(الوارد!$F$3:$F$5000,الرصيد!D92,الوارد!$I$3:$I$5000)</f>
        <v>2</v>
      </c>
      <c r="G92" s="13">
        <f>SUMIF(الصادر!$E$3:$E$4999,الرصيد!D92,الصادر!$H$3:$H$4999)</f>
        <v>0</v>
      </c>
      <c r="H92" s="11">
        <f t="shared" si="10"/>
        <v>2</v>
      </c>
      <c r="I92" s="50">
        <f t="shared" si="8"/>
        <v>0</v>
      </c>
      <c r="J92" s="50">
        <f t="shared" si="9"/>
        <v>0</v>
      </c>
    </row>
    <row r="93" spans="3:10" ht="20.25" x14ac:dyDescent="0.2">
      <c r="C93" s="11">
        <f>العناصر!F93</f>
        <v>91</v>
      </c>
      <c r="D93" s="15" t="str">
        <f t="shared" si="6"/>
        <v>تلوينة مائية</v>
      </c>
      <c r="E93" s="13" t="str">
        <f t="shared" si="7"/>
        <v>حبة</v>
      </c>
      <c r="F93" s="13">
        <f>SUMIF(الوارد!$F$3:$F$5000,الرصيد!D93,الوارد!$I$3:$I$5000)</f>
        <v>36</v>
      </c>
      <c r="G93" s="13">
        <f>SUMIF(الصادر!$E$3:$E$4999,الرصيد!D93,الصادر!$H$3:$H$4999)</f>
        <v>5</v>
      </c>
      <c r="H93" s="11">
        <f t="shared" si="10"/>
        <v>31</v>
      </c>
      <c r="I93" s="50">
        <f t="shared" si="8"/>
        <v>0</v>
      </c>
      <c r="J93" s="50">
        <f t="shared" si="9"/>
        <v>0</v>
      </c>
    </row>
    <row r="94" spans="3:10" ht="20.25" x14ac:dyDescent="0.2">
      <c r="C94" s="11">
        <f>العناصر!F94</f>
        <v>92</v>
      </c>
      <c r="D94" s="15" t="str">
        <f t="shared" si="6"/>
        <v>مسامير فلكس</v>
      </c>
      <c r="E94" s="13" t="str">
        <f t="shared" si="7"/>
        <v>باكت</v>
      </c>
      <c r="F94" s="13">
        <f>SUMIF(الوارد!$F$3:$F$5000,الرصيد!D94,الوارد!$I$3:$I$5000)</f>
        <v>3</v>
      </c>
      <c r="G94" s="13">
        <f>SUMIF(الصادر!$E$3:$E$4999,الرصيد!D94,الصادر!$H$3:$H$4999)</f>
        <v>0</v>
      </c>
      <c r="H94" s="11">
        <f t="shared" si="10"/>
        <v>3</v>
      </c>
      <c r="I94" s="50">
        <f t="shared" si="8"/>
        <v>0</v>
      </c>
      <c r="J94" s="50">
        <f t="shared" si="9"/>
        <v>0</v>
      </c>
    </row>
    <row r="95" spans="3:10" ht="20.25" x14ac:dyDescent="0.2">
      <c r="C95" s="11">
        <f>العناصر!F95</f>
        <v>93</v>
      </c>
      <c r="D95" s="15" t="str">
        <f t="shared" si="6"/>
        <v>مسدس سليكون عادي</v>
      </c>
      <c r="E95" s="13" t="str">
        <f t="shared" si="7"/>
        <v>حبة</v>
      </c>
      <c r="F95" s="13">
        <f>SUMIF(الوارد!$F$3:$F$5000,الرصيد!D95,الوارد!$I$3:$I$5000)</f>
        <v>2</v>
      </c>
      <c r="G95" s="13">
        <f>SUMIF(الصادر!$E$3:$E$4999,الرصيد!D95,الصادر!$H$3:$H$4999)</f>
        <v>0</v>
      </c>
      <c r="H95" s="11">
        <f t="shared" si="10"/>
        <v>2</v>
      </c>
      <c r="I95" s="50">
        <f t="shared" si="8"/>
        <v>0</v>
      </c>
      <c r="J95" s="50">
        <f t="shared" si="9"/>
        <v>0</v>
      </c>
    </row>
    <row r="96" spans="3:10" ht="20.25" x14ac:dyDescent="0.2">
      <c r="C96" s="11">
        <f>العناصر!F96</f>
        <v>94</v>
      </c>
      <c r="D96" s="15" t="str">
        <f t="shared" si="6"/>
        <v>مسدس سليكون اصلي اخضر</v>
      </c>
      <c r="E96" s="13" t="str">
        <f t="shared" si="7"/>
        <v>حبة</v>
      </c>
      <c r="F96" s="13">
        <f>SUMIF(الوارد!$F$3:$F$5000,الرصيد!D96,الوارد!$I$3:$I$5000)</f>
        <v>1</v>
      </c>
      <c r="G96" s="13">
        <f>SUMIF(الصادر!$E$3:$E$4999,الرصيد!D96,الصادر!$H$3:$H$4999)</f>
        <v>0</v>
      </c>
      <c r="H96" s="11">
        <f t="shared" si="10"/>
        <v>1</v>
      </c>
      <c r="I96" s="50">
        <f t="shared" si="8"/>
        <v>0</v>
      </c>
      <c r="J96" s="50">
        <f t="shared" si="9"/>
        <v>0</v>
      </c>
    </row>
    <row r="97" spans="3:10" ht="20.25" x14ac:dyDescent="0.2">
      <c r="C97" s="11">
        <f>العناصر!F97</f>
        <v>95</v>
      </c>
      <c r="D97" s="15" t="str">
        <f t="shared" si="6"/>
        <v>لي ماء ربع لفة</v>
      </c>
      <c r="E97" s="13" t="str">
        <f t="shared" si="7"/>
        <v>متر</v>
      </c>
      <c r="F97" s="13">
        <f>SUMIF(الوارد!$F$3:$F$5000,الرصيد!D97,الوارد!$I$3:$I$5000)</f>
        <v>50</v>
      </c>
      <c r="G97" s="13">
        <f>SUMIF(الصادر!$E$3:$E$4999,الرصيد!D97,الصادر!$H$3:$H$4999)</f>
        <v>0</v>
      </c>
      <c r="H97" s="11">
        <f t="shared" si="10"/>
        <v>50</v>
      </c>
      <c r="I97" s="50">
        <f t="shared" si="8"/>
        <v>0</v>
      </c>
      <c r="J97" s="50">
        <f t="shared" si="9"/>
        <v>0</v>
      </c>
    </row>
    <row r="98" spans="3:10" ht="20.25" x14ac:dyDescent="0.2">
      <c r="C98" s="11">
        <f>العناصر!F98</f>
        <v>96</v>
      </c>
      <c r="D98" s="15" t="str">
        <f t="shared" si="6"/>
        <v>رنج كميكو زيتي لماع رصاصي صغير</v>
      </c>
      <c r="E98" s="13" t="str">
        <f t="shared" si="7"/>
        <v>رطل</v>
      </c>
      <c r="F98" s="13">
        <f>SUMIF(الوارد!$F$3:$F$5000,الرصيد!D98,الوارد!$I$3:$I$5000)</f>
        <v>8</v>
      </c>
      <c r="G98" s="13">
        <f>SUMIF(الصادر!$E$3:$E$4999,الرصيد!D98,الصادر!$H$3:$H$4999)</f>
        <v>1</v>
      </c>
      <c r="H98" s="11">
        <f t="shared" si="10"/>
        <v>7</v>
      </c>
      <c r="I98" s="50">
        <f t="shared" si="8"/>
        <v>0</v>
      </c>
      <c r="J98" s="50">
        <f t="shared" si="9"/>
        <v>0</v>
      </c>
    </row>
    <row r="99" spans="3:10" ht="20.25" x14ac:dyDescent="0.2">
      <c r="C99" s="11">
        <f>العناصر!F99</f>
        <v>97</v>
      </c>
      <c r="D99" s="15" t="str">
        <f t="shared" si="6"/>
        <v>ويسر + مسامير</v>
      </c>
      <c r="E99" s="13" t="str">
        <f t="shared" si="7"/>
        <v>كيلو</v>
      </c>
      <c r="F99" s="13">
        <f>SUMIF(الوارد!$F$3:$F$5000,الرصيد!D99,الوارد!$I$3:$I$5000)</f>
        <v>215</v>
      </c>
      <c r="G99" s="13">
        <f>SUMIF(الصادر!$E$3:$E$4999,الرصيد!D99,الصادر!$H$3:$H$4999)</f>
        <v>3</v>
      </c>
      <c r="H99" s="11">
        <f t="shared" si="10"/>
        <v>212</v>
      </c>
      <c r="I99" s="50">
        <f t="shared" si="8"/>
        <v>0</v>
      </c>
      <c r="J99" s="50">
        <f t="shared" si="9"/>
        <v>0</v>
      </c>
    </row>
    <row r="100" spans="3:10" ht="20.25" x14ac:dyDescent="0.2">
      <c r="C100" s="11">
        <f>العناصر!F100</f>
        <v>98</v>
      </c>
      <c r="D100" s="15" t="str">
        <f t="shared" si="6"/>
        <v>عازل شقوق جالون</v>
      </c>
      <c r="E100" s="13" t="str">
        <f t="shared" si="7"/>
        <v>جالون</v>
      </c>
      <c r="F100" s="13">
        <f>SUMIF(الوارد!$F$3:$F$5000,الرصيد!D100,الوارد!$I$3:$I$5000)</f>
        <v>1</v>
      </c>
      <c r="G100" s="13">
        <f>SUMIF(الصادر!$E$3:$E$4999,الرصيد!D100,الصادر!$H$3:$H$4999)</f>
        <v>0</v>
      </c>
      <c r="H100" s="11">
        <f t="shared" si="10"/>
        <v>1</v>
      </c>
      <c r="I100" s="50">
        <f t="shared" si="8"/>
        <v>0</v>
      </c>
      <c r="J100" s="50">
        <f t="shared" si="9"/>
        <v>0</v>
      </c>
    </row>
    <row r="101" spans="3:10" ht="20.25" x14ac:dyDescent="0.2">
      <c r="C101" s="11">
        <f>العناصر!F101</f>
        <v>99</v>
      </c>
      <c r="D101" s="15" t="str">
        <f t="shared" si="6"/>
        <v>ويسر</v>
      </c>
      <c r="E101" s="13" t="str">
        <f t="shared" si="7"/>
        <v>حبة</v>
      </c>
      <c r="F101" s="13">
        <f>SUMIF(الوارد!$F$3:$F$5000,الرصيد!D101,الوارد!$I$3:$I$5000)</f>
        <v>360</v>
      </c>
      <c r="G101" s="13">
        <f>SUMIF(الصادر!$E$3:$E$4999,الرصيد!D101,الصادر!$H$3:$H$4999)</f>
        <v>0</v>
      </c>
      <c r="H101" s="11">
        <f t="shared" si="10"/>
        <v>360</v>
      </c>
      <c r="I101" s="50">
        <f t="shared" si="8"/>
        <v>0</v>
      </c>
      <c r="J101" s="50">
        <f t="shared" si="9"/>
        <v>0</v>
      </c>
    </row>
    <row r="102" spans="3:10" ht="20.25" x14ac:dyDescent="0.2">
      <c r="C102" s="11">
        <f>العناصر!F102</f>
        <v>100</v>
      </c>
      <c r="D102" s="15" t="str">
        <f t="shared" si="6"/>
        <v>كيس سمنت ابيض</v>
      </c>
      <c r="E102" s="13" t="str">
        <f t="shared" si="7"/>
        <v>كيلو</v>
      </c>
      <c r="F102" s="13">
        <f>SUMIF(الوارد!$F$3:$F$5000,الرصيد!D102,الوارد!$I$3:$I$5000)</f>
        <v>100</v>
      </c>
      <c r="G102" s="13">
        <f>SUMIF(الصادر!$E$3:$E$4999,الرصيد!D102,الصادر!$H$3:$H$4999)</f>
        <v>4</v>
      </c>
      <c r="H102" s="11">
        <f t="shared" si="10"/>
        <v>96</v>
      </c>
      <c r="I102" s="50">
        <f t="shared" si="8"/>
        <v>0</v>
      </c>
      <c r="J102" s="50">
        <f t="shared" si="9"/>
        <v>0</v>
      </c>
    </row>
    <row r="103" spans="3:10" ht="20.25" x14ac:dyDescent="0.2">
      <c r="C103" s="11">
        <f>العناصر!F103</f>
        <v>101</v>
      </c>
      <c r="D103" s="15" t="str">
        <f t="shared" si="6"/>
        <v>مروحة شفط 15*15 نايس</v>
      </c>
      <c r="E103" s="13" t="str">
        <f t="shared" si="7"/>
        <v>حبة</v>
      </c>
      <c r="F103" s="13">
        <f>SUMIF(الوارد!$F$3:$F$5000,الرصيد!D103,الوارد!$I$3:$I$5000)</f>
        <v>1</v>
      </c>
      <c r="G103" s="13">
        <f>SUMIF(الصادر!$E$3:$E$4999,الرصيد!D103,الصادر!$H$3:$H$4999)</f>
        <v>0</v>
      </c>
      <c r="H103" s="11">
        <f t="shared" si="10"/>
        <v>1</v>
      </c>
      <c r="I103" s="50">
        <f t="shared" si="8"/>
        <v>0</v>
      </c>
      <c r="J103" s="50">
        <f t="shared" si="9"/>
        <v>0</v>
      </c>
    </row>
    <row r="104" spans="3:10" ht="20.25" x14ac:dyDescent="0.2">
      <c r="C104" s="11">
        <f>العناصر!F104</f>
        <v>102</v>
      </c>
      <c r="D104" s="15" t="str">
        <f t="shared" si="6"/>
        <v>سلك حديد</v>
      </c>
      <c r="E104" s="13" t="str">
        <f t="shared" si="7"/>
        <v>شدة</v>
      </c>
      <c r="F104" s="13">
        <f>SUMIF(الوارد!$F$3:$F$5000,الرصيد!D104,الوارد!$I$3:$I$5000)</f>
        <v>3</v>
      </c>
      <c r="G104" s="13">
        <f>SUMIF(الصادر!$E$3:$E$4999,الرصيد!D104,الصادر!$H$3:$H$4999)</f>
        <v>0</v>
      </c>
      <c r="H104" s="11">
        <f t="shared" si="10"/>
        <v>3</v>
      </c>
      <c r="I104" s="50">
        <f t="shared" si="8"/>
        <v>0</v>
      </c>
      <c r="J104" s="50">
        <f t="shared" si="9"/>
        <v>0</v>
      </c>
    </row>
    <row r="105" spans="3:10" ht="20.25" x14ac:dyDescent="0.2">
      <c r="C105" s="11">
        <f>العناصر!F105</f>
        <v>103</v>
      </c>
      <c r="D105" s="15" t="str">
        <f t="shared" si="6"/>
        <v>حبل وسط</v>
      </c>
      <c r="E105" s="13" t="str">
        <f t="shared" si="7"/>
        <v>حبة</v>
      </c>
      <c r="F105" s="13">
        <f>SUMIF(الوارد!$F$3:$F$5000,الرصيد!D105,الوارد!$I$3:$I$5000)</f>
        <v>5</v>
      </c>
      <c r="G105" s="13">
        <f>SUMIF(الصادر!$E$3:$E$4999,الرصيد!D105,الصادر!$H$3:$H$4999)</f>
        <v>0</v>
      </c>
      <c r="H105" s="11">
        <f t="shared" si="10"/>
        <v>5</v>
      </c>
      <c r="I105" s="50">
        <f t="shared" si="8"/>
        <v>0</v>
      </c>
      <c r="J105" s="50">
        <f t="shared" si="9"/>
        <v>0</v>
      </c>
    </row>
    <row r="106" spans="3:10" ht="20.25" x14ac:dyDescent="0.2">
      <c r="C106" s="11">
        <f>العناصر!F106</f>
        <v>104</v>
      </c>
      <c r="D106" s="15" t="str">
        <f t="shared" si="6"/>
        <v>حبل صغير</v>
      </c>
      <c r="E106" s="13" t="str">
        <f t="shared" si="7"/>
        <v>حبة</v>
      </c>
      <c r="F106" s="13">
        <f>SUMIF(الوارد!$F$3:$F$5000,الرصيد!D106,الوارد!$I$3:$I$5000)</f>
        <v>2</v>
      </c>
      <c r="G106" s="13">
        <f>SUMIF(الصادر!$E$3:$E$4999,الرصيد!D106,الصادر!$H$3:$H$4999)</f>
        <v>0</v>
      </c>
      <c r="H106" s="11">
        <f t="shared" si="10"/>
        <v>2</v>
      </c>
      <c r="I106" s="50">
        <f t="shared" si="8"/>
        <v>0</v>
      </c>
      <c r="J106" s="50">
        <f t="shared" si="9"/>
        <v>0</v>
      </c>
    </row>
    <row r="107" spans="3:10" ht="20.25" x14ac:dyDescent="0.2">
      <c r="C107" s="11">
        <f>العناصر!F107</f>
        <v>105</v>
      </c>
      <c r="D107" s="15" t="str">
        <f t="shared" si="6"/>
        <v>سطل</v>
      </c>
      <c r="E107" s="13" t="str">
        <f t="shared" si="7"/>
        <v>حبة</v>
      </c>
      <c r="F107" s="13">
        <f>SUMIF(الوارد!$F$3:$F$5000,الرصيد!D107,الوارد!$I$3:$I$5000)</f>
        <v>1</v>
      </c>
      <c r="G107" s="13">
        <f>SUMIF(الصادر!$E$3:$E$4999,الرصيد!D107,الصادر!$H$3:$H$4999)</f>
        <v>0</v>
      </c>
      <c r="H107" s="11">
        <f t="shared" si="10"/>
        <v>1</v>
      </c>
      <c r="I107" s="50">
        <f t="shared" si="8"/>
        <v>0</v>
      </c>
      <c r="J107" s="50">
        <f t="shared" si="9"/>
        <v>0</v>
      </c>
    </row>
    <row r="108" spans="3:10" ht="20.25" x14ac:dyDescent="0.2">
      <c r="C108" s="11">
        <f>العناصر!F108</f>
        <v>106</v>
      </c>
      <c r="D108" s="15" t="str">
        <f t="shared" si="6"/>
        <v>بانة كليب مواصير اخضر</v>
      </c>
      <c r="E108" s="13" t="str">
        <f t="shared" si="7"/>
        <v>حبة</v>
      </c>
      <c r="F108" s="13">
        <f>SUMIF(الوارد!$F$3:$F$5000,الرصيد!D108,الوارد!$I$3:$I$5000)</f>
        <v>3</v>
      </c>
      <c r="G108" s="13">
        <f>SUMIF(الصادر!$E$3:$E$4999,الرصيد!D108,الصادر!$H$3:$H$4999)</f>
        <v>1</v>
      </c>
      <c r="H108" s="11">
        <f t="shared" si="10"/>
        <v>2</v>
      </c>
      <c r="I108" s="50">
        <f t="shared" si="8"/>
        <v>0</v>
      </c>
      <c r="J108" s="50">
        <f t="shared" si="9"/>
        <v>0</v>
      </c>
    </row>
    <row r="109" spans="3:10" ht="20.25" x14ac:dyDescent="0.2">
      <c r="C109" s="11">
        <f>العناصر!F109</f>
        <v>107</v>
      </c>
      <c r="D109" s="15" t="str">
        <f t="shared" si="6"/>
        <v>مثلوث نص هنش</v>
      </c>
      <c r="E109" s="13" t="str">
        <f t="shared" si="7"/>
        <v>حبة</v>
      </c>
      <c r="F109" s="13">
        <f>SUMIF(الوارد!$F$3:$F$5000,الرصيد!D109,الوارد!$I$3:$I$5000)</f>
        <v>20</v>
      </c>
      <c r="G109" s="13">
        <f>SUMIF(الصادر!$E$3:$E$4999,الرصيد!D109,الصادر!$H$3:$H$4999)</f>
        <v>0</v>
      </c>
      <c r="H109" s="11">
        <f t="shared" si="10"/>
        <v>20</v>
      </c>
      <c r="I109" s="50">
        <f t="shared" si="8"/>
        <v>0</v>
      </c>
      <c r="J109" s="50">
        <f t="shared" si="9"/>
        <v>0</v>
      </c>
    </row>
    <row r="110" spans="3:10" ht="20.25" x14ac:dyDescent="0.2">
      <c r="C110" s="11">
        <f>العناصر!F110</f>
        <v>108</v>
      </c>
      <c r="D110" s="15" t="str">
        <f t="shared" si="6"/>
        <v>شليشن مواصير</v>
      </c>
      <c r="E110" s="13" t="str">
        <f t="shared" si="7"/>
        <v>حبة</v>
      </c>
      <c r="F110" s="13">
        <f>SUMIF(الوارد!$F$3:$F$5000,الرصيد!D110,الوارد!$I$3:$I$5000)</f>
        <v>20</v>
      </c>
      <c r="G110" s="13">
        <f>SUMIF(الصادر!$E$3:$E$4999,الرصيد!D110,الصادر!$H$3:$H$4999)</f>
        <v>4</v>
      </c>
      <c r="H110" s="11">
        <f t="shared" si="10"/>
        <v>16</v>
      </c>
      <c r="I110" s="50">
        <f t="shared" si="8"/>
        <v>0</v>
      </c>
      <c r="J110" s="50">
        <f t="shared" si="9"/>
        <v>0</v>
      </c>
    </row>
    <row r="111" spans="3:10" ht="20.25" x14ac:dyDescent="0.2">
      <c r="C111" s="11">
        <f>العناصر!F111</f>
        <v>109</v>
      </c>
      <c r="D111" s="15" t="str">
        <f t="shared" si="6"/>
        <v>غراء مواصير صغير</v>
      </c>
      <c r="E111" s="13" t="str">
        <f t="shared" si="7"/>
        <v>حبة</v>
      </c>
      <c r="F111" s="13">
        <f>SUMIF(الوارد!$F$3:$F$5000,الرصيد!D111,الوارد!$I$3:$I$5000)</f>
        <v>10</v>
      </c>
      <c r="G111" s="13">
        <f>SUMIF(الصادر!$E$3:$E$4999,الرصيد!D111,الصادر!$H$3:$H$4999)</f>
        <v>1</v>
      </c>
      <c r="H111" s="11">
        <f t="shared" si="10"/>
        <v>9</v>
      </c>
      <c r="I111" s="50">
        <f t="shared" si="8"/>
        <v>0</v>
      </c>
      <c r="J111" s="50">
        <f t="shared" si="9"/>
        <v>0</v>
      </c>
    </row>
    <row r="112" spans="3:10" ht="20.25" x14ac:dyDescent="0.2">
      <c r="C112" s="11">
        <f>العناصر!F112</f>
        <v>110</v>
      </c>
      <c r="D112" s="15">
        <f t="shared" si="6"/>
        <v>0</v>
      </c>
      <c r="E112" s="13">
        <f t="shared" si="7"/>
        <v>0</v>
      </c>
      <c r="F112" s="13">
        <f>SUMIF(الوارد!$F$3:$F$5000,الرصيد!D112,الوارد!$I$3:$I$5000)</f>
        <v>12</v>
      </c>
      <c r="G112" s="13">
        <f>SUMIF(الصادر!$E$3:$E$4999,الرصيد!D112,الصادر!$H$3:$H$4999)</f>
        <v>0</v>
      </c>
      <c r="H112" s="11">
        <f t="shared" si="10"/>
        <v>12</v>
      </c>
      <c r="I112" s="50">
        <f t="shared" si="8"/>
        <v>0</v>
      </c>
      <c r="J112" s="50">
        <f t="shared" si="9"/>
        <v>0</v>
      </c>
    </row>
    <row r="113" spans="3:10" ht="20.25" x14ac:dyDescent="0.2">
      <c r="C113" s="11">
        <f>العناصر!F113</f>
        <v>111</v>
      </c>
      <c r="D113" s="15" t="str">
        <f t="shared" si="6"/>
        <v>ريشة دريل 6ملي صبة</v>
      </c>
      <c r="E113" s="13" t="str">
        <f t="shared" si="7"/>
        <v>حبة</v>
      </c>
      <c r="F113" s="13">
        <f>SUMIF(الوارد!$F$3:$F$5000,الرصيد!D113,الوارد!$I$3:$I$5000)</f>
        <v>10</v>
      </c>
      <c r="G113" s="13">
        <f>SUMIF(الصادر!$E$3:$E$4999,الرصيد!D113,الصادر!$H$3:$H$4999)</f>
        <v>0</v>
      </c>
      <c r="H113" s="11">
        <f t="shared" si="10"/>
        <v>10</v>
      </c>
      <c r="I113" s="50">
        <f t="shared" si="8"/>
        <v>0</v>
      </c>
      <c r="J113" s="50">
        <f t="shared" si="9"/>
        <v>0</v>
      </c>
    </row>
    <row r="114" spans="3:10" ht="20.25" x14ac:dyDescent="0.2">
      <c r="C114" s="11">
        <f>العناصر!F114</f>
        <v>112</v>
      </c>
      <c r="D114" s="15" t="str">
        <f t="shared" si="6"/>
        <v>ريشة دريل 7ملي صبة</v>
      </c>
      <c r="E114" s="13" t="str">
        <f t="shared" si="7"/>
        <v>حبة</v>
      </c>
      <c r="F114" s="13">
        <f>SUMIF(الوارد!$F$3:$F$5000,الرصيد!D114,الوارد!$I$3:$I$5000)</f>
        <v>10</v>
      </c>
      <c r="G114" s="13">
        <f>SUMIF(الصادر!$E$3:$E$4999,الرصيد!D114,الصادر!$H$3:$H$4999)</f>
        <v>0</v>
      </c>
      <c r="H114" s="11">
        <f t="shared" si="10"/>
        <v>10</v>
      </c>
      <c r="I114" s="50">
        <f t="shared" si="8"/>
        <v>0</v>
      </c>
      <c r="J114" s="50">
        <f t="shared" si="9"/>
        <v>0</v>
      </c>
    </row>
    <row r="115" spans="3:10" ht="20.25" x14ac:dyDescent="0.2">
      <c r="C115" s="11">
        <f>العناصر!F115</f>
        <v>113</v>
      </c>
      <c r="D115" s="15" t="str">
        <f t="shared" si="6"/>
        <v>ريشة دريل 87لي حديد</v>
      </c>
      <c r="E115" s="13" t="str">
        <f t="shared" si="7"/>
        <v>حبة</v>
      </c>
      <c r="F115" s="13">
        <f>SUMIF(الوارد!$F$3:$F$5000,الرصيد!D115,الوارد!$I$3:$I$5000)</f>
        <v>10</v>
      </c>
      <c r="G115" s="13">
        <f>SUMIF(الصادر!$E$3:$E$4999,الرصيد!D115,الصادر!$H$3:$H$4999)</f>
        <v>0</v>
      </c>
      <c r="H115" s="11">
        <f t="shared" si="10"/>
        <v>10</v>
      </c>
      <c r="I115" s="50">
        <f t="shared" si="8"/>
        <v>0</v>
      </c>
      <c r="J115" s="50">
        <f t="shared" si="9"/>
        <v>0</v>
      </c>
    </row>
    <row r="116" spans="3:10" ht="20.25" x14ac:dyDescent="0.2">
      <c r="C116" s="11">
        <f>العناصر!F116</f>
        <v>114</v>
      </c>
      <c r="D116" s="15" t="str">
        <f t="shared" si="6"/>
        <v>ريشة دريل 5</v>
      </c>
      <c r="E116" s="13" t="str">
        <f t="shared" si="7"/>
        <v>حبة</v>
      </c>
      <c r="F116" s="13">
        <f>SUMIF(الوارد!$F$3:$F$5000,الرصيد!D116,الوارد!$I$3:$I$5000)</f>
        <v>10</v>
      </c>
      <c r="G116" s="13">
        <f>SUMIF(الصادر!$E$3:$E$4999,الرصيد!D116,الصادر!$H$3:$H$4999)</f>
        <v>0</v>
      </c>
      <c r="H116" s="11">
        <f t="shared" si="10"/>
        <v>10</v>
      </c>
      <c r="I116" s="50">
        <f t="shared" si="8"/>
        <v>0</v>
      </c>
      <c r="J116" s="50">
        <f t="shared" si="9"/>
        <v>0</v>
      </c>
    </row>
    <row r="117" spans="3:10" ht="20.25" x14ac:dyDescent="0.2">
      <c r="C117" s="11">
        <f>العناصر!F117</f>
        <v>115</v>
      </c>
      <c r="D117" s="15" t="str">
        <f t="shared" si="6"/>
        <v>ريشة دريل 4</v>
      </c>
      <c r="E117" s="13" t="str">
        <f t="shared" si="7"/>
        <v>حبة</v>
      </c>
      <c r="F117" s="13">
        <f>SUMIF(الوارد!$F$3:$F$5000,الرصيد!D117,الوارد!$I$3:$I$5000)</f>
        <v>10</v>
      </c>
      <c r="G117" s="13">
        <f>SUMIF(الصادر!$E$3:$E$4999,الرصيد!D117,الصادر!$H$3:$H$4999)</f>
        <v>0</v>
      </c>
      <c r="H117" s="11">
        <f t="shared" si="10"/>
        <v>10</v>
      </c>
      <c r="I117" s="50">
        <f t="shared" si="8"/>
        <v>0</v>
      </c>
      <c r="J117" s="50">
        <f t="shared" si="9"/>
        <v>0</v>
      </c>
    </row>
    <row r="118" spans="3:10" ht="20.25" x14ac:dyDescent="0.2">
      <c r="C118" s="11">
        <f>العناصر!F118</f>
        <v>116</v>
      </c>
      <c r="D118" s="15" t="str">
        <f t="shared" si="6"/>
        <v>تينار بارد ابو مروحة</v>
      </c>
      <c r="E118" s="13" t="str">
        <f t="shared" si="7"/>
        <v>حبة</v>
      </c>
      <c r="F118" s="13">
        <f>SUMIF(الوارد!$F$3:$F$5000,الرصيد!D118,الوارد!$I$3:$I$5000)</f>
        <v>8</v>
      </c>
      <c r="G118" s="13">
        <f>SUMIF(الصادر!$E$3:$E$4999,الرصيد!D118,الصادر!$H$3:$H$4999)</f>
        <v>3</v>
      </c>
      <c r="H118" s="11">
        <f t="shared" si="10"/>
        <v>5</v>
      </c>
      <c r="I118" s="50">
        <f t="shared" si="8"/>
        <v>0</v>
      </c>
      <c r="J118" s="50">
        <f t="shared" si="9"/>
        <v>0</v>
      </c>
    </row>
    <row r="119" spans="3:10" ht="20.25" x14ac:dyDescent="0.2">
      <c r="C119" s="11">
        <f>العناصر!F119</f>
        <v>117</v>
      </c>
      <c r="D119" s="15" t="str">
        <f t="shared" si="6"/>
        <v>تينار حار جالون</v>
      </c>
      <c r="E119" s="13" t="str">
        <f t="shared" si="7"/>
        <v>جالون</v>
      </c>
      <c r="F119" s="13">
        <f>SUMIF(الوارد!$F$3:$F$5000,الرصيد!D119,الوارد!$I$3:$I$5000)</f>
        <v>3</v>
      </c>
      <c r="G119" s="13">
        <f>SUMIF(الصادر!$E$3:$E$4999,الرصيد!D119,الصادر!$H$3:$H$4999)</f>
        <v>0</v>
      </c>
      <c r="H119" s="11">
        <f t="shared" si="10"/>
        <v>3</v>
      </c>
      <c r="I119" s="50">
        <f t="shared" si="8"/>
        <v>0</v>
      </c>
      <c r="J119" s="50">
        <f t="shared" si="9"/>
        <v>0</v>
      </c>
    </row>
    <row r="120" spans="3:10" ht="20.25" x14ac:dyDescent="0.2">
      <c r="C120" s="11">
        <f>العناصر!F120</f>
        <v>118</v>
      </c>
      <c r="D120" s="15" t="str">
        <f t="shared" si="6"/>
        <v>بانة مسدس طقم اسود</v>
      </c>
      <c r="E120" s="13" t="str">
        <f t="shared" si="7"/>
        <v>حبة</v>
      </c>
      <c r="F120" s="13">
        <f>SUMIF(الوارد!$F$3:$F$5000,الرصيد!D120,الوارد!$I$3:$I$5000)</f>
        <v>3</v>
      </c>
      <c r="G120" s="13">
        <f>SUMIF(الصادر!$E$3:$E$4999,الرصيد!D120,الصادر!$H$3:$H$4999)</f>
        <v>0</v>
      </c>
      <c r="H120" s="11">
        <f t="shared" si="10"/>
        <v>3</v>
      </c>
      <c r="I120" s="50">
        <f t="shared" si="8"/>
        <v>0</v>
      </c>
      <c r="J120" s="50">
        <f t="shared" si="9"/>
        <v>0</v>
      </c>
    </row>
    <row r="121" spans="3:10" ht="20.25" x14ac:dyDescent="0.2">
      <c r="C121" s="11">
        <f>العناصر!F121</f>
        <v>119</v>
      </c>
      <c r="D121" s="15" t="str">
        <f t="shared" si="6"/>
        <v>جالون معجون</v>
      </c>
      <c r="E121" s="13" t="str">
        <f t="shared" si="7"/>
        <v>حبة</v>
      </c>
      <c r="F121" s="13">
        <f>SUMIF(الوارد!$F$3:$F$5000,الرصيد!D121,الوارد!$I$3:$I$5000)</f>
        <v>3</v>
      </c>
      <c r="G121" s="13">
        <f>SUMIF(الصادر!$E$3:$E$4999,الرصيد!D121,الصادر!$H$3:$H$4999)</f>
        <v>0</v>
      </c>
      <c r="H121" s="11">
        <f t="shared" si="10"/>
        <v>3</v>
      </c>
      <c r="I121" s="50">
        <f t="shared" si="8"/>
        <v>0</v>
      </c>
      <c r="J121" s="50">
        <f t="shared" si="9"/>
        <v>0</v>
      </c>
    </row>
    <row r="122" spans="3:10" ht="20.25" x14ac:dyDescent="0.2">
      <c r="C122" s="11">
        <f>العناصر!F122</f>
        <v>120</v>
      </c>
      <c r="D122" s="15" t="str">
        <f t="shared" si="6"/>
        <v>كميكو صغير رطل</v>
      </c>
      <c r="E122" s="13" t="str">
        <f t="shared" si="7"/>
        <v>حبة</v>
      </c>
      <c r="F122" s="13">
        <f>SUMIF(الوارد!$F$3:$F$5000,الرصيد!D122,الوارد!$I$3:$I$5000)</f>
        <v>32</v>
      </c>
      <c r="G122" s="13">
        <f>SUMIF(الصادر!$E$3:$E$4999,الرصيد!D122,الصادر!$H$3:$H$4999)</f>
        <v>2</v>
      </c>
      <c r="H122" s="11">
        <f t="shared" si="10"/>
        <v>30</v>
      </c>
      <c r="I122" s="50">
        <f t="shared" si="8"/>
        <v>0</v>
      </c>
      <c r="J122" s="50">
        <f t="shared" si="9"/>
        <v>0</v>
      </c>
    </row>
    <row r="123" spans="3:10" ht="20.25" x14ac:dyDescent="0.2">
      <c r="C123" s="11">
        <f>العناصر!F123</f>
        <v>121</v>
      </c>
      <c r="D123" s="15" t="str">
        <f t="shared" si="6"/>
        <v>حنفي بلاستيك ابيض</v>
      </c>
      <c r="E123" s="13" t="str">
        <f t="shared" si="7"/>
        <v>حبة</v>
      </c>
      <c r="F123" s="13">
        <f>SUMIF(الوارد!$F$3:$F$5000,الرصيد!D123,الوارد!$I$3:$I$5000)</f>
        <v>24</v>
      </c>
      <c r="G123" s="13">
        <f>SUMIF(الصادر!$E$3:$E$4999,الرصيد!D123,الصادر!$H$3:$H$4999)</f>
        <v>2</v>
      </c>
      <c r="H123" s="11">
        <f t="shared" si="10"/>
        <v>22</v>
      </c>
      <c r="I123" s="50">
        <f t="shared" si="8"/>
        <v>0</v>
      </c>
      <c r="J123" s="50">
        <f t="shared" si="9"/>
        <v>0</v>
      </c>
    </row>
    <row r="124" spans="3:10" ht="20.25" x14ac:dyDescent="0.2">
      <c r="C124" s="11">
        <f>العناصر!F124</f>
        <v>122</v>
      </c>
      <c r="D124" s="15" t="str">
        <f t="shared" si="6"/>
        <v>صنفرة خشن</v>
      </c>
      <c r="E124" s="13" t="str">
        <f t="shared" si="7"/>
        <v>حبة</v>
      </c>
      <c r="F124" s="13">
        <f>SUMIF(الوارد!$F$3:$F$5000,الرصيد!D124,الوارد!$I$3:$I$5000)</f>
        <v>20</v>
      </c>
      <c r="G124" s="13">
        <f>SUMIF(الصادر!$E$3:$E$4999,الرصيد!D124,الصادر!$H$3:$H$4999)</f>
        <v>1</v>
      </c>
      <c r="H124" s="11">
        <f t="shared" si="10"/>
        <v>19</v>
      </c>
      <c r="I124" s="50">
        <f t="shared" si="8"/>
        <v>0</v>
      </c>
      <c r="J124" s="50">
        <f t="shared" si="9"/>
        <v>0</v>
      </c>
    </row>
    <row r="125" spans="3:10" ht="20.25" x14ac:dyDescent="0.2">
      <c r="C125" s="11">
        <f>العناصر!F125</f>
        <v>123</v>
      </c>
      <c r="D125" s="15" t="str">
        <f t="shared" si="6"/>
        <v>صنفرة ناعم</v>
      </c>
      <c r="E125" s="13" t="str">
        <f t="shared" si="7"/>
        <v>حبة</v>
      </c>
      <c r="F125" s="13">
        <f>SUMIF(الوارد!$F$3:$F$5000,الرصيد!D125,الوارد!$I$3:$I$5000)</f>
        <v>20</v>
      </c>
      <c r="G125" s="13">
        <f>SUMIF(الصادر!$E$3:$E$4999,الرصيد!D125,الصادر!$H$3:$H$4999)</f>
        <v>5</v>
      </c>
      <c r="H125" s="11">
        <f t="shared" si="10"/>
        <v>15</v>
      </c>
      <c r="I125" s="50">
        <f t="shared" si="8"/>
        <v>0</v>
      </c>
      <c r="J125" s="50">
        <f t="shared" si="9"/>
        <v>0</v>
      </c>
    </row>
    <row r="126" spans="3:10" ht="20.25" x14ac:dyDescent="0.2">
      <c r="C126" s="11">
        <f>العناصر!F126</f>
        <v>124</v>
      </c>
      <c r="D126" s="15" t="str">
        <f t="shared" si="6"/>
        <v>رولة رنج صغير</v>
      </c>
      <c r="E126" s="13" t="str">
        <f t="shared" si="7"/>
        <v>حبة</v>
      </c>
      <c r="F126" s="13">
        <f>SUMIF(الوارد!$F$3:$F$5000,الرصيد!D126,الوارد!$I$3:$I$5000)</f>
        <v>10</v>
      </c>
      <c r="G126" s="13">
        <f>SUMIF(الصادر!$E$3:$E$4999,الرصيد!D126,الصادر!$H$3:$H$4999)</f>
        <v>0</v>
      </c>
      <c r="H126" s="11">
        <f t="shared" si="10"/>
        <v>10</v>
      </c>
      <c r="I126" s="50">
        <f t="shared" si="8"/>
        <v>0</v>
      </c>
      <c r="J126" s="50">
        <f t="shared" si="9"/>
        <v>0</v>
      </c>
    </row>
    <row r="127" spans="3:10" ht="20.25" x14ac:dyDescent="0.2">
      <c r="C127" s="11">
        <f>العناصر!F127</f>
        <v>125</v>
      </c>
      <c r="D127" s="15" t="str">
        <f t="shared" si="6"/>
        <v>منشار حديد ازرق</v>
      </c>
      <c r="E127" s="13" t="str">
        <f t="shared" si="7"/>
        <v>حبة</v>
      </c>
      <c r="F127" s="13">
        <f>SUMIF(الوارد!$F$3:$F$5000,الرصيد!D127,الوارد!$I$3:$I$5000)</f>
        <v>4</v>
      </c>
      <c r="G127" s="13">
        <f>SUMIF(الصادر!$E$3:$E$4999,الرصيد!D127,الصادر!$H$3:$H$4999)</f>
        <v>0</v>
      </c>
      <c r="H127" s="11">
        <f t="shared" si="10"/>
        <v>4</v>
      </c>
      <c r="I127" s="50">
        <f t="shared" si="8"/>
        <v>0</v>
      </c>
      <c r="J127" s="50">
        <f t="shared" si="9"/>
        <v>0</v>
      </c>
    </row>
    <row r="128" spans="3:10" ht="20.25" x14ac:dyDescent="0.2">
      <c r="C128" s="11">
        <f>العناصر!F128</f>
        <v>126</v>
      </c>
      <c r="D128" s="15" t="str">
        <f t="shared" si="6"/>
        <v>منشار ريشة</v>
      </c>
      <c r="E128" s="13" t="str">
        <f t="shared" si="7"/>
        <v>حبة</v>
      </c>
      <c r="F128" s="13">
        <f>SUMIF(الوارد!$F$3:$F$5000,الرصيد!D128,الوارد!$I$3:$I$5000)</f>
        <v>12</v>
      </c>
      <c r="G128" s="13">
        <f>SUMIF(الصادر!$E$3:$E$4999,الرصيد!D128,الصادر!$H$3:$H$4999)</f>
        <v>3</v>
      </c>
      <c r="H128" s="11">
        <f t="shared" si="10"/>
        <v>9</v>
      </c>
      <c r="I128" s="50">
        <f t="shared" si="8"/>
        <v>0</v>
      </c>
      <c r="J128" s="50">
        <f t="shared" si="9"/>
        <v>0</v>
      </c>
    </row>
    <row r="129" spans="3:10" ht="20.25" x14ac:dyDescent="0.2">
      <c r="C129" s="11">
        <f>العناصر!F129</f>
        <v>127</v>
      </c>
      <c r="D129" s="15" t="str">
        <f t="shared" si="6"/>
        <v>ماصورة نص هنش</v>
      </c>
      <c r="E129" s="13" t="str">
        <f t="shared" si="7"/>
        <v>حبة</v>
      </c>
      <c r="F129" s="13">
        <f>SUMIF(الوارد!$F$3:$F$5000,الرصيد!D129,الوارد!$I$3:$I$5000)</f>
        <v>10</v>
      </c>
      <c r="G129" s="13">
        <f>SUMIF(الصادر!$E$3:$E$4999,الرصيد!D129,الصادر!$H$3:$H$4999)</f>
        <v>0</v>
      </c>
      <c r="H129" s="11">
        <f t="shared" si="10"/>
        <v>10</v>
      </c>
      <c r="I129" s="50">
        <f t="shared" si="8"/>
        <v>0</v>
      </c>
      <c r="J129" s="50">
        <f t="shared" si="9"/>
        <v>0</v>
      </c>
    </row>
    <row r="130" spans="3:10" ht="20.25" x14ac:dyDescent="0.2">
      <c r="C130" s="11">
        <f>العناصر!F130</f>
        <v>128</v>
      </c>
      <c r="D130" s="15" t="str">
        <f t="shared" si="6"/>
        <v>ماصورة ربع هنش</v>
      </c>
      <c r="E130" s="13" t="str">
        <f t="shared" si="7"/>
        <v>حبة</v>
      </c>
      <c r="F130" s="13">
        <f>SUMIF(الوارد!$F$3:$F$5000,الرصيد!D130,الوارد!$I$3:$I$5000)</f>
        <v>10</v>
      </c>
      <c r="G130" s="13">
        <f>SUMIF(الصادر!$E$3:$E$4999,الرصيد!D130,الصادر!$H$3:$H$4999)</f>
        <v>0</v>
      </c>
      <c r="H130" s="11">
        <f t="shared" si="10"/>
        <v>10</v>
      </c>
      <c r="I130" s="50">
        <f t="shared" si="8"/>
        <v>0</v>
      </c>
      <c r="J130" s="50">
        <f t="shared" si="9"/>
        <v>0</v>
      </c>
    </row>
    <row r="131" spans="3:10" ht="20.25" x14ac:dyDescent="0.2">
      <c r="C131" s="11">
        <f>العناصر!F131</f>
        <v>129</v>
      </c>
      <c r="D131" s="15" t="str">
        <f t="shared" ref="D131:D194" si="11">IFERROR(VLOOKUP(C131,sto_1,2,FALSE),"")</f>
        <v>ركبة نص</v>
      </c>
      <c r="E131" s="13" t="str">
        <f t="shared" ref="E131:E194" si="12">IFERROR(VLOOKUP(C131,sto_1,3,FALSE),"")</f>
        <v>حبة</v>
      </c>
      <c r="F131" s="13">
        <f>SUMIF(الوارد!$F$3:$F$5000,الرصيد!D131,الوارد!$I$3:$I$5000)</f>
        <v>50</v>
      </c>
      <c r="G131" s="13">
        <f>SUMIF(الصادر!$E$3:$E$4999,الرصيد!D131,الصادر!$H$3:$H$4999)</f>
        <v>4</v>
      </c>
      <c r="H131" s="11">
        <f t="shared" si="10"/>
        <v>46</v>
      </c>
      <c r="I131" s="50">
        <f t="shared" ref="I131:I194" si="13">IFERROR(VLOOKUP(C131,sto_1,5,FALSE),"")</f>
        <v>0</v>
      </c>
      <c r="J131" s="50">
        <f t="shared" si="9"/>
        <v>0</v>
      </c>
    </row>
    <row r="132" spans="3:10" ht="20.25" x14ac:dyDescent="0.2">
      <c r="C132" s="11">
        <f>العناصر!F132</f>
        <v>130</v>
      </c>
      <c r="D132" s="15" t="str">
        <f t="shared" si="11"/>
        <v>ركبة واحد الا ربع هنش</v>
      </c>
      <c r="E132" s="13" t="str">
        <f t="shared" si="12"/>
        <v>حبة</v>
      </c>
      <c r="F132" s="13">
        <f>SUMIF(الوارد!$F$3:$F$5000,الرصيد!D132,الوارد!$I$3:$I$5000)</f>
        <v>50</v>
      </c>
      <c r="G132" s="13">
        <f>SUMIF(الصادر!$E$3:$E$4999,الرصيد!D132,الصادر!$H$3:$H$4999)</f>
        <v>0</v>
      </c>
      <c r="H132" s="11">
        <f t="shared" si="10"/>
        <v>50</v>
      </c>
      <c r="I132" s="50">
        <f t="shared" si="13"/>
        <v>0</v>
      </c>
      <c r="J132" s="50">
        <f t="shared" ref="J132:J195" si="14">IFERROR(H132*I132,"")</f>
        <v>0</v>
      </c>
    </row>
    <row r="133" spans="3:10" ht="20.25" x14ac:dyDescent="0.2">
      <c r="C133" s="11">
        <f>العناصر!F133</f>
        <v>131</v>
      </c>
      <c r="D133" s="15" t="str">
        <f t="shared" si="11"/>
        <v>توصيلة واحد الا ربع هنش</v>
      </c>
      <c r="E133" s="13" t="str">
        <f t="shared" si="12"/>
        <v>حبة</v>
      </c>
      <c r="F133" s="13">
        <f>SUMIF(الوارد!$F$3:$F$5000,الرصيد!D133,الوارد!$I$3:$I$5000)</f>
        <v>30</v>
      </c>
      <c r="G133" s="13">
        <f>SUMIF(الصادر!$E$3:$E$4999,الرصيد!D133,الصادر!$H$3:$H$4999)</f>
        <v>0</v>
      </c>
      <c r="H133" s="11">
        <f t="shared" si="10"/>
        <v>30</v>
      </c>
      <c r="I133" s="50">
        <f t="shared" si="13"/>
        <v>0</v>
      </c>
      <c r="J133" s="50">
        <f t="shared" si="14"/>
        <v>0</v>
      </c>
    </row>
    <row r="134" spans="3:10" ht="20.25" x14ac:dyDescent="0.2">
      <c r="C134" s="11">
        <f>العناصر!F134</f>
        <v>132</v>
      </c>
      <c r="D134" s="15" t="str">
        <f t="shared" si="11"/>
        <v>توصيلة نص هنش</v>
      </c>
      <c r="E134" s="13" t="str">
        <f t="shared" si="12"/>
        <v>حبة</v>
      </c>
      <c r="F134" s="13">
        <f>SUMIF(الوارد!$F$3:$F$5000,الرصيد!D134,الوارد!$I$3:$I$5000)</f>
        <v>30</v>
      </c>
      <c r="G134" s="13">
        <f>SUMIF(الصادر!$E$3:$E$4999,الرصيد!D134,الصادر!$H$3:$H$4999)</f>
        <v>1</v>
      </c>
      <c r="H134" s="11">
        <f t="shared" si="10"/>
        <v>29</v>
      </c>
      <c r="I134" s="50">
        <f t="shared" si="13"/>
        <v>0</v>
      </c>
      <c r="J134" s="50">
        <f t="shared" si="14"/>
        <v>0</v>
      </c>
    </row>
    <row r="135" spans="3:10" ht="20.25" x14ac:dyDescent="0.2">
      <c r="C135" s="11">
        <f>العناصر!F135</f>
        <v>133</v>
      </c>
      <c r="D135" s="15" t="str">
        <f t="shared" si="11"/>
        <v>مثلوث واحد الا ربع هنش</v>
      </c>
      <c r="E135" s="13" t="str">
        <f t="shared" si="12"/>
        <v>حبة</v>
      </c>
      <c r="F135" s="13">
        <f>SUMIF(الوارد!$F$3:$F$5000,الرصيد!D135,الوارد!$I$3:$I$5000)</f>
        <v>20</v>
      </c>
      <c r="G135" s="13">
        <f>SUMIF(الصادر!$E$3:$E$4999,الرصيد!D135,الصادر!$H$3:$H$4999)</f>
        <v>0</v>
      </c>
      <c r="H135" s="11">
        <f t="shared" si="10"/>
        <v>20</v>
      </c>
      <c r="I135" s="50">
        <f t="shared" si="13"/>
        <v>0</v>
      </c>
      <c r="J135" s="50">
        <f t="shared" si="14"/>
        <v>0</v>
      </c>
    </row>
    <row r="136" spans="3:10" ht="20.25" x14ac:dyDescent="0.2">
      <c r="C136" s="11">
        <f>العناصر!F136</f>
        <v>134</v>
      </c>
      <c r="D136" s="15" t="str">
        <f t="shared" si="11"/>
        <v>دسميس مربع امريكي</v>
      </c>
      <c r="E136" s="13" t="str">
        <f t="shared" si="12"/>
        <v>حبة</v>
      </c>
      <c r="F136" s="13">
        <f>SUMIF(الوارد!$F$3:$F$5000,الرصيد!D136,الوارد!$I$3:$I$5000)</f>
        <v>6</v>
      </c>
      <c r="G136" s="13">
        <f>SUMIF(الصادر!$E$3:$E$4999,الرصيد!D136,الصادر!$H$3:$H$4999)</f>
        <v>0</v>
      </c>
      <c r="H136" s="11">
        <f t="shared" si="10"/>
        <v>6</v>
      </c>
      <c r="I136" s="50">
        <f t="shared" si="13"/>
        <v>0</v>
      </c>
      <c r="J136" s="50">
        <f t="shared" si="14"/>
        <v>0</v>
      </c>
    </row>
    <row r="137" spans="3:10" ht="20.25" x14ac:dyDescent="0.2">
      <c r="C137" s="11">
        <f>العناصر!F137</f>
        <v>135</v>
      </c>
      <c r="D137" s="15" t="str">
        <f t="shared" si="11"/>
        <v>زرادية نزع مسامير اصفر</v>
      </c>
      <c r="E137" s="13" t="str">
        <f t="shared" si="12"/>
        <v>حبة</v>
      </c>
      <c r="F137" s="13">
        <f>SUMIF(الوارد!$F$3:$F$5000,الرصيد!D137,الوارد!$I$3:$I$5000)</f>
        <v>3</v>
      </c>
      <c r="G137" s="13">
        <f>SUMIF(الصادر!$E$3:$E$4999,الرصيد!D137,الصادر!$H$3:$H$4999)</f>
        <v>0</v>
      </c>
      <c r="H137" s="11">
        <f t="shared" si="10"/>
        <v>3</v>
      </c>
      <c r="I137" s="50">
        <f t="shared" si="13"/>
        <v>0</v>
      </c>
      <c r="J137" s="50">
        <f t="shared" si="14"/>
        <v>0</v>
      </c>
    </row>
    <row r="138" spans="3:10" ht="20.25" x14ac:dyDescent="0.2">
      <c r="C138" s="11">
        <f>العناصر!F138</f>
        <v>136</v>
      </c>
      <c r="D138" s="15" t="str">
        <f t="shared" si="11"/>
        <v>لمبة 5وات كهرباء تورش</v>
      </c>
      <c r="E138" s="13" t="str">
        <f t="shared" si="12"/>
        <v>حبة</v>
      </c>
      <c r="F138" s="13">
        <f>SUMIF(الوارد!$F$3:$F$5000,الرصيد!D138,الوارد!$I$3:$I$5000)</f>
        <v>100</v>
      </c>
      <c r="G138" s="13">
        <f>SUMIF(الصادر!$E$3:$E$4999,الرصيد!D138,الصادر!$H$3:$H$4999)</f>
        <v>0</v>
      </c>
      <c r="H138" s="11">
        <f t="shared" si="10"/>
        <v>100</v>
      </c>
      <c r="I138" s="50">
        <f t="shared" si="13"/>
        <v>0</v>
      </c>
      <c r="J138" s="50">
        <f t="shared" si="14"/>
        <v>0</v>
      </c>
    </row>
    <row r="139" spans="3:10" ht="20.25" x14ac:dyDescent="0.2">
      <c r="C139" s="11">
        <f>العناصر!F139</f>
        <v>137</v>
      </c>
      <c r="D139" s="15" t="str">
        <f t="shared" si="11"/>
        <v>لمبة 7وات كهرباء تورش</v>
      </c>
      <c r="E139" s="13" t="str">
        <f t="shared" si="12"/>
        <v>حبة</v>
      </c>
      <c r="F139" s="13">
        <f>SUMIF(الوارد!$F$3:$F$5000,الرصيد!D139,الوارد!$I$3:$I$5000)</f>
        <v>100</v>
      </c>
      <c r="G139" s="13">
        <f>SUMIF(الصادر!$E$3:$E$4999,الرصيد!D139,الصادر!$H$3:$H$4999)</f>
        <v>0</v>
      </c>
      <c r="H139" s="11">
        <f t="shared" si="10"/>
        <v>100</v>
      </c>
      <c r="I139" s="50">
        <f t="shared" si="13"/>
        <v>0</v>
      </c>
      <c r="J139" s="50">
        <f t="shared" si="14"/>
        <v>0</v>
      </c>
    </row>
    <row r="140" spans="3:10" ht="20.25" x14ac:dyDescent="0.2">
      <c r="C140" s="11">
        <f>العناصر!F140</f>
        <v>138</v>
      </c>
      <c r="D140" s="15" t="str">
        <f t="shared" si="11"/>
        <v>لمبة 9وات كهرباء تورش</v>
      </c>
      <c r="E140" s="13" t="str">
        <f t="shared" si="12"/>
        <v>حبة</v>
      </c>
      <c r="F140" s="13">
        <f>SUMIF(الوارد!$F$3:$F$5000,الرصيد!D140,الوارد!$I$3:$I$5000)</f>
        <v>100</v>
      </c>
      <c r="G140" s="13">
        <f>SUMIF(الصادر!$E$3:$E$4999,الرصيد!D140,الصادر!$H$3:$H$4999)</f>
        <v>10</v>
      </c>
      <c r="H140" s="11">
        <f t="shared" si="10"/>
        <v>90</v>
      </c>
      <c r="I140" s="50">
        <f t="shared" si="13"/>
        <v>0</v>
      </c>
      <c r="J140" s="50">
        <f t="shared" si="14"/>
        <v>0</v>
      </c>
    </row>
    <row r="141" spans="3:10" ht="20.25" x14ac:dyDescent="0.2">
      <c r="C141" s="11">
        <f>العناصر!F141</f>
        <v>139</v>
      </c>
      <c r="D141" s="15" t="str">
        <f t="shared" si="11"/>
        <v>لمبة 12وات كهرباء تورش</v>
      </c>
      <c r="E141" s="13" t="str">
        <f t="shared" si="12"/>
        <v>حبة</v>
      </c>
      <c r="F141" s="13">
        <f>SUMIF(الوارد!$F$3:$F$5000,الرصيد!D141,الوارد!$I$3:$I$5000)</f>
        <v>50</v>
      </c>
      <c r="G141" s="13">
        <f>SUMIF(الصادر!$E$3:$E$4999,الرصيد!D141,الصادر!$H$3:$H$4999)</f>
        <v>9</v>
      </c>
      <c r="H141" s="11">
        <f t="shared" ref="H141:H204" si="15">F141-G141</f>
        <v>41</v>
      </c>
      <c r="I141" s="50">
        <f t="shared" si="13"/>
        <v>0</v>
      </c>
      <c r="J141" s="50">
        <f t="shared" si="14"/>
        <v>0</v>
      </c>
    </row>
    <row r="142" spans="3:10" ht="20.25" x14ac:dyDescent="0.2">
      <c r="C142" s="11">
        <f>العناصر!F142</f>
        <v>140</v>
      </c>
      <c r="D142" s="15" t="str">
        <f t="shared" si="11"/>
        <v>لمبة 15وات كهرباء تورش</v>
      </c>
      <c r="E142" s="13" t="str">
        <f t="shared" si="12"/>
        <v>حبة</v>
      </c>
      <c r="F142" s="13">
        <f>SUMIF(الوارد!$F$3:$F$5000,الرصيد!D142,الوارد!$I$3:$I$5000)</f>
        <v>40</v>
      </c>
      <c r="G142" s="13">
        <f>SUMIF(الصادر!$E$3:$E$4999,الرصيد!D142,الصادر!$H$3:$H$4999)</f>
        <v>1</v>
      </c>
      <c r="H142" s="11">
        <f t="shared" si="15"/>
        <v>39</v>
      </c>
      <c r="I142" s="50">
        <f t="shared" si="13"/>
        <v>0</v>
      </c>
      <c r="J142" s="50">
        <f t="shared" si="14"/>
        <v>0</v>
      </c>
    </row>
    <row r="143" spans="3:10" ht="20.25" x14ac:dyDescent="0.2">
      <c r="C143" s="11">
        <f>العناصر!F143</f>
        <v>141</v>
      </c>
      <c r="D143" s="15" t="str">
        <f t="shared" si="11"/>
        <v>رسيفر اتش دي</v>
      </c>
      <c r="E143" s="13" t="str">
        <f t="shared" si="12"/>
        <v>حبة</v>
      </c>
      <c r="F143" s="13">
        <f>SUMIF(الوارد!$F$3:$F$5000,الرصيد!D143,الوارد!$I$3:$I$5000)</f>
        <v>5</v>
      </c>
      <c r="G143" s="13">
        <f>SUMIF(الصادر!$E$3:$E$4999,الرصيد!D143,الصادر!$H$3:$H$4999)</f>
        <v>0</v>
      </c>
      <c r="H143" s="11">
        <f t="shared" si="15"/>
        <v>5</v>
      </c>
      <c r="I143" s="50">
        <f t="shared" si="13"/>
        <v>0</v>
      </c>
      <c r="J143" s="50">
        <f t="shared" si="14"/>
        <v>0</v>
      </c>
    </row>
    <row r="144" spans="3:10" ht="20.25" x14ac:dyDescent="0.2">
      <c r="C144" s="11">
        <f>العناصر!F144</f>
        <v>142</v>
      </c>
      <c r="D144" s="15" t="str">
        <f t="shared" si="11"/>
        <v>لمبة سهاري كهرباء</v>
      </c>
      <c r="E144" s="13" t="str">
        <f t="shared" si="12"/>
        <v>حبة</v>
      </c>
      <c r="F144" s="13">
        <f>SUMIF(الوارد!$F$3:$F$5000,الرصيد!D144,الوارد!$I$3:$I$5000)</f>
        <v>25</v>
      </c>
      <c r="G144" s="13">
        <f>SUMIF(الصادر!$E$3:$E$4999,الرصيد!D144,الصادر!$H$3:$H$4999)</f>
        <v>3</v>
      </c>
      <c r="H144" s="11">
        <f t="shared" si="15"/>
        <v>22</v>
      </c>
      <c r="I144" s="50">
        <f t="shared" si="13"/>
        <v>0</v>
      </c>
      <c r="J144" s="50">
        <f t="shared" si="14"/>
        <v>0</v>
      </c>
    </row>
    <row r="145" spans="3:10" ht="20.25" x14ac:dyDescent="0.2">
      <c r="C145" s="11">
        <f>العناصر!F145</f>
        <v>143</v>
      </c>
      <c r="D145" s="15" t="str">
        <f t="shared" si="11"/>
        <v>لمبة سهاري بطارية</v>
      </c>
      <c r="E145" s="13" t="str">
        <f t="shared" si="12"/>
        <v>حبة</v>
      </c>
      <c r="F145" s="13">
        <f>SUMIF(الوارد!$F$3:$F$5000,الرصيد!D145,الوارد!$I$3:$I$5000)</f>
        <v>25</v>
      </c>
      <c r="G145" s="13">
        <f>SUMIF(الصادر!$E$3:$E$4999,الرصيد!D145,الصادر!$H$3:$H$4999)</f>
        <v>0</v>
      </c>
      <c r="H145" s="11">
        <f t="shared" si="15"/>
        <v>25</v>
      </c>
      <c r="I145" s="50">
        <f t="shared" si="13"/>
        <v>0</v>
      </c>
      <c r="J145" s="50">
        <f t="shared" si="14"/>
        <v>0</v>
      </c>
    </row>
    <row r="146" spans="3:10" ht="20.25" x14ac:dyDescent="0.2">
      <c r="C146" s="11">
        <f>العناصر!F146</f>
        <v>144</v>
      </c>
      <c r="D146" s="15" t="str">
        <f t="shared" si="11"/>
        <v>صحن دش 60سم</v>
      </c>
      <c r="E146" s="13" t="str">
        <f t="shared" si="12"/>
        <v>حبة</v>
      </c>
      <c r="F146" s="13">
        <f>SUMIF(الوارد!$F$3:$F$5000,الرصيد!D146,الوارد!$I$3:$I$5000)</f>
        <v>3</v>
      </c>
      <c r="G146" s="13">
        <f>SUMIF(الصادر!$E$3:$E$4999,الرصيد!D146,الصادر!$H$3:$H$4999)</f>
        <v>1</v>
      </c>
      <c r="H146" s="11">
        <f t="shared" si="15"/>
        <v>2</v>
      </c>
      <c r="I146" s="50">
        <f t="shared" si="13"/>
        <v>0</v>
      </c>
      <c r="J146" s="50">
        <f t="shared" si="14"/>
        <v>0</v>
      </c>
    </row>
    <row r="147" spans="3:10" ht="20.25" x14ac:dyDescent="0.2">
      <c r="C147" s="11">
        <f>العناصر!F147</f>
        <v>145</v>
      </c>
      <c r="D147" s="15" t="str">
        <f t="shared" si="11"/>
        <v>صحن دش 90سم</v>
      </c>
      <c r="E147" s="13" t="str">
        <f t="shared" si="12"/>
        <v>حبة</v>
      </c>
      <c r="F147" s="13">
        <f>SUMIF(الوارد!$F$3:$F$5000,الرصيد!D147,الوارد!$I$3:$I$5000)</f>
        <v>3</v>
      </c>
      <c r="G147" s="13">
        <f>SUMIF(الصادر!$E$3:$E$4999,الرصيد!D147,الصادر!$H$3:$H$4999)</f>
        <v>0</v>
      </c>
      <c r="H147" s="11">
        <f t="shared" si="15"/>
        <v>3</v>
      </c>
      <c r="I147" s="50">
        <f t="shared" si="13"/>
        <v>0</v>
      </c>
      <c r="J147" s="50">
        <f t="shared" si="14"/>
        <v>0</v>
      </c>
    </row>
    <row r="148" spans="3:10" ht="20.25" x14ac:dyDescent="0.2">
      <c r="C148" s="11">
        <f>العناصر!F148</f>
        <v>146</v>
      </c>
      <c r="D148" s="15" t="str">
        <f t="shared" si="11"/>
        <v>مفتاح ابو3 عادي</v>
      </c>
      <c r="E148" s="13" t="str">
        <f t="shared" si="12"/>
        <v>حبة</v>
      </c>
      <c r="F148" s="13">
        <f>SUMIF(الوارد!$F$3:$F$5000,الرصيد!D148,الوارد!$I$3:$I$5000)</f>
        <v>10</v>
      </c>
      <c r="G148" s="13">
        <f>SUMIF(الصادر!$E$3:$E$4999,الرصيد!D148,الصادر!$H$3:$H$4999)</f>
        <v>0</v>
      </c>
      <c r="H148" s="11">
        <f t="shared" si="15"/>
        <v>10</v>
      </c>
      <c r="I148" s="50">
        <f t="shared" si="13"/>
        <v>0</v>
      </c>
      <c r="J148" s="50">
        <f t="shared" si="14"/>
        <v>0</v>
      </c>
    </row>
    <row r="149" spans="3:10" ht="20.25" x14ac:dyDescent="0.2">
      <c r="C149" s="11">
        <f>العناصر!F149</f>
        <v>147</v>
      </c>
      <c r="D149" s="15" t="str">
        <f t="shared" si="11"/>
        <v>مفتاح ابو4 عادي</v>
      </c>
      <c r="E149" s="13" t="str">
        <f t="shared" si="12"/>
        <v>حبة</v>
      </c>
      <c r="F149" s="13">
        <f>SUMIF(الوارد!$F$3:$F$5000,الرصيد!D149,الوارد!$I$3:$I$5000)</f>
        <v>10</v>
      </c>
      <c r="G149" s="13">
        <f>SUMIF(الصادر!$E$3:$E$4999,الرصيد!D149,الصادر!$H$3:$H$4999)</f>
        <v>0</v>
      </c>
      <c r="H149" s="11">
        <f t="shared" si="15"/>
        <v>10</v>
      </c>
      <c r="I149" s="50">
        <f t="shared" si="13"/>
        <v>0</v>
      </c>
      <c r="J149" s="50">
        <f t="shared" si="14"/>
        <v>0</v>
      </c>
    </row>
    <row r="150" spans="3:10" ht="20.25" x14ac:dyDescent="0.2">
      <c r="C150" s="11">
        <f>العناصر!F150</f>
        <v>148</v>
      </c>
      <c r="D150" s="15" t="str">
        <f t="shared" si="11"/>
        <v>فيش تلفون</v>
      </c>
      <c r="E150" s="13" t="str">
        <f t="shared" si="12"/>
        <v>حبة</v>
      </c>
      <c r="F150" s="13">
        <f>SUMIF(الوارد!$F$3:$F$5000,الرصيد!D150,الوارد!$I$3:$I$5000)</f>
        <v>20</v>
      </c>
      <c r="G150" s="13">
        <f>SUMIF(الصادر!$E$3:$E$4999,الرصيد!D150,الصادر!$H$3:$H$4999)</f>
        <v>0</v>
      </c>
      <c r="H150" s="11">
        <f t="shared" si="15"/>
        <v>20</v>
      </c>
      <c r="I150" s="50">
        <f t="shared" si="13"/>
        <v>0</v>
      </c>
      <c r="J150" s="50">
        <f t="shared" si="14"/>
        <v>0</v>
      </c>
    </row>
    <row r="151" spans="3:10" ht="20.25" x14ac:dyDescent="0.2">
      <c r="C151" s="11">
        <f>العناصر!F151</f>
        <v>149</v>
      </c>
      <c r="D151" s="15" t="str">
        <f t="shared" si="11"/>
        <v>فيش تلفون</v>
      </c>
      <c r="E151" s="13" t="str">
        <f t="shared" si="12"/>
        <v>حبة</v>
      </c>
      <c r="F151" s="13">
        <f>SUMIF(الوارد!$F$3:$F$5000,الرصيد!D151,الوارد!$I$3:$I$5000)</f>
        <v>20</v>
      </c>
      <c r="G151" s="13">
        <f>SUMIF(الصادر!$E$3:$E$4999,الرصيد!D151,الصادر!$H$3:$H$4999)</f>
        <v>0</v>
      </c>
      <c r="H151" s="11">
        <f t="shared" si="15"/>
        <v>20</v>
      </c>
      <c r="I151" s="50">
        <f t="shared" si="13"/>
        <v>0</v>
      </c>
      <c r="J151" s="50">
        <f t="shared" si="14"/>
        <v>0</v>
      </c>
    </row>
    <row r="152" spans="3:10" ht="20.25" x14ac:dyDescent="0.2">
      <c r="C152" s="11">
        <f>العناصر!F152</f>
        <v>150</v>
      </c>
      <c r="D152" s="15" t="str">
        <f t="shared" si="11"/>
        <v>فيش جدار بلاكات 13*16</v>
      </c>
      <c r="E152" s="13" t="str">
        <f t="shared" si="12"/>
        <v>حبة</v>
      </c>
      <c r="F152" s="13">
        <f>SUMIF(الوارد!$F$3:$F$5000,الرصيد!D152,الوارد!$I$3:$I$5000)</f>
        <v>10</v>
      </c>
      <c r="G152" s="13">
        <f>SUMIF(الصادر!$E$3:$E$4999,الرصيد!D152,الصادر!$H$3:$H$4999)</f>
        <v>3</v>
      </c>
      <c r="H152" s="11">
        <f t="shared" si="15"/>
        <v>7</v>
      </c>
      <c r="I152" s="50">
        <f t="shared" si="13"/>
        <v>0</v>
      </c>
      <c r="J152" s="50">
        <f t="shared" si="14"/>
        <v>0</v>
      </c>
    </row>
    <row r="153" spans="3:10" ht="20.25" x14ac:dyDescent="0.2">
      <c r="C153" s="11">
        <f>العناصر!F153</f>
        <v>151</v>
      </c>
      <c r="D153" s="15" t="str">
        <f t="shared" si="11"/>
        <v>مثلوث مع يو اس بي</v>
      </c>
      <c r="E153" s="13" t="str">
        <f t="shared" si="12"/>
        <v>حبة</v>
      </c>
      <c r="F153" s="13">
        <f>SUMIF(الوارد!$F$3:$F$5000,الرصيد!D153,الوارد!$I$3:$I$5000)</f>
        <v>10</v>
      </c>
      <c r="G153" s="13">
        <f>SUMIF(الصادر!$E$3:$E$4999,الرصيد!D153,الصادر!$H$3:$H$4999)</f>
        <v>1</v>
      </c>
      <c r="H153" s="11">
        <f t="shared" si="15"/>
        <v>9</v>
      </c>
      <c r="I153" s="50">
        <f t="shared" si="13"/>
        <v>0</v>
      </c>
      <c r="J153" s="50">
        <f t="shared" si="14"/>
        <v>0</v>
      </c>
    </row>
    <row r="154" spans="3:10" ht="20.25" x14ac:dyDescent="0.2">
      <c r="C154" s="11">
        <f>العناصر!F154</f>
        <v>152</v>
      </c>
      <c r="D154" s="15" t="str">
        <f t="shared" si="11"/>
        <v>توصيلة 4فتحات</v>
      </c>
      <c r="E154" s="13" t="str">
        <f t="shared" si="12"/>
        <v>حبة</v>
      </c>
      <c r="F154" s="13">
        <f>SUMIF(الوارد!$F$3:$F$5000,الرصيد!D154,الوارد!$I$3:$I$5000)</f>
        <v>3</v>
      </c>
      <c r="G154" s="13">
        <f>SUMIF(الصادر!$E$3:$E$4999,الرصيد!D154,الصادر!$H$3:$H$4999)</f>
        <v>2</v>
      </c>
      <c r="H154" s="11">
        <f t="shared" si="15"/>
        <v>1</v>
      </c>
      <c r="I154" s="50">
        <f t="shared" si="13"/>
        <v>0</v>
      </c>
      <c r="J154" s="50">
        <f t="shared" si="14"/>
        <v>0</v>
      </c>
    </row>
    <row r="155" spans="3:10" ht="20.25" x14ac:dyDescent="0.2">
      <c r="C155" s="11">
        <f>العناصر!F155</f>
        <v>153</v>
      </c>
      <c r="D155" s="15" t="str">
        <f t="shared" si="11"/>
        <v>توصيلة 5فتحات</v>
      </c>
      <c r="E155" s="13" t="str">
        <f t="shared" si="12"/>
        <v>حبة</v>
      </c>
      <c r="F155" s="13">
        <f>SUMIF(الوارد!$F$3:$F$5000,الرصيد!D155,الوارد!$I$3:$I$5000)</f>
        <v>3</v>
      </c>
      <c r="G155" s="13">
        <f>SUMIF(الصادر!$E$3:$E$4999,الرصيد!D155,الصادر!$H$3:$H$4999)</f>
        <v>0</v>
      </c>
      <c r="H155" s="11">
        <f t="shared" si="15"/>
        <v>3</v>
      </c>
      <c r="I155" s="50">
        <f t="shared" si="13"/>
        <v>0</v>
      </c>
      <c r="J155" s="50">
        <f t="shared" si="14"/>
        <v>0</v>
      </c>
    </row>
    <row r="156" spans="3:10" ht="20.25" x14ac:dyDescent="0.2">
      <c r="C156" s="11">
        <f>العناصر!F156</f>
        <v>154</v>
      </c>
      <c r="D156" s="15" t="str">
        <f t="shared" si="11"/>
        <v>ترنكي 16*16</v>
      </c>
      <c r="E156" s="13" t="str">
        <f t="shared" si="12"/>
        <v>حبة</v>
      </c>
      <c r="F156" s="13">
        <f>SUMIF(الوارد!$F$3:$F$5000,الرصيد!D156,الوارد!$I$3:$I$5000)</f>
        <v>20</v>
      </c>
      <c r="G156" s="13">
        <f>SUMIF(الصادر!$E$3:$E$4999,الرصيد!D156,الصادر!$H$3:$H$4999)</f>
        <v>2</v>
      </c>
      <c r="H156" s="11">
        <f t="shared" si="15"/>
        <v>18</v>
      </c>
      <c r="I156" s="50">
        <f t="shared" si="13"/>
        <v>0</v>
      </c>
      <c r="J156" s="50">
        <f t="shared" si="14"/>
        <v>0</v>
      </c>
    </row>
    <row r="157" spans="3:10" ht="20.25" x14ac:dyDescent="0.2">
      <c r="C157" s="11">
        <f>العناصر!F157</f>
        <v>155</v>
      </c>
      <c r="D157" s="15" t="str">
        <f t="shared" si="11"/>
        <v>ترنكي 16*25</v>
      </c>
      <c r="E157" s="13" t="str">
        <f t="shared" si="12"/>
        <v>حبة</v>
      </c>
      <c r="F157" s="13">
        <f>SUMIF(الوارد!$F$3:$F$5000,الرصيد!D157,الوارد!$I$3:$I$5000)</f>
        <v>20</v>
      </c>
      <c r="G157" s="13">
        <f>SUMIF(الصادر!$E$3:$E$4999,الرصيد!D157,الصادر!$H$3:$H$4999)</f>
        <v>19</v>
      </c>
      <c r="H157" s="11">
        <f t="shared" si="15"/>
        <v>1</v>
      </c>
      <c r="I157" s="50">
        <f t="shared" si="13"/>
        <v>0</v>
      </c>
      <c r="J157" s="50">
        <f t="shared" si="14"/>
        <v>0</v>
      </c>
    </row>
    <row r="158" spans="3:10" ht="20.25" x14ac:dyDescent="0.2">
      <c r="C158" s="11">
        <f>العناصر!F158</f>
        <v>156</v>
      </c>
      <c r="D158" s="15" t="str">
        <f t="shared" si="11"/>
        <v>سلك فلكس 1ملي 40يارده hank</v>
      </c>
      <c r="E158" s="13" t="str">
        <f t="shared" si="12"/>
        <v>لفة</v>
      </c>
      <c r="F158" s="13">
        <f>SUMIF(الوارد!$F$3:$F$5000,الرصيد!D158,الوارد!$I$3:$I$5000)</f>
        <v>3</v>
      </c>
      <c r="G158" s="13">
        <f>SUMIF(الصادر!$E$3:$E$4999,الرصيد!D158,الصادر!$H$3:$H$4999)</f>
        <v>0</v>
      </c>
      <c r="H158" s="11">
        <f t="shared" si="15"/>
        <v>3</v>
      </c>
      <c r="I158" s="50">
        <f t="shared" si="13"/>
        <v>0</v>
      </c>
      <c r="J158" s="50">
        <f t="shared" si="14"/>
        <v>0</v>
      </c>
    </row>
    <row r="159" spans="3:10" ht="20.25" x14ac:dyDescent="0.2">
      <c r="C159" s="11">
        <f>العناصر!F159</f>
        <v>157</v>
      </c>
      <c r="D159" s="15" t="str">
        <f t="shared" si="11"/>
        <v>سلك فلكس 1.5ملي 40يارده نحاس لفة تركي</v>
      </c>
      <c r="E159" s="13" t="str">
        <f t="shared" si="12"/>
        <v>لفة</v>
      </c>
      <c r="F159" s="13">
        <f>SUMIF(الوارد!$F$3:$F$5000,الرصيد!D159,الوارد!$I$3:$I$5000)</f>
        <v>1</v>
      </c>
      <c r="G159" s="13">
        <f>SUMIF(الصادر!$E$3:$E$4999,الرصيد!D159,الصادر!$H$3:$H$4999)</f>
        <v>1</v>
      </c>
      <c r="H159" s="11">
        <f t="shared" si="15"/>
        <v>0</v>
      </c>
      <c r="I159" s="50">
        <f t="shared" si="13"/>
        <v>0</v>
      </c>
      <c r="J159" s="50">
        <f t="shared" si="14"/>
        <v>0</v>
      </c>
    </row>
    <row r="160" spans="3:10" ht="20.25" x14ac:dyDescent="0.2">
      <c r="C160" s="11">
        <f>العناصر!F160</f>
        <v>158</v>
      </c>
      <c r="D160" s="15" t="str">
        <f t="shared" si="11"/>
        <v>سلك فلكس 2.5 MK ٣٠ يارده تركي</v>
      </c>
      <c r="E160" s="13" t="str">
        <f t="shared" si="12"/>
        <v>لفة</v>
      </c>
      <c r="F160" s="13">
        <f>SUMIF(الوارد!$F$3:$F$5000,الرصيد!D160,الوارد!$I$3:$I$5000)</f>
        <v>3</v>
      </c>
      <c r="G160" s="13">
        <f>SUMIF(الصادر!$E$3:$E$4999,الرصيد!D160,الصادر!$H$3:$H$4999)</f>
        <v>0</v>
      </c>
      <c r="H160" s="11">
        <f t="shared" si="15"/>
        <v>3</v>
      </c>
      <c r="I160" s="50">
        <f t="shared" si="13"/>
        <v>0</v>
      </c>
      <c r="J160" s="50">
        <f t="shared" si="14"/>
        <v>0</v>
      </c>
    </row>
    <row r="161" spans="3:10" ht="20.25" x14ac:dyDescent="0.2">
      <c r="C161" s="11">
        <f>العناصر!F161</f>
        <v>159</v>
      </c>
      <c r="D161" s="15" t="str">
        <f t="shared" si="11"/>
        <v>سلك فلكس 2.5ملي 300يارده نحاس</v>
      </c>
      <c r="E161" s="13" t="str">
        <f t="shared" si="12"/>
        <v>متر</v>
      </c>
      <c r="F161" s="13">
        <f>SUMIF(الوارد!$F$3:$F$5000,الرصيد!D161,الوارد!$I$3:$I$5000)</f>
        <v>270</v>
      </c>
      <c r="G161" s="13">
        <f>SUMIF(الصادر!$E$3:$E$4999,الرصيد!D161,الصادر!$H$3:$H$4999)</f>
        <v>3</v>
      </c>
      <c r="H161" s="11">
        <f t="shared" si="15"/>
        <v>267</v>
      </c>
      <c r="I161" s="50">
        <f t="shared" si="13"/>
        <v>0</v>
      </c>
      <c r="J161" s="50">
        <f t="shared" si="14"/>
        <v>0</v>
      </c>
    </row>
    <row r="162" spans="3:10" ht="20.25" x14ac:dyDescent="0.2">
      <c r="C162" s="11">
        <f>العناصر!F162</f>
        <v>160</v>
      </c>
      <c r="D162" s="15" t="str">
        <f t="shared" si="11"/>
        <v>سلك تلفون خارجي رسكاب</v>
      </c>
      <c r="E162" s="13" t="str">
        <f t="shared" si="12"/>
        <v>متر</v>
      </c>
      <c r="F162" s="13">
        <f>SUMIF(الوارد!$F$3:$F$5000,الرصيد!D162,الوارد!$I$3:$I$5000)</f>
        <v>200</v>
      </c>
      <c r="G162" s="13">
        <f>SUMIF(الصادر!$E$3:$E$4999,الرصيد!D162,الصادر!$H$3:$H$4999)</f>
        <v>0</v>
      </c>
      <c r="H162" s="11">
        <f t="shared" si="15"/>
        <v>200</v>
      </c>
      <c r="I162" s="50">
        <f t="shared" si="13"/>
        <v>0</v>
      </c>
      <c r="J162" s="50">
        <f t="shared" si="14"/>
        <v>0</v>
      </c>
    </row>
    <row r="163" spans="3:10" ht="20.25" x14ac:dyDescent="0.2">
      <c r="C163" s="11">
        <f>العناصر!F163</f>
        <v>161</v>
      </c>
      <c r="D163" s="15" t="str">
        <f t="shared" si="11"/>
        <v>سلك دش 15متر لفة</v>
      </c>
      <c r="E163" s="13" t="str">
        <f t="shared" si="12"/>
        <v>لفة</v>
      </c>
      <c r="F163" s="13">
        <f>SUMIF(الوارد!$F$3:$F$5000,الرصيد!D163,الوارد!$I$3:$I$5000)</f>
        <v>2</v>
      </c>
      <c r="G163" s="13">
        <f>SUMIF(الصادر!$E$3:$E$4999,الرصيد!D163,الصادر!$H$3:$H$4999)</f>
        <v>0</v>
      </c>
      <c r="H163" s="11">
        <f t="shared" si="15"/>
        <v>2</v>
      </c>
      <c r="I163" s="50">
        <f t="shared" si="13"/>
        <v>0</v>
      </c>
      <c r="J163" s="50">
        <f t="shared" si="14"/>
        <v>0</v>
      </c>
    </row>
    <row r="164" spans="3:10" ht="20.25" x14ac:dyDescent="0.2">
      <c r="C164" s="11">
        <f>العناصر!F164</f>
        <v>162</v>
      </c>
      <c r="D164" s="15" t="str">
        <f t="shared" si="11"/>
        <v>سلك دش 22.86متر لفة</v>
      </c>
      <c r="E164" s="13" t="str">
        <f t="shared" si="12"/>
        <v>لفة</v>
      </c>
      <c r="F164" s="13">
        <f>SUMIF(الوارد!$F$3:$F$5000,الرصيد!D164,الوارد!$I$3:$I$5000)</f>
        <v>2</v>
      </c>
      <c r="G164" s="13">
        <f>SUMIF(الصادر!$E$3:$E$4999,الرصيد!D164,الصادر!$H$3:$H$4999)</f>
        <v>1</v>
      </c>
      <c r="H164" s="11">
        <f t="shared" si="15"/>
        <v>1</v>
      </c>
      <c r="I164" s="50">
        <f t="shared" si="13"/>
        <v>0</v>
      </c>
      <c r="J164" s="50">
        <f t="shared" si="14"/>
        <v>0</v>
      </c>
    </row>
    <row r="165" spans="3:10" ht="20.25" x14ac:dyDescent="0.2">
      <c r="C165" s="11">
        <f>العناصر!F165</f>
        <v>163</v>
      </c>
      <c r="D165" s="15" t="str">
        <f t="shared" si="11"/>
        <v>سلك مفرد 1.5 سعودي عادي لفة</v>
      </c>
      <c r="E165" s="13" t="str">
        <f t="shared" si="12"/>
        <v>لفة</v>
      </c>
      <c r="F165" s="13">
        <f>SUMIF(الوارد!$F$3:$F$5000,الرصيد!D165,الوارد!$I$3:$I$5000)</f>
        <v>2</v>
      </c>
      <c r="G165" s="13">
        <f>SUMIF(الصادر!$E$3:$E$4999,الرصيد!D165,الصادر!$H$3:$H$4999)</f>
        <v>2</v>
      </c>
      <c r="H165" s="11">
        <f t="shared" si="15"/>
        <v>0</v>
      </c>
      <c r="I165" s="50">
        <f t="shared" si="13"/>
        <v>0</v>
      </c>
      <c r="J165" s="50">
        <f t="shared" si="14"/>
        <v>0</v>
      </c>
    </row>
    <row r="166" spans="3:10" ht="20.25" x14ac:dyDescent="0.2">
      <c r="C166" s="11">
        <f>العناصر!F166</f>
        <v>164</v>
      </c>
      <c r="D166" s="15" t="str">
        <f t="shared" si="11"/>
        <v>سلك حراري 16ملي سعودي لفة</v>
      </c>
      <c r="E166" s="13" t="str">
        <f t="shared" si="12"/>
        <v>لفة</v>
      </c>
      <c r="F166" s="13">
        <f>SUMIF(الوارد!$F$3:$F$5000,الرصيد!D166,الوارد!$I$3:$I$5000)</f>
        <v>2</v>
      </c>
      <c r="G166" s="13">
        <f>SUMIF(الصادر!$E$3:$E$4999,الرصيد!D166,الصادر!$H$3:$H$4999)</f>
        <v>0</v>
      </c>
      <c r="H166" s="11">
        <f t="shared" si="15"/>
        <v>2</v>
      </c>
      <c r="I166" s="50">
        <f t="shared" si="13"/>
        <v>0</v>
      </c>
      <c r="J166" s="50">
        <f t="shared" si="14"/>
        <v>0</v>
      </c>
    </row>
    <row r="167" spans="3:10" ht="20.25" x14ac:dyDescent="0.2">
      <c r="C167" s="11">
        <f>العناصر!F167</f>
        <v>165</v>
      </c>
      <c r="D167" s="15" t="str">
        <f t="shared" si="11"/>
        <v>سلك 2.5 سعودي عادي لفة</v>
      </c>
      <c r="E167" s="13" t="str">
        <f t="shared" si="12"/>
        <v>لفة</v>
      </c>
      <c r="F167" s="13">
        <f>SUMIF(الوارد!$F$3:$F$5000,الرصيد!D167,الوارد!$I$3:$I$5000)</f>
        <v>2</v>
      </c>
      <c r="G167" s="13">
        <f>SUMIF(الصادر!$E$3:$E$4999,الرصيد!D167,الصادر!$H$3:$H$4999)</f>
        <v>1</v>
      </c>
      <c r="H167" s="11">
        <f t="shared" si="15"/>
        <v>1</v>
      </c>
      <c r="I167" s="50">
        <f t="shared" si="13"/>
        <v>0</v>
      </c>
      <c r="J167" s="50">
        <f t="shared" si="14"/>
        <v>0</v>
      </c>
    </row>
    <row r="168" spans="3:10" ht="20.25" x14ac:dyDescent="0.2">
      <c r="C168" s="11">
        <f>العناصر!F168</f>
        <v>166</v>
      </c>
      <c r="D168" s="15" t="str">
        <f t="shared" si="11"/>
        <v>سلك حراري 14ملي لفة</v>
      </c>
      <c r="E168" s="13" t="str">
        <f t="shared" si="12"/>
        <v>لفة</v>
      </c>
      <c r="F168" s="13">
        <f>SUMIF(الوارد!$F$3:$F$5000,الرصيد!D168,الوارد!$I$3:$I$5000)</f>
        <v>2</v>
      </c>
      <c r="G168" s="13">
        <f>SUMIF(الصادر!$E$3:$E$4999,الرصيد!D168,الصادر!$H$3:$H$4999)</f>
        <v>1</v>
      </c>
      <c r="H168" s="11">
        <f t="shared" si="15"/>
        <v>1</v>
      </c>
      <c r="I168" s="50">
        <f t="shared" si="13"/>
        <v>0</v>
      </c>
      <c r="J168" s="50">
        <f t="shared" si="14"/>
        <v>0</v>
      </c>
    </row>
    <row r="169" spans="3:10" ht="20.25" x14ac:dyDescent="0.2">
      <c r="C169" s="11">
        <f>العناصر!F169</f>
        <v>167</v>
      </c>
      <c r="D169" s="15" t="str">
        <f t="shared" si="11"/>
        <v>سكين قاطع 32امبير داموند</v>
      </c>
      <c r="E169" s="13" t="str">
        <f t="shared" si="12"/>
        <v>حبة</v>
      </c>
      <c r="F169" s="13">
        <f>SUMIF(الوارد!$F$3:$F$5000,الرصيد!D169,الوارد!$I$3:$I$5000)</f>
        <v>2</v>
      </c>
      <c r="G169" s="13">
        <f>SUMIF(الصادر!$E$3:$E$4999,الرصيد!D169,الصادر!$H$3:$H$4999)</f>
        <v>0</v>
      </c>
      <c r="H169" s="11">
        <f t="shared" si="15"/>
        <v>2</v>
      </c>
      <c r="I169" s="50">
        <f t="shared" si="13"/>
        <v>0</v>
      </c>
      <c r="J169" s="50">
        <f t="shared" si="14"/>
        <v>0</v>
      </c>
    </row>
    <row r="170" spans="3:10" ht="20.25" x14ac:dyDescent="0.2">
      <c r="C170" s="11">
        <f>العناصر!F170</f>
        <v>168</v>
      </c>
      <c r="D170" s="15" t="str">
        <f t="shared" si="11"/>
        <v>سكين قاطع 63أمبير ستاندرد</v>
      </c>
      <c r="E170" s="13" t="str">
        <f t="shared" si="12"/>
        <v>حبة</v>
      </c>
      <c r="F170" s="13">
        <f>SUMIF(الوارد!$F$3:$F$5000,الرصيد!D170,الوارد!$I$3:$I$5000)</f>
        <v>2</v>
      </c>
      <c r="G170" s="13">
        <f>SUMIF(الصادر!$E$3:$E$4999,الرصيد!D170,الصادر!$H$3:$H$4999)</f>
        <v>0</v>
      </c>
      <c r="H170" s="11">
        <f t="shared" si="15"/>
        <v>2</v>
      </c>
      <c r="I170" s="50">
        <f t="shared" si="13"/>
        <v>0</v>
      </c>
      <c r="J170" s="50">
        <f t="shared" si="14"/>
        <v>0</v>
      </c>
    </row>
    <row r="171" spans="3:10" ht="20.25" x14ac:dyDescent="0.2">
      <c r="C171" s="11">
        <f>العناصر!F171</f>
        <v>169</v>
      </c>
      <c r="D171" s="15" t="str">
        <f t="shared" si="11"/>
        <v>مفتاح ابو1 عادي</v>
      </c>
      <c r="E171" s="13" t="str">
        <f t="shared" si="12"/>
        <v>حبة</v>
      </c>
      <c r="F171" s="13">
        <f>SUMIF(الوارد!$F$3:$F$5000,الرصيد!D171,الوارد!$I$3:$I$5000)</f>
        <v>10</v>
      </c>
      <c r="G171" s="13">
        <f>SUMIF(الصادر!$E$3:$E$4999,الرصيد!D171,الصادر!$H$3:$H$4999)</f>
        <v>0</v>
      </c>
      <c r="H171" s="11">
        <f t="shared" si="15"/>
        <v>10</v>
      </c>
      <c r="I171" s="50">
        <f t="shared" si="13"/>
        <v>0</v>
      </c>
      <c r="J171" s="50">
        <f t="shared" si="14"/>
        <v>0</v>
      </c>
    </row>
    <row r="172" spans="3:10" ht="20.25" x14ac:dyDescent="0.2">
      <c r="C172" s="11">
        <f>العناصر!F172</f>
        <v>170</v>
      </c>
      <c r="D172" s="15" t="str">
        <f t="shared" si="11"/>
        <v>مفتاح ابو2 عادي</v>
      </c>
      <c r="E172" s="13" t="str">
        <f t="shared" si="12"/>
        <v>حبة</v>
      </c>
      <c r="F172" s="13">
        <f>SUMIF(الوارد!$F$3:$F$5000,الرصيد!D172,الوارد!$I$3:$I$5000)</f>
        <v>10</v>
      </c>
      <c r="G172" s="13">
        <f>SUMIF(الصادر!$E$3:$E$4999,الرصيد!D172,الصادر!$H$3:$H$4999)</f>
        <v>0</v>
      </c>
      <c r="H172" s="11">
        <f t="shared" si="15"/>
        <v>10</v>
      </c>
      <c r="I172" s="50">
        <f t="shared" si="13"/>
        <v>0</v>
      </c>
      <c r="J172" s="50">
        <f t="shared" si="14"/>
        <v>0</v>
      </c>
    </row>
    <row r="173" spans="3:10" ht="20.25" x14ac:dyDescent="0.2">
      <c r="C173" s="11">
        <f>العناصر!F173</f>
        <v>171</v>
      </c>
      <c r="D173" s="15" t="str">
        <f t="shared" si="11"/>
        <v>عداد كنويل</v>
      </c>
      <c r="E173" s="13" t="str">
        <f t="shared" si="12"/>
        <v>حبة</v>
      </c>
      <c r="F173" s="13">
        <f>SUMIF(الوارد!$F$3:$F$5000,الرصيد!D173,الوارد!$I$3:$I$5000)</f>
        <v>3</v>
      </c>
      <c r="G173" s="13">
        <f>SUMIF(الصادر!$E$3:$E$4999,الرصيد!D173,الصادر!$H$3:$H$4999)</f>
        <v>0</v>
      </c>
      <c r="H173" s="11">
        <f t="shared" si="15"/>
        <v>3</v>
      </c>
      <c r="I173" s="50">
        <f t="shared" si="13"/>
        <v>0</v>
      </c>
      <c r="J173" s="50">
        <f t="shared" si="14"/>
        <v>0</v>
      </c>
    </row>
    <row r="174" spans="3:10" ht="20.25" x14ac:dyDescent="0.2">
      <c r="C174" s="11">
        <f>العناصر!F174</f>
        <v>172</v>
      </c>
      <c r="D174" s="15" t="str">
        <f t="shared" si="11"/>
        <v>عداد اس دي ام</v>
      </c>
      <c r="E174" s="13" t="str">
        <f t="shared" si="12"/>
        <v>حبة</v>
      </c>
      <c r="F174" s="13">
        <f>SUMIF(الوارد!$F$3:$F$5000,الرصيد!D174,الوارد!$I$3:$I$5000)</f>
        <v>1</v>
      </c>
      <c r="G174" s="13">
        <f>SUMIF(الصادر!$E$3:$E$4999,الرصيد!D174,الصادر!$H$3:$H$4999)</f>
        <v>0</v>
      </c>
      <c r="H174" s="11">
        <f t="shared" si="15"/>
        <v>1</v>
      </c>
      <c r="I174" s="50">
        <f t="shared" si="13"/>
        <v>0</v>
      </c>
      <c r="J174" s="50">
        <f t="shared" si="14"/>
        <v>0</v>
      </c>
    </row>
    <row r="175" spans="3:10" ht="20.25" x14ac:dyDescent="0.2">
      <c r="C175" s="11">
        <f>العناصر!F175</f>
        <v>173</v>
      </c>
      <c r="D175" s="15" t="str">
        <f t="shared" si="11"/>
        <v>لمبات ملون تزيين لوحات</v>
      </c>
      <c r="E175" s="13" t="str">
        <f t="shared" si="12"/>
        <v>شدات</v>
      </c>
      <c r="F175" s="13">
        <f>SUMIF(الوارد!$F$3:$F$5000,الرصيد!D175,الوارد!$I$3:$I$5000)</f>
        <v>3</v>
      </c>
      <c r="G175" s="13">
        <f>SUMIF(الصادر!$E$3:$E$4999,الرصيد!D175,الصادر!$H$3:$H$4999)</f>
        <v>1</v>
      </c>
      <c r="H175" s="11">
        <f t="shared" si="15"/>
        <v>2</v>
      </c>
      <c r="I175" s="50">
        <f t="shared" si="13"/>
        <v>0</v>
      </c>
      <c r="J175" s="50">
        <f t="shared" si="14"/>
        <v>0</v>
      </c>
    </row>
    <row r="176" spans="3:10" ht="20.25" x14ac:dyDescent="0.2">
      <c r="C176" s="11">
        <f>العناصر!F176</f>
        <v>174</v>
      </c>
      <c r="D176" s="15" t="str">
        <f t="shared" si="11"/>
        <v>بيبات كهرباء ربع هنش</v>
      </c>
      <c r="E176" s="13" t="str">
        <f t="shared" si="12"/>
        <v>لفة</v>
      </c>
      <c r="F176" s="13">
        <f>SUMIF(الوارد!$F$3:$F$5000,الرصيد!D176,الوارد!$I$3:$I$5000)</f>
        <v>2</v>
      </c>
      <c r="G176" s="13">
        <f>SUMIF(الصادر!$E$3:$E$4999,الرصيد!D176,الصادر!$H$3:$H$4999)</f>
        <v>0</v>
      </c>
      <c r="H176" s="11">
        <f t="shared" si="15"/>
        <v>2</v>
      </c>
      <c r="I176" s="50">
        <f t="shared" si="13"/>
        <v>0</v>
      </c>
      <c r="J176" s="50">
        <f t="shared" si="14"/>
        <v>0</v>
      </c>
    </row>
    <row r="177" spans="3:10" ht="20.25" x14ac:dyDescent="0.2">
      <c r="C177" s="11">
        <f>العناصر!F177</f>
        <v>175</v>
      </c>
      <c r="D177" s="15" t="str">
        <f t="shared" si="11"/>
        <v>بيبات كهرباء نص هنش</v>
      </c>
      <c r="E177" s="13" t="str">
        <f t="shared" si="12"/>
        <v>لفة</v>
      </c>
      <c r="F177" s="13">
        <f>SUMIF(الوارد!$F$3:$F$5000,الرصيد!D177,الوارد!$I$3:$I$5000)</f>
        <v>2</v>
      </c>
      <c r="G177" s="13">
        <f>SUMIF(الصادر!$E$3:$E$4999,الرصيد!D177,الصادر!$H$3:$H$4999)</f>
        <v>0</v>
      </c>
      <c r="H177" s="11">
        <f t="shared" si="15"/>
        <v>2</v>
      </c>
      <c r="I177" s="50">
        <f t="shared" si="13"/>
        <v>0</v>
      </c>
      <c r="J177" s="50">
        <f t="shared" si="14"/>
        <v>0</v>
      </c>
    </row>
    <row r="178" spans="3:10" ht="20.25" x14ac:dyDescent="0.2">
      <c r="C178" s="11">
        <f>العناصر!F178</f>
        <v>176</v>
      </c>
      <c r="D178" s="15" t="str">
        <f t="shared" si="11"/>
        <v>حجور ربع هنش</v>
      </c>
      <c r="E178" s="13" t="str">
        <f t="shared" si="12"/>
        <v>حبة</v>
      </c>
      <c r="F178" s="13">
        <f>SUMIF(الوارد!$F$3:$F$5000,الرصيد!D178,الوارد!$I$3:$I$5000)</f>
        <v>1</v>
      </c>
      <c r="G178" s="13">
        <f>SUMIF(الصادر!$E$3:$E$4999,الرصيد!D178,الصادر!$H$3:$H$4999)</f>
        <v>1</v>
      </c>
      <c r="H178" s="11">
        <f t="shared" si="15"/>
        <v>0</v>
      </c>
      <c r="I178" s="50">
        <f t="shared" si="13"/>
        <v>0</v>
      </c>
      <c r="J178" s="50">
        <f t="shared" si="14"/>
        <v>0</v>
      </c>
    </row>
    <row r="179" spans="3:10" ht="20.25" x14ac:dyDescent="0.2">
      <c r="C179" s="11">
        <f>العناصر!F179</f>
        <v>177</v>
      </c>
      <c r="D179" s="15" t="str">
        <f t="shared" si="11"/>
        <v>حجور نص هنش</v>
      </c>
      <c r="E179" s="13" t="str">
        <f t="shared" si="12"/>
        <v>حبة</v>
      </c>
      <c r="F179" s="13">
        <f>SUMIF(الوارد!$F$3:$F$5000,الرصيد!D179,الوارد!$I$3:$I$5000)</f>
        <v>3</v>
      </c>
      <c r="G179" s="13">
        <f>SUMIF(الصادر!$E$3:$E$4999,الرصيد!D179,الصادر!$H$3:$H$4999)</f>
        <v>0</v>
      </c>
      <c r="H179" s="11">
        <f t="shared" si="15"/>
        <v>3</v>
      </c>
      <c r="I179" s="50">
        <f t="shared" si="13"/>
        <v>0</v>
      </c>
      <c r="J179" s="50">
        <f t="shared" si="14"/>
        <v>0</v>
      </c>
    </row>
    <row r="180" spans="3:10" ht="20.25" x14ac:dyDescent="0.2">
      <c r="C180" s="11">
        <f>العناصر!F180</f>
        <v>178</v>
      </c>
      <c r="D180" s="15" t="str">
        <f t="shared" si="11"/>
        <v>علبة حديد ابو1</v>
      </c>
      <c r="E180" s="13" t="str">
        <f t="shared" si="12"/>
        <v>حبة</v>
      </c>
      <c r="F180" s="13">
        <f>SUMIF(الوارد!$F$3:$F$5000,الرصيد!D180,الوارد!$I$3:$I$5000)</f>
        <v>20</v>
      </c>
      <c r="G180" s="13">
        <f>SUMIF(الصادر!$E$3:$E$4999,الرصيد!D180,الصادر!$H$3:$H$4999)</f>
        <v>3</v>
      </c>
      <c r="H180" s="11">
        <f t="shared" si="15"/>
        <v>17</v>
      </c>
      <c r="I180" s="50">
        <f t="shared" si="13"/>
        <v>0</v>
      </c>
      <c r="J180" s="50">
        <f t="shared" si="14"/>
        <v>0</v>
      </c>
    </row>
    <row r="181" spans="3:10" ht="20.25" x14ac:dyDescent="0.2">
      <c r="C181" s="11">
        <f>العناصر!F181</f>
        <v>179</v>
      </c>
      <c r="D181" s="15" t="str">
        <f t="shared" si="11"/>
        <v>علبة حديد ابو2</v>
      </c>
      <c r="E181" s="13" t="str">
        <f t="shared" si="12"/>
        <v>حبة</v>
      </c>
      <c r="F181" s="13">
        <f>SUMIF(الوارد!$F$3:$F$5000,الرصيد!D181,الوارد!$I$3:$I$5000)</f>
        <v>20</v>
      </c>
      <c r="G181" s="13">
        <f>SUMIF(الصادر!$E$3:$E$4999,الرصيد!D181,الصادر!$H$3:$H$4999)</f>
        <v>0</v>
      </c>
      <c r="H181" s="11">
        <f t="shared" si="15"/>
        <v>20</v>
      </c>
      <c r="I181" s="50">
        <f t="shared" si="13"/>
        <v>0</v>
      </c>
      <c r="J181" s="50">
        <f t="shared" si="14"/>
        <v>0</v>
      </c>
    </row>
    <row r="182" spans="3:10" ht="20.25" x14ac:dyDescent="0.2">
      <c r="C182" s="11">
        <f>العناصر!F182</f>
        <v>180</v>
      </c>
      <c r="D182" s="15" t="str">
        <f t="shared" si="11"/>
        <v>علبة حديد ابو3</v>
      </c>
      <c r="E182" s="13" t="str">
        <f t="shared" si="12"/>
        <v>حبة</v>
      </c>
      <c r="F182" s="13">
        <f>SUMIF(الوارد!$F$3:$F$5000,الرصيد!D182,الوارد!$I$3:$I$5000)</f>
        <v>10</v>
      </c>
      <c r="G182" s="13">
        <f>SUMIF(الصادر!$E$3:$E$4999,الرصيد!D182,الصادر!$H$3:$H$4999)</f>
        <v>0</v>
      </c>
      <c r="H182" s="11">
        <f t="shared" si="15"/>
        <v>10</v>
      </c>
      <c r="I182" s="50">
        <f t="shared" si="13"/>
        <v>0</v>
      </c>
      <c r="J182" s="50">
        <f t="shared" si="14"/>
        <v>0</v>
      </c>
    </row>
    <row r="183" spans="3:10" ht="20.25" x14ac:dyDescent="0.2">
      <c r="C183" s="11">
        <f>العناصر!F183</f>
        <v>181</v>
      </c>
      <c r="D183" s="15" t="str">
        <f t="shared" si="11"/>
        <v>علبة بلاستيك ابو1</v>
      </c>
      <c r="E183" s="13" t="str">
        <f t="shared" si="12"/>
        <v>حبة</v>
      </c>
      <c r="F183" s="13">
        <f>SUMIF(الوارد!$F$3:$F$5000,الرصيد!D183,الوارد!$I$3:$I$5000)</f>
        <v>40</v>
      </c>
      <c r="G183" s="13">
        <f>SUMIF(الصادر!$E$3:$E$4999,الرصيد!D183,الصادر!$H$3:$H$4999)</f>
        <v>14</v>
      </c>
      <c r="H183" s="11">
        <f t="shared" si="15"/>
        <v>26</v>
      </c>
      <c r="I183" s="50">
        <f t="shared" si="13"/>
        <v>0</v>
      </c>
      <c r="J183" s="50">
        <f t="shared" si="14"/>
        <v>0</v>
      </c>
    </row>
    <row r="184" spans="3:10" ht="20.25" x14ac:dyDescent="0.2">
      <c r="C184" s="11">
        <f>العناصر!F184</f>
        <v>182</v>
      </c>
      <c r="D184" s="15" t="str">
        <f t="shared" si="11"/>
        <v>علبة بلاستيك ابو2</v>
      </c>
      <c r="E184" s="13" t="str">
        <f t="shared" si="12"/>
        <v>حبة</v>
      </c>
      <c r="F184" s="13">
        <f>SUMIF(الوارد!$F$3:$F$5000,الرصيد!D184,الوارد!$I$3:$I$5000)</f>
        <v>20</v>
      </c>
      <c r="G184" s="13">
        <f>SUMIF(الصادر!$E$3:$E$4999,الرصيد!D184,الصادر!$H$3:$H$4999)</f>
        <v>5</v>
      </c>
      <c r="H184" s="11">
        <f t="shared" si="15"/>
        <v>15</v>
      </c>
      <c r="I184" s="50">
        <f t="shared" si="13"/>
        <v>0</v>
      </c>
      <c r="J184" s="50">
        <f t="shared" si="14"/>
        <v>0</v>
      </c>
    </row>
    <row r="185" spans="3:10" ht="20.25" x14ac:dyDescent="0.2">
      <c r="C185" s="11">
        <f>العناصر!F185</f>
        <v>183</v>
      </c>
      <c r="D185" s="15" t="str">
        <f t="shared" si="11"/>
        <v>علبة بلاستيك ابو3</v>
      </c>
      <c r="E185" s="13" t="str">
        <f t="shared" si="12"/>
        <v>حبة</v>
      </c>
      <c r="F185" s="13">
        <f>SUMIF(الوارد!$F$3:$F$5000,الرصيد!D185,الوارد!$I$3:$I$5000)</f>
        <v>20</v>
      </c>
      <c r="G185" s="13">
        <f>SUMIF(الصادر!$E$3:$E$4999,الرصيد!D185,الصادر!$H$3:$H$4999)</f>
        <v>0</v>
      </c>
      <c r="H185" s="11">
        <f t="shared" si="15"/>
        <v>20</v>
      </c>
      <c r="I185" s="50">
        <f t="shared" si="13"/>
        <v>0</v>
      </c>
      <c r="J185" s="50">
        <f t="shared" si="14"/>
        <v>0</v>
      </c>
    </row>
    <row r="186" spans="3:10" ht="20.25" x14ac:dyDescent="0.2">
      <c r="C186" s="11">
        <f>العناصر!F186</f>
        <v>184</v>
      </c>
      <c r="D186" s="15" t="str">
        <f t="shared" si="11"/>
        <v>لمبة 9وات اصفر</v>
      </c>
      <c r="E186" s="13" t="str">
        <f t="shared" si="12"/>
        <v>حبة</v>
      </c>
      <c r="F186" s="13">
        <f>SUMIF(الوارد!$F$3:$F$5000,الرصيد!D186,الوارد!$I$3:$I$5000)</f>
        <v>15</v>
      </c>
      <c r="G186" s="13">
        <f>SUMIF(الصادر!$E$3:$E$4999,الرصيد!D186,الصادر!$H$3:$H$4999)</f>
        <v>0</v>
      </c>
      <c r="H186" s="11">
        <f t="shared" si="15"/>
        <v>15</v>
      </c>
      <c r="I186" s="50">
        <f t="shared" si="13"/>
        <v>0</v>
      </c>
      <c r="J186" s="50">
        <f t="shared" si="14"/>
        <v>0</v>
      </c>
    </row>
    <row r="187" spans="3:10" ht="20.25" x14ac:dyDescent="0.2">
      <c r="C187" s="11">
        <f>العناصر!F187</f>
        <v>185</v>
      </c>
      <c r="D187" s="15" t="str">
        <f t="shared" si="11"/>
        <v>مفتاح طاقة</v>
      </c>
      <c r="E187" s="13" t="str">
        <f t="shared" si="12"/>
        <v>حبة</v>
      </c>
      <c r="F187" s="13">
        <f>SUMIF(الوارد!$F$3:$F$5000,الرصيد!D187,الوارد!$I$3:$I$5000)</f>
        <v>20</v>
      </c>
      <c r="G187" s="13">
        <f>SUMIF(الصادر!$E$3:$E$4999,الرصيد!D187,الصادر!$H$3:$H$4999)</f>
        <v>7</v>
      </c>
      <c r="H187" s="11">
        <f t="shared" si="15"/>
        <v>13</v>
      </c>
      <c r="I187" s="50">
        <f t="shared" si="13"/>
        <v>0</v>
      </c>
      <c r="J187" s="50">
        <f t="shared" si="14"/>
        <v>0</v>
      </c>
    </row>
    <row r="188" spans="3:10" ht="20.25" x14ac:dyDescent="0.2">
      <c r="C188" s="11">
        <f>العناصر!F188</f>
        <v>186</v>
      </c>
      <c r="D188" s="15" t="str">
        <f t="shared" si="11"/>
        <v>سكين قاطع طبلون ابو2 32امبير كنج</v>
      </c>
      <c r="E188" s="13" t="str">
        <f t="shared" si="12"/>
        <v>حبة</v>
      </c>
      <c r="F188" s="13">
        <f>SUMIF(الوارد!$F$3:$F$5000,الرصيد!D188,الوارد!$I$3:$I$5000)</f>
        <v>2</v>
      </c>
      <c r="G188" s="13">
        <f>SUMIF(الصادر!$E$3:$E$4999,الرصيد!D188,الصادر!$H$3:$H$4999)</f>
        <v>0</v>
      </c>
      <c r="H188" s="11">
        <f t="shared" si="15"/>
        <v>2</v>
      </c>
      <c r="I188" s="50">
        <f t="shared" si="13"/>
        <v>0</v>
      </c>
      <c r="J188" s="50">
        <f t="shared" si="14"/>
        <v>0</v>
      </c>
    </row>
    <row r="189" spans="3:10" ht="20.25" x14ac:dyDescent="0.2">
      <c r="C189" s="11">
        <f>العناصر!F189</f>
        <v>187</v>
      </c>
      <c r="D189" s="15" t="str">
        <f t="shared" si="11"/>
        <v>سكين قاطع طبلون ابو2 63امبير كنج</v>
      </c>
      <c r="E189" s="13" t="str">
        <f t="shared" si="12"/>
        <v>حبة</v>
      </c>
      <c r="F189" s="13">
        <f>SUMIF(الوارد!$F$3:$F$5000,الرصيد!D189,الوارد!$I$3:$I$5000)</f>
        <v>2</v>
      </c>
      <c r="G189" s="13">
        <f>SUMIF(الصادر!$E$3:$E$4999,الرصيد!D189,الصادر!$H$3:$H$4999)</f>
        <v>1</v>
      </c>
      <c r="H189" s="11">
        <f t="shared" si="15"/>
        <v>1</v>
      </c>
      <c r="I189" s="50">
        <f t="shared" si="13"/>
        <v>0</v>
      </c>
      <c r="J189" s="50">
        <f t="shared" si="14"/>
        <v>0</v>
      </c>
    </row>
    <row r="190" spans="3:10" ht="20.25" x14ac:dyDescent="0.2">
      <c r="C190" s="11">
        <f>العناصر!F190</f>
        <v>188</v>
      </c>
      <c r="D190" s="15" t="str">
        <f t="shared" si="11"/>
        <v>قراشت اسلاك</v>
      </c>
      <c r="E190" s="13" t="str">
        <f t="shared" si="12"/>
        <v>حبة</v>
      </c>
      <c r="F190" s="13">
        <f>SUMIF(الوارد!$F$3:$F$5000,الرصيد!D190,الوارد!$I$3:$I$5000)</f>
        <v>2</v>
      </c>
      <c r="G190" s="13">
        <f>SUMIF(الصادر!$E$3:$E$4999,الرصيد!D190,الصادر!$H$3:$H$4999)</f>
        <v>0</v>
      </c>
      <c r="H190" s="11">
        <f t="shared" si="15"/>
        <v>2</v>
      </c>
      <c r="I190" s="50">
        <f t="shared" si="13"/>
        <v>0</v>
      </c>
      <c r="J190" s="50">
        <f t="shared" si="14"/>
        <v>0</v>
      </c>
    </row>
    <row r="191" spans="3:10" ht="20.25" x14ac:dyDescent="0.2">
      <c r="C191" s="11">
        <f>العناصر!F191</f>
        <v>189</v>
      </c>
      <c r="D191" s="15" t="str">
        <f t="shared" si="11"/>
        <v>لفة سلك داش 305متر</v>
      </c>
      <c r="E191" s="13" t="str">
        <f t="shared" si="12"/>
        <v>متر</v>
      </c>
      <c r="F191" s="13">
        <f>SUMIF(الوارد!$F$3:$F$5000,الرصيد!D191,الوارد!$I$3:$I$5000)</f>
        <v>305</v>
      </c>
      <c r="G191" s="13">
        <f>SUMIF(الصادر!$E$3:$E$4999,الرصيد!D191,الصادر!$H$3:$H$4999)</f>
        <v>0</v>
      </c>
      <c r="H191" s="11">
        <f t="shared" si="15"/>
        <v>305</v>
      </c>
      <c r="I191" s="50">
        <f t="shared" si="13"/>
        <v>0</v>
      </c>
      <c r="J191" s="50">
        <f t="shared" si="14"/>
        <v>0</v>
      </c>
    </row>
    <row r="192" spans="3:10" ht="20.25" x14ac:dyDescent="0.2">
      <c r="C192" s="11">
        <f>العناصر!F192</f>
        <v>190</v>
      </c>
      <c r="D192" s="15" t="str">
        <f t="shared" si="11"/>
        <v>فيوزات عظم 30امبير اسود</v>
      </c>
      <c r="E192" s="13" t="str">
        <f t="shared" si="12"/>
        <v>حبة</v>
      </c>
      <c r="F192" s="13">
        <f>SUMIF(الوارد!$F$3:$F$5000,الرصيد!D192,الوارد!$I$3:$I$5000)</f>
        <v>8</v>
      </c>
      <c r="G192" s="13">
        <f>SUMIF(الصادر!$E$3:$E$4999,الرصيد!D192,الصادر!$H$3:$H$4999)</f>
        <v>0</v>
      </c>
      <c r="H192" s="11">
        <f t="shared" si="15"/>
        <v>8</v>
      </c>
      <c r="I192" s="50">
        <f t="shared" si="13"/>
        <v>0</v>
      </c>
      <c r="J192" s="50">
        <f t="shared" si="14"/>
        <v>0</v>
      </c>
    </row>
    <row r="193" spans="3:10" ht="20.25" x14ac:dyDescent="0.2">
      <c r="C193" s="11">
        <f>العناصر!F193</f>
        <v>191</v>
      </c>
      <c r="D193" s="15" t="str">
        <f t="shared" si="11"/>
        <v>فيوزات عظم 60امبير اسود</v>
      </c>
      <c r="E193" s="13" t="str">
        <f t="shared" si="12"/>
        <v>حبة</v>
      </c>
      <c r="F193" s="13">
        <f>SUMIF(الوارد!$F$3:$F$5000,الرصيد!D193,الوارد!$I$3:$I$5000)</f>
        <v>7</v>
      </c>
      <c r="G193" s="13">
        <f>SUMIF(الصادر!$E$3:$E$4999,الرصيد!D193,الصادر!$H$3:$H$4999)</f>
        <v>0</v>
      </c>
      <c r="H193" s="11">
        <f t="shared" si="15"/>
        <v>7</v>
      </c>
      <c r="I193" s="50">
        <f t="shared" si="13"/>
        <v>0</v>
      </c>
      <c r="J193" s="50">
        <f t="shared" si="14"/>
        <v>0</v>
      </c>
    </row>
    <row r="194" spans="3:10" ht="20.25" x14ac:dyDescent="0.2">
      <c r="C194" s="11">
        <f>العناصر!F194</f>
        <v>192</v>
      </c>
      <c r="D194" s="15" t="str">
        <f t="shared" si="11"/>
        <v>كونكتر صغير</v>
      </c>
      <c r="E194" s="13" t="str">
        <f t="shared" si="12"/>
        <v>حبة</v>
      </c>
      <c r="F194" s="13">
        <f>SUMIF(الوارد!$F$3:$F$5000,الرصيد!D194,الوارد!$I$3:$I$5000)</f>
        <v>10</v>
      </c>
      <c r="G194" s="13">
        <f>SUMIF(الصادر!$E$3:$E$4999,الرصيد!D194,الصادر!$H$3:$H$4999)</f>
        <v>2</v>
      </c>
      <c r="H194" s="11">
        <f t="shared" si="15"/>
        <v>8</v>
      </c>
      <c r="I194" s="50">
        <f t="shared" si="13"/>
        <v>0</v>
      </c>
      <c r="J194" s="50">
        <f t="shared" si="14"/>
        <v>0</v>
      </c>
    </row>
    <row r="195" spans="3:10" ht="20.25" x14ac:dyDescent="0.2">
      <c r="C195" s="11">
        <f>العناصر!F195</f>
        <v>193</v>
      </c>
      <c r="D195" s="15" t="str">
        <f t="shared" ref="D195:D258" si="16">IFERROR(VLOOKUP(C195,sto_1,2,FALSE),"")</f>
        <v>كونترات صغير ابومسمارين</v>
      </c>
      <c r="E195" s="13" t="str">
        <f t="shared" ref="E195:E258" si="17">IFERROR(VLOOKUP(C195,sto_1,3,FALSE),"")</f>
        <v>حبة</v>
      </c>
      <c r="F195" s="13">
        <f>SUMIF(الوارد!$F$3:$F$5000,الرصيد!D195,الوارد!$I$3:$I$5000)</f>
        <v>10</v>
      </c>
      <c r="G195" s="13">
        <f>SUMIF(الصادر!$E$3:$E$4999,الرصيد!D195,الصادر!$H$3:$H$4999)</f>
        <v>0</v>
      </c>
      <c r="H195" s="11">
        <f t="shared" si="15"/>
        <v>10</v>
      </c>
      <c r="I195" s="50">
        <f t="shared" ref="I195:I258" si="18">IFERROR(VLOOKUP(C195,sto_1,5,FALSE),"")</f>
        <v>0</v>
      </c>
      <c r="J195" s="50">
        <f t="shared" si="14"/>
        <v>0</v>
      </c>
    </row>
    <row r="196" spans="3:10" ht="20.25" x14ac:dyDescent="0.2">
      <c r="C196" s="11">
        <f>العناصر!F196</f>
        <v>194</v>
      </c>
      <c r="D196" s="15" t="str">
        <f t="shared" si="16"/>
        <v>كشاف ابو 50وات هناجر</v>
      </c>
      <c r="E196" s="13" t="str">
        <f t="shared" si="17"/>
        <v>حبة</v>
      </c>
      <c r="F196" s="13">
        <f>SUMIF(الوارد!$F$3:$F$5000,الرصيد!D196,الوارد!$I$3:$I$5000)</f>
        <v>2</v>
      </c>
      <c r="G196" s="13">
        <f>SUMIF(الصادر!$E$3:$E$4999,الرصيد!D196,الصادر!$H$3:$H$4999)</f>
        <v>0</v>
      </c>
      <c r="H196" s="11">
        <f t="shared" si="15"/>
        <v>2</v>
      </c>
      <c r="I196" s="50">
        <f t="shared" si="18"/>
        <v>0</v>
      </c>
      <c r="J196" s="50">
        <f t="shared" ref="J196:J259" si="19">IFERROR(H196*I196,"")</f>
        <v>0</v>
      </c>
    </row>
    <row r="197" spans="3:10" ht="20.25" x14ac:dyDescent="0.2">
      <c r="C197" s="11">
        <f>العناصر!F197</f>
        <v>195</v>
      </c>
      <c r="D197" s="15" t="str">
        <f t="shared" si="16"/>
        <v>ديزك دش</v>
      </c>
      <c r="E197" s="13" t="str">
        <f t="shared" si="17"/>
        <v>حبة</v>
      </c>
      <c r="F197" s="13">
        <f>SUMIF(الوارد!$F$3:$F$5000,الرصيد!D197,الوارد!$I$3:$I$5000)</f>
        <v>10</v>
      </c>
      <c r="G197" s="13">
        <f>SUMIF(الصادر!$E$3:$E$4999,الرصيد!D197,الصادر!$H$3:$H$4999)</f>
        <v>0</v>
      </c>
      <c r="H197" s="11">
        <f t="shared" si="15"/>
        <v>10</v>
      </c>
      <c r="I197" s="50">
        <f t="shared" si="18"/>
        <v>0</v>
      </c>
      <c r="J197" s="50">
        <f t="shared" si="19"/>
        <v>0</v>
      </c>
    </row>
    <row r="198" spans="3:10" ht="20.25" x14ac:dyDescent="0.2">
      <c r="C198" s="11">
        <f>العناصر!F198</f>
        <v>196</v>
      </c>
      <c r="D198" s="15" t="str">
        <f t="shared" si="16"/>
        <v>قواعد ديكور 3الوان 9وات</v>
      </c>
      <c r="E198" s="13" t="str">
        <f t="shared" si="17"/>
        <v>حبة</v>
      </c>
      <c r="F198" s="13">
        <f>SUMIF(الوارد!$F$3:$F$5000,الرصيد!D198,الوارد!$I$3:$I$5000)</f>
        <v>5</v>
      </c>
      <c r="G198" s="13">
        <f>SUMIF(الصادر!$E$3:$E$4999,الرصيد!D198,الصادر!$H$3:$H$4999)</f>
        <v>0</v>
      </c>
      <c r="H198" s="11">
        <f t="shared" si="15"/>
        <v>5</v>
      </c>
      <c r="I198" s="50">
        <f t="shared" si="18"/>
        <v>0</v>
      </c>
      <c r="J198" s="50">
        <f t="shared" si="19"/>
        <v>0</v>
      </c>
    </row>
    <row r="199" spans="3:10" ht="20.25" x14ac:dyDescent="0.2">
      <c r="C199" s="11">
        <f>العناصر!F199</f>
        <v>197</v>
      </c>
      <c r="D199" s="15" t="str">
        <f t="shared" si="16"/>
        <v>شريط ربط ابو250مل شدات</v>
      </c>
      <c r="E199" s="13" t="str">
        <f t="shared" si="17"/>
        <v>شدات</v>
      </c>
      <c r="F199" s="13">
        <f>SUMIF(الوارد!$F$3:$F$5000,الرصيد!D199,الوارد!$I$3:$I$5000)</f>
        <v>475</v>
      </c>
      <c r="G199" s="13">
        <f>SUMIF(الصادر!$E$3:$E$4999,الرصيد!D199,الصادر!$H$3:$H$4999)</f>
        <v>1</v>
      </c>
      <c r="H199" s="11">
        <f t="shared" si="15"/>
        <v>474</v>
      </c>
      <c r="I199" s="50">
        <f t="shared" si="18"/>
        <v>0</v>
      </c>
      <c r="J199" s="50">
        <f t="shared" si="19"/>
        <v>0</v>
      </c>
    </row>
    <row r="200" spans="3:10" ht="20.25" x14ac:dyDescent="0.2">
      <c r="C200" s="11">
        <f>العناصر!F200</f>
        <v>198</v>
      </c>
      <c r="D200" s="15" t="str">
        <f t="shared" si="16"/>
        <v>شريط ربط ابو300مل شدات</v>
      </c>
      <c r="E200" s="13" t="str">
        <f t="shared" si="17"/>
        <v>شدات</v>
      </c>
      <c r="F200" s="13">
        <f>SUMIF(الوارد!$F$3:$F$5000,الرصيد!D200,الوارد!$I$3:$I$5000)</f>
        <v>475</v>
      </c>
      <c r="G200" s="13">
        <f>SUMIF(الصادر!$E$3:$E$4999,الرصيد!D200,الصادر!$H$3:$H$4999)</f>
        <v>4</v>
      </c>
      <c r="H200" s="11">
        <f t="shared" si="15"/>
        <v>471</v>
      </c>
      <c r="I200" s="50">
        <f t="shared" si="18"/>
        <v>0</v>
      </c>
      <c r="J200" s="50">
        <f t="shared" si="19"/>
        <v>0</v>
      </c>
    </row>
    <row r="201" spans="3:10" ht="20.25" x14ac:dyDescent="0.2">
      <c r="C201" s="11">
        <f>العناصر!F201</f>
        <v>199</v>
      </c>
      <c r="D201" s="15" t="str">
        <f t="shared" si="16"/>
        <v>شريط ربط ابو400مل شدات</v>
      </c>
      <c r="E201" s="13" t="str">
        <f t="shared" si="17"/>
        <v>شدات</v>
      </c>
      <c r="F201" s="13">
        <f>SUMIF(الوارد!$F$3:$F$5000,الرصيد!D201,الوارد!$I$3:$I$5000)</f>
        <v>475</v>
      </c>
      <c r="G201" s="13">
        <f>SUMIF(الصادر!$E$3:$E$4999,الرصيد!D201,الصادر!$H$3:$H$4999)</f>
        <v>0</v>
      </c>
      <c r="H201" s="11">
        <f t="shared" si="15"/>
        <v>475</v>
      </c>
      <c r="I201" s="50">
        <f t="shared" si="18"/>
        <v>0</v>
      </c>
      <c r="J201" s="50">
        <f t="shared" si="19"/>
        <v>0</v>
      </c>
    </row>
    <row r="202" spans="3:10" ht="20.25" x14ac:dyDescent="0.2">
      <c r="C202" s="11">
        <f>العناصر!F202</f>
        <v>200</v>
      </c>
      <c r="D202" s="15" t="str">
        <f t="shared" si="16"/>
        <v>شريط ربط ابو550مل شدات</v>
      </c>
      <c r="E202" s="13" t="str">
        <f t="shared" si="17"/>
        <v>شدات</v>
      </c>
      <c r="F202" s="13">
        <f>SUMIF(الوارد!$F$3:$F$5000,الرصيد!D202,الوارد!$I$3:$I$5000)</f>
        <v>135</v>
      </c>
      <c r="G202" s="13">
        <f>SUMIF(الصادر!$E$3:$E$4999,الرصيد!D202,الصادر!$H$3:$H$4999)</f>
        <v>3</v>
      </c>
      <c r="H202" s="11">
        <f t="shared" si="15"/>
        <v>132</v>
      </c>
      <c r="I202" s="50">
        <f t="shared" si="18"/>
        <v>0</v>
      </c>
      <c r="J202" s="50">
        <f t="shared" si="19"/>
        <v>0</v>
      </c>
    </row>
    <row r="203" spans="3:10" ht="20.25" x14ac:dyDescent="0.2">
      <c r="C203" s="11">
        <f>العناصر!F203</f>
        <v>201</v>
      </c>
      <c r="D203" s="15" t="str">
        <f t="shared" si="16"/>
        <v>كانشات كمبيوتر شدات</v>
      </c>
      <c r="E203" s="13" t="str">
        <f t="shared" si="17"/>
        <v>شدات</v>
      </c>
      <c r="F203" s="13">
        <f>SUMIF(الوارد!$F$3:$F$5000,الرصيد!D203,الوارد!$I$3:$I$5000)</f>
        <v>200</v>
      </c>
      <c r="G203" s="13">
        <f>SUMIF(الصادر!$E$3:$E$4999,الرصيد!D203,الصادر!$H$3:$H$4999)</f>
        <v>0</v>
      </c>
      <c r="H203" s="11">
        <f t="shared" si="15"/>
        <v>200</v>
      </c>
      <c r="I203" s="50">
        <f t="shared" si="18"/>
        <v>0</v>
      </c>
      <c r="J203" s="50">
        <f t="shared" si="19"/>
        <v>0</v>
      </c>
    </row>
    <row r="204" spans="3:10" ht="20.25" x14ac:dyDescent="0.2">
      <c r="C204" s="11">
        <f>العناصر!F204</f>
        <v>202</v>
      </c>
      <c r="D204" s="15" t="str">
        <f t="shared" si="16"/>
        <v>شدات كانشات تلفون</v>
      </c>
      <c r="E204" s="13" t="str">
        <f t="shared" si="17"/>
        <v>شدات</v>
      </c>
      <c r="F204" s="13">
        <f>SUMIF(الوارد!$F$3:$F$5000,الرصيد!D204,الوارد!$I$3:$I$5000)</f>
        <v>200</v>
      </c>
      <c r="G204" s="13">
        <f>SUMIF(الصادر!$E$3:$E$4999,الرصيد!D204,الصادر!$H$3:$H$4999)</f>
        <v>0</v>
      </c>
      <c r="H204" s="11">
        <f t="shared" si="15"/>
        <v>200</v>
      </c>
      <c r="I204" s="50">
        <f t="shared" si="18"/>
        <v>0</v>
      </c>
      <c r="J204" s="50">
        <f t="shared" si="19"/>
        <v>0</v>
      </c>
    </row>
    <row r="205" spans="3:10" ht="20.25" x14ac:dyDescent="0.2">
      <c r="C205" s="11">
        <f>العناصر!F205</f>
        <v>203</v>
      </c>
      <c r="D205" s="15" t="str">
        <f t="shared" si="16"/>
        <v>لمبات ابو6وات تورش مربع</v>
      </c>
      <c r="E205" s="13" t="str">
        <f t="shared" si="17"/>
        <v>حبة</v>
      </c>
      <c r="F205" s="13">
        <f>SUMIF(الوارد!$F$3:$F$5000,الرصيد!D205,الوارد!$I$3:$I$5000)</f>
        <v>10</v>
      </c>
      <c r="G205" s="13">
        <f>SUMIF(الصادر!$E$3:$E$4999,الرصيد!D205,الصادر!$H$3:$H$4999)</f>
        <v>3</v>
      </c>
      <c r="H205" s="11">
        <f t="shared" ref="H205:H268" si="20">F205-G205</f>
        <v>7</v>
      </c>
      <c r="I205" s="50">
        <f t="shared" si="18"/>
        <v>0</v>
      </c>
      <c r="J205" s="50">
        <f t="shared" si="19"/>
        <v>0</v>
      </c>
    </row>
    <row r="206" spans="3:10" ht="20.25" x14ac:dyDescent="0.2">
      <c r="C206" s="11">
        <f>العناصر!F206</f>
        <v>204</v>
      </c>
      <c r="D206" s="15" t="str">
        <f t="shared" si="16"/>
        <v>لمبات ابو8وات تورش مربع</v>
      </c>
      <c r="E206" s="13" t="str">
        <f t="shared" si="17"/>
        <v>حبة</v>
      </c>
      <c r="F206" s="13">
        <f>SUMIF(الوارد!$F$3:$F$5000,الرصيد!D206,الوارد!$I$3:$I$5000)</f>
        <v>10</v>
      </c>
      <c r="G206" s="13">
        <f>SUMIF(الصادر!$E$3:$E$4999,الرصيد!D206,الصادر!$H$3:$H$4999)</f>
        <v>0</v>
      </c>
      <c r="H206" s="11">
        <f t="shared" si="20"/>
        <v>10</v>
      </c>
      <c r="I206" s="50">
        <f t="shared" si="18"/>
        <v>0</v>
      </c>
      <c r="J206" s="50">
        <f t="shared" si="19"/>
        <v>0</v>
      </c>
    </row>
    <row r="207" spans="3:10" ht="20.25" x14ac:dyDescent="0.2">
      <c r="C207" s="11">
        <f>العناصر!F207</f>
        <v>205</v>
      </c>
      <c r="D207" s="15" t="str">
        <f t="shared" si="16"/>
        <v>لمبات ابو13وات تورش مربع</v>
      </c>
      <c r="E207" s="13" t="str">
        <f t="shared" si="17"/>
        <v>حبة</v>
      </c>
      <c r="F207" s="13">
        <f>SUMIF(الوارد!$F$3:$F$5000,الرصيد!D207,الوارد!$I$3:$I$5000)</f>
        <v>10</v>
      </c>
      <c r="G207" s="13">
        <f>SUMIF(الصادر!$E$3:$E$4999,الرصيد!D207,الصادر!$H$3:$H$4999)</f>
        <v>0</v>
      </c>
      <c r="H207" s="11">
        <f t="shared" si="20"/>
        <v>10</v>
      </c>
      <c r="I207" s="50">
        <f t="shared" si="18"/>
        <v>0</v>
      </c>
      <c r="J207" s="50">
        <f t="shared" si="19"/>
        <v>0</v>
      </c>
    </row>
    <row r="208" spans="3:10" ht="20.25" x14ac:dyDescent="0.2">
      <c r="C208" s="11">
        <f>العناصر!F208</f>
        <v>206</v>
      </c>
      <c r="D208" s="15" t="str">
        <f t="shared" si="16"/>
        <v>لمبات ابو16وات تورش مربع</v>
      </c>
      <c r="E208" s="13" t="str">
        <f t="shared" si="17"/>
        <v>حبة</v>
      </c>
      <c r="F208" s="13">
        <f>SUMIF(الوارد!$F$3:$F$5000,الرصيد!D208,الوارد!$I$3:$I$5000)</f>
        <v>10</v>
      </c>
      <c r="G208" s="13">
        <f>SUMIF(الصادر!$E$3:$E$4999,الرصيد!D208,الصادر!$H$3:$H$4999)</f>
        <v>3</v>
      </c>
      <c r="H208" s="11">
        <f t="shared" si="20"/>
        <v>7</v>
      </c>
      <c r="I208" s="50">
        <f t="shared" si="18"/>
        <v>0</v>
      </c>
      <c r="J208" s="50">
        <f t="shared" si="19"/>
        <v>0</v>
      </c>
    </row>
    <row r="209" spans="3:10" ht="20.25" x14ac:dyDescent="0.2">
      <c r="C209" s="11">
        <f>العناصر!F209</f>
        <v>207</v>
      </c>
      <c r="D209" s="15" t="str">
        <f t="shared" si="16"/>
        <v>شمعدان اعوج</v>
      </c>
      <c r="E209" s="13" t="str">
        <f t="shared" si="17"/>
        <v>حبة</v>
      </c>
      <c r="F209" s="13">
        <f>SUMIF(الوارد!$F$3:$F$5000,الرصيد!D209,الوارد!$I$3:$I$5000)</f>
        <v>20</v>
      </c>
      <c r="G209" s="13">
        <f>SUMIF(الصادر!$E$3:$E$4999,الرصيد!D209,الصادر!$H$3:$H$4999)</f>
        <v>0</v>
      </c>
      <c r="H209" s="11">
        <f t="shared" si="20"/>
        <v>20</v>
      </c>
      <c r="I209" s="50">
        <f t="shared" si="18"/>
        <v>0</v>
      </c>
      <c r="J209" s="50">
        <f t="shared" si="19"/>
        <v>0</v>
      </c>
    </row>
    <row r="210" spans="3:10" ht="20.25" x14ac:dyDescent="0.2">
      <c r="C210" s="11">
        <f>العناصر!F210</f>
        <v>208</v>
      </c>
      <c r="D210" s="15" t="str">
        <f t="shared" si="16"/>
        <v>شمعدان ساني</v>
      </c>
      <c r="E210" s="13" t="str">
        <f t="shared" si="17"/>
        <v>حبة</v>
      </c>
      <c r="F210" s="13">
        <f>SUMIF(الوارد!$F$3:$F$5000,الرصيد!D210,الوارد!$I$3:$I$5000)</f>
        <v>20</v>
      </c>
      <c r="G210" s="13">
        <f>SUMIF(الصادر!$E$3:$E$4999,الرصيد!D210,الصادر!$H$3:$H$4999)</f>
        <v>8</v>
      </c>
      <c r="H210" s="11">
        <f t="shared" si="20"/>
        <v>12</v>
      </c>
      <c r="I210" s="50">
        <f t="shared" si="18"/>
        <v>0</v>
      </c>
      <c r="J210" s="50">
        <f t="shared" si="19"/>
        <v>0</v>
      </c>
    </row>
    <row r="211" spans="3:10" ht="20.25" x14ac:dyDescent="0.2">
      <c r="C211" s="11">
        <f>العناصر!F211</f>
        <v>209</v>
      </c>
      <c r="D211" s="15" t="str">
        <f t="shared" si="16"/>
        <v>لصقة ثري ام</v>
      </c>
      <c r="E211" s="13" t="str">
        <f t="shared" si="17"/>
        <v>حبة</v>
      </c>
      <c r="F211" s="13">
        <f>SUMIF(الوارد!$F$3:$F$5000,الرصيد!D211,الوارد!$I$3:$I$5000)</f>
        <v>40</v>
      </c>
      <c r="G211" s="13">
        <f>SUMIF(الصادر!$E$3:$E$4999,الرصيد!D211,الصادر!$H$3:$H$4999)</f>
        <v>16</v>
      </c>
      <c r="H211" s="11">
        <f t="shared" si="20"/>
        <v>24</v>
      </c>
      <c r="I211" s="50">
        <f t="shared" si="18"/>
        <v>0</v>
      </c>
      <c r="J211" s="50">
        <f t="shared" si="19"/>
        <v>0</v>
      </c>
    </row>
    <row r="212" spans="3:10" ht="20.25" x14ac:dyDescent="0.2">
      <c r="C212" s="11">
        <f>العناصر!F212</f>
        <v>210</v>
      </c>
      <c r="D212" s="15" t="str">
        <f t="shared" si="16"/>
        <v>شمعدان زينة</v>
      </c>
      <c r="E212" s="13" t="str">
        <f t="shared" si="17"/>
        <v>حبة</v>
      </c>
      <c r="F212" s="13">
        <f>SUMIF(الوارد!$F$3:$F$5000,الرصيد!D212,الوارد!$I$3:$I$5000)</f>
        <v>12</v>
      </c>
      <c r="G212" s="13">
        <f>SUMIF(الصادر!$E$3:$E$4999,الرصيد!D212,الصادر!$H$3:$H$4999)</f>
        <v>5</v>
      </c>
      <c r="H212" s="11">
        <f t="shared" si="20"/>
        <v>7</v>
      </c>
      <c r="I212" s="50">
        <f t="shared" si="18"/>
        <v>0</v>
      </c>
      <c r="J212" s="50">
        <f t="shared" si="19"/>
        <v>0</v>
      </c>
    </row>
    <row r="213" spans="3:10" ht="20.25" x14ac:dyDescent="0.2">
      <c r="C213" s="11">
        <f>العناصر!F213</f>
        <v>211</v>
      </c>
      <c r="D213" s="15" t="str">
        <f t="shared" si="16"/>
        <v>سلك مبطن 1.5سعودي 70متر لفة</v>
      </c>
      <c r="E213" s="13" t="str">
        <f t="shared" si="17"/>
        <v>متر</v>
      </c>
      <c r="F213" s="13">
        <f>SUMIF(الوارد!$F$3:$F$5000,الرصيد!D213,الوارد!$I$3:$I$5000)</f>
        <v>70</v>
      </c>
      <c r="G213" s="13">
        <f>SUMIF(الصادر!$E$3:$E$4999,الرصيد!D213,الصادر!$H$3:$H$4999)</f>
        <v>10</v>
      </c>
      <c r="H213" s="11">
        <f t="shared" si="20"/>
        <v>60</v>
      </c>
      <c r="I213" s="50">
        <f t="shared" si="18"/>
        <v>0</v>
      </c>
      <c r="J213" s="50">
        <f t="shared" si="19"/>
        <v>0</v>
      </c>
    </row>
    <row r="214" spans="3:10" ht="20.25" x14ac:dyDescent="0.2">
      <c r="C214" s="11">
        <f>العناصر!F214</f>
        <v>212</v>
      </c>
      <c r="D214" s="15" t="str">
        <f t="shared" si="16"/>
        <v>سلك مبطن 2.5سعودي 70متر لفة</v>
      </c>
      <c r="E214" s="13" t="str">
        <f t="shared" si="17"/>
        <v>متر</v>
      </c>
      <c r="F214" s="13">
        <f>SUMIF(الوارد!$F$3:$F$5000,الرصيد!D214,الوارد!$I$3:$I$5000)</f>
        <v>70</v>
      </c>
      <c r="G214" s="13">
        <f>SUMIF(الصادر!$E$3:$E$4999,الرصيد!D214,الصادر!$H$3:$H$4999)</f>
        <v>4</v>
      </c>
      <c r="H214" s="11">
        <f t="shared" si="20"/>
        <v>66</v>
      </c>
      <c r="I214" s="50">
        <f t="shared" si="18"/>
        <v>0</v>
      </c>
      <c r="J214" s="50">
        <f t="shared" si="19"/>
        <v>0</v>
      </c>
    </row>
    <row r="215" spans="3:10" ht="20.25" x14ac:dyDescent="0.2">
      <c r="C215" s="11">
        <f>العناصر!F215</f>
        <v>213</v>
      </c>
      <c r="D215" s="15" t="str">
        <f t="shared" si="16"/>
        <v>صندوق عداد</v>
      </c>
      <c r="E215" s="13" t="str">
        <f t="shared" si="17"/>
        <v>حبة</v>
      </c>
      <c r="F215" s="13">
        <f>SUMIF(الوارد!$F$3:$F$5000,الرصيد!D215,الوارد!$I$3:$I$5000)</f>
        <v>3</v>
      </c>
      <c r="G215" s="13">
        <f>SUMIF(الصادر!$E$3:$E$4999,الرصيد!D215,الصادر!$H$3:$H$4999)</f>
        <v>1</v>
      </c>
      <c r="H215" s="11">
        <f t="shared" si="20"/>
        <v>2</v>
      </c>
      <c r="I215" s="50">
        <f t="shared" si="18"/>
        <v>0</v>
      </c>
      <c r="J215" s="50">
        <f t="shared" si="19"/>
        <v>0</v>
      </c>
    </row>
    <row r="216" spans="3:10" ht="20.25" x14ac:dyDescent="0.2">
      <c r="C216" s="11">
        <f>العناصر!F216</f>
        <v>214</v>
      </c>
      <c r="D216" s="15" t="str">
        <f t="shared" si="16"/>
        <v>لمبة سلك مفتاح ابو7وات طاقة شمسية</v>
      </c>
      <c r="E216" s="13" t="str">
        <f t="shared" si="17"/>
        <v>حبة</v>
      </c>
      <c r="F216" s="13">
        <f>SUMIF(الوارد!$F$3:$F$5000,الرصيد!D216,الوارد!$I$3:$I$5000)</f>
        <v>12</v>
      </c>
      <c r="G216" s="13">
        <f>SUMIF(الصادر!$E$3:$E$4999,الرصيد!D216,الصادر!$H$3:$H$4999)</f>
        <v>1</v>
      </c>
      <c r="H216" s="11">
        <f t="shared" si="20"/>
        <v>11</v>
      </c>
      <c r="I216" s="50">
        <f t="shared" si="18"/>
        <v>0</v>
      </c>
      <c r="J216" s="50">
        <f t="shared" si="19"/>
        <v>0</v>
      </c>
    </row>
    <row r="217" spans="3:10" ht="20.25" x14ac:dyDescent="0.2">
      <c r="C217" s="11">
        <f>العناصر!F217</f>
        <v>215</v>
      </c>
      <c r="D217" s="15" t="str">
        <f t="shared" si="16"/>
        <v>لمبة سلك مفتاح ابو9وات طاقة شمسية</v>
      </c>
      <c r="E217" s="13" t="str">
        <f t="shared" si="17"/>
        <v>حبة</v>
      </c>
      <c r="F217" s="13">
        <f>SUMIF(الوارد!$F$3:$F$5000,الرصيد!D217,الوارد!$I$3:$I$5000)</f>
        <v>12</v>
      </c>
      <c r="G217" s="13">
        <f>SUMIF(الصادر!$E$3:$E$4999,الرصيد!D217,الصادر!$H$3:$H$4999)</f>
        <v>0</v>
      </c>
      <c r="H217" s="11">
        <f t="shared" si="20"/>
        <v>12</v>
      </c>
      <c r="I217" s="50">
        <f t="shared" si="18"/>
        <v>0</v>
      </c>
      <c r="J217" s="50">
        <f t="shared" si="19"/>
        <v>0</v>
      </c>
    </row>
    <row r="218" spans="3:10" ht="20.25" x14ac:dyDescent="0.2">
      <c r="C218" s="11">
        <f>العناصر!F218</f>
        <v>216</v>
      </c>
      <c r="D218" s="15" t="str">
        <f t="shared" si="16"/>
        <v>لمبة ابو6وات طاقة شمسية تورش</v>
      </c>
      <c r="E218" s="13" t="str">
        <f t="shared" si="17"/>
        <v>حبة</v>
      </c>
      <c r="F218" s="13">
        <f>SUMIF(الوارد!$F$3:$F$5000,الرصيد!D218,الوارد!$I$3:$I$5000)</f>
        <v>12</v>
      </c>
      <c r="G218" s="13">
        <f>SUMIF(الصادر!$E$3:$E$4999,الرصيد!D218,الصادر!$H$3:$H$4999)</f>
        <v>2</v>
      </c>
      <c r="H218" s="11">
        <f t="shared" si="20"/>
        <v>10</v>
      </c>
      <c r="I218" s="50">
        <f t="shared" si="18"/>
        <v>0</v>
      </c>
      <c r="J218" s="50">
        <f t="shared" si="19"/>
        <v>0</v>
      </c>
    </row>
    <row r="219" spans="3:10" ht="20.25" x14ac:dyDescent="0.2">
      <c r="C219" s="11">
        <f>العناصر!F219</f>
        <v>217</v>
      </c>
      <c r="D219" s="15" t="str">
        <f t="shared" si="16"/>
        <v>لمبة ابو8وات طاقة شمسية تورش</v>
      </c>
      <c r="E219" s="13" t="str">
        <f t="shared" si="17"/>
        <v>حبة</v>
      </c>
      <c r="F219" s="13">
        <f>SUMIF(الوارد!$F$3:$F$5000,الرصيد!D219,الوارد!$I$3:$I$5000)</f>
        <v>12</v>
      </c>
      <c r="G219" s="13">
        <f>SUMIF(الصادر!$E$3:$E$4999,الرصيد!D219,الصادر!$H$3:$H$4999)</f>
        <v>0</v>
      </c>
      <c r="H219" s="11">
        <f t="shared" si="20"/>
        <v>12</v>
      </c>
      <c r="I219" s="50">
        <f t="shared" si="18"/>
        <v>0</v>
      </c>
      <c r="J219" s="50">
        <f t="shared" si="19"/>
        <v>0</v>
      </c>
    </row>
    <row r="220" spans="3:10" ht="20.25" x14ac:dyDescent="0.2">
      <c r="C220" s="11">
        <f>العناصر!F220</f>
        <v>218</v>
      </c>
      <c r="D220" s="15" t="str">
        <f t="shared" si="16"/>
        <v>لمبة ابو13وات طاقة شمسية تورش</v>
      </c>
      <c r="E220" s="13" t="str">
        <f t="shared" si="17"/>
        <v>حبة</v>
      </c>
      <c r="F220" s="13">
        <f>SUMIF(الوارد!$F$3:$F$5000,الرصيد!D220,الوارد!$I$3:$I$5000)</f>
        <v>12</v>
      </c>
      <c r="G220" s="13">
        <f>SUMIF(الصادر!$E$3:$E$4999,الرصيد!D220,الصادر!$H$3:$H$4999)</f>
        <v>0</v>
      </c>
      <c r="H220" s="11">
        <f t="shared" si="20"/>
        <v>12</v>
      </c>
      <c r="I220" s="50">
        <f t="shared" si="18"/>
        <v>0</v>
      </c>
      <c r="J220" s="50">
        <f t="shared" si="19"/>
        <v>0</v>
      </c>
    </row>
    <row r="221" spans="3:10" ht="20.25" x14ac:dyDescent="0.2">
      <c r="C221" s="11">
        <f>العناصر!F221</f>
        <v>219</v>
      </c>
      <c r="D221" s="15" t="str">
        <f t="shared" si="16"/>
        <v>لمبة تورش قلويز 220</v>
      </c>
      <c r="E221" s="13" t="str">
        <f t="shared" si="17"/>
        <v>حبة</v>
      </c>
      <c r="F221" s="13">
        <f>SUMIF(الوارد!$F$3:$F$5000,الرصيد!D221,الوارد!$I$3:$I$5000)</f>
        <v>15</v>
      </c>
      <c r="G221" s="13">
        <f>SUMIF(الصادر!$E$3:$E$4999,الرصيد!D221,الصادر!$H$3:$H$4999)</f>
        <v>0</v>
      </c>
      <c r="H221" s="11">
        <f t="shared" si="20"/>
        <v>15</v>
      </c>
      <c r="I221" s="50">
        <f t="shared" si="18"/>
        <v>0</v>
      </c>
      <c r="J221" s="50">
        <f t="shared" si="19"/>
        <v>0</v>
      </c>
    </row>
    <row r="222" spans="3:10" ht="20.25" x14ac:dyDescent="0.2">
      <c r="C222" s="11">
        <f>العناصر!F222</f>
        <v>220</v>
      </c>
      <c r="D222" s="15" t="str">
        <f t="shared" si="16"/>
        <v>مسامير اصفر ديكور صغير 4*25</v>
      </c>
      <c r="E222" s="13" t="str">
        <f t="shared" si="17"/>
        <v>باكت</v>
      </c>
      <c r="F222" s="13">
        <f>SUMIF(الوارد!$F$3:$F$5000,الرصيد!D222,الوارد!$I$3:$I$5000)</f>
        <v>1</v>
      </c>
      <c r="G222" s="13">
        <f>SUMIF(الصادر!$E$3:$E$4999,الرصيد!D222,الصادر!$H$3:$H$4999)</f>
        <v>0</v>
      </c>
      <c r="H222" s="11">
        <f t="shared" si="20"/>
        <v>1</v>
      </c>
      <c r="I222" s="50">
        <f t="shared" si="18"/>
        <v>0</v>
      </c>
      <c r="J222" s="50">
        <f t="shared" si="19"/>
        <v>0</v>
      </c>
    </row>
    <row r="223" spans="3:10" ht="20.25" x14ac:dyDescent="0.2">
      <c r="C223" s="11">
        <f>العناصر!F223</f>
        <v>221</v>
      </c>
      <c r="D223" s="15" t="str">
        <f t="shared" si="16"/>
        <v>مسامير اصفر ديكور كبير 4*35</v>
      </c>
      <c r="E223" s="13" t="str">
        <f t="shared" si="17"/>
        <v>باكت</v>
      </c>
      <c r="F223" s="13">
        <f>SUMIF(الوارد!$F$3:$F$5000,الرصيد!D223,الوارد!$I$3:$I$5000)</f>
        <v>1</v>
      </c>
      <c r="G223" s="13">
        <f>SUMIF(الصادر!$E$3:$E$4999,الرصيد!D223,الصادر!$H$3:$H$4999)</f>
        <v>0</v>
      </c>
      <c r="H223" s="11">
        <f t="shared" si="20"/>
        <v>1</v>
      </c>
      <c r="I223" s="50">
        <f t="shared" si="18"/>
        <v>0</v>
      </c>
      <c r="J223" s="50">
        <f t="shared" si="19"/>
        <v>0</v>
      </c>
    </row>
    <row r="224" spans="3:10" ht="20.25" x14ac:dyDescent="0.2">
      <c r="C224" s="11">
        <f>العناصر!F224</f>
        <v>222</v>
      </c>
      <c r="D224" s="15" t="str">
        <f t="shared" si="16"/>
        <v>علب قاطع مفرد</v>
      </c>
      <c r="E224" s="13" t="str">
        <f t="shared" si="17"/>
        <v>حبة</v>
      </c>
      <c r="F224" s="13">
        <f>SUMIF(الوارد!$F$3:$F$5000,الرصيد!D224,الوارد!$I$3:$I$5000)</f>
        <v>20</v>
      </c>
      <c r="G224" s="13">
        <f>SUMIF(الصادر!$E$3:$E$4999,الرصيد!D224,الصادر!$H$3:$H$4999)</f>
        <v>0</v>
      </c>
      <c r="H224" s="11">
        <f t="shared" si="20"/>
        <v>20</v>
      </c>
      <c r="I224" s="50">
        <f t="shared" si="18"/>
        <v>0</v>
      </c>
      <c r="J224" s="50">
        <f t="shared" si="19"/>
        <v>0</v>
      </c>
    </row>
    <row r="225" spans="3:10" ht="20.25" x14ac:dyDescent="0.2">
      <c r="C225" s="11">
        <f>العناصر!F225</f>
        <v>223</v>
      </c>
      <c r="D225" s="15" t="str">
        <f t="shared" si="16"/>
        <v>مواصير ابيض هنش الا ربع</v>
      </c>
      <c r="E225" s="13" t="str">
        <f t="shared" si="17"/>
        <v>حبة</v>
      </c>
      <c r="F225" s="13">
        <f>SUMIF(الوارد!$F$3:$F$5000,الرصيد!D225,الوارد!$I$3:$I$5000)</f>
        <v>20</v>
      </c>
      <c r="G225" s="13">
        <f>SUMIF(الصادر!$E$3:$E$4999,الرصيد!D225,الصادر!$H$3:$H$4999)</f>
        <v>0</v>
      </c>
      <c r="H225" s="11">
        <f t="shared" si="20"/>
        <v>20</v>
      </c>
      <c r="I225" s="50">
        <f t="shared" si="18"/>
        <v>0</v>
      </c>
      <c r="J225" s="50">
        <f t="shared" si="19"/>
        <v>0</v>
      </c>
    </row>
    <row r="226" spans="3:10" ht="20.25" x14ac:dyDescent="0.2">
      <c r="C226" s="11">
        <f>العناصر!F226</f>
        <v>224</v>
      </c>
      <c r="D226" s="15" t="str">
        <f t="shared" si="16"/>
        <v>سلك نوكيا 2*16 بالمتر</v>
      </c>
      <c r="E226" s="13" t="str">
        <f t="shared" si="17"/>
        <v>متر</v>
      </c>
      <c r="F226" s="13">
        <f>SUMIF(الوارد!$F$3:$F$5000,الرصيد!D226,الوارد!$I$3:$I$5000)</f>
        <v>518</v>
      </c>
      <c r="G226" s="13">
        <f>SUMIF(الصادر!$E$3:$E$4999,الرصيد!D226,الصادر!$H$3:$H$4999)</f>
        <v>0</v>
      </c>
      <c r="H226" s="11">
        <f t="shared" si="20"/>
        <v>518</v>
      </c>
      <c r="I226" s="50">
        <f t="shared" si="18"/>
        <v>0</v>
      </c>
      <c r="J226" s="50">
        <f t="shared" si="19"/>
        <v>0</v>
      </c>
    </row>
    <row r="227" spans="3:10" ht="20.25" x14ac:dyDescent="0.2">
      <c r="C227" s="11">
        <f>العناصر!F227</f>
        <v>225</v>
      </c>
      <c r="D227" s="15" t="str">
        <f t="shared" si="16"/>
        <v>سلك لفة مبروم 2*4 سعودي طاقة شمسية</v>
      </c>
      <c r="E227" s="13" t="str">
        <f t="shared" si="17"/>
        <v>متر</v>
      </c>
      <c r="F227" s="13">
        <f>SUMIF(الوارد!$F$3:$F$5000,الرصيد!D227,الوارد!$I$3:$I$5000)</f>
        <v>91</v>
      </c>
      <c r="G227" s="13">
        <f>SUMIF(الصادر!$E$3:$E$4999,الرصيد!D227,الصادر!$H$3:$H$4999)</f>
        <v>3</v>
      </c>
      <c r="H227" s="11">
        <f t="shared" si="20"/>
        <v>88</v>
      </c>
      <c r="I227" s="50">
        <f t="shared" si="18"/>
        <v>0</v>
      </c>
      <c r="J227" s="50">
        <f t="shared" si="19"/>
        <v>0</v>
      </c>
    </row>
    <row r="228" spans="3:10" ht="20.25" x14ac:dyDescent="0.2">
      <c r="C228" s="11">
        <f>العناصر!F228</f>
        <v>226</v>
      </c>
      <c r="D228" s="15" t="str">
        <f t="shared" si="16"/>
        <v>سلك لفة مبروم 2*6 سعودي طاقة شمسية</v>
      </c>
      <c r="E228" s="13" t="str">
        <f t="shared" si="17"/>
        <v>متر</v>
      </c>
      <c r="F228" s="13">
        <f>SUMIF(الوارد!$F$3:$F$5000,الرصيد!D228,الوارد!$I$3:$I$5000)</f>
        <v>91</v>
      </c>
      <c r="G228" s="13">
        <f>SUMIF(الصادر!$E$3:$E$4999,الرصيد!D228,الصادر!$H$3:$H$4999)</f>
        <v>0</v>
      </c>
      <c r="H228" s="11">
        <f t="shared" si="20"/>
        <v>91</v>
      </c>
      <c r="I228" s="50">
        <f t="shared" si="18"/>
        <v>0</v>
      </c>
      <c r="J228" s="50">
        <f t="shared" si="19"/>
        <v>0</v>
      </c>
    </row>
    <row r="229" spans="3:10" ht="20.25" x14ac:dyDescent="0.2">
      <c r="C229" s="11">
        <f>العناصر!F229</f>
        <v>227</v>
      </c>
      <c r="D229" s="15" t="str">
        <f t="shared" si="16"/>
        <v>لمبات 28وات</v>
      </c>
      <c r="E229" s="13" t="str">
        <f t="shared" si="17"/>
        <v>حبة</v>
      </c>
      <c r="F229" s="13">
        <f>SUMIF(الوارد!$F$3:$F$5000,الرصيد!D229,الوارد!$I$3:$I$5000)</f>
        <v>10</v>
      </c>
      <c r="G229" s="13">
        <f>SUMIF(الصادر!$E$3:$E$4999,الرصيد!D229,الصادر!$H$3:$H$4999)</f>
        <v>0</v>
      </c>
      <c r="H229" s="11">
        <f t="shared" si="20"/>
        <v>10</v>
      </c>
      <c r="I229" s="50">
        <f t="shared" si="18"/>
        <v>0</v>
      </c>
      <c r="J229" s="50">
        <f t="shared" si="19"/>
        <v>0</v>
      </c>
    </row>
    <row r="230" spans="3:10" ht="20.25" x14ac:dyDescent="0.2">
      <c r="C230" s="11">
        <f>العناصر!F230</f>
        <v>228</v>
      </c>
      <c r="D230" s="15" t="str">
        <f t="shared" si="16"/>
        <v>بلاك متعدد اميكو</v>
      </c>
      <c r="E230" s="13" t="str">
        <f t="shared" si="17"/>
        <v>حبة</v>
      </c>
      <c r="F230" s="13">
        <f>SUMIF(الوارد!$F$3:$F$5000,الرصيد!D230,الوارد!$I$3:$I$5000)</f>
        <v>20</v>
      </c>
      <c r="G230" s="13">
        <f>SUMIF(الصادر!$E$3:$E$4999,الرصيد!D230,الصادر!$H$3:$H$4999)</f>
        <v>5</v>
      </c>
      <c r="H230" s="11">
        <f t="shared" si="20"/>
        <v>15</v>
      </c>
      <c r="I230" s="50">
        <f t="shared" si="18"/>
        <v>0</v>
      </c>
      <c r="J230" s="50">
        <f t="shared" si="19"/>
        <v>0</v>
      </c>
    </row>
    <row r="231" spans="3:10" ht="20.25" x14ac:dyDescent="0.2">
      <c r="C231" s="11">
        <f>العناصر!F231</f>
        <v>229</v>
      </c>
      <c r="D231" s="15" t="str">
        <f t="shared" si="16"/>
        <v>بلاك يو اس بي</v>
      </c>
      <c r="E231" s="13" t="str">
        <f t="shared" si="17"/>
        <v>حبة</v>
      </c>
      <c r="F231" s="13">
        <f>SUMIF(الوارد!$F$3:$F$5000,الرصيد!D231,الوارد!$I$3:$I$5000)</f>
        <v>20</v>
      </c>
      <c r="G231" s="13">
        <f>SUMIF(الصادر!$E$3:$E$4999,الرصيد!D231,الصادر!$H$3:$H$4999)</f>
        <v>7</v>
      </c>
      <c r="H231" s="11">
        <f t="shared" si="20"/>
        <v>13</v>
      </c>
      <c r="I231" s="50">
        <f t="shared" si="18"/>
        <v>0</v>
      </c>
      <c r="J231" s="50">
        <f t="shared" si="19"/>
        <v>0</v>
      </c>
    </row>
    <row r="232" spans="3:10" ht="20.25" x14ac:dyDescent="0.2">
      <c r="C232" s="11">
        <f>العناصر!F232</f>
        <v>230</v>
      </c>
      <c r="D232" s="15" t="str">
        <f t="shared" si="16"/>
        <v>فيوز انفرترات كبير 40أي</v>
      </c>
      <c r="E232" s="13" t="str">
        <f t="shared" si="17"/>
        <v>حبة</v>
      </c>
      <c r="F232" s="13">
        <f>SUMIF(الوارد!$F$3:$F$5000,الرصيد!D232,الوارد!$I$3:$I$5000)</f>
        <v>100</v>
      </c>
      <c r="G232" s="13">
        <f>SUMIF(الصادر!$E$3:$E$4999,الرصيد!D232,الصادر!$H$3:$H$4999)</f>
        <v>0</v>
      </c>
      <c r="H232" s="11">
        <f t="shared" si="20"/>
        <v>100</v>
      </c>
      <c r="I232" s="50">
        <f t="shared" si="18"/>
        <v>0</v>
      </c>
      <c r="J232" s="50">
        <f t="shared" si="19"/>
        <v>0</v>
      </c>
    </row>
    <row r="233" spans="3:10" ht="20.25" x14ac:dyDescent="0.2">
      <c r="C233" s="11">
        <f>العناصر!F233</f>
        <v>231</v>
      </c>
      <c r="D233" s="15" t="str">
        <f t="shared" si="16"/>
        <v>فيوز انفرترات صغير 40أي</v>
      </c>
      <c r="E233" s="13" t="str">
        <f t="shared" si="17"/>
        <v>حبة</v>
      </c>
      <c r="F233" s="13">
        <f>SUMIF(الوارد!$F$3:$F$5000,الرصيد!D233,الوارد!$I$3:$I$5000)</f>
        <v>100</v>
      </c>
      <c r="G233" s="13">
        <f>SUMIF(الصادر!$E$3:$E$4999,الرصيد!D233,الصادر!$H$3:$H$4999)</f>
        <v>0</v>
      </c>
      <c r="H233" s="11">
        <f t="shared" si="20"/>
        <v>100</v>
      </c>
      <c r="I233" s="50">
        <f t="shared" si="18"/>
        <v>0</v>
      </c>
      <c r="J233" s="50">
        <f t="shared" si="19"/>
        <v>0</v>
      </c>
    </row>
    <row r="234" spans="3:10" ht="20.25" x14ac:dyDescent="0.2">
      <c r="C234" s="11">
        <f>العناصر!F234</f>
        <v>232</v>
      </c>
      <c r="D234" s="15" t="str">
        <f t="shared" si="16"/>
        <v>5*20-1A</v>
      </c>
      <c r="E234" s="13" t="str">
        <f t="shared" si="17"/>
        <v>حبة</v>
      </c>
      <c r="F234" s="13">
        <f>SUMIF(الوارد!$F$3:$F$5000,الرصيد!D234,الوارد!$I$3:$I$5000)</f>
        <v>100</v>
      </c>
      <c r="G234" s="13">
        <f>SUMIF(الصادر!$E$3:$E$4999,الرصيد!D234,الصادر!$H$3:$H$4999)</f>
        <v>0</v>
      </c>
      <c r="H234" s="11">
        <f t="shared" si="20"/>
        <v>100</v>
      </c>
      <c r="I234" s="50">
        <f t="shared" si="18"/>
        <v>0</v>
      </c>
      <c r="J234" s="50">
        <f t="shared" si="19"/>
        <v>0</v>
      </c>
    </row>
    <row r="235" spans="3:10" ht="20.25" x14ac:dyDescent="0.2">
      <c r="C235" s="11">
        <f>العناصر!F235</f>
        <v>233</v>
      </c>
      <c r="D235" s="15" t="str">
        <f t="shared" si="16"/>
        <v>5*20-3A</v>
      </c>
      <c r="E235" s="13" t="str">
        <f t="shared" si="17"/>
        <v>حبة</v>
      </c>
      <c r="F235" s="13">
        <f>SUMIF(الوارد!$F$3:$F$5000,الرصيد!D235,الوارد!$I$3:$I$5000)</f>
        <v>100</v>
      </c>
      <c r="G235" s="13">
        <f>SUMIF(الصادر!$E$3:$E$4999,الرصيد!D235,الصادر!$H$3:$H$4999)</f>
        <v>0</v>
      </c>
      <c r="H235" s="11">
        <f t="shared" si="20"/>
        <v>100</v>
      </c>
      <c r="I235" s="50">
        <f t="shared" si="18"/>
        <v>0</v>
      </c>
      <c r="J235" s="50">
        <f t="shared" si="19"/>
        <v>0</v>
      </c>
    </row>
    <row r="236" spans="3:10" ht="20.25" x14ac:dyDescent="0.2">
      <c r="C236" s="11">
        <f>العناصر!F236</f>
        <v>234</v>
      </c>
      <c r="D236" s="15" t="str">
        <f t="shared" si="16"/>
        <v>5*20-5A</v>
      </c>
      <c r="E236" s="13" t="str">
        <f t="shared" si="17"/>
        <v>حبة</v>
      </c>
      <c r="F236" s="13">
        <f>SUMIF(الوارد!$F$3:$F$5000,الرصيد!D236,الوارد!$I$3:$I$5000)</f>
        <v>100</v>
      </c>
      <c r="G236" s="13">
        <f>SUMIF(الصادر!$E$3:$E$4999,الرصيد!D236,الصادر!$H$3:$H$4999)</f>
        <v>0</v>
      </c>
      <c r="H236" s="11">
        <f t="shared" si="20"/>
        <v>100</v>
      </c>
      <c r="I236" s="50">
        <f t="shared" si="18"/>
        <v>0</v>
      </c>
      <c r="J236" s="50">
        <f t="shared" si="19"/>
        <v>0</v>
      </c>
    </row>
    <row r="237" spans="3:10" ht="20.25" x14ac:dyDescent="0.2">
      <c r="C237" s="11">
        <f>العناصر!F237</f>
        <v>235</v>
      </c>
      <c r="D237" s="15" t="str">
        <f t="shared" si="16"/>
        <v>6*30-1A</v>
      </c>
      <c r="E237" s="13" t="str">
        <f t="shared" si="17"/>
        <v>حبة</v>
      </c>
      <c r="F237" s="13">
        <f>SUMIF(الوارد!$F$3:$F$5000,الرصيد!D237,الوارد!$I$3:$I$5000)</f>
        <v>100</v>
      </c>
      <c r="G237" s="13">
        <f>SUMIF(الصادر!$E$3:$E$4999,الرصيد!D237,الصادر!$H$3:$H$4999)</f>
        <v>0</v>
      </c>
      <c r="H237" s="11">
        <f t="shared" si="20"/>
        <v>100</v>
      </c>
      <c r="I237" s="50">
        <f t="shared" si="18"/>
        <v>0</v>
      </c>
      <c r="J237" s="50">
        <f t="shared" si="19"/>
        <v>0</v>
      </c>
    </row>
    <row r="238" spans="3:10" ht="20.25" x14ac:dyDescent="0.2">
      <c r="C238" s="11">
        <f>العناصر!F238</f>
        <v>236</v>
      </c>
      <c r="D238" s="15" t="str">
        <f t="shared" si="16"/>
        <v>6*30-2A</v>
      </c>
      <c r="E238" s="13" t="str">
        <f t="shared" si="17"/>
        <v>حبة</v>
      </c>
      <c r="F238" s="13">
        <f>SUMIF(الوارد!$F$3:$F$5000,الرصيد!D238,الوارد!$I$3:$I$5000)</f>
        <v>100</v>
      </c>
      <c r="G238" s="13">
        <f>SUMIF(الصادر!$E$3:$E$4999,الرصيد!D238,الصادر!$H$3:$H$4999)</f>
        <v>0</v>
      </c>
      <c r="H238" s="11">
        <f t="shared" si="20"/>
        <v>100</v>
      </c>
      <c r="I238" s="50">
        <f t="shared" si="18"/>
        <v>0</v>
      </c>
      <c r="J238" s="50">
        <f t="shared" si="19"/>
        <v>0</v>
      </c>
    </row>
    <row r="239" spans="3:10" ht="20.25" x14ac:dyDescent="0.2">
      <c r="C239" s="11">
        <f>العناصر!F239</f>
        <v>237</v>
      </c>
      <c r="D239" s="15" t="str">
        <f t="shared" si="16"/>
        <v>6*30-5A</v>
      </c>
      <c r="E239" s="13" t="str">
        <f t="shared" si="17"/>
        <v>حبة</v>
      </c>
      <c r="F239" s="13">
        <f>SUMIF(الوارد!$F$3:$F$5000,الرصيد!D239,الوارد!$I$3:$I$5000)</f>
        <v>100</v>
      </c>
      <c r="G239" s="13">
        <f>SUMIF(الصادر!$E$3:$E$4999,الرصيد!D239,الصادر!$H$3:$H$4999)</f>
        <v>0</v>
      </c>
      <c r="H239" s="11">
        <f t="shared" si="20"/>
        <v>100</v>
      </c>
      <c r="I239" s="50">
        <f t="shared" si="18"/>
        <v>0</v>
      </c>
      <c r="J239" s="50">
        <f t="shared" si="19"/>
        <v>0</v>
      </c>
    </row>
    <row r="240" spans="3:10" ht="20.25" x14ac:dyDescent="0.2">
      <c r="C240" s="11">
        <f>العناصر!F240</f>
        <v>238</v>
      </c>
      <c r="D240" s="15" t="str">
        <f t="shared" si="16"/>
        <v>6*25-13A</v>
      </c>
      <c r="E240" s="13" t="str">
        <f t="shared" si="17"/>
        <v>حبة</v>
      </c>
      <c r="F240" s="13">
        <f>SUMIF(الوارد!$F$3:$F$5000,الرصيد!D240,الوارد!$I$3:$I$5000)</f>
        <v>100</v>
      </c>
      <c r="G240" s="13">
        <f>SUMIF(الصادر!$E$3:$E$4999,الرصيد!D240,الصادر!$H$3:$H$4999)</f>
        <v>1</v>
      </c>
      <c r="H240" s="11">
        <f t="shared" si="20"/>
        <v>99</v>
      </c>
      <c r="I240" s="50">
        <f t="shared" si="18"/>
        <v>0</v>
      </c>
      <c r="J240" s="50">
        <f t="shared" si="19"/>
        <v>0</v>
      </c>
    </row>
    <row r="241" spans="3:10" ht="20.25" x14ac:dyDescent="0.2">
      <c r="C241" s="11">
        <f>العناصر!F241</f>
        <v>239</v>
      </c>
      <c r="D241" s="15" t="str">
        <f t="shared" si="16"/>
        <v>بوص ذكر شاشة مع السلك قصير</v>
      </c>
      <c r="E241" s="13" t="str">
        <f t="shared" si="17"/>
        <v>حبة</v>
      </c>
      <c r="F241" s="13">
        <f>SUMIF(الوارد!$F$3:$F$5000,الرصيد!D241,الوارد!$I$3:$I$5000)</f>
        <v>20</v>
      </c>
      <c r="G241" s="13">
        <f>SUMIF(الصادر!$E$3:$E$4999,الرصيد!D241,الصادر!$H$3:$H$4999)</f>
        <v>0</v>
      </c>
      <c r="H241" s="11">
        <f t="shared" si="20"/>
        <v>20</v>
      </c>
      <c r="I241" s="50">
        <f t="shared" si="18"/>
        <v>0</v>
      </c>
      <c r="J241" s="50">
        <f t="shared" si="19"/>
        <v>0</v>
      </c>
    </row>
    <row r="242" spans="3:10" ht="20.25" x14ac:dyDescent="0.2">
      <c r="C242" s="11">
        <f>العناصر!F242</f>
        <v>240</v>
      </c>
      <c r="D242" s="15" t="str">
        <f t="shared" si="16"/>
        <v>كليب عواكس احمر واسود ابو تمساح</v>
      </c>
      <c r="E242" s="13" t="str">
        <f t="shared" si="17"/>
        <v>حبة</v>
      </c>
      <c r="F242" s="13">
        <f>SUMIF(الوارد!$F$3:$F$5000,الرصيد!D242,الوارد!$I$3:$I$5000)</f>
        <v>10</v>
      </c>
      <c r="G242" s="13">
        <f>SUMIF(الصادر!$E$3:$E$4999,الرصيد!D242,الصادر!$H$3:$H$4999)</f>
        <v>1</v>
      </c>
      <c r="H242" s="11">
        <f t="shared" si="20"/>
        <v>9</v>
      </c>
      <c r="I242" s="50">
        <f t="shared" si="18"/>
        <v>0</v>
      </c>
      <c r="J242" s="50">
        <f t="shared" si="19"/>
        <v>0</v>
      </c>
    </row>
    <row r="243" spans="3:10" ht="20.25" x14ac:dyDescent="0.2">
      <c r="C243" s="11">
        <f>العناصر!F243</f>
        <v>241</v>
      </c>
      <c r="D243" s="15" t="str">
        <f t="shared" si="16"/>
        <v>بطارية في سوبر H9</v>
      </c>
      <c r="E243" s="13" t="str">
        <f t="shared" si="17"/>
        <v>حبة</v>
      </c>
      <c r="F243" s="13">
        <f>SUMIF(الوارد!$F$3:$F$5000,الرصيد!D243,الوارد!$I$3:$I$5000)</f>
        <v>10</v>
      </c>
      <c r="G243" s="13">
        <f>SUMIF(الصادر!$E$3:$E$4999,الرصيد!D243,الصادر!$H$3:$H$4999)</f>
        <v>0</v>
      </c>
      <c r="H243" s="11">
        <f t="shared" si="20"/>
        <v>10</v>
      </c>
      <c r="I243" s="50">
        <f t="shared" si="18"/>
        <v>0</v>
      </c>
      <c r="J243" s="50">
        <f t="shared" si="19"/>
        <v>0</v>
      </c>
    </row>
    <row r="244" spans="3:10" ht="20.25" x14ac:dyDescent="0.2">
      <c r="C244" s="11">
        <f>العناصر!F244</f>
        <v>242</v>
      </c>
      <c r="D244" s="15" t="str">
        <f t="shared" si="16"/>
        <v>بطارية ريمونت زوج Maxday</v>
      </c>
      <c r="E244" s="13" t="str">
        <f t="shared" si="17"/>
        <v>حبة</v>
      </c>
      <c r="F244" s="13">
        <f>SUMIF(الوارد!$F$3:$F$5000,الرصيد!D244,الوارد!$I$3:$I$5000)</f>
        <v>10</v>
      </c>
      <c r="G244" s="13">
        <f>SUMIF(الصادر!$E$3:$E$4999,الرصيد!D244,الصادر!$H$3:$H$4999)</f>
        <v>1</v>
      </c>
      <c r="H244" s="11">
        <f t="shared" si="20"/>
        <v>9</v>
      </c>
      <c r="I244" s="50">
        <f t="shared" si="18"/>
        <v>0</v>
      </c>
      <c r="J244" s="50">
        <f t="shared" si="19"/>
        <v>0</v>
      </c>
    </row>
    <row r="245" spans="3:10" ht="20.25" x14ac:dyDescent="0.2">
      <c r="C245" s="11">
        <f>العناصر!F245</f>
        <v>243</v>
      </c>
      <c r="D245" s="15" t="str">
        <f t="shared" si="16"/>
        <v>طقم دساميس 6008</v>
      </c>
      <c r="E245" s="13" t="str">
        <f t="shared" si="17"/>
        <v>حبة</v>
      </c>
      <c r="F245" s="13">
        <f>SUMIF(الوارد!$F$3:$F$5000,الرصيد!D245,الوارد!$I$3:$I$5000)</f>
        <v>2</v>
      </c>
      <c r="G245" s="13">
        <f>SUMIF(الصادر!$E$3:$E$4999,الرصيد!D245,الصادر!$H$3:$H$4999)</f>
        <v>1</v>
      </c>
      <c r="H245" s="11">
        <f t="shared" si="20"/>
        <v>1</v>
      </c>
      <c r="I245" s="50">
        <f t="shared" si="18"/>
        <v>0</v>
      </c>
      <c r="J245" s="50">
        <f t="shared" si="19"/>
        <v>0</v>
      </c>
    </row>
    <row r="246" spans="3:10" ht="20.25" x14ac:dyDescent="0.2">
      <c r="C246" s="11">
        <f>العناصر!F246</f>
        <v>244</v>
      </c>
      <c r="D246" s="15" t="str">
        <f t="shared" si="16"/>
        <v>بطارية بانسونيك H-9v</v>
      </c>
      <c r="E246" s="13" t="str">
        <f t="shared" si="17"/>
        <v>حبة</v>
      </c>
      <c r="F246" s="13">
        <f>SUMIF(الوارد!$F$3:$F$5000,الرصيد!D246,الوارد!$I$3:$I$5000)</f>
        <v>5</v>
      </c>
      <c r="G246" s="13">
        <f>SUMIF(الصادر!$E$3:$E$4999,الرصيد!D246,الصادر!$H$3:$H$4999)</f>
        <v>0</v>
      </c>
      <c r="H246" s="11">
        <f t="shared" si="20"/>
        <v>5</v>
      </c>
      <c r="I246" s="50">
        <f t="shared" si="18"/>
        <v>0</v>
      </c>
      <c r="J246" s="50">
        <f t="shared" si="19"/>
        <v>0</v>
      </c>
    </row>
    <row r="247" spans="3:10" ht="20.25" x14ac:dyDescent="0.2">
      <c r="C247" s="11">
        <f>العناصر!F247</f>
        <v>245</v>
      </c>
      <c r="D247" s="15" t="str">
        <f t="shared" si="16"/>
        <v>محول كهرباء 4A 12v</v>
      </c>
      <c r="E247" s="13" t="str">
        <f t="shared" si="17"/>
        <v>حبة</v>
      </c>
      <c r="F247" s="13">
        <f>SUMIF(الوارد!$F$3:$F$5000,الرصيد!D247,الوارد!$I$3:$I$5000)</f>
        <v>2</v>
      </c>
      <c r="G247" s="13">
        <f>SUMIF(الصادر!$E$3:$E$4999,الرصيد!D247,الصادر!$H$3:$H$4999)</f>
        <v>0</v>
      </c>
      <c r="H247" s="11">
        <f t="shared" si="20"/>
        <v>2</v>
      </c>
      <c r="I247" s="50">
        <f t="shared" si="18"/>
        <v>0</v>
      </c>
      <c r="J247" s="50">
        <f t="shared" si="19"/>
        <v>0</v>
      </c>
    </row>
    <row r="248" spans="3:10" ht="20.25" x14ac:dyDescent="0.2">
      <c r="C248" s="11">
        <f>العناصر!F248</f>
        <v>246</v>
      </c>
      <c r="D248" s="15" t="str">
        <f t="shared" si="16"/>
        <v>محول كهرباء 3A 12V</v>
      </c>
      <c r="E248" s="13" t="str">
        <f t="shared" si="17"/>
        <v>حبة</v>
      </c>
      <c r="F248" s="13">
        <f>SUMIF(الوارد!$F$3:$F$5000,الرصيد!D248,الوارد!$I$3:$I$5000)</f>
        <v>2</v>
      </c>
      <c r="G248" s="13">
        <f>SUMIF(الصادر!$E$3:$E$4999,الرصيد!D248,الصادر!$H$3:$H$4999)</f>
        <v>0</v>
      </c>
      <c r="H248" s="11">
        <f t="shared" si="20"/>
        <v>2</v>
      </c>
      <c r="I248" s="50">
        <f t="shared" si="18"/>
        <v>0</v>
      </c>
      <c r="J248" s="50">
        <f t="shared" si="19"/>
        <v>0</v>
      </c>
    </row>
    <row r="249" spans="3:10" ht="20.25" x14ac:dyDescent="0.2">
      <c r="C249" s="11">
        <f>العناصر!F249</f>
        <v>247</v>
      </c>
      <c r="D249" s="15" t="str">
        <f t="shared" si="16"/>
        <v>محول كهرباء 1A 12V</v>
      </c>
      <c r="E249" s="13" t="str">
        <f t="shared" si="17"/>
        <v>حبة</v>
      </c>
      <c r="F249" s="13">
        <f>SUMIF(الوارد!$F$3:$F$5000,الرصيد!D249,الوارد!$I$3:$I$5000)</f>
        <v>2</v>
      </c>
      <c r="G249" s="13">
        <f>SUMIF(الصادر!$E$3:$E$4999,الرصيد!D249,الصادر!$H$3:$H$4999)</f>
        <v>0</v>
      </c>
      <c r="H249" s="11">
        <f t="shared" si="20"/>
        <v>2</v>
      </c>
      <c r="I249" s="50">
        <f t="shared" si="18"/>
        <v>0</v>
      </c>
      <c r="J249" s="50">
        <f t="shared" si="19"/>
        <v>0</v>
      </c>
    </row>
    <row r="250" spans="3:10" ht="20.25" x14ac:dyDescent="0.2">
      <c r="C250" s="11">
        <f>العناصر!F250</f>
        <v>248</v>
      </c>
      <c r="D250" s="15" t="str">
        <f t="shared" si="16"/>
        <v>محول كهرباء 1A 9V</v>
      </c>
      <c r="E250" s="13" t="str">
        <f t="shared" si="17"/>
        <v>حبة</v>
      </c>
      <c r="F250" s="13">
        <f>SUMIF(الوارد!$F$3:$F$5000,الرصيد!D250,الوارد!$I$3:$I$5000)</f>
        <v>5</v>
      </c>
      <c r="G250" s="13">
        <f>SUMIF(الصادر!$E$3:$E$4999,الرصيد!D250,الصادر!$H$3:$H$4999)</f>
        <v>0</v>
      </c>
      <c r="H250" s="11">
        <f t="shared" si="20"/>
        <v>5</v>
      </c>
      <c r="I250" s="50">
        <f t="shared" si="18"/>
        <v>0</v>
      </c>
      <c r="J250" s="50">
        <f t="shared" si="19"/>
        <v>0</v>
      </c>
    </row>
    <row r="251" spans="3:10" ht="20.25" x14ac:dyDescent="0.2">
      <c r="C251" s="11">
        <f>العناصر!F251</f>
        <v>249</v>
      </c>
      <c r="D251" s="15" t="str">
        <f t="shared" si="16"/>
        <v>ريموت ملعقة</v>
      </c>
      <c r="E251" s="13" t="str">
        <f t="shared" si="17"/>
        <v>حبة</v>
      </c>
      <c r="F251" s="13">
        <f>SUMIF(الوارد!$F$3:$F$5000,الرصيد!D251,الوارد!$I$3:$I$5000)</f>
        <v>3</v>
      </c>
      <c r="G251" s="13">
        <f>SUMIF(الصادر!$E$3:$E$4999,الرصيد!D251,الصادر!$H$3:$H$4999)</f>
        <v>0</v>
      </c>
      <c r="H251" s="11">
        <f t="shared" si="20"/>
        <v>3</v>
      </c>
      <c r="I251" s="50">
        <f t="shared" si="18"/>
        <v>0</v>
      </c>
      <c r="J251" s="50">
        <f t="shared" si="19"/>
        <v>0</v>
      </c>
    </row>
    <row r="252" spans="3:10" ht="20.25" x14ac:dyDescent="0.2">
      <c r="C252" s="11">
        <f>العناصر!F252</f>
        <v>250</v>
      </c>
      <c r="D252" s="15" t="str">
        <f t="shared" si="16"/>
        <v>ريموت خطين</v>
      </c>
      <c r="E252" s="13" t="str">
        <f t="shared" si="17"/>
        <v>حبة</v>
      </c>
      <c r="F252" s="13">
        <f>SUMIF(الوارد!$F$3:$F$5000,الرصيد!D252,الوارد!$I$3:$I$5000)</f>
        <v>3</v>
      </c>
      <c r="G252" s="13">
        <f>SUMIF(الصادر!$E$3:$E$4999,الرصيد!D252,الصادر!$H$3:$H$4999)</f>
        <v>1</v>
      </c>
      <c r="H252" s="11">
        <f t="shared" si="20"/>
        <v>2</v>
      </c>
      <c r="I252" s="50">
        <f t="shared" si="18"/>
        <v>0</v>
      </c>
      <c r="J252" s="50">
        <f t="shared" si="19"/>
        <v>0</v>
      </c>
    </row>
    <row r="253" spans="3:10" ht="20.25" x14ac:dyDescent="0.2">
      <c r="C253" s="11">
        <f>العناصر!F253</f>
        <v>251</v>
      </c>
      <c r="D253" s="15" t="str">
        <f t="shared" si="16"/>
        <v>ريموت خط</v>
      </c>
      <c r="E253" s="13" t="str">
        <f t="shared" si="17"/>
        <v>حبة</v>
      </c>
      <c r="F253" s="13">
        <f>SUMIF(الوارد!$F$3:$F$5000,الرصيد!D253,الوارد!$I$3:$I$5000)</f>
        <v>3</v>
      </c>
      <c r="G253" s="13">
        <f>SUMIF(الصادر!$E$3:$E$4999,الرصيد!D253,الصادر!$H$3:$H$4999)</f>
        <v>0</v>
      </c>
      <c r="H253" s="11">
        <f t="shared" si="20"/>
        <v>3</v>
      </c>
      <c r="I253" s="50">
        <f t="shared" si="18"/>
        <v>0</v>
      </c>
      <c r="J253" s="50">
        <f t="shared" si="19"/>
        <v>0</v>
      </c>
    </row>
    <row r="254" spans="3:10" ht="20.25" x14ac:dyDescent="0.2">
      <c r="C254" s="11">
        <f>العناصر!F254</f>
        <v>252</v>
      </c>
      <c r="D254" s="15" t="str">
        <f t="shared" si="16"/>
        <v>ريموت استارسات HD 2070 S</v>
      </c>
      <c r="E254" s="13" t="str">
        <f t="shared" si="17"/>
        <v>حبة</v>
      </c>
      <c r="F254" s="13">
        <f>SUMIF(الوارد!$F$3:$F$5000,الرصيد!D254,الوارد!$I$3:$I$5000)</f>
        <v>3</v>
      </c>
      <c r="G254" s="13">
        <f>SUMIF(الصادر!$E$3:$E$4999,الرصيد!D254,الصادر!$H$3:$H$4999)</f>
        <v>0</v>
      </c>
      <c r="H254" s="11">
        <f t="shared" si="20"/>
        <v>3</v>
      </c>
      <c r="I254" s="50">
        <f t="shared" si="18"/>
        <v>0</v>
      </c>
      <c r="J254" s="50">
        <f t="shared" si="19"/>
        <v>0</v>
      </c>
    </row>
    <row r="255" spans="3:10" ht="20.25" x14ac:dyDescent="0.2">
      <c r="C255" s="11">
        <f>العناصر!F255</f>
        <v>253</v>
      </c>
      <c r="D255" s="15" t="str">
        <f t="shared" si="16"/>
        <v>ريموت شاشة شامل ابيض</v>
      </c>
      <c r="E255" s="13" t="str">
        <f t="shared" si="17"/>
        <v>حبة</v>
      </c>
      <c r="F255" s="13">
        <f>SUMIF(الوارد!$F$3:$F$5000,الرصيد!D255,الوارد!$I$3:$I$5000)</f>
        <v>2</v>
      </c>
      <c r="G255" s="13">
        <f>SUMIF(الصادر!$E$3:$E$4999,الرصيد!D255,الصادر!$H$3:$H$4999)</f>
        <v>0</v>
      </c>
      <c r="H255" s="11">
        <f t="shared" si="20"/>
        <v>2</v>
      </c>
      <c r="I255" s="50">
        <f t="shared" si="18"/>
        <v>0</v>
      </c>
      <c r="J255" s="50">
        <f t="shared" si="19"/>
        <v>0</v>
      </c>
    </row>
    <row r="256" spans="3:10" ht="20.25" x14ac:dyDescent="0.2">
      <c r="C256" s="11">
        <f>العناصر!F256</f>
        <v>254</v>
      </c>
      <c r="D256" s="15" t="str">
        <f t="shared" si="16"/>
        <v>ريموت شامل شاشة صيني نقطة سوداء</v>
      </c>
      <c r="E256" s="13" t="str">
        <f t="shared" si="17"/>
        <v>حبة</v>
      </c>
      <c r="F256" s="13">
        <f>SUMIF(الوارد!$F$3:$F$5000,الرصيد!D256,الوارد!$I$3:$I$5000)</f>
        <v>3</v>
      </c>
      <c r="G256" s="13">
        <f>SUMIF(الصادر!$E$3:$E$4999,الرصيد!D256,الصادر!$H$3:$H$4999)</f>
        <v>0</v>
      </c>
      <c r="H256" s="11">
        <f t="shared" si="20"/>
        <v>3</v>
      </c>
      <c r="I256" s="50">
        <f t="shared" si="18"/>
        <v>0</v>
      </c>
      <c r="J256" s="50">
        <f t="shared" si="19"/>
        <v>0</v>
      </c>
    </row>
    <row r="257" spans="3:10" ht="20.25" x14ac:dyDescent="0.2">
      <c r="C257" s="11">
        <f>العناصر!F257</f>
        <v>255</v>
      </c>
      <c r="D257" s="15" t="str">
        <f t="shared" si="16"/>
        <v>ريموت ستار اكس Zoom HD Mini 11</v>
      </c>
      <c r="E257" s="13" t="str">
        <f t="shared" si="17"/>
        <v>حبة</v>
      </c>
      <c r="F257" s="13">
        <f>SUMIF(الوارد!$F$3:$F$5000,الرصيد!D257,الوارد!$I$3:$I$5000)</f>
        <v>3</v>
      </c>
      <c r="G257" s="13">
        <f>SUMIF(الصادر!$E$3:$E$4999,الرصيد!D257,الصادر!$H$3:$H$4999)</f>
        <v>0</v>
      </c>
      <c r="H257" s="11">
        <f t="shared" si="20"/>
        <v>3</v>
      </c>
      <c r="I257" s="50">
        <f t="shared" si="18"/>
        <v>0</v>
      </c>
      <c r="J257" s="50">
        <f t="shared" si="19"/>
        <v>0</v>
      </c>
    </row>
    <row r="258" spans="3:10" ht="20.25" x14ac:dyDescent="0.2">
      <c r="C258" s="11">
        <f>العناصر!F258</f>
        <v>256</v>
      </c>
      <c r="D258" s="15" t="str">
        <f t="shared" si="16"/>
        <v>ريموت اوبنتل HD-LM</v>
      </c>
      <c r="E258" s="13" t="str">
        <f t="shared" si="17"/>
        <v>حبة</v>
      </c>
      <c r="F258" s="13">
        <f>SUMIF(الوارد!$F$3:$F$5000,الرصيد!D258,الوارد!$I$3:$I$5000)</f>
        <v>3</v>
      </c>
      <c r="G258" s="13">
        <f>SUMIF(الصادر!$E$3:$E$4999,الرصيد!D258,الصادر!$H$3:$H$4999)</f>
        <v>0</v>
      </c>
      <c r="H258" s="11">
        <f t="shared" si="20"/>
        <v>3</v>
      </c>
      <c r="I258" s="50">
        <f t="shared" si="18"/>
        <v>0</v>
      </c>
      <c r="J258" s="50">
        <f t="shared" si="19"/>
        <v>0</v>
      </c>
    </row>
    <row r="259" spans="3:10" ht="20.25" x14ac:dyDescent="0.2">
      <c r="C259" s="11">
        <f>العناصر!F259</f>
        <v>257</v>
      </c>
      <c r="D259" s="15" t="str">
        <f t="shared" ref="D259:D322" si="21">IFERROR(VLOOKUP(C259,sto_1,2,FALSE),"")</f>
        <v>ريموت ستار سات عريض HD2070</v>
      </c>
      <c r="E259" s="13" t="str">
        <f t="shared" ref="E259:E322" si="22">IFERROR(VLOOKUP(C259,sto_1,3,FALSE),"")</f>
        <v>حبة</v>
      </c>
      <c r="F259" s="13">
        <f>SUMIF(الوارد!$F$3:$F$5000,الرصيد!D259,الوارد!$I$3:$I$5000)</f>
        <v>3</v>
      </c>
      <c r="G259" s="13">
        <f>SUMIF(الصادر!$E$3:$E$4999,الرصيد!D259,الصادر!$H$3:$H$4999)</f>
        <v>0</v>
      </c>
      <c r="H259" s="11">
        <f t="shared" si="20"/>
        <v>3</v>
      </c>
      <c r="I259" s="50">
        <f t="shared" ref="I259:I322" si="23">IFERROR(VLOOKUP(C259,sto_1,5,FALSE),"")</f>
        <v>0</v>
      </c>
      <c r="J259" s="50">
        <f t="shared" si="19"/>
        <v>0</v>
      </c>
    </row>
    <row r="260" spans="3:10" ht="20.25" x14ac:dyDescent="0.2">
      <c r="C260" s="11">
        <f>العناصر!F260</f>
        <v>258</v>
      </c>
      <c r="D260" s="15" t="str">
        <f t="shared" si="21"/>
        <v xml:space="preserve">غماز برتقالي باكت ازرق ال اي دي 100 </v>
      </c>
      <c r="E260" s="13" t="str">
        <f t="shared" si="22"/>
        <v>حبة</v>
      </c>
      <c r="F260" s="13">
        <f>SUMIF(الوارد!$F$3:$F$5000,الرصيد!D260,الوارد!$I$3:$I$5000)</f>
        <v>2</v>
      </c>
      <c r="G260" s="13">
        <f>SUMIF(الصادر!$E$3:$E$4999,الرصيد!D260,الصادر!$H$3:$H$4999)</f>
        <v>0</v>
      </c>
      <c r="H260" s="11">
        <f t="shared" si="20"/>
        <v>2</v>
      </c>
      <c r="I260" s="50">
        <f t="shared" si="23"/>
        <v>0</v>
      </c>
      <c r="J260" s="50">
        <f t="shared" ref="J260:J323" si="24">IFERROR(H260*I260,"")</f>
        <v>0</v>
      </c>
    </row>
    <row r="261" spans="3:10" ht="20.25" x14ac:dyDescent="0.2">
      <c r="C261" s="11">
        <f>العناصر!F261</f>
        <v>259</v>
      </c>
      <c r="D261" s="15" t="str">
        <f t="shared" si="21"/>
        <v>غماز ملوان توصيل باكت وردي ال اي دي 100</v>
      </c>
      <c r="E261" s="13" t="str">
        <f t="shared" si="22"/>
        <v>حبة</v>
      </c>
      <c r="F261" s="13">
        <f>SUMIF(الوارد!$F$3:$F$5000,الرصيد!D261,الوارد!$I$3:$I$5000)</f>
        <v>2</v>
      </c>
      <c r="G261" s="13">
        <f>SUMIF(الصادر!$E$3:$E$4999,الرصيد!D261,الصادر!$H$3:$H$4999)</f>
        <v>0</v>
      </c>
      <c r="H261" s="11">
        <f t="shared" si="20"/>
        <v>2</v>
      </c>
      <c r="I261" s="50">
        <f t="shared" si="23"/>
        <v>0</v>
      </c>
      <c r="J261" s="50">
        <f t="shared" si="24"/>
        <v>0</v>
      </c>
    </row>
    <row r="262" spans="3:10" ht="20.25" x14ac:dyDescent="0.2">
      <c r="C262" s="11">
        <f>العناصر!F262</f>
        <v>260</v>
      </c>
      <c r="D262" s="15" t="str">
        <f t="shared" si="21"/>
        <v>محول كهرباء 1A-6V-K</v>
      </c>
      <c r="E262" s="13" t="str">
        <f t="shared" si="22"/>
        <v>حبة</v>
      </c>
      <c r="F262" s="13">
        <f>SUMIF(الوارد!$F$3:$F$5000,الرصيد!D262,الوارد!$I$3:$I$5000)</f>
        <v>5</v>
      </c>
      <c r="G262" s="13">
        <f>SUMIF(الصادر!$E$3:$E$4999,الرصيد!D262,الصادر!$H$3:$H$4999)</f>
        <v>0</v>
      </c>
      <c r="H262" s="11">
        <f t="shared" si="20"/>
        <v>5</v>
      </c>
      <c r="I262" s="50">
        <f t="shared" si="23"/>
        <v>0</v>
      </c>
      <c r="J262" s="50">
        <f t="shared" si="24"/>
        <v>0</v>
      </c>
    </row>
    <row r="263" spans="3:10" ht="20.25" x14ac:dyDescent="0.2">
      <c r="C263" s="11">
        <f>العناصر!F263</f>
        <v>261</v>
      </c>
      <c r="D263" s="15" t="str">
        <f t="shared" si="21"/>
        <v>كبير*صغير H-1.5</v>
      </c>
      <c r="E263" s="13" t="str">
        <f t="shared" si="22"/>
        <v>حبة</v>
      </c>
      <c r="F263" s="13">
        <f>SUMIF(الوارد!$F$3:$F$5000,الرصيد!D263,الوارد!$I$3:$I$5000)</f>
        <v>5</v>
      </c>
      <c r="G263" s="13">
        <f>SUMIF(الصادر!$E$3:$E$4999,الرصيد!D263,الصادر!$H$3:$H$4999)</f>
        <v>0</v>
      </c>
      <c r="H263" s="11">
        <f t="shared" si="20"/>
        <v>5</v>
      </c>
      <c r="I263" s="50">
        <f t="shared" si="23"/>
        <v>0</v>
      </c>
      <c r="J263" s="50">
        <f t="shared" si="24"/>
        <v>0</v>
      </c>
    </row>
    <row r="264" spans="3:10" ht="20.25" x14ac:dyDescent="0.2">
      <c r="C264" s="11">
        <f>العناصر!F264</f>
        <v>262</v>
      </c>
      <c r="D264" s="15" t="str">
        <f t="shared" si="21"/>
        <v>عاكس شاشة مع المفتاح SRO</v>
      </c>
      <c r="E264" s="13" t="str">
        <f t="shared" si="22"/>
        <v>حبة</v>
      </c>
      <c r="F264" s="13">
        <f>SUMIF(الوارد!$F$3:$F$5000,الرصيد!D264,الوارد!$I$3:$I$5000)</f>
        <v>5</v>
      </c>
      <c r="G264" s="13">
        <f>SUMIF(الصادر!$E$3:$E$4999,الرصيد!D264,الصادر!$H$3:$H$4999)</f>
        <v>0</v>
      </c>
      <c r="H264" s="11">
        <f t="shared" si="20"/>
        <v>5</v>
      </c>
      <c r="I264" s="50">
        <f t="shared" si="23"/>
        <v>0</v>
      </c>
      <c r="J264" s="50">
        <f t="shared" si="24"/>
        <v>0</v>
      </c>
    </row>
    <row r="265" spans="3:10" ht="20.25" x14ac:dyDescent="0.2">
      <c r="C265" s="11">
        <f>العناصر!F265</f>
        <v>263</v>
      </c>
      <c r="D265" s="15" t="str">
        <f t="shared" si="21"/>
        <v>عاكس شاشة بدون المفتاح SRO</v>
      </c>
      <c r="E265" s="13" t="str">
        <f t="shared" si="22"/>
        <v>حبة</v>
      </c>
      <c r="F265" s="13">
        <f>SUMIF(الوارد!$F$3:$F$5000,الرصيد!D265,الوارد!$I$3:$I$5000)</f>
        <v>5</v>
      </c>
      <c r="G265" s="13">
        <f>SUMIF(الصادر!$E$3:$E$4999,الرصيد!D265,الصادر!$H$3:$H$4999)</f>
        <v>0</v>
      </c>
      <c r="H265" s="11">
        <f t="shared" si="20"/>
        <v>5</v>
      </c>
      <c r="I265" s="50">
        <f t="shared" si="23"/>
        <v>0</v>
      </c>
      <c r="J265" s="50">
        <f t="shared" si="24"/>
        <v>0</v>
      </c>
    </row>
    <row r="266" spans="3:10" ht="20.25" x14ac:dyDescent="0.2">
      <c r="C266" s="11">
        <f>العناصر!F266</f>
        <v>264</v>
      </c>
      <c r="D266" s="15" t="str">
        <f t="shared" si="21"/>
        <v>عاكس مودم SRO 9V</v>
      </c>
      <c r="E266" s="13" t="str">
        <f t="shared" si="22"/>
        <v>حبة</v>
      </c>
      <c r="F266" s="13">
        <f>SUMIF(الوارد!$F$3:$F$5000,الرصيد!D266,الوارد!$I$3:$I$5000)</f>
        <v>5</v>
      </c>
      <c r="G266" s="13">
        <f>SUMIF(الصادر!$E$3:$E$4999,الرصيد!D266,الصادر!$H$3:$H$4999)</f>
        <v>0</v>
      </c>
      <c r="H266" s="11">
        <f t="shared" si="20"/>
        <v>5</v>
      </c>
      <c r="I266" s="50">
        <f t="shared" si="23"/>
        <v>0</v>
      </c>
      <c r="J266" s="50">
        <f t="shared" si="24"/>
        <v>0</v>
      </c>
    </row>
    <row r="267" spans="3:10" ht="20.25" x14ac:dyDescent="0.2">
      <c r="C267" s="11">
        <f>العناصر!F267</f>
        <v>265</v>
      </c>
      <c r="D267" s="15" t="str">
        <f t="shared" si="21"/>
        <v>توصيلة مسجلة كهرباء</v>
      </c>
      <c r="E267" s="13" t="str">
        <f t="shared" si="22"/>
        <v>حبة</v>
      </c>
      <c r="F267" s="13">
        <f>SUMIF(الوارد!$F$3:$F$5000,الرصيد!D267,الوارد!$I$3:$I$5000)</f>
        <v>5</v>
      </c>
      <c r="G267" s="13">
        <f>SUMIF(الصادر!$E$3:$E$4999,الرصيد!D267,الصادر!$H$3:$H$4999)</f>
        <v>0</v>
      </c>
      <c r="H267" s="11">
        <f t="shared" si="20"/>
        <v>5</v>
      </c>
      <c r="I267" s="50">
        <f t="shared" si="23"/>
        <v>0</v>
      </c>
      <c r="J267" s="50">
        <f t="shared" si="24"/>
        <v>0</v>
      </c>
    </row>
    <row r="268" spans="3:10" ht="20.25" x14ac:dyDescent="0.2">
      <c r="C268" s="11">
        <f>العناصر!F268</f>
        <v>266</v>
      </c>
      <c r="D268" s="15" t="str">
        <f t="shared" si="21"/>
        <v>تواصيلة اشتراك ابو دايود-H</v>
      </c>
      <c r="E268" s="13" t="str">
        <f t="shared" si="22"/>
        <v>حبة</v>
      </c>
      <c r="F268" s="13">
        <f>SUMIF(الوارد!$F$3:$F$5000,الرصيد!D268,الوارد!$I$3:$I$5000)</f>
        <v>5</v>
      </c>
      <c r="G268" s="13">
        <f>SUMIF(الصادر!$E$3:$E$4999,الرصيد!D268,الصادر!$H$3:$H$4999)</f>
        <v>0</v>
      </c>
      <c r="H268" s="11">
        <f t="shared" si="20"/>
        <v>5</v>
      </c>
      <c r="I268" s="50">
        <f t="shared" si="23"/>
        <v>0</v>
      </c>
      <c r="J268" s="50">
        <f t="shared" si="24"/>
        <v>0</v>
      </c>
    </row>
    <row r="269" spans="3:10" ht="20.25" x14ac:dyDescent="0.2">
      <c r="C269" s="11">
        <f>العناصر!F269</f>
        <v>267</v>
      </c>
      <c r="D269" s="15" t="str">
        <f t="shared" si="21"/>
        <v>توصيلة 1*3 قصير او قرطاس احمر H-AV</v>
      </c>
      <c r="E269" s="13" t="str">
        <f t="shared" si="22"/>
        <v>حبة</v>
      </c>
      <c r="F269" s="13">
        <f>SUMIF(الوارد!$F$3:$F$5000,الرصيد!D269,الوارد!$I$3:$I$5000)</f>
        <v>5</v>
      </c>
      <c r="G269" s="13">
        <f>SUMIF(الصادر!$E$3:$E$4999,الرصيد!D269,الصادر!$H$3:$H$4999)</f>
        <v>0</v>
      </c>
      <c r="H269" s="11">
        <f t="shared" ref="H269:H332" si="25">F269-G269</f>
        <v>5</v>
      </c>
      <c r="I269" s="50">
        <f t="shared" si="23"/>
        <v>0</v>
      </c>
      <c r="J269" s="50">
        <f t="shared" si="24"/>
        <v>0</v>
      </c>
    </row>
    <row r="270" spans="3:10" ht="20.25" x14ac:dyDescent="0.2">
      <c r="C270" s="11">
        <f>العناصر!F270</f>
        <v>268</v>
      </c>
      <c r="D270" s="15" t="str">
        <f t="shared" si="21"/>
        <v>توصيلة 1*3 طويل ابو قرطاس احمر H-AV</v>
      </c>
      <c r="E270" s="13" t="str">
        <f t="shared" si="22"/>
        <v>حبة</v>
      </c>
      <c r="F270" s="13">
        <f>SUMIF(الوارد!$F$3:$F$5000,الرصيد!D270,الوارد!$I$3:$I$5000)</f>
        <v>5</v>
      </c>
      <c r="G270" s="13">
        <f>SUMIF(الصادر!$E$3:$E$4999,الرصيد!D270,الصادر!$H$3:$H$4999)</f>
        <v>0</v>
      </c>
      <c r="H270" s="11">
        <f t="shared" si="25"/>
        <v>5</v>
      </c>
      <c r="I270" s="50">
        <f t="shared" si="23"/>
        <v>0</v>
      </c>
      <c r="J270" s="50">
        <f t="shared" si="24"/>
        <v>0</v>
      </c>
    </row>
    <row r="271" spans="3:10" ht="20.25" x14ac:dyDescent="0.2">
      <c r="C271" s="11">
        <f>العناصر!F271</f>
        <v>269</v>
      </c>
      <c r="D271" s="15" t="str">
        <f t="shared" si="21"/>
        <v>توصيلة 1*2 ابو قرطاس احمر H</v>
      </c>
      <c r="E271" s="13" t="str">
        <f t="shared" si="22"/>
        <v>حبة</v>
      </c>
      <c r="F271" s="13">
        <f>SUMIF(الوارد!$F$3:$F$5000,الرصيد!D271,الوارد!$I$3:$I$5000)</f>
        <v>5</v>
      </c>
      <c r="G271" s="13">
        <f>SUMIF(الصادر!$E$3:$E$4999,الرصيد!D271,الصادر!$H$3:$H$4999)</f>
        <v>0</v>
      </c>
      <c r="H271" s="11">
        <f t="shared" si="25"/>
        <v>5</v>
      </c>
      <c r="I271" s="50">
        <f t="shared" si="23"/>
        <v>0</v>
      </c>
      <c r="J271" s="50">
        <f t="shared" si="24"/>
        <v>0</v>
      </c>
    </row>
    <row r="272" spans="3:10" ht="20.25" x14ac:dyDescent="0.2">
      <c r="C272" s="11">
        <f>العناصر!F272</f>
        <v>270</v>
      </c>
      <c r="D272" s="15" t="str">
        <f t="shared" si="21"/>
        <v>رنج سنكوتا مائي برميل</v>
      </c>
      <c r="E272" s="13" t="str">
        <f t="shared" si="22"/>
        <v>برميل</v>
      </c>
      <c r="F272" s="13">
        <f>SUMIF(الوارد!$F$3:$F$5000,الرصيد!D272,الوارد!$I$3:$I$5000)</f>
        <v>5</v>
      </c>
      <c r="G272" s="13">
        <f>SUMIF(الصادر!$E$3:$E$4999,الرصيد!D272,الصادر!$H$3:$H$4999)</f>
        <v>1</v>
      </c>
      <c r="H272" s="11">
        <f t="shared" si="25"/>
        <v>4</v>
      </c>
      <c r="I272" s="50">
        <f t="shared" si="23"/>
        <v>0</v>
      </c>
      <c r="J272" s="50">
        <f t="shared" si="24"/>
        <v>0</v>
      </c>
    </row>
    <row r="273" spans="3:10" ht="20.25" x14ac:dyDescent="0.2">
      <c r="C273" s="11">
        <f>العناصر!F273</f>
        <v>271</v>
      </c>
      <c r="D273" s="15" t="str">
        <f t="shared" si="21"/>
        <v>رنج كميكو ابيض زيتي جالون</v>
      </c>
      <c r="E273" s="13" t="str">
        <f t="shared" si="22"/>
        <v>جالون</v>
      </c>
      <c r="F273" s="13">
        <f>SUMIF(الوارد!$F$3:$F$5000,الرصيد!D273,الوارد!$I$3:$I$5000)</f>
        <v>8</v>
      </c>
      <c r="G273" s="13">
        <f>SUMIF(الصادر!$E$3:$E$4999,الرصيد!D273,الصادر!$H$3:$H$4999)</f>
        <v>4</v>
      </c>
      <c r="H273" s="11">
        <f t="shared" si="25"/>
        <v>4</v>
      </c>
      <c r="I273" s="50">
        <f t="shared" si="23"/>
        <v>0</v>
      </c>
      <c r="J273" s="50">
        <f t="shared" si="24"/>
        <v>0</v>
      </c>
    </row>
    <row r="274" spans="3:10" ht="20.25" x14ac:dyDescent="0.2">
      <c r="C274" s="11">
        <f>العناصر!F274</f>
        <v>272</v>
      </c>
      <c r="D274" s="15" t="str">
        <f t="shared" si="21"/>
        <v>رنج كميكو اسود زيتي جالون</v>
      </c>
      <c r="E274" s="13" t="str">
        <f t="shared" si="22"/>
        <v>جالون</v>
      </c>
      <c r="F274" s="13">
        <f>SUMIF(الوارد!$F$3:$F$5000,الرصيد!D274,الوارد!$I$3:$I$5000)</f>
        <v>4</v>
      </c>
      <c r="G274" s="13">
        <f>SUMIF(الصادر!$E$3:$E$4999,الرصيد!D274,الصادر!$H$3:$H$4999)</f>
        <v>0</v>
      </c>
      <c r="H274" s="11">
        <f t="shared" si="25"/>
        <v>4</v>
      </c>
      <c r="I274" s="50">
        <f t="shared" si="23"/>
        <v>0</v>
      </c>
      <c r="J274" s="50">
        <f t="shared" si="24"/>
        <v>0</v>
      </c>
    </row>
    <row r="275" spans="3:10" ht="20.25" x14ac:dyDescent="0.2">
      <c r="C275" s="11">
        <f>العناصر!F275</f>
        <v>273</v>
      </c>
      <c r="D275" s="15" t="str">
        <f t="shared" si="21"/>
        <v>رنج كميكو بريمير للذحل جالون</v>
      </c>
      <c r="E275" s="13" t="str">
        <f t="shared" si="22"/>
        <v>جالون</v>
      </c>
      <c r="F275" s="13">
        <f>SUMIF(الوارد!$F$3:$F$5000,الرصيد!D275,الوارد!$I$3:$I$5000)</f>
        <v>4</v>
      </c>
      <c r="G275" s="13">
        <f>SUMIF(الصادر!$E$3:$E$4999,الرصيد!D275,الصادر!$H$3:$H$4999)</f>
        <v>0</v>
      </c>
      <c r="H275" s="11">
        <f t="shared" si="25"/>
        <v>4</v>
      </c>
      <c r="I275" s="50">
        <f t="shared" si="23"/>
        <v>0</v>
      </c>
      <c r="J275" s="50">
        <f t="shared" si="24"/>
        <v>0</v>
      </c>
    </row>
    <row r="276" spans="3:10" ht="20.25" x14ac:dyDescent="0.2">
      <c r="C276" s="11">
        <f>العناصر!F276</f>
        <v>274</v>
      </c>
      <c r="D276" s="15" t="str">
        <f t="shared" si="21"/>
        <v>رنج كميكو مائي جالون</v>
      </c>
      <c r="E276" s="13" t="str">
        <f t="shared" si="22"/>
        <v>جالون</v>
      </c>
      <c r="F276" s="13">
        <f>SUMIF(الوارد!$F$3:$F$5000,الرصيد!D276,الوارد!$I$3:$I$5000)</f>
        <v>4</v>
      </c>
      <c r="G276" s="13">
        <f>SUMIF(الصادر!$E$3:$E$4999,الرصيد!D276,الصادر!$H$3:$H$4999)</f>
        <v>0</v>
      </c>
      <c r="H276" s="11">
        <f t="shared" si="25"/>
        <v>4</v>
      </c>
      <c r="I276" s="50">
        <f t="shared" si="23"/>
        <v>0</v>
      </c>
      <c r="J276" s="50">
        <f t="shared" si="24"/>
        <v>0</v>
      </c>
    </row>
    <row r="277" spans="3:10" ht="20.25" x14ac:dyDescent="0.2">
      <c r="C277" s="11">
        <f>العناصر!F277</f>
        <v>275</v>
      </c>
      <c r="D277" s="15" t="str">
        <f t="shared" si="21"/>
        <v>رنج مائي سنكوتا جالون</v>
      </c>
      <c r="E277" s="13" t="str">
        <f t="shared" si="22"/>
        <v>جالون</v>
      </c>
      <c r="F277" s="13">
        <f>SUMIF(الوارد!$F$3:$F$5000,الرصيد!D277,الوارد!$I$3:$I$5000)</f>
        <v>4</v>
      </c>
      <c r="G277" s="13">
        <f>SUMIF(الصادر!$E$3:$E$4999,الرصيد!D277,الصادر!$H$3:$H$4999)</f>
        <v>0</v>
      </c>
      <c r="H277" s="11">
        <f t="shared" si="25"/>
        <v>4</v>
      </c>
      <c r="I277" s="50">
        <f t="shared" si="23"/>
        <v>0</v>
      </c>
      <c r="J277" s="50">
        <f t="shared" si="24"/>
        <v>0</v>
      </c>
    </row>
    <row r="278" spans="3:10" ht="20.25" x14ac:dyDescent="0.2">
      <c r="C278" s="11">
        <f>العناصر!F278</f>
        <v>276</v>
      </c>
      <c r="D278" s="15" t="str">
        <f t="shared" si="21"/>
        <v>رنج كميكو بريمير ابو كيلو</v>
      </c>
      <c r="E278" s="13" t="str">
        <f t="shared" si="22"/>
        <v>كيلو</v>
      </c>
      <c r="F278" s="13">
        <f>SUMIF(الوارد!$F$3:$F$5000,الرصيد!D278,الوارد!$I$3:$I$5000)</f>
        <v>9</v>
      </c>
      <c r="G278" s="13">
        <f>SUMIF(الصادر!$E$3:$E$4999,الرصيد!D278,الصادر!$H$3:$H$4999)</f>
        <v>0</v>
      </c>
      <c r="H278" s="11">
        <f t="shared" si="25"/>
        <v>9</v>
      </c>
      <c r="I278" s="50">
        <f t="shared" si="23"/>
        <v>0</v>
      </c>
      <c r="J278" s="50">
        <f t="shared" si="24"/>
        <v>0</v>
      </c>
    </row>
    <row r="279" spans="3:10" ht="20.25" x14ac:dyDescent="0.2">
      <c r="C279" s="11">
        <f>العناصر!F279</f>
        <v>277</v>
      </c>
      <c r="D279" s="15" t="str">
        <f t="shared" si="21"/>
        <v>رنج القصر مائي جالون</v>
      </c>
      <c r="E279" s="13" t="str">
        <f t="shared" si="22"/>
        <v>جالون</v>
      </c>
      <c r="F279" s="13">
        <f>SUMIF(الوارد!$F$3:$F$5000,الرصيد!D279,الوارد!$I$3:$I$5000)</f>
        <v>4</v>
      </c>
      <c r="G279" s="13">
        <f>SUMIF(الصادر!$E$3:$E$4999,الرصيد!D279,الصادر!$H$3:$H$4999)</f>
        <v>3</v>
      </c>
      <c r="H279" s="11">
        <f t="shared" si="25"/>
        <v>1</v>
      </c>
      <c r="I279" s="50">
        <f t="shared" si="23"/>
        <v>0</v>
      </c>
      <c r="J279" s="50">
        <f t="shared" si="24"/>
        <v>0</v>
      </c>
    </row>
    <row r="280" spans="3:10" ht="20.25" x14ac:dyDescent="0.2">
      <c r="C280" s="11">
        <f>العناصر!F280</f>
        <v>278</v>
      </c>
      <c r="D280" s="15" t="str">
        <f t="shared" si="21"/>
        <v>رنج كميكو زيتي اسود ابو كيلو</v>
      </c>
      <c r="E280" s="13" t="str">
        <f t="shared" si="22"/>
        <v>كيلو</v>
      </c>
      <c r="F280" s="13">
        <f>SUMIF(الوارد!$F$3:$F$5000,الرصيد!D280,الوارد!$I$3:$I$5000)</f>
        <v>9</v>
      </c>
      <c r="G280" s="13">
        <f>SUMIF(الصادر!$E$3:$E$4999,الرصيد!D280,الصادر!$H$3:$H$4999)</f>
        <v>0</v>
      </c>
      <c r="H280" s="11">
        <f t="shared" si="25"/>
        <v>9</v>
      </c>
      <c r="I280" s="50">
        <f t="shared" si="23"/>
        <v>0</v>
      </c>
      <c r="J280" s="50">
        <f t="shared" si="24"/>
        <v>0</v>
      </c>
    </row>
    <row r="281" spans="3:10" ht="20.25" x14ac:dyDescent="0.2">
      <c r="C281" s="11">
        <f>العناصر!F281</f>
        <v>279</v>
      </c>
      <c r="D281" s="15" t="str">
        <f t="shared" si="21"/>
        <v>عوامة نحاس كبير</v>
      </c>
      <c r="E281" s="13" t="str">
        <f t="shared" si="22"/>
        <v>حبة</v>
      </c>
      <c r="F281" s="13">
        <f>SUMIF(الوارد!$F$3:$F$5000,الرصيد!D281,الوارد!$I$3:$I$5000)</f>
        <v>3</v>
      </c>
      <c r="G281" s="13">
        <f>SUMIF(الصادر!$E$3:$E$4999,الرصيد!D281,الصادر!$H$3:$H$4999)</f>
        <v>0</v>
      </c>
      <c r="H281" s="11">
        <f t="shared" si="25"/>
        <v>3</v>
      </c>
      <c r="I281" s="50">
        <f t="shared" si="23"/>
        <v>0</v>
      </c>
      <c r="J281" s="50">
        <f t="shared" si="24"/>
        <v>0</v>
      </c>
    </row>
    <row r="282" spans="3:10" ht="20.25" x14ac:dyDescent="0.2">
      <c r="C282" s="11">
        <f>العناصر!F282</f>
        <v>280</v>
      </c>
      <c r="D282" s="15" t="str">
        <f t="shared" si="21"/>
        <v>عوامة نحاس صغير</v>
      </c>
      <c r="E282" s="13" t="str">
        <f t="shared" si="22"/>
        <v>حبة</v>
      </c>
      <c r="F282" s="13">
        <f>SUMIF(الوارد!$F$3:$F$5000,الرصيد!D282,الوارد!$I$3:$I$5000)</f>
        <v>3</v>
      </c>
      <c r="G282" s="13">
        <f>SUMIF(الصادر!$E$3:$E$4999,الرصيد!D282,الصادر!$H$3:$H$4999)</f>
        <v>0</v>
      </c>
      <c r="H282" s="11">
        <f t="shared" si="25"/>
        <v>3</v>
      </c>
      <c r="I282" s="50">
        <f t="shared" si="23"/>
        <v>0</v>
      </c>
      <c r="J282" s="50">
        <f t="shared" si="24"/>
        <v>0</v>
      </c>
    </row>
    <row r="283" spans="3:10" ht="20.25" x14ac:dyDescent="0.2">
      <c r="C283" s="11">
        <f>العناصر!F283</f>
        <v>281</v>
      </c>
      <c r="D283" s="15" t="str">
        <f t="shared" si="21"/>
        <v>محبس بلاستيك كبير</v>
      </c>
      <c r="E283" s="13" t="str">
        <f t="shared" si="22"/>
        <v>حبة</v>
      </c>
      <c r="F283" s="13">
        <f>SUMIF(الوارد!$F$3:$F$5000,الرصيد!D283,الوارد!$I$3:$I$5000)</f>
        <v>10</v>
      </c>
      <c r="G283" s="13">
        <f>SUMIF(الصادر!$E$3:$E$4999,الرصيد!D283,الصادر!$H$3:$H$4999)</f>
        <v>0</v>
      </c>
      <c r="H283" s="11">
        <f t="shared" si="25"/>
        <v>10</v>
      </c>
      <c r="I283" s="50">
        <f t="shared" si="23"/>
        <v>0</v>
      </c>
      <c r="J283" s="50">
        <f t="shared" si="24"/>
        <v>0</v>
      </c>
    </row>
    <row r="284" spans="3:10" ht="20.25" x14ac:dyDescent="0.2">
      <c r="C284" s="11">
        <f>العناصر!F284</f>
        <v>282</v>
      </c>
      <c r="D284" s="15" t="str">
        <f t="shared" si="21"/>
        <v>محبس بلاستيك صغير</v>
      </c>
      <c r="E284" s="13" t="str">
        <f t="shared" si="22"/>
        <v>حبة</v>
      </c>
      <c r="F284" s="13">
        <f>SUMIF(الوارد!$F$3:$F$5000,الرصيد!D284,الوارد!$I$3:$I$5000)</f>
        <v>10</v>
      </c>
      <c r="G284" s="13">
        <f>SUMIF(الصادر!$E$3:$E$4999,الرصيد!D284,الصادر!$H$3:$H$4999)</f>
        <v>0</v>
      </c>
      <c r="H284" s="11">
        <f t="shared" si="25"/>
        <v>10</v>
      </c>
      <c r="I284" s="50">
        <f t="shared" si="23"/>
        <v>0</v>
      </c>
      <c r="J284" s="50">
        <f t="shared" si="24"/>
        <v>0</v>
      </c>
    </row>
    <row r="285" spans="3:10" ht="20.25" x14ac:dyDescent="0.2">
      <c r="C285" s="11">
        <f>العناصر!F285</f>
        <v>283</v>
      </c>
      <c r="D285" s="15" t="str">
        <f t="shared" si="21"/>
        <v>زوج مفصلات اصفر 3*3</v>
      </c>
      <c r="E285" s="13" t="str">
        <f t="shared" si="22"/>
        <v>حبة</v>
      </c>
      <c r="F285" s="13">
        <f>SUMIF(الوارد!$F$3:$F$5000,الرصيد!D285,الوارد!$I$3:$I$5000)</f>
        <v>8</v>
      </c>
      <c r="G285" s="13">
        <f>SUMIF(الصادر!$E$3:$E$4999,الرصيد!D285,الصادر!$H$3:$H$4999)</f>
        <v>0</v>
      </c>
      <c r="H285" s="11">
        <f t="shared" si="25"/>
        <v>8</v>
      </c>
      <c r="I285" s="50">
        <f t="shared" si="23"/>
        <v>0</v>
      </c>
      <c r="J285" s="50">
        <f t="shared" si="24"/>
        <v>0</v>
      </c>
    </row>
    <row r="286" spans="3:10" ht="20.25" x14ac:dyDescent="0.2">
      <c r="C286" s="11">
        <f>العناصر!F286</f>
        <v>284</v>
      </c>
      <c r="D286" s="15" t="str">
        <f t="shared" si="21"/>
        <v>زوج مفصلات اصفر 3*3.5</v>
      </c>
      <c r="E286" s="13" t="str">
        <f t="shared" si="22"/>
        <v>حبة</v>
      </c>
      <c r="F286" s="13">
        <f>SUMIF(الوارد!$F$3:$F$5000,الرصيد!D286,الوارد!$I$3:$I$5000)</f>
        <v>6</v>
      </c>
      <c r="G286" s="13">
        <f>SUMIF(الصادر!$E$3:$E$4999,الرصيد!D286,الصادر!$H$3:$H$4999)</f>
        <v>0</v>
      </c>
      <c r="H286" s="11">
        <f t="shared" si="25"/>
        <v>6</v>
      </c>
      <c r="I286" s="50">
        <f t="shared" si="23"/>
        <v>0</v>
      </c>
      <c r="J286" s="50">
        <f t="shared" si="24"/>
        <v>0</v>
      </c>
    </row>
    <row r="287" spans="3:10" ht="20.25" x14ac:dyDescent="0.2">
      <c r="C287" s="11">
        <f>العناصر!F287</f>
        <v>285</v>
      </c>
      <c r="D287" s="15" t="str">
        <f t="shared" si="21"/>
        <v>زوج مفصلات اصفر 4*4</v>
      </c>
      <c r="E287" s="13" t="str">
        <f t="shared" si="22"/>
        <v>حبة</v>
      </c>
      <c r="F287" s="13">
        <f>SUMIF(الوارد!$F$3:$F$5000,الرصيد!D287,الوارد!$I$3:$I$5000)</f>
        <v>6</v>
      </c>
      <c r="G287" s="13">
        <f>SUMIF(الصادر!$E$3:$E$4999,الرصيد!D287,الصادر!$H$3:$H$4999)</f>
        <v>0</v>
      </c>
      <c r="H287" s="11">
        <f t="shared" si="25"/>
        <v>6</v>
      </c>
      <c r="I287" s="50">
        <f t="shared" si="23"/>
        <v>0</v>
      </c>
      <c r="J287" s="50">
        <f t="shared" si="24"/>
        <v>0</v>
      </c>
    </row>
    <row r="288" spans="3:10" ht="20.25" x14ac:dyDescent="0.2">
      <c r="C288" s="11">
        <f>العناصر!F288</f>
        <v>286</v>
      </c>
      <c r="D288" s="15" t="str">
        <f t="shared" si="21"/>
        <v>راس شطافات اصلي</v>
      </c>
      <c r="E288" s="13" t="str">
        <f t="shared" si="22"/>
        <v>حبة</v>
      </c>
      <c r="F288" s="13">
        <f>SUMIF(الوارد!$F$3:$F$5000,الرصيد!D288,الوارد!$I$3:$I$5000)</f>
        <v>12</v>
      </c>
      <c r="G288" s="13">
        <f>SUMIF(الصادر!$E$3:$E$4999,الرصيد!D288,الصادر!$H$3:$H$4999)</f>
        <v>0</v>
      </c>
      <c r="H288" s="11">
        <f t="shared" si="25"/>
        <v>12</v>
      </c>
      <c r="I288" s="50">
        <f t="shared" si="23"/>
        <v>0</v>
      </c>
      <c r="J288" s="50">
        <f t="shared" si="24"/>
        <v>0</v>
      </c>
    </row>
    <row r="289" spans="3:10" ht="20.25" x14ac:dyDescent="0.2">
      <c r="C289" s="11">
        <f>العناصر!F289</f>
        <v>287</v>
      </c>
      <c r="D289" s="15" t="str">
        <f t="shared" si="21"/>
        <v>راس شطافات عادي</v>
      </c>
      <c r="E289" s="13" t="str">
        <f t="shared" si="22"/>
        <v>حبة</v>
      </c>
      <c r="F289" s="13">
        <f>SUMIF(الوارد!$F$3:$F$5000,الرصيد!D289,الوارد!$I$3:$I$5000)</f>
        <v>12</v>
      </c>
      <c r="G289" s="13">
        <f>SUMIF(الصادر!$E$3:$E$4999,الرصيد!D289,الصادر!$H$3:$H$4999)</f>
        <v>0</v>
      </c>
      <c r="H289" s="11">
        <f t="shared" si="25"/>
        <v>12</v>
      </c>
      <c r="I289" s="50">
        <f t="shared" si="23"/>
        <v>0</v>
      </c>
      <c r="J289" s="50">
        <f t="shared" si="24"/>
        <v>0</v>
      </c>
    </row>
    <row r="290" spans="3:10" ht="20.25" x14ac:dyDescent="0.2">
      <c r="C290" s="11">
        <f>العناصر!F290</f>
        <v>288</v>
      </c>
      <c r="D290" s="15" t="str">
        <f t="shared" si="21"/>
        <v>كاك خلاط</v>
      </c>
      <c r="E290" s="13" t="str">
        <f t="shared" si="22"/>
        <v>حبة</v>
      </c>
      <c r="F290" s="13">
        <f>SUMIF(الوارد!$F$3:$F$5000,الرصيد!D290,الوارد!$I$3:$I$5000)</f>
        <v>10</v>
      </c>
      <c r="G290" s="13">
        <f>SUMIF(الصادر!$E$3:$E$4999,الرصيد!D290,الصادر!$H$3:$H$4999)</f>
        <v>0</v>
      </c>
      <c r="H290" s="11">
        <f t="shared" si="25"/>
        <v>10</v>
      </c>
      <c r="I290" s="50">
        <f t="shared" si="23"/>
        <v>0</v>
      </c>
      <c r="J290" s="50">
        <f t="shared" si="24"/>
        <v>0</v>
      </c>
    </row>
    <row r="291" spans="3:10" ht="20.25" x14ac:dyDescent="0.2">
      <c r="C291" s="11">
        <f>العناصر!F291</f>
        <v>289</v>
      </c>
      <c r="D291" s="15" t="str">
        <f t="shared" si="21"/>
        <v>قلب محابس واحد الا ربع هنش</v>
      </c>
      <c r="E291" s="13" t="str">
        <f t="shared" si="22"/>
        <v>حبة</v>
      </c>
      <c r="F291" s="13">
        <f>SUMIF(الوارد!$F$3:$F$5000,الرصيد!D291,الوارد!$I$3:$I$5000)</f>
        <v>10</v>
      </c>
      <c r="G291" s="13">
        <f>SUMIF(الصادر!$E$3:$E$4999,الرصيد!D291,الصادر!$H$3:$H$4999)</f>
        <v>0</v>
      </c>
      <c r="H291" s="11">
        <f t="shared" si="25"/>
        <v>10</v>
      </c>
      <c r="I291" s="50">
        <f t="shared" si="23"/>
        <v>0</v>
      </c>
      <c r="J291" s="50">
        <f t="shared" si="24"/>
        <v>0</v>
      </c>
    </row>
    <row r="292" spans="3:10" ht="20.25" x14ac:dyDescent="0.2">
      <c r="C292" s="11">
        <f>العناصر!F292</f>
        <v>290</v>
      </c>
      <c r="D292" s="15" t="str">
        <f t="shared" si="21"/>
        <v>قلب محابس واحد هنش</v>
      </c>
      <c r="E292" s="13" t="str">
        <f t="shared" si="22"/>
        <v>حبة</v>
      </c>
      <c r="F292" s="13">
        <f>SUMIF(الوارد!$F$3:$F$5000,الرصيد!D292,الوارد!$I$3:$I$5000)</f>
        <v>10</v>
      </c>
      <c r="G292" s="13">
        <f>SUMIF(الصادر!$E$3:$E$4999,الرصيد!D292,الصادر!$H$3:$H$4999)</f>
        <v>0</v>
      </c>
      <c r="H292" s="11">
        <f t="shared" si="25"/>
        <v>10</v>
      </c>
      <c r="I292" s="50">
        <f t="shared" si="23"/>
        <v>0</v>
      </c>
      <c r="J292" s="50">
        <f t="shared" si="24"/>
        <v>0</v>
      </c>
    </row>
    <row r="293" spans="3:10" ht="20.25" x14ac:dyDescent="0.2">
      <c r="C293" s="11">
        <f>العناصر!F293</f>
        <v>291</v>
      </c>
      <c r="D293" s="15" t="str">
        <f t="shared" si="21"/>
        <v>قلب خلاطات</v>
      </c>
      <c r="E293" s="13" t="str">
        <f t="shared" si="22"/>
        <v>حبة</v>
      </c>
      <c r="F293" s="13">
        <f>SUMIF(الوارد!$F$3:$F$5000,الرصيد!D293,الوارد!$I$3:$I$5000)</f>
        <v>15</v>
      </c>
      <c r="G293" s="13">
        <f>SUMIF(الصادر!$E$3:$E$4999,الرصيد!D293,الصادر!$H$3:$H$4999)</f>
        <v>0</v>
      </c>
      <c r="H293" s="11">
        <f t="shared" si="25"/>
        <v>15</v>
      </c>
      <c r="I293" s="50">
        <f t="shared" si="23"/>
        <v>0</v>
      </c>
      <c r="J293" s="50">
        <f t="shared" si="24"/>
        <v>0</v>
      </c>
    </row>
    <row r="294" spans="3:10" ht="20.25" x14ac:dyDescent="0.2">
      <c r="C294" s="11">
        <f>العناصر!F294</f>
        <v>292</v>
      </c>
      <c r="D294" s="15" t="str">
        <f t="shared" si="21"/>
        <v>لي سخانات اصلي ابو60</v>
      </c>
      <c r="E294" s="13" t="str">
        <f t="shared" si="22"/>
        <v>حبة</v>
      </c>
      <c r="F294" s="13">
        <f>SUMIF(الوارد!$F$3:$F$5000,الرصيد!D294,الوارد!$I$3:$I$5000)</f>
        <v>6</v>
      </c>
      <c r="G294" s="13">
        <f>SUMIF(الصادر!$E$3:$E$4999,الرصيد!D294,الصادر!$H$3:$H$4999)</f>
        <v>0</v>
      </c>
      <c r="H294" s="11">
        <f t="shared" si="25"/>
        <v>6</v>
      </c>
      <c r="I294" s="50">
        <f t="shared" si="23"/>
        <v>0</v>
      </c>
      <c r="J294" s="50">
        <f t="shared" si="24"/>
        <v>0</v>
      </c>
    </row>
    <row r="295" spans="3:10" ht="20.25" x14ac:dyDescent="0.2">
      <c r="C295" s="11">
        <f>العناصر!F295</f>
        <v>293</v>
      </c>
      <c r="D295" s="15" t="str">
        <f t="shared" si="21"/>
        <v>لي سخانات اسباني</v>
      </c>
      <c r="E295" s="13" t="str">
        <f t="shared" si="22"/>
        <v>حبة</v>
      </c>
      <c r="F295" s="13">
        <f>SUMIF(الوارد!$F$3:$F$5000,الرصيد!D295,الوارد!$I$3:$I$5000)</f>
        <v>6</v>
      </c>
      <c r="G295" s="13">
        <f>SUMIF(الصادر!$E$3:$E$4999,الرصيد!D295,الصادر!$H$3:$H$4999)</f>
        <v>0</v>
      </c>
      <c r="H295" s="11">
        <f t="shared" si="25"/>
        <v>6</v>
      </c>
      <c r="I295" s="50">
        <f t="shared" si="23"/>
        <v>0</v>
      </c>
      <c r="J295" s="50">
        <f t="shared" si="24"/>
        <v>0</v>
      </c>
    </row>
    <row r="296" spans="3:10" ht="20.25" x14ac:dyDescent="0.2">
      <c r="C296" s="11">
        <f>العناصر!F296</f>
        <v>294</v>
      </c>
      <c r="D296" s="15" t="str">
        <f t="shared" si="21"/>
        <v>مشرط اصلي حديد صغير</v>
      </c>
      <c r="E296" s="13" t="str">
        <f t="shared" si="22"/>
        <v>حبة</v>
      </c>
      <c r="F296" s="13">
        <f>SUMIF(الوارد!$F$3:$F$5000,الرصيد!D296,الوارد!$I$3:$I$5000)</f>
        <v>24</v>
      </c>
      <c r="G296" s="13">
        <f>SUMIF(الصادر!$E$3:$E$4999,الرصيد!D296,الصادر!$H$3:$H$4999)</f>
        <v>0</v>
      </c>
      <c r="H296" s="11">
        <f t="shared" si="25"/>
        <v>24</v>
      </c>
      <c r="I296" s="50">
        <f t="shared" si="23"/>
        <v>0</v>
      </c>
      <c r="J296" s="50">
        <f t="shared" si="24"/>
        <v>0</v>
      </c>
    </row>
    <row r="297" spans="3:10" ht="20.25" x14ac:dyDescent="0.2">
      <c r="C297" s="11">
        <f>العناصر!F297</f>
        <v>295</v>
      </c>
      <c r="D297" s="15" t="str">
        <f t="shared" si="21"/>
        <v>مشن درزن</v>
      </c>
      <c r="E297" s="13" t="str">
        <f t="shared" si="22"/>
        <v>حبة</v>
      </c>
      <c r="F297" s="13">
        <f>SUMIF(الوارد!$F$3:$F$5000,الرصيد!D297,الوارد!$I$3:$I$5000)</f>
        <v>24</v>
      </c>
      <c r="G297" s="13">
        <f>SUMIF(الصادر!$E$3:$E$4999,الرصيد!D297,الصادر!$H$3:$H$4999)</f>
        <v>0</v>
      </c>
      <c r="H297" s="11">
        <f t="shared" si="25"/>
        <v>24</v>
      </c>
      <c r="I297" s="50">
        <f t="shared" si="23"/>
        <v>0</v>
      </c>
      <c r="J297" s="50">
        <f t="shared" si="24"/>
        <v>0</v>
      </c>
    </row>
    <row r="298" spans="3:10" ht="20.25" x14ac:dyDescent="0.2">
      <c r="C298" s="11">
        <f>العناصر!F298</f>
        <v>296</v>
      </c>
      <c r="D298" s="15" t="str">
        <f t="shared" si="21"/>
        <v>مشن مغاسل</v>
      </c>
      <c r="E298" s="13" t="str">
        <f t="shared" si="22"/>
        <v>حبة</v>
      </c>
      <c r="F298" s="13">
        <f>SUMIF(الوارد!$F$3:$F$5000,الرصيد!D298,الوارد!$I$3:$I$5000)</f>
        <v>12</v>
      </c>
      <c r="G298" s="13">
        <f>SUMIF(الصادر!$E$3:$E$4999,الرصيد!D298,الصادر!$H$3:$H$4999)</f>
        <v>0</v>
      </c>
      <c r="H298" s="11">
        <f t="shared" si="25"/>
        <v>12</v>
      </c>
      <c r="I298" s="50">
        <f t="shared" si="23"/>
        <v>0</v>
      </c>
      <c r="J298" s="50">
        <f t="shared" si="24"/>
        <v>0</v>
      </c>
    </row>
    <row r="299" spans="3:10" ht="20.25" x14ac:dyDescent="0.2">
      <c r="C299" s="11">
        <f>العناصر!F299</f>
        <v>297</v>
      </c>
      <c r="D299" s="15" t="str">
        <f t="shared" si="21"/>
        <v>كليب غاز</v>
      </c>
      <c r="E299" s="13" t="str">
        <f t="shared" si="22"/>
        <v>حبة</v>
      </c>
      <c r="F299" s="13">
        <f>SUMIF(الوارد!$F$3:$F$5000,الرصيد!D299,الوارد!$I$3:$I$5000)</f>
        <v>100</v>
      </c>
      <c r="G299" s="13">
        <f>SUMIF(الصادر!$E$3:$E$4999,الرصيد!D299,الصادر!$H$3:$H$4999)</f>
        <v>0</v>
      </c>
      <c r="H299" s="11">
        <f t="shared" si="25"/>
        <v>100</v>
      </c>
      <c r="I299" s="50">
        <f t="shared" si="23"/>
        <v>0</v>
      </c>
      <c r="J299" s="50">
        <f t="shared" si="24"/>
        <v>0</v>
      </c>
    </row>
    <row r="300" spans="3:10" ht="20.25" x14ac:dyDescent="0.2">
      <c r="C300" s="11">
        <f>العناصر!F300</f>
        <v>298</v>
      </c>
      <c r="D300" s="15" t="str">
        <f t="shared" si="21"/>
        <v>كليب بيبات ماء</v>
      </c>
      <c r="E300" s="13" t="str">
        <f t="shared" si="22"/>
        <v>حبة</v>
      </c>
      <c r="F300" s="13">
        <f>SUMIF(الوارد!$F$3:$F$5000,الرصيد!D300,الوارد!$I$3:$I$5000)</f>
        <v>100</v>
      </c>
      <c r="G300" s="13">
        <f>SUMIF(الصادر!$E$3:$E$4999,الرصيد!D300,الصادر!$H$3:$H$4999)</f>
        <v>0</v>
      </c>
      <c r="H300" s="11">
        <f t="shared" si="25"/>
        <v>100</v>
      </c>
      <c r="I300" s="50">
        <f t="shared" si="23"/>
        <v>0</v>
      </c>
      <c r="J300" s="50">
        <f t="shared" si="24"/>
        <v>0</v>
      </c>
    </row>
    <row r="301" spans="3:10" ht="20.25" x14ac:dyDescent="0.2">
      <c r="C301" s="11">
        <f>العناصر!F301</f>
        <v>299</v>
      </c>
      <c r="D301" s="15" t="str">
        <f t="shared" si="21"/>
        <v>صفاية مطبخ</v>
      </c>
      <c r="E301" s="13" t="str">
        <f t="shared" si="22"/>
        <v>حبة</v>
      </c>
      <c r="F301" s="13">
        <f>SUMIF(الوارد!$F$3:$F$5000,الرصيد!D301,الوارد!$I$3:$I$5000)</f>
        <v>15</v>
      </c>
      <c r="G301" s="13">
        <f>SUMIF(الصادر!$E$3:$E$4999,الرصيد!D301,الصادر!$H$3:$H$4999)</f>
        <v>0</v>
      </c>
      <c r="H301" s="11">
        <f t="shared" si="25"/>
        <v>15</v>
      </c>
      <c r="I301" s="50">
        <f t="shared" si="23"/>
        <v>0</v>
      </c>
      <c r="J301" s="50">
        <f t="shared" si="24"/>
        <v>0</v>
      </c>
    </row>
    <row r="302" spans="3:10" ht="20.25" x14ac:dyDescent="0.2">
      <c r="C302" s="11">
        <f>العناصر!F302</f>
        <v>300</v>
      </c>
      <c r="D302" s="15" t="str">
        <f t="shared" si="21"/>
        <v>محبس شطافات ايطالي نحاس</v>
      </c>
      <c r="E302" s="13" t="str">
        <f t="shared" si="22"/>
        <v>حبة</v>
      </c>
      <c r="F302" s="13">
        <f>SUMIF(الوارد!$F$3:$F$5000,الرصيد!D302,الوارد!$I$3:$I$5000)</f>
        <v>3</v>
      </c>
      <c r="G302" s="13">
        <f>SUMIF(الصادر!$E$3:$E$4999,الرصيد!D302,الصادر!$H$3:$H$4999)</f>
        <v>0</v>
      </c>
      <c r="H302" s="11">
        <f t="shared" si="25"/>
        <v>3</v>
      </c>
      <c r="I302" s="50">
        <f t="shared" si="23"/>
        <v>0</v>
      </c>
      <c r="J302" s="50">
        <f t="shared" si="24"/>
        <v>0</v>
      </c>
    </row>
    <row r="303" spans="3:10" ht="20.25" x14ac:dyDescent="0.2">
      <c r="C303" s="11">
        <f>العناصر!F303</f>
        <v>301</v>
      </c>
      <c r="D303" s="15" t="str">
        <f t="shared" si="21"/>
        <v>حنفية بلاستيك اخضر تركي</v>
      </c>
      <c r="E303" s="13" t="str">
        <f t="shared" si="22"/>
        <v>حبة</v>
      </c>
      <c r="F303" s="13">
        <f>SUMIF(الوارد!$F$3:$F$5000,الرصيد!D303,الوارد!$I$3:$I$5000)</f>
        <v>12</v>
      </c>
      <c r="G303" s="13">
        <f>SUMIF(الصادر!$E$3:$E$4999,الرصيد!D303,الصادر!$H$3:$H$4999)</f>
        <v>1</v>
      </c>
      <c r="H303" s="11">
        <f t="shared" si="25"/>
        <v>11</v>
      </c>
      <c r="I303" s="50">
        <f t="shared" si="23"/>
        <v>0</v>
      </c>
      <c r="J303" s="50">
        <f t="shared" si="24"/>
        <v>0</v>
      </c>
    </row>
    <row r="304" spans="3:10" ht="20.25" x14ac:dyDescent="0.2">
      <c r="C304" s="11">
        <f>العناصر!F304</f>
        <v>302</v>
      </c>
      <c r="D304" s="15" t="str">
        <f t="shared" si="21"/>
        <v>ريشة دريل هيلي رقم12</v>
      </c>
      <c r="E304" s="13" t="str">
        <f t="shared" si="22"/>
        <v>حبة</v>
      </c>
      <c r="F304" s="13">
        <f>SUMIF(الوارد!$F$3:$F$5000,الرصيد!D304,الوارد!$I$3:$I$5000)</f>
        <v>6</v>
      </c>
      <c r="G304" s="13">
        <f>SUMIF(الصادر!$E$3:$E$4999,الرصيد!D304,الصادر!$H$3:$H$4999)</f>
        <v>0</v>
      </c>
      <c r="H304" s="11">
        <f t="shared" si="25"/>
        <v>6</v>
      </c>
      <c r="I304" s="50">
        <f t="shared" si="23"/>
        <v>0</v>
      </c>
      <c r="J304" s="50">
        <f t="shared" si="24"/>
        <v>0</v>
      </c>
    </row>
    <row r="305" spans="3:10" ht="20.25" x14ac:dyDescent="0.2">
      <c r="C305" s="11">
        <f>العناصر!F305</f>
        <v>303</v>
      </c>
      <c r="D305" s="15" t="str">
        <f t="shared" si="21"/>
        <v>ريشة دريل هيلي ابو10</v>
      </c>
      <c r="E305" s="13" t="str">
        <f t="shared" si="22"/>
        <v>حبة</v>
      </c>
      <c r="F305" s="13">
        <f>SUMIF(الوارد!$F$3:$F$5000,الرصيد!D305,الوارد!$I$3:$I$5000)</f>
        <v>6</v>
      </c>
      <c r="G305" s="13">
        <f>SUMIF(الصادر!$E$3:$E$4999,الرصيد!D305,الصادر!$H$3:$H$4999)</f>
        <v>0</v>
      </c>
      <c r="H305" s="11">
        <f t="shared" si="25"/>
        <v>6</v>
      </c>
      <c r="I305" s="50">
        <f t="shared" si="23"/>
        <v>0</v>
      </c>
      <c r="J305" s="50">
        <f t="shared" si="24"/>
        <v>0</v>
      </c>
    </row>
    <row r="306" spans="3:10" ht="20.25" x14ac:dyDescent="0.2">
      <c r="C306" s="11">
        <f>العناصر!F306</f>
        <v>304</v>
      </c>
      <c r="D306" s="15" t="str">
        <f t="shared" si="21"/>
        <v>ريشة دريل هيلي ابو8</v>
      </c>
      <c r="E306" s="13" t="str">
        <f t="shared" si="22"/>
        <v>حبة</v>
      </c>
      <c r="F306" s="13">
        <f>SUMIF(الوارد!$F$3:$F$5000,الرصيد!D306,الوارد!$I$3:$I$5000)</f>
        <v>6</v>
      </c>
      <c r="G306" s="13">
        <f>SUMIF(الصادر!$E$3:$E$4999,الرصيد!D306,الصادر!$H$3:$H$4999)</f>
        <v>0</v>
      </c>
      <c r="H306" s="11">
        <f t="shared" si="25"/>
        <v>6</v>
      </c>
      <c r="I306" s="50">
        <f t="shared" si="23"/>
        <v>0</v>
      </c>
      <c r="J306" s="50">
        <f t="shared" si="24"/>
        <v>0</v>
      </c>
    </row>
    <row r="307" spans="3:10" ht="20.25" x14ac:dyDescent="0.2">
      <c r="C307" s="11">
        <f>العناصر!F307</f>
        <v>305</v>
      </c>
      <c r="D307" s="15" t="str">
        <f t="shared" si="21"/>
        <v>ريشة دريل هيلي ابو7</v>
      </c>
      <c r="E307" s="13" t="str">
        <f t="shared" si="22"/>
        <v>حبة</v>
      </c>
      <c r="F307" s="13">
        <f>SUMIF(الوارد!$F$3:$F$5000,الرصيد!D307,الوارد!$I$3:$I$5000)</f>
        <v>10</v>
      </c>
      <c r="G307" s="13">
        <f>SUMIF(الصادر!$E$3:$E$4999,الرصيد!D307,الصادر!$H$3:$H$4999)</f>
        <v>0</v>
      </c>
      <c r="H307" s="11">
        <f t="shared" si="25"/>
        <v>10</v>
      </c>
      <c r="I307" s="50">
        <f t="shared" si="23"/>
        <v>0</v>
      </c>
      <c r="J307" s="50">
        <f t="shared" si="24"/>
        <v>0</v>
      </c>
    </row>
    <row r="308" spans="3:10" ht="20.25" x14ac:dyDescent="0.2">
      <c r="C308" s="11">
        <f>العناصر!F308</f>
        <v>306</v>
      </c>
      <c r="D308" s="15" t="str">
        <f t="shared" si="21"/>
        <v>ريشة دريل هيلي ابو6</v>
      </c>
      <c r="E308" s="13" t="str">
        <f t="shared" si="22"/>
        <v>حبة</v>
      </c>
      <c r="F308" s="13">
        <f>SUMIF(الوارد!$F$3:$F$5000,الرصيد!D308,الوارد!$I$3:$I$5000)</f>
        <v>10</v>
      </c>
      <c r="G308" s="13">
        <f>SUMIF(الصادر!$E$3:$E$4999,الرصيد!D308,الصادر!$H$3:$H$4999)</f>
        <v>0</v>
      </c>
      <c r="H308" s="11">
        <f t="shared" si="25"/>
        <v>10</v>
      </c>
      <c r="I308" s="50">
        <f t="shared" si="23"/>
        <v>0</v>
      </c>
      <c r="J308" s="50">
        <f t="shared" si="24"/>
        <v>0</v>
      </c>
    </row>
    <row r="309" spans="3:10" ht="20.25" x14ac:dyDescent="0.2">
      <c r="C309" s="11">
        <f>العناصر!F309</f>
        <v>307</v>
      </c>
      <c r="D309" s="15" t="str">
        <f t="shared" si="21"/>
        <v>ريشة دريل حديد ابو 8ملي</v>
      </c>
      <c r="E309" s="13" t="str">
        <f t="shared" si="22"/>
        <v>حبة</v>
      </c>
      <c r="F309" s="13">
        <f>SUMIF(الوارد!$F$3:$F$5000,الرصيد!D309,الوارد!$I$3:$I$5000)</f>
        <v>10</v>
      </c>
      <c r="G309" s="13">
        <f>SUMIF(الصادر!$E$3:$E$4999,الرصيد!D309,الصادر!$H$3:$H$4999)</f>
        <v>0</v>
      </c>
      <c r="H309" s="11">
        <f t="shared" si="25"/>
        <v>10</v>
      </c>
      <c r="I309" s="50">
        <f t="shared" si="23"/>
        <v>0</v>
      </c>
      <c r="J309" s="50">
        <f t="shared" si="24"/>
        <v>0</v>
      </c>
    </row>
    <row r="310" spans="3:10" ht="20.25" x14ac:dyDescent="0.2">
      <c r="C310" s="11">
        <f>العناصر!F310</f>
        <v>308</v>
      </c>
      <c r="D310" s="15" t="str">
        <f t="shared" si="21"/>
        <v>ريشة دريل حديد ابو 7ملي</v>
      </c>
      <c r="E310" s="13" t="str">
        <f t="shared" si="22"/>
        <v>حبة</v>
      </c>
      <c r="F310" s="13">
        <f>SUMIF(الوارد!$F$3:$F$5000,الرصيد!D310,الوارد!$I$3:$I$5000)</f>
        <v>10</v>
      </c>
      <c r="G310" s="13">
        <f>SUMIF(الصادر!$E$3:$E$4999,الرصيد!D310,الصادر!$H$3:$H$4999)</f>
        <v>0</v>
      </c>
      <c r="H310" s="11">
        <f t="shared" si="25"/>
        <v>10</v>
      </c>
      <c r="I310" s="50">
        <f t="shared" si="23"/>
        <v>0</v>
      </c>
      <c r="J310" s="50">
        <f t="shared" si="24"/>
        <v>0</v>
      </c>
    </row>
    <row r="311" spans="3:10" ht="20.25" x14ac:dyDescent="0.2">
      <c r="C311" s="11">
        <f>العناصر!F311</f>
        <v>309</v>
      </c>
      <c r="D311" s="15" t="str">
        <f t="shared" si="21"/>
        <v>ريشة دريل حديد ابو 6ملي</v>
      </c>
      <c r="E311" s="13" t="str">
        <f t="shared" si="22"/>
        <v>حبة</v>
      </c>
      <c r="F311" s="13">
        <f>SUMIF(الوارد!$F$3:$F$5000,الرصيد!D311,الوارد!$I$3:$I$5000)</f>
        <v>10</v>
      </c>
      <c r="G311" s="13">
        <f>SUMIF(الصادر!$E$3:$E$4999,الرصيد!D311,الصادر!$H$3:$H$4999)</f>
        <v>0</v>
      </c>
      <c r="H311" s="11">
        <f t="shared" si="25"/>
        <v>10</v>
      </c>
      <c r="I311" s="50">
        <f t="shared" si="23"/>
        <v>0</v>
      </c>
      <c r="J311" s="50">
        <f t="shared" si="24"/>
        <v>0</v>
      </c>
    </row>
    <row r="312" spans="3:10" ht="20.25" x14ac:dyDescent="0.2">
      <c r="C312" s="11">
        <f>العناصر!F312</f>
        <v>310</v>
      </c>
      <c r="D312" s="15" t="str">
        <f t="shared" si="21"/>
        <v>ريشة دريل حديد ابو 5ملي</v>
      </c>
      <c r="E312" s="13" t="str">
        <f t="shared" si="22"/>
        <v>حبة</v>
      </c>
      <c r="F312" s="13">
        <f>SUMIF(الوارد!$F$3:$F$5000,الرصيد!D312,الوارد!$I$3:$I$5000)</f>
        <v>10</v>
      </c>
      <c r="G312" s="13">
        <f>SUMIF(الصادر!$E$3:$E$4999,الرصيد!D312,الصادر!$H$3:$H$4999)</f>
        <v>0</v>
      </c>
      <c r="H312" s="11">
        <f t="shared" si="25"/>
        <v>10</v>
      </c>
      <c r="I312" s="50">
        <f t="shared" si="23"/>
        <v>0</v>
      </c>
      <c r="J312" s="50">
        <f t="shared" si="24"/>
        <v>0</v>
      </c>
    </row>
    <row r="313" spans="3:10" ht="20.25" x14ac:dyDescent="0.2">
      <c r="C313" s="11">
        <f>العناصر!F313</f>
        <v>311</v>
      </c>
      <c r="D313" s="15" t="str">
        <f t="shared" si="21"/>
        <v>ريشة دريل حديد ابو 4ملي</v>
      </c>
      <c r="E313" s="13" t="str">
        <f t="shared" si="22"/>
        <v>حبة</v>
      </c>
      <c r="F313" s="13">
        <f>SUMIF(الوارد!$F$3:$F$5000,الرصيد!D313,الوارد!$I$3:$I$5000)</f>
        <v>10</v>
      </c>
      <c r="G313" s="13">
        <f>SUMIF(الصادر!$E$3:$E$4999,الرصيد!D313,الصادر!$H$3:$H$4999)</f>
        <v>0</v>
      </c>
      <c r="H313" s="11">
        <f t="shared" si="25"/>
        <v>10</v>
      </c>
      <c r="I313" s="50">
        <f t="shared" si="23"/>
        <v>0</v>
      </c>
      <c r="J313" s="50">
        <f t="shared" si="24"/>
        <v>0</v>
      </c>
    </row>
    <row r="314" spans="3:10" ht="20.25" x14ac:dyDescent="0.2">
      <c r="C314" s="11">
        <f>العناصر!F314</f>
        <v>312</v>
      </c>
      <c r="D314" s="15" t="str">
        <f t="shared" si="21"/>
        <v>لمبة زينة ملونة 4خط بالمتر لفات</v>
      </c>
      <c r="E314" s="13" t="str">
        <f t="shared" si="22"/>
        <v>متر</v>
      </c>
      <c r="F314" s="13">
        <f>SUMIF(الوارد!$F$3:$F$5000,الرصيد!D314,الوارد!$I$3:$I$5000)</f>
        <v>50</v>
      </c>
      <c r="G314" s="13">
        <f>SUMIF(الصادر!$E$3:$E$4999,الرصيد!D314,الصادر!$H$3:$H$4999)</f>
        <v>0</v>
      </c>
      <c r="H314" s="11">
        <f t="shared" si="25"/>
        <v>50</v>
      </c>
      <c r="I314" s="50">
        <f t="shared" si="23"/>
        <v>0</v>
      </c>
      <c r="J314" s="50">
        <f t="shared" si="24"/>
        <v>0</v>
      </c>
    </row>
    <row r="315" spans="3:10" ht="20.25" x14ac:dyDescent="0.2">
      <c r="C315" s="11">
        <f>العناصر!F315</f>
        <v>313</v>
      </c>
      <c r="D315" s="15" t="str">
        <f t="shared" si="21"/>
        <v>لمبة زينة اصفر بالمتر لفات</v>
      </c>
      <c r="E315" s="13" t="str">
        <f t="shared" si="22"/>
        <v>متر</v>
      </c>
      <c r="F315" s="13">
        <f>SUMIF(الوارد!$F$3:$F$5000,الرصيد!D315,الوارد!$I$3:$I$5000)</f>
        <v>50</v>
      </c>
      <c r="G315" s="13">
        <f>SUMIF(الصادر!$E$3:$E$4999,الرصيد!D315,الصادر!$H$3:$H$4999)</f>
        <v>0</v>
      </c>
      <c r="H315" s="11">
        <f t="shared" si="25"/>
        <v>50</v>
      </c>
      <c r="I315" s="50">
        <f t="shared" si="23"/>
        <v>0</v>
      </c>
      <c r="J315" s="50">
        <f t="shared" si="24"/>
        <v>0</v>
      </c>
    </row>
    <row r="316" spans="3:10" ht="20.25" x14ac:dyDescent="0.2">
      <c r="C316" s="11">
        <f>العناصر!F316</f>
        <v>314</v>
      </c>
      <c r="D316" s="15" t="str">
        <f t="shared" si="21"/>
        <v>لمبة زينة ابيض بالمتر لفات</v>
      </c>
      <c r="E316" s="13" t="str">
        <f t="shared" si="22"/>
        <v>متر</v>
      </c>
      <c r="F316" s="13">
        <f>SUMIF(الوارد!$F$3:$F$5000,الرصيد!D316,الوارد!$I$3:$I$5000)</f>
        <v>50</v>
      </c>
      <c r="G316" s="13">
        <f>SUMIF(الصادر!$E$3:$E$4999,الرصيد!D316,الصادر!$H$3:$H$4999)</f>
        <v>0</v>
      </c>
      <c r="H316" s="11">
        <f t="shared" si="25"/>
        <v>50</v>
      </c>
      <c r="I316" s="50">
        <f t="shared" si="23"/>
        <v>0</v>
      </c>
      <c r="J316" s="50">
        <f t="shared" si="24"/>
        <v>0</v>
      </c>
    </row>
    <row r="317" spans="3:10" ht="20.25" x14ac:dyDescent="0.2">
      <c r="C317" s="11">
        <f>العناصر!F317</f>
        <v>315</v>
      </c>
      <c r="D317" s="15" t="str">
        <f t="shared" si="21"/>
        <v>توصيلة زينة ابو خطين</v>
      </c>
      <c r="E317" s="13" t="str">
        <f t="shared" si="22"/>
        <v>حبة</v>
      </c>
      <c r="F317" s="13">
        <f>SUMIF(الوارد!$F$3:$F$5000,الرصيد!D317,الوارد!$I$3:$I$5000)</f>
        <v>20</v>
      </c>
      <c r="G317" s="13">
        <f>SUMIF(الصادر!$E$3:$E$4999,الرصيد!D317,الصادر!$H$3:$H$4999)</f>
        <v>0</v>
      </c>
      <c r="H317" s="11">
        <f t="shared" si="25"/>
        <v>20</v>
      </c>
      <c r="I317" s="50">
        <f t="shared" si="23"/>
        <v>0</v>
      </c>
      <c r="J317" s="50">
        <f t="shared" si="24"/>
        <v>0</v>
      </c>
    </row>
    <row r="318" spans="3:10" ht="20.25" x14ac:dyDescent="0.2">
      <c r="C318" s="11">
        <f>العناصر!F318</f>
        <v>316</v>
      </c>
      <c r="D318" s="15" t="str">
        <f t="shared" si="21"/>
        <v>جهاز ملون ريموت اربعة خط</v>
      </c>
      <c r="E318" s="13" t="str">
        <f t="shared" si="22"/>
        <v>حبة</v>
      </c>
      <c r="F318" s="13">
        <f>SUMIF(الوارد!$F$3:$F$5000,الرصيد!D318,الوارد!$I$3:$I$5000)</f>
        <v>10</v>
      </c>
      <c r="G318" s="13">
        <f>SUMIF(الصادر!$E$3:$E$4999,الرصيد!D318,الصادر!$H$3:$H$4999)</f>
        <v>0</v>
      </c>
      <c r="H318" s="11">
        <f t="shared" si="25"/>
        <v>10</v>
      </c>
      <c r="I318" s="50">
        <f t="shared" si="23"/>
        <v>0</v>
      </c>
      <c r="J318" s="50">
        <f t="shared" si="24"/>
        <v>0</v>
      </c>
    </row>
    <row r="319" spans="3:10" ht="20.25" x14ac:dyDescent="0.2">
      <c r="C319" s="11">
        <f>العناصر!F319</f>
        <v>317</v>
      </c>
      <c r="D319" s="15" t="str">
        <f t="shared" si="21"/>
        <v>جهاز عادي ريموت اربعة خط</v>
      </c>
      <c r="E319" s="13" t="str">
        <f t="shared" si="22"/>
        <v>حبة</v>
      </c>
      <c r="F319" s="13">
        <f>SUMIF(الوارد!$F$3:$F$5000,الرصيد!D319,الوارد!$I$3:$I$5000)</f>
        <v>10</v>
      </c>
      <c r="G319" s="13">
        <f>SUMIF(الصادر!$E$3:$E$4999,الرصيد!D319,الصادر!$H$3:$H$4999)</f>
        <v>0</v>
      </c>
      <c r="H319" s="11">
        <f t="shared" si="25"/>
        <v>10</v>
      </c>
      <c r="I319" s="50">
        <f t="shared" si="23"/>
        <v>0</v>
      </c>
      <c r="J319" s="50">
        <f t="shared" si="24"/>
        <v>0</v>
      </c>
    </row>
    <row r="320" spans="3:10" ht="20.25" x14ac:dyDescent="0.2">
      <c r="C320" s="11">
        <f>العناصر!F320</f>
        <v>318</v>
      </c>
      <c r="D320" s="15" t="str">
        <f t="shared" si="21"/>
        <v>تويل نظامين</v>
      </c>
      <c r="E320" s="13" t="str">
        <f t="shared" si="22"/>
        <v>حبة</v>
      </c>
      <c r="F320" s="13">
        <f>SUMIF(الوارد!$F$3:$F$5000,الرصيد!D320,الوارد!$I$3:$I$5000)</f>
        <v>20</v>
      </c>
      <c r="G320" s="13">
        <f>SUMIF(الصادر!$E$3:$E$4999,الرصيد!D320,الصادر!$H$3:$H$4999)</f>
        <v>10</v>
      </c>
      <c r="H320" s="11">
        <f t="shared" si="25"/>
        <v>10</v>
      </c>
      <c r="I320" s="50">
        <f t="shared" si="23"/>
        <v>0</v>
      </c>
      <c r="J320" s="50">
        <f t="shared" si="24"/>
        <v>0</v>
      </c>
    </row>
    <row r="321" spans="3:10" ht="20.25" x14ac:dyDescent="0.2">
      <c r="C321" s="11">
        <f>العناصر!F321</f>
        <v>319</v>
      </c>
      <c r="D321" s="15" t="str">
        <f t="shared" si="21"/>
        <v>سلك تلفون 2بير داخلي لفات</v>
      </c>
      <c r="E321" s="13" t="str">
        <f t="shared" si="22"/>
        <v>لفة</v>
      </c>
      <c r="F321" s="13">
        <f>SUMIF(الوارد!$F$3:$F$5000,الرصيد!D321,الوارد!$I$3:$I$5000)</f>
        <v>4</v>
      </c>
      <c r="G321" s="13">
        <f>SUMIF(الصادر!$E$3:$E$4999,الرصيد!D321,الصادر!$H$3:$H$4999)</f>
        <v>1</v>
      </c>
      <c r="H321" s="11">
        <f t="shared" si="25"/>
        <v>3</v>
      </c>
      <c r="I321" s="50">
        <f t="shared" si="23"/>
        <v>0</v>
      </c>
      <c r="J321" s="50">
        <f t="shared" si="24"/>
        <v>0</v>
      </c>
    </row>
    <row r="322" spans="3:10" ht="20.25" x14ac:dyDescent="0.2">
      <c r="C322" s="11">
        <f>العناصر!F322</f>
        <v>320</v>
      </c>
      <c r="D322" s="15" t="str">
        <f t="shared" si="21"/>
        <v>سلك تلفون 1بير  داخلي لفات</v>
      </c>
      <c r="E322" s="13" t="str">
        <f t="shared" si="22"/>
        <v>لفة</v>
      </c>
      <c r="F322" s="13">
        <f>SUMIF(الوارد!$F$3:$F$5000,الرصيد!D322,الوارد!$I$3:$I$5000)</f>
        <v>6</v>
      </c>
      <c r="G322" s="13">
        <f>SUMIF(الصادر!$E$3:$E$4999,الرصيد!D322,الصادر!$H$3:$H$4999)</f>
        <v>0</v>
      </c>
      <c r="H322" s="11">
        <f t="shared" si="25"/>
        <v>6</v>
      </c>
      <c r="I322" s="50">
        <f t="shared" si="23"/>
        <v>0</v>
      </c>
      <c r="J322" s="50">
        <f t="shared" si="24"/>
        <v>0</v>
      </c>
    </row>
    <row r="323" spans="3:10" ht="20.25" x14ac:dyDescent="0.2">
      <c r="C323" s="11">
        <f>العناصر!F323</f>
        <v>321</v>
      </c>
      <c r="D323" s="15" t="str">
        <f t="shared" ref="D323:D386" si="26">IFERROR(VLOOKUP(C323,sto_1,2,FALSE),"")</f>
        <v>قاعدة ديكور كريستال اصفر</v>
      </c>
      <c r="E323" s="13" t="str">
        <f t="shared" ref="E323:E386" si="27">IFERROR(VLOOKUP(C323,sto_1,3,FALSE),"")</f>
        <v>حبة</v>
      </c>
      <c r="F323" s="13">
        <f>SUMIF(الوارد!$F$3:$F$5000,الرصيد!D323,الوارد!$I$3:$I$5000)</f>
        <v>25</v>
      </c>
      <c r="G323" s="13">
        <f>SUMIF(الصادر!$E$3:$E$4999,الرصيد!D323,الصادر!$H$3:$H$4999)</f>
        <v>0</v>
      </c>
      <c r="H323" s="11">
        <f t="shared" si="25"/>
        <v>25</v>
      </c>
      <c r="I323" s="50">
        <f t="shared" ref="I323:I386" si="28">IFERROR(VLOOKUP(C323,sto_1,5,FALSE),"")</f>
        <v>0</v>
      </c>
      <c r="J323" s="50">
        <f t="shared" si="24"/>
        <v>0</v>
      </c>
    </row>
    <row r="324" spans="3:10" ht="20.25" x14ac:dyDescent="0.2">
      <c r="C324" s="11">
        <f>العناصر!F324</f>
        <v>322</v>
      </c>
      <c r="D324" s="15" t="str">
        <f t="shared" si="26"/>
        <v>قاعدة ديكور كريستال ازرق</v>
      </c>
      <c r="E324" s="13" t="str">
        <f t="shared" si="27"/>
        <v>حبة</v>
      </c>
      <c r="F324" s="13">
        <f>SUMIF(الوارد!$F$3:$F$5000,الرصيد!D324,الوارد!$I$3:$I$5000)</f>
        <v>25</v>
      </c>
      <c r="G324" s="13">
        <f>SUMIF(الصادر!$E$3:$E$4999,الرصيد!D324,الصادر!$H$3:$H$4999)</f>
        <v>0</v>
      </c>
      <c r="H324" s="11">
        <f t="shared" si="25"/>
        <v>25</v>
      </c>
      <c r="I324" s="50">
        <f t="shared" si="28"/>
        <v>0</v>
      </c>
      <c r="J324" s="50">
        <f t="shared" ref="J324:J387" si="29">IFERROR(H324*I324,"")</f>
        <v>0</v>
      </c>
    </row>
    <row r="325" spans="3:10" ht="20.25" x14ac:dyDescent="0.2">
      <c r="C325" s="11">
        <f>العناصر!F325</f>
        <v>323</v>
      </c>
      <c r="D325" s="15" t="str">
        <f t="shared" si="26"/>
        <v>قاعدة ديكور كريستال ار بي جي</v>
      </c>
      <c r="E325" s="13" t="str">
        <f t="shared" si="27"/>
        <v>حبة</v>
      </c>
      <c r="F325" s="13">
        <f>SUMIF(الوارد!$F$3:$F$5000,الرصيد!D325,الوارد!$I$3:$I$5000)</f>
        <v>25</v>
      </c>
      <c r="G325" s="13">
        <f>SUMIF(الصادر!$E$3:$E$4999,الرصيد!D325,الصادر!$H$3:$H$4999)</f>
        <v>0</v>
      </c>
      <c r="H325" s="11">
        <f t="shared" si="25"/>
        <v>25</v>
      </c>
      <c r="I325" s="50">
        <f t="shared" si="28"/>
        <v>0</v>
      </c>
      <c r="J325" s="50">
        <f t="shared" si="29"/>
        <v>0</v>
      </c>
    </row>
    <row r="326" spans="3:10" ht="20.25" x14ac:dyDescent="0.2">
      <c r="C326" s="11">
        <f>العناصر!F326</f>
        <v>324</v>
      </c>
      <c r="D326" s="15" t="str">
        <f t="shared" si="26"/>
        <v>قاعدة ديكور كريستال 3الوان</v>
      </c>
      <c r="E326" s="13" t="str">
        <f t="shared" si="27"/>
        <v>حبة</v>
      </c>
      <c r="F326" s="13">
        <f>SUMIF(الوارد!$F$3:$F$5000,الرصيد!D326,الوارد!$I$3:$I$5000)</f>
        <v>26</v>
      </c>
      <c r="G326" s="13">
        <f>SUMIF(الصادر!$E$3:$E$4999,الرصيد!D326,الصادر!$H$3:$H$4999)</f>
        <v>0</v>
      </c>
      <c r="H326" s="11">
        <f t="shared" si="25"/>
        <v>26</v>
      </c>
      <c r="I326" s="50">
        <f t="shared" si="28"/>
        <v>0</v>
      </c>
      <c r="J326" s="50">
        <f t="shared" si="29"/>
        <v>0</v>
      </c>
    </row>
    <row r="327" spans="3:10" ht="20.25" x14ac:dyDescent="0.2">
      <c r="C327" s="11">
        <f>العناصر!F327</f>
        <v>325</v>
      </c>
      <c r="D327" s="15" t="str">
        <f t="shared" si="26"/>
        <v>راس داش مخرج</v>
      </c>
      <c r="E327" s="13" t="str">
        <f t="shared" si="27"/>
        <v>حبة</v>
      </c>
      <c r="F327" s="13">
        <f>SUMIF(الوارد!$F$3:$F$5000,الرصيد!D327,الوارد!$I$3:$I$5000)</f>
        <v>6</v>
      </c>
      <c r="G327" s="13">
        <f>SUMIF(الصادر!$E$3:$E$4999,الرصيد!D327,الصادر!$H$3:$H$4999)</f>
        <v>2</v>
      </c>
      <c r="H327" s="11">
        <f t="shared" si="25"/>
        <v>4</v>
      </c>
      <c r="I327" s="50">
        <f t="shared" si="28"/>
        <v>0</v>
      </c>
      <c r="J327" s="50">
        <f t="shared" si="29"/>
        <v>0</v>
      </c>
    </row>
    <row r="328" spans="3:10" ht="20.25" x14ac:dyDescent="0.2">
      <c r="C328" s="11">
        <f>العناصر!F328</f>
        <v>326</v>
      </c>
      <c r="D328" s="15" t="str">
        <f t="shared" si="26"/>
        <v>راس داش مخرجين</v>
      </c>
      <c r="E328" s="13" t="str">
        <f t="shared" si="27"/>
        <v>حبة</v>
      </c>
      <c r="F328" s="13">
        <f>SUMIF(الوارد!$F$3:$F$5000,الرصيد!D328,الوارد!$I$3:$I$5000)</f>
        <v>6</v>
      </c>
      <c r="G328" s="13">
        <f>SUMIF(الصادر!$E$3:$E$4999,الرصيد!D328,الصادر!$H$3:$H$4999)</f>
        <v>0</v>
      </c>
      <c r="H328" s="11">
        <f t="shared" si="25"/>
        <v>6</v>
      </c>
      <c r="I328" s="50">
        <f t="shared" si="28"/>
        <v>0</v>
      </c>
      <c r="J328" s="50">
        <f t="shared" si="29"/>
        <v>0</v>
      </c>
    </row>
    <row r="329" spans="3:10" ht="20.25" x14ac:dyDescent="0.2">
      <c r="C329" s="11">
        <f>العناصر!F329</f>
        <v>327</v>
      </c>
      <c r="D329" s="15" t="str">
        <f t="shared" si="26"/>
        <v>لاقط اشارة دش</v>
      </c>
      <c r="E329" s="13" t="str">
        <f t="shared" si="27"/>
        <v>حبة</v>
      </c>
      <c r="F329" s="13">
        <f>SUMIF(الوارد!$F$3:$F$5000,الرصيد!D329,الوارد!$I$3:$I$5000)</f>
        <v>3</v>
      </c>
      <c r="G329" s="13">
        <f>SUMIF(الصادر!$E$3:$E$4999,الرصيد!D329,الصادر!$H$3:$H$4999)</f>
        <v>0</v>
      </c>
      <c r="H329" s="11">
        <f t="shared" si="25"/>
        <v>3</v>
      </c>
      <c r="I329" s="50">
        <f t="shared" si="28"/>
        <v>0</v>
      </c>
      <c r="J329" s="50">
        <f t="shared" si="29"/>
        <v>0</v>
      </c>
    </row>
    <row r="330" spans="3:10" ht="20.25" x14ac:dyDescent="0.2">
      <c r="C330" s="11">
        <f>العناصر!F330</f>
        <v>328</v>
      </c>
      <c r="D330" s="15" t="str">
        <f t="shared" si="26"/>
        <v>بوصة دش</v>
      </c>
      <c r="E330" s="13" t="str">
        <f t="shared" si="27"/>
        <v>حبة</v>
      </c>
      <c r="F330" s="13">
        <f>SUMIF(الوارد!$F$3:$F$5000,الرصيد!D330,الوارد!$I$3:$I$5000)</f>
        <v>100</v>
      </c>
      <c r="G330" s="13">
        <f>SUMIF(الصادر!$E$3:$E$4999,الرصيد!D330,الصادر!$H$3:$H$4999)</f>
        <v>9</v>
      </c>
      <c r="H330" s="11">
        <f t="shared" si="25"/>
        <v>91</v>
      </c>
      <c r="I330" s="50">
        <f t="shared" si="28"/>
        <v>0</v>
      </c>
      <c r="J330" s="50">
        <f t="shared" si="29"/>
        <v>0</v>
      </c>
    </row>
    <row r="331" spans="3:10" ht="20.25" x14ac:dyDescent="0.2">
      <c r="C331" s="11">
        <f>العناصر!F331</f>
        <v>329</v>
      </c>
      <c r="D331" s="15" t="str">
        <f t="shared" si="26"/>
        <v>لمبة قاعدة ديكور 18وات لطش</v>
      </c>
      <c r="E331" s="13" t="str">
        <f t="shared" si="27"/>
        <v>حبة</v>
      </c>
      <c r="F331" s="13">
        <f>SUMIF(الوارد!$F$3:$F$5000,الرصيد!D331,الوارد!$I$3:$I$5000)</f>
        <v>10</v>
      </c>
      <c r="G331" s="13">
        <f>SUMIF(الصادر!$E$3:$E$4999,الرصيد!D331,الصادر!$H$3:$H$4999)</f>
        <v>1</v>
      </c>
      <c r="H331" s="11">
        <f t="shared" si="25"/>
        <v>9</v>
      </c>
      <c r="I331" s="50">
        <f t="shared" si="28"/>
        <v>0</v>
      </c>
      <c r="J331" s="50">
        <f t="shared" si="29"/>
        <v>0</v>
      </c>
    </row>
    <row r="332" spans="3:10" ht="20.25" x14ac:dyDescent="0.2">
      <c r="C332" s="11">
        <f>العناصر!F332</f>
        <v>330</v>
      </c>
      <c r="D332" s="15" t="str">
        <f t="shared" si="26"/>
        <v>لمبة قاعدة ديكور 12وات لطش</v>
      </c>
      <c r="E332" s="13" t="str">
        <f t="shared" si="27"/>
        <v>حبة</v>
      </c>
      <c r="F332" s="13">
        <f>SUMIF(الوارد!$F$3:$F$5000,الرصيد!D332,الوارد!$I$3:$I$5000)</f>
        <v>10</v>
      </c>
      <c r="G332" s="13">
        <f>SUMIF(الصادر!$E$3:$E$4999,الرصيد!D332,الصادر!$H$3:$H$4999)</f>
        <v>6</v>
      </c>
      <c r="H332" s="11">
        <f t="shared" si="25"/>
        <v>4</v>
      </c>
      <c r="I332" s="50">
        <f t="shared" si="28"/>
        <v>0</v>
      </c>
      <c r="J332" s="50">
        <f t="shared" si="29"/>
        <v>0</v>
      </c>
    </row>
    <row r="333" spans="3:10" ht="20.25" x14ac:dyDescent="0.2">
      <c r="C333" s="11">
        <f>العناصر!F333</f>
        <v>331</v>
      </c>
      <c r="D333" s="15" t="str">
        <f t="shared" si="26"/>
        <v>مفتاح دريكسون ابو واحد ابيض</v>
      </c>
      <c r="E333" s="13" t="str">
        <f t="shared" si="27"/>
        <v>حبة</v>
      </c>
      <c r="F333" s="13">
        <f>SUMIF(الوارد!$F$3:$F$5000,الرصيد!D333,الوارد!$I$3:$I$5000)</f>
        <v>10</v>
      </c>
      <c r="G333" s="13">
        <f>SUMIF(الصادر!$E$3:$E$4999,الرصيد!D333,الصادر!$H$3:$H$4999)</f>
        <v>5</v>
      </c>
      <c r="H333" s="11">
        <f t="shared" ref="H333:H393" si="30">F333-G333</f>
        <v>5</v>
      </c>
      <c r="I333" s="50">
        <f t="shared" si="28"/>
        <v>0</v>
      </c>
      <c r="J333" s="50">
        <f t="shared" si="29"/>
        <v>0</v>
      </c>
    </row>
    <row r="334" spans="3:10" ht="20.25" x14ac:dyDescent="0.2">
      <c r="C334" s="11">
        <f>العناصر!F334</f>
        <v>332</v>
      </c>
      <c r="D334" s="15" t="str">
        <f t="shared" si="26"/>
        <v>سلك فلكس 2.5عادي لفات</v>
      </c>
      <c r="E334" s="13" t="str">
        <f t="shared" si="27"/>
        <v>حبة</v>
      </c>
      <c r="F334" s="13">
        <f>SUMIF(الوارد!$F$3:$F$5000,الرصيد!D334,الوارد!$I$3:$I$5000)</f>
        <v>3</v>
      </c>
      <c r="G334" s="13">
        <f>SUMIF(الصادر!$E$3:$E$4999,الرصيد!D334,الصادر!$H$3:$H$4999)</f>
        <v>0</v>
      </c>
      <c r="H334" s="11">
        <f t="shared" si="30"/>
        <v>3</v>
      </c>
      <c r="I334" s="50">
        <f t="shared" si="28"/>
        <v>0</v>
      </c>
      <c r="J334" s="50">
        <f t="shared" si="29"/>
        <v>0</v>
      </c>
    </row>
    <row r="335" spans="3:10" ht="20.25" x14ac:dyDescent="0.2">
      <c r="C335" s="11">
        <f>العناصر!F335</f>
        <v>333</v>
      </c>
      <c r="D335" s="15" t="str">
        <f t="shared" si="26"/>
        <v>سلك فلكس نحاس لفات 1.5 سعودي</v>
      </c>
      <c r="E335" s="13" t="str">
        <f t="shared" si="27"/>
        <v>حبة</v>
      </c>
      <c r="F335" s="13">
        <f>SUMIF(الوارد!$F$3:$F$5000,الرصيد!D335,الوارد!$I$3:$I$5000)</f>
        <v>4</v>
      </c>
      <c r="G335" s="13">
        <f>SUMIF(الصادر!$E$3:$E$4999,الرصيد!D335,الصادر!$H$3:$H$4999)</f>
        <v>2</v>
      </c>
      <c r="H335" s="11">
        <f t="shared" si="30"/>
        <v>2</v>
      </c>
      <c r="I335" s="50">
        <f t="shared" si="28"/>
        <v>0</v>
      </c>
      <c r="J335" s="50">
        <f t="shared" si="29"/>
        <v>0</v>
      </c>
    </row>
    <row r="336" spans="3:10" ht="20.25" x14ac:dyDescent="0.2">
      <c r="C336" s="11">
        <f>العناصر!F336</f>
        <v>334</v>
      </c>
      <c r="D336" s="15" t="str">
        <f t="shared" si="26"/>
        <v>سلك فلكس 1.5ملي عادي لفات</v>
      </c>
      <c r="E336" s="13" t="str">
        <f t="shared" si="27"/>
        <v>حبة</v>
      </c>
      <c r="F336" s="13">
        <f>SUMIF(الوارد!$F$3:$F$5000,الرصيد!D336,الوارد!$I$3:$I$5000)</f>
        <v>10</v>
      </c>
      <c r="G336" s="13">
        <f>SUMIF(الصادر!$E$3:$E$4999,الرصيد!D336,الصادر!$H$3:$H$4999)</f>
        <v>1</v>
      </c>
      <c r="H336" s="11">
        <f t="shared" si="30"/>
        <v>9</v>
      </c>
      <c r="I336" s="50">
        <f t="shared" si="28"/>
        <v>0</v>
      </c>
      <c r="J336" s="50">
        <f t="shared" si="29"/>
        <v>0</v>
      </c>
    </row>
    <row r="337" spans="3:10" ht="20.25" x14ac:dyDescent="0.2">
      <c r="C337" s="11">
        <f>العناصر!F337</f>
        <v>335</v>
      </c>
      <c r="D337" s="15" t="str">
        <f t="shared" si="26"/>
        <v>سمنت اسود</v>
      </c>
      <c r="E337" s="13" t="str">
        <f t="shared" si="27"/>
        <v>حبة</v>
      </c>
      <c r="F337" s="13">
        <f>SUMIF(الوارد!$F$3:$F$5000,الرصيد!D337,الوارد!$I$3:$I$5000)</f>
        <v>50</v>
      </c>
      <c r="G337" s="13">
        <f>SUMIF(الصادر!$E$3:$E$4999,الرصيد!D337,الصادر!$H$3:$H$4999)</f>
        <v>7</v>
      </c>
      <c r="H337" s="11">
        <f t="shared" si="30"/>
        <v>43</v>
      </c>
      <c r="I337" s="50">
        <f t="shared" si="28"/>
        <v>0</v>
      </c>
      <c r="J337" s="50">
        <f t="shared" si="29"/>
        <v>0</v>
      </c>
    </row>
    <row r="338" spans="3:10" ht="20.25" x14ac:dyDescent="0.2">
      <c r="C338" s="11">
        <f>العناصر!F338</f>
        <v>336</v>
      </c>
      <c r="D338" s="15" t="str">
        <f t="shared" si="26"/>
        <v>لصقة بيضاء</v>
      </c>
      <c r="E338" s="13" t="str">
        <f t="shared" si="27"/>
        <v>حبة</v>
      </c>
      <c r="F338" s="13">
        <f>SUMIF(الوارد!$F$3:$F$5000,الرصيد!D338,الوارد!$I$3:$I$5000)</f>
        <v>12</v>
      </c>
      <c r="G338" s="13">
        <f>SUMIF(الصادر!$E$3:$E$4999,الرصيد!D338,الصادر!$H$3:$H$4999)</f>
        <v>4</v>
      </c>
      <c r="H338" s="11">
        <f t="shared" si="30"/>
        <v>8</v>
      </c>
      <c r="I338" s="50">
        <f t="shared" si="28"/>
        <v>0</v>
      </c>
      <c r="J338" s="50">
        <f t="shared" si="29"/>
        <v>0</v>
      </c>
    </row>
    <row r="339" spans="3:10" ht="20.25" x14ac:dyDescent="0.2">
      <c r="C339" s="11">
        <f>العناصر!F339</f>
        <v>337</v>
      </c>
      <c r="D339" s="15" t="str">
        <f t="shared" si="26"/>
        <v>لمبة باصات بطارية لاصق ملون</v>
      </c>
      <c r="E339" s="13" t="str">
        <f t="shared" si="27"/>
        <v>حبة</v>
      </c>
      <c r="F339" s="13">
        <f>SUMIF(الوارد!$F$3:$F$5000,الرصيد!D339,الوارد!$I$3:$I$5000)</f>
        <v>80</v>
      </c>
      <c r="G339" s="13">
        <f>SUMIF(الصادر!$E$3:$E$4999,الرصيد!D339,الصادر!$H$3:$H$4999)</f>
        <v>2</v>
      </c>
      <c r="H339" s="11">
        <f t="shared" si="30"/>
        <v>78</v>
      </c>
      <c r="I339" s="50">
        <f t="shared" si="28"/>
        <v>0</v>
      </c>
      <c r="J339" s="50">
        <f t="shared" si="29"/>
        <v>0</v>
      </c>
    </row>
    <row r="340" spans="3:10" ht="20.25" x14ac:dyDescent="0.2">
      <c r="C340" s="11">
        <f>العناصر!F340</f>
        <v>338</v>
      </c>
      <c r="D340" s="15" t="str">
        <f t="shared" si="26"/>
        <v>معجون جدران بالكيلو</v>
      </c>
      <c r="E340" s="13" t="str">
        <f t="shared" si="27"/>
        <v>كيلو</v>
      </c>
      <c r="F340" s="13">
        <f>SUMIF(الوارد!$F$3:$F$5000,الرصيد!D340,الوارد!$I$3:$I$5000)</f>
        <v>20</v>
      </c>
      <c r="G340" s="13">
        <f>SUMIF(الصادر!$E$3:$E$4999,الرصيد!D340,الصادر!$H$3:$H$4999)</f>
        <v>5</v>
      </c>
      <c r="H340" s="11">
        <f t="shared" si="30"/>
        <v>15</v>
      </c>
      <c r="I340" s="50">
        <f t="shared" si="28"/>
        <v>0</v>
      </c>
      <c r="J340" s="50">
        <f t="shared" si="29"/>
        <v>0</v>
      </c>
    </row>
    <row r="341" spans="3:10" ht="20.25" x14ac:dyDescent="0.2">
      <c r="C341" s="11">
        <f>العناصر!F341</f>
        <v>339</v>
      </c>
      <c r="D341" s="15" t="str">
        <f t="shared" si="26"/>
        <v>لمبات ابو13وات تورش مربع مسمار كهرباء</v>
      </c>
      <c r="E341" s="13" t="str">
        <f t="shared" si="27"/>
        <v>حبة</v>
      </c>
      <c r="F341" s="13">
        <f>SUMIF(الوارد!$F$3:$F$5000,الرصيد!D341,الوارد!$I$3:$I$5000)</f>
        <v>10</v>
      </c>
      <c r="G341" s="13">
        <f>SUMIF(الصادر!$E$3:$E$4999,الرصيد!D341,الصادر!$H$3:$H$4999)</f>
        <v>0</v>
      </c>
      <c r="H341" s="11">
        <f t="shared" si="30"/>
        <v>10</v>
      </c>
      <c r="I341" s="50">
        <f t="shared" si="28"/>
        <v>0</v>
      </c>
      <c r="J341" s="50">
        <f t="shared" si="29"/>
        <v>0</v>
      </c>
    </row>
    <row r="342" spans="3:10" ht="20.25" x14ac:dyDescent="0.2">
      <c r="C342" s="11">
        <f>العناصر!F342</f>
        <v>340</v>
      </c>
      <c r="D342" s="15" t="str">
        <f t="shared" si="26"/>
        <v>لمبات ابو8وات تورش مربع مسمار كهرباء</v>
      </c>
      <c r="E342" s="13" t="str">
        <f t="shared" si="27"/>
        <v>حبة</v>
      </c>
      <c r="F342" s="13">
        <f>SUMIF(الوارد!$F$3:$F$5000,الرصيد!D342,الوارد!$I$3:$I$5000)</f>
        <v>10</v>
      </c>
      <c r="G342" s="13">
        <f>SUMIF(الصادر!$E$3:$E$4999,الرصيد!D342,الصادر!$H$3:$H$4999)</f>
        <v>0</v>
      </c>
      <c r="H342" s="11">
        <f t="shared" si="30"/>
        <v>10</v>
      </c>
      <c r="I342" s="50">
        <f t="shared" si="28"/>
        <v>0</v>
      </c>
      <c r="J342" s="50">
        <f t="shared" si="29"/>
        <v>0</v>
      </c>
    </row>
    <row r="343" spans="3:10" ht="20.25" x14ac:dyDescent="0.2">
      <c r="C343" s="11">
        <f>العناصر!F343</f>
        <v>341</v>
      </c>
      <c r="D343" s="15" t="str">
        <f t="shared" si="26"/>
        <v>لمبات ابو6وات تورش مربع مسمار كهرباء</v>
      </c>
      <c r="E343" s="13" t="str">
        <f t="shared" si="27"/>
        <v>حبة</v>
      </c>
      <c r="F343" s="13">
        <f>SUMIF(الوارد!$F$3:$F$5000,الرصيد!D343,الوارد!$I$3:$I$5000)</f>
        <v>10</v>
      </c>
      <c r="G343" s="13">
        <f>SUMIF(الصادر!$E$3:$E$4999,الرصيد!D343,الصادر!$H$3:$H$4999)</f>
        <v>1</v>
      </c>
      <c r="H343" s="11">
        <f t="shared" si="30"/>
        <v>9</v>
      </c>
      <c r="I343" s="50">
        <f t="shared" si="28"/>
        <v>0</v>
      </c>
      <c r="J343" s="50">
        <f t="shared" si="29"/>
        <v>0</v>
      </c>
    </row>
    <row r="344" spans="3:10" ht="20.25" x14ac:dyDescent="0.2">
      <c r="C344" s="11">
        <f>العناصر!F344</f>
        <v>342</v>
      </c>
      <c r="D344" s="15" t="str">
        <f t="shared" si="26"/>
        <v>لمبات ابو3وات تورش مربع مسمار كهرباء</v>
      </c>
      <c r="E344" s="13" t="str">
        <f t="shared" si="27"/>
        <v>حبة</v>
      </c>
      <c r="F344" s="13">
        <f>SUMIF(الوارد!$F$3:$F$5000,الرصيد!D344,الوارد!$I$3:$I$5000)</f>
        <v>10</v>
      </c>
      <c r="G344" s="13">
        <f>SUMIF(الصادر!$E$3:$E$4999,الرصيد!D344,الصادر!$H$3:$H$4999)</f>
        <v>1</v>
      </c>
      <c r="H344" s="11">
        <f t="shared" si="30"/>
        <v>9</v>
      </c>
      <c r="I344" s="50">
        <f t="shared" si="28"/>
        <v>0</v>
      </c>
      <c r="J344" s="50">
        <f t="shared" si="29"/>
        <v>0</v>
      </c>
    </row>
    <row r="345" spans="3:10" ht="20.25" x14ac:dyDescent="0.2">
      <c r="C345" s="11">
        <f>العناصر!F345</f>
        <v>343</v>
      </c>
      <c r="D345" s="15" t="str">
        <f t="shared" si="26"/>
        <v>لي حنجور مطابخ</v>
      </c>
      <c r="E345" s="13" t="str">
        <f t="shared" si="27"/>
        <v>حبة</v>
      </c>
      <c r="F345" s="13">
        <f>SUMIF(الوارد!$F$3:$F$5000,الرصيد!D345,الوارد!$I$3:$I$5000)</f>
        <v>10</v>
      </c>
      <c r="G345" s="13">
        <f>SUMIF(الصادر!$E$3:$E$4999,الرصيد!D345,الصادر!$H$3:$H$4999)</f>
        <v>0</v>
      </c>
      <c r="H345" s="11">
        <f t="shared" si="30"/>
        <v>10</v>
      </c>
      <c r="I345" s="50">
        <f t="shared" si="28"/>
        <v>0</v>
      </c>
      <c r="J345" s="50">
        <f t="shared" si="29"/>
        <v>0</v>
      </c>
    </row>
    <row r="346" spans="3:10" ht="20.25" x14ac:dyDescent="0.2">
      <c r="C346" s="11">
        <f>العناصر!F346</f>
        <v>344</v>
      </c>
      <c r="D346" s="15" t="str">
        <f t="shared" si="26"/>
        <v>لي حنجور مغاسل</v>
      </c>
      <c r="E346" s="13" t="str">
        <f t="shared" si="27"/>
        <v>حبة</v>
      </c>
      <c r="F346" s="13">
        <f>SUMIF(الوارد!$F$3:$F$5000,الرصيد!D346,الوارد!$I$3:$I$5000)</f>
        <v>10</v>
      </c>
      <c r="G346" s="13">
        <f>SUMIF(الصادر!$E$3:$E$4999,الرصيد!D346,الصادر!$H$3:$H$4999)</f>
        <v>0</v>
      </c>
      <c r="H346" s="11">
        <f t="shared" si="30"/>
        <v>10</v>
      </c>
      <c r="I346" s="50">
        <f t="shared" si="28"/>
        <v>0</v>
      </c>
      <c r="J346" s="50">
        <f t="shared" si="29"/>
        <v>0</v>
      </c>
    </row>
    <row r="347" spans="3:10" ht="20.25" x14ac:dyDescent="0.2">
      <c r="C347" s="11">
        <f>العناصر!F347</f>
        <v>345</v>
      </c>
      <c r="D347" s="15" t="str">
        <f t="shared" si="26"/>
        <v>مروحة سقف باكستاني</v>
      </c>
      <c r="E347" s="13" t="str">
        <f t="shared" si="27"/>
        <v>حبة</v>
      </c>
      <c r="F347" s="13">
        <f>SUMIF(الوارد!$F$3:$F$5000,الرصيد!D347,الوارد!$I$3:$I$5000)</f>
        <v>2</v>
      </c>
      <c r="G347" s="13">
        <f>SUMIF(الصادر!$E$3:$E$4999,الرصيد!D347,الصادر!$H$3:$H$4999)</f>
        <v>2</v>
      </c>
      <c r="H347" s="11">
        <f t="shared" si="30"/>
        <v>0</v>
      </c>
      <c r="I347" s="50">
        <f t="shared" si="28"/>
        <v>0</v>
      </c>
      <c r="J347" s="50">
        <f t="shared" si="29"/>
        <v>0</v>
      </c>
    </row>
    <row r="348" spans="3:10" ht="20.25" x14ac:dyDescent="0.2">
      <c r="C348" s="11">
        <f>العناصر!F348</f>
        <v>346</v>
      </c>
      <c r="D348" s="15" t="str">
        <f t="shared" si="26"/>
        <v>قفل هاس ذهبي 70</v>
      </c>
      <c r="E348" s="13" t="str">
        <f t="shared" si="27"/>
        <v>حبة</v>
      </c>
      <c r="F348" s="13">
        <f>SUMIF(الوارد!$F$3:$F$5000,الرصيد!D348,الوارد!$I$3:$I$5000)</f>
        <v>3</v>
      </c>
      <c r="G348" s="13">
        <f>SUMIF(الصادر!$E$3:$E$4999,الرصيد!D348,الصادر!$H$3:$H$4999)</f>
        <v>0</v>
      </c>
      <c r="H348" s="11">
        <f t="shared" si="30"/>
        <v>3</v>
      </c>
      <c r="I348" s="50">
        <f t="shared" si="28"/>
        <v>0</v>
      </c>
      <c r="J348" s="50">
        <f t="shared" si="29"/>
        <v>0</v>
      </c>
    </row>
    <row r="349" spans="3:10" ht="20.25" x14ac:dyDescent="0.2">
      <c r="C349" s="11">
        <f>العناصر!F349</f>
        <v>347</v>
      </c>
      <c r="D349" s="15" t="str">
        <f t="shared" si="26"/>
        <v>قفل هاس ذهبي 60</v>
      </c>
      <c r="E349" s="13" t="str">
        <f t="shared" si="27"/>
        <v>حبة</v>
      </c>
      <c r="F349" s="13">
        <f>SUMIF(الوارد!$F$3:$F$5000,الرصيد!D349,الوارد!$I$3:$I$5000)</f>
        <v>3</v>
      </c>
      <c r="G349" s="13">
        <f>SUMIF(الصادر!$E$3:$E$4999,الرصيد!D349,الصادر!$H$3:$H$4999)</f>
        <v>0</v>
      </c>
      <c r="H349" s="11">
        <f t="shared" si="30"/>
        <v>3</v>
      </c>
      <c r="I349" s="50">
        <f t="shared" si="28"/>
        <v>0</v>
      </c>
      <c r="J349" s="50">
        <f t="shared" si="29"/>
        <v>0</v>
      </c>
    </row>
    <row r="350" spans="3:10" ht="20.25" x14ac:dyDescent="0.2">
      <c r="C350" s="11">
        <f>العناصر!F350</f>
        <v>348</v>
      </c>
      <c r="D350" s="15" t="str">
        <f t="shared" si="26"/>
        <v>قفل هاس ذهبي 50</v>
      </c>
      <c r="E350" s="13" t="str">
        <f t="shared" si="27"/>
        <v>حبة</v>
      </c>
      <c r="F350" s="13">
        <f>SUMIF(الوارد!$F$3:$F$5000,الرصيد!D350,الوارد!$I$3:$I$5000)</f>
        <v>3</v>
      </c>
      <c r="G350" s="13">
        <f>SUMIF(الصادر!$E$3:$E$4999,الرصيد!D350,الصادر!$H$3:$H$4999)</f>
        <v>0</v>
      </c>
      <c r="H350" s="11">
        <f t="shared" si="30"/>
        <v>3</v>
      </c>
      <c r="I350" s="50">
        <f t="shared" si="28"/>
        <v>0</v>
      </c>
      <c r="J350" s="50">
        <f t="shared" si="29"/>
        <v>0</v>
      </c>
    </row>
    <row r="351" spans="3:10" ht="20.25" x14ac:dyDescent="0.2">
      <c r="C351" s="11">
        <f>العناصر!F351</f>
        <v>349</v>
      </c>
      <c r="D351" s="15" t="str">
        <f t="shared" si="26"/>
        <v>قفل هاس ذهبي 40</v>
      </c>
      <c r="E351" s="13" t="str">
        <f t="shared" si="27"/>
        <v>حبة</v>
      </c>
      <c r="F351" s="13">
        <f>SUMIF(الوارد!$F$3:$F$5000,الرصيد!D351,الوارد!$I$3:$I$5000)</f>
        <v>3</v>
      </c>
      <c r="G351" s="13">
        <f>SUMIF(الصادر!$E$3:$E$4999,الرصيد!D351,الصادر!$H$3:$H$4999)</f>
        <v>0</v>
      </c>
      <c r="H351" s="11">
        <f t="shared" si="30"/>
        <v>3</v>
      </c>
      <c r="I351" s="50">
        <f t="shared" si="28"/>
        <v>0</v>
      </c>
      <c r="J351" s="50">
        <f t="shared" si="29"/>
        <v>0</v>
      </c>
    </row>
    <row r="352" spans="3:10" ht="20.25" x14ac:dyDescent="0.2">
      <c r="C352" s="11">
        <f>العناصر!F352</f>
        <v>350</v>
      </c>
      <c r="D352" s="15" t="str">
        <f t="shared" si="26"/>
        <v>حنفية واحد الاربع هنش قفل نحاس</v>
      </c>
      <c r="E352" s="13" t="str">
        <f t="shared" si="27"/>
        <v>حبة</v>
      </c>
      <c r="F352" s="13">
        <f>SUMIF(الوارد!$F$3:$F$5000,الرصيد!D352,الوارد!$I$3:$I$5000)</f>
        <v>6</v>
      </c>
      <c r="G352" s="13">
        <f>SUMIF(الصادر!$E$3:$E$4999,الرصيد!D352,الصادر!$H$3:$H$4999)</f>
        <v>0</v>
      </c>
      <c r="H352" s="11">
        <f t="shared" si="30"/>
        <v>6</v>
      </c>
      <c r="I352" s="50">
        <f t="shared" si="28"/>
        <v>0</v>
      </c>
      <c r="J352" s="50">
        <f t="shared" si="29"/>
        <v>0</v>
      </c>
    </row>
    <row r="353" spans="3:10" ht="20.25" x14ac:dyDescent="0.2">
      <c r="C353" s="11">
        <f>العناصر!F353</f>
        <v>351</v>
      </c>
      <c r="D353" s="15" t="str">
        <f t="shared" si="26"/>
        <v>حنفية نص هنش ابو قفل عادي</v>
      </c>
      <c r="E353" s="13" t="str">
        <f t="shared" si="27"/>
        <v>حبة</v>
      </c>
      <c r="F353" s="13">
        <f>SUMIF(الوارد!$F$3:$F$5000,الرصيد!D353,الوارد!$I$3:$I$5000)</f>
        <v>6</v>
      </c>
      <c r="G353" s="13">
        <f>SUMIF(الصادر!$E$3:$E$4999,الرصيد!D353,الصادر!$H$3:$H$4999)</f>
        <v>0</v>
      </c>
      <c r="H353" s="11">
        <f t="shared" si="30"/>
        <v>6</v>
      </c>
      <c r="I353" s="50">
        <f t="shared" si="28"/>
        <v>0</v>
      </c>
      <c r="J353" s="50">
        <f t="shared" si="29"/>
        <v>0</v>
      </c>
    </row>
    <row r="354" spans="3:10" ht="20.25" x14ac:dyDescent="0.2">
      <c r="C354" s="11">
        <f>العناصر!F354</f>
        <v>352</v>
      </c>
      <c r="D354" s="15" t="str">
        <f t="shared" si="26"/>
        <v>حنفية نص هنش ابو قفل نحاس</v>
      </c>
      <c r="E354" s="13" t="str">
        <f t="shared" si="27"/>
        <v>حبة</v>
      </c>
      <c r="F354" s="13">
        <f>SUMIF(الوارد!$F$3:$F$5000,الرصيد!D354,الوارد!$I$3:$I$5000)</f>
        <v>3</v>
      </c>
      <c r="G354" s="13">
        <f>SUMIF(الصادر!$E$3:$E$4999,الرصيد!D354,الصادر!$H$3:$H$4999)</f>
        <v>0</v>
      </c>
      <c r="H354" s="11">
        <f t="shared" si="30"/>
        <v>3</v>
      </c>
      <c r="I354" s="50">
        <f t="shared" si="28"/>
        <v>0</v>
      </c>
      <c r="J354" s="50">
        <f t="shared" si="29"/>
        <v>0</v>
      </c>
    </row>
    <row r="355" spans="3:10" ht="20.25" x14ac:dyDescent="0.2">
      <c r="C355" s="11">
        <f>العناصر!F355</f>
        <v>353</v>
      </c>
      <c r="D355" s="15" t="str">
        <f t="shared" si="26"/>
        <v>مغلقة دواليب عادي</v>
      </c>
      <c r="E355" s="13" t="str">
        <f t="shared" si="27"/>
        <v>حبة</v>
      </c>
      <c r="F355" s="13">
        <f>SUMIF(الوارد!$F$3:$F$5000,الرصيد!D355,الوارد!$I$3:$I$5000)</f>
        <v>12</v>
      </c>
      <c r="G355" s="13">
        <f>SUMIF(الصادر!$E$3:$E$4999,الرصيد!D355,الصادر!$H$3:$H$4999)</f>
        <v>0</v>
      </c>
      <c r="H355" s="11">
        <f t="shared" si="30"/>
        <v>12</v>
      </c>
      <c r="I355" s="50">
        <f t="shared" si="28"/>
        <v>0</v>
      </c>
      <c r="J355" s="50">
        <f t="shared" si="29"/>
        <v>0</v>
      </c>
    </row>
    <row r="356" spans="3:10" ht="20.25" x14ac:dyDescent="0.2">
      <c r="C356" s="11">
        <f>العناصر!F356</f>
        <v>354</v>
      </c>
      <c r="D356" s="15" t="str">
        <f t="shared" si="26"/>
        <v>مغلقة دواليب رقبة طويل</v>
      </c>
      <c r="E356" s="13" t="str">
        <f t="shared" si="27"/>
        <v>حبة</v>
      </c>
      <c r="F356" s="13">
        <f>SUMIF(الوارد!$F$3:$F$5000,الرصيد!D356,الوارد!$I$3:$I$5000)</f>
        <v>12</v>
      </c>
      <c r="G356" s="13">
        <f>SUMIF(الصادر!$E$3:$E$4999,الرصيد!D356,الصادر!$H$3:$H$4999)</f>
        <v>0</v>
      </c>
      <c r="H356" s="11">
        <f t="shared" si="30"/>
        <v>12</v>
      </c>
      <c r="I356" s="50">
        <f t="shared" si="28"/>
        <v>0</v>
      </c>
      <c r="J356" s="50">
        <f t="shared" si="29"/>
        <v>0</v>
      </c>
    </row>
    <row r="357" spans="3:10" ht="20.25" x14ac:dyDescent="0.2">
      <c r="C357" s="11">
        <f>العناصر!F357</f>
        <v>355</v>
      </c>
      <c r="D357" s="15" t="str">
        <f t="shared" si="26"/>
        <v>ورنيش مهجوني للاخشاب</v>
      </c>
      <c r="E357" s="13" t="str">
        <f t="shared" si="27"/>
        <v>حبة</v>
      </c>
      <c r="F357" s="13">
        <f>SUMIF(الوارد!$F$3:$F$5000,الرصيد!D357,الوارد!$I$3:$I$5000)</f>
        <v>5</v>
      </c>
      <c r="G357" s="13">
        <f>SUMIF(الصادر!$E$3:$E$4999,الرصيد!D357,الصادر!$H$3:$H$4999)</f>
        <v>0</v>
      </c>
      <c r="H357" s="11">
        <f t="shared" si="30"/>
        <v>5</v>
      </c>
      <c r="I357" s="50">
        <f t="shared" si="28"/>
        <v>0</v>
      </c>
      <c r="J357" s="50">
        <f t="shared" si="29"/>
        <v>0</v>
      </c>
    </row>
    <row r="358" spans="3:10" ht="20.25" x14ac:dyDescent="0.2">
      <c r="C358" s="11">
        <f>العناصر!F358</f>
        <v>356</v>
      </c>
      <c r="D358" s="15" t="str">
        <f t="shared" si="26"/>
        <v>لمبة 40وات ليد بلب</v>
      </c>
      <c r="E358" s="13" t="str">
        <f t="shared" si="27"/>
        <v>حبة</v>
      </c>
      <c r="F358" s="13">
        <f>SUMIF(الوارد!$F$3:$F$5000,الرصيد!D358,الوارد!$I$3:$I$5000)</f>
        <v>1</v>
      </c>
      <c r="G358" s="13">
        <f>SUMIF(الصادر!$E$3:$E$4999,الرصيد!D358,الصادر!$H$3:$H$4999)</f>
        <v>1</v>
      </c>
      <c r="H358" s="11">
        <f t="shared" si="30"/>
        <v>0</v>
      </c>
      <c r="I358" s="50">
        <f t="shared" si="28"/>
        <v>0</v>
      </c>
      <c r="J358" s="50">
        <f t="shared" si="29"/>
        <v>0</v>
      </c>
    </row>
    <row r="359" spans="3:10" ht="20.25" x14ac:dyDescent="0.2">
      <c r="C359" s="11">
        <f>العناصر!F359</f>
        <v>357</v>
      </c>
      <c r="D359" s="15" t="str">
        <f t="shared" si="26"/>
        <v>سلك فلكس ٢.٥ نحاس الجوكر</v>
      </c>
      <c r="E359" s="13" t="str">
        <f t="shared" si="27"/>
        <v>حبة</v>
      </c>
      <c r="F359" s="13">
        <f>SUMIF(الوارد!$F$3:$F$5000,الرصيد!D359,الوارد!$I$3:$I$5000)</f>
        <v>2</v>
      </c>
      <c r="G359" s="13">
        <f>SUMIF(الصادر!$E$3:$E$4999,الرصيد!D359,الصادر!$H$3:$H$4999)</f>
        <v>0</v>
      </c>
      <c r="H359" s="11">
        <f t="shared" si="30"/>
        <v>2</v>
      </c>
      <c r="I359" s="50">
        <f t="shared" si="28"/>
        <v>0</v>
      </c>
      <c r="J359" s="50">
        <f t="shared" si="29"/>
        <v>0</v>
      </c>
    </row>
    <row r="360" spans="3:10" ht="20.25" x14ac:dyDescent="0.2">
      <c r="C360" s="11">
        <f>العناصر!F360</f>
        <v>358</v>
      </c>
      <c r="D360" s="15" t="str">
        <f t="shared" si="26"/>
        <v>جزمات خلطة بلاستيك</v>
      </c>
      <c r="E360" s="13" t="str">
        <f t="shared" si="27"/>
        <v>حبة</v>
      </c>
      <c r="F360" s="13">
        <f>SUMIF(الوارد!$F$3:$F$5000,الرصيد!D360,الوارد!$I$3:$I$5000)</f>
        <v>8</v>
      </c>
      <c r="G360" s="13">
        <f>SUMIF(الصادر!$E$3:$E$4999,الرصيد!D360,الصادر!$H$3:$H$4999)</f>
        <v>0</v>
      </c>
      <c r="H360" s="11">
        <f t="shared" si="30"/>
        <v>8</v>
      </c>
      <c r="I360" s="50">
        <f t="shared" si="28"/>
        <v>0</v>
      </c>
      <c r="J360" s="50">
        <f t="shared" si="29"/>
        <v>0</v>
      </c>
    </row>
    <row r="361" spans="3:10" ht="20.25" x14ac:dyDescent="0.2">
      <c r="C361" s="11">
        <f>العناصر!F361</f>
        <v>359</v>
      </c>
      <c r="D361" s="15" t="str">
        <f t="shared" si="26"/>
        <v>غراء خشب باندا ٥٠٠ جرام</v>
      </c>
      <c r="E361" s="13" t="str">
        <f t="shared" si="27"/>
        <v>حبة</v>
      </c>
      <c r="F361" s="13">
        <f>SUMIF(الوارد!$F$3:$F$5000,الرصيد!D361,الوارد!$I$3:$I$5000)</f>
        <v>20</v>
      </c>
      <c r="G361" s="13">
        <f>SUMIF(الصادر!$E$3:$E$4999,الرصيد!D361,الصادر!$H$3:$H$4999)</f>
        <v>0</v>
      </c>
      <c r="H361" s="11">
        <f t="shared" si="30"/>
        <v>20</v>
      </c>
      <c r="I361" s="50">
        <f t="shared" si="28"/>
        <v>0</v>
      </c>
      <c r="J361" s="50">
        <f t="shared" si="29"/>
        <v>0</v>
      </c>
    </row>
    <row r="362" spans="3:10" ht="20.25" x14ac:dyDescent="0.2">
      <c r="C362" s="11">
        <f>العناصر!F362</f>
        <v>360</v>
      </c>
      <c r="D362" s="15" t="str">
        <f t="shared" si="26"/>
        <v>سلك فلكس ١.٥ تركي ٣٠يارده natcone</v>
      </c>
      <c r="E362" s="13" t="str">
        <f t="shared" si="27"/>
        <v>حبة</v>
      </c>
      <c r="F362" s="13">
        <f>SUMIF(الوارد!$F$3:$F$5000,الرصيد!D362,الوارد!$I$3:$I$5000)</f>
        <v>2</v>
      </c>
      <c r="G362" s="13">
        <f>SUMIF(الصادر!$E$3:$E$4999,الرصيد!D362,الصادر!$H$3:$H$4999)</f>
        <v>0</v>
      </c>
      <c r="H362" s="11">
        <f t="shared" si="30"/>
        <v>2</v>
      </c>
      <c r="I362" s="50">
        <f t="shared" si="28"/>
        <v>0</v>
      </c>
      <c r="J362" s="50">
        <f t="shared" si="29"/>
        <v>0</v>
      </c>
    </row>
    <row r="363" spans="3:10" ht="20.25" x14ac:dyDescent="0.2">
      <c r="C363" s="11">
        <f>العناصر!F363</f>
        <v>361</v>
      </c>
      <c r="D363" s="15" t="str">
        <f t="shared" si="26"/>
        <v>فلكس narcab</v>
      </c>
      <c r="E363" s="13" t="str">
        <f t="shared" si="27"/>
        <v>حبة</v>
      </c>
      <c r="F363" s="13">
        <f>SUMIF(الوارد!$F$3:$F$5000,الرصيد!D363,الوارد!$I$3:$I$5000)</f>
        <v>1</v>
      </c>
      <c r="G363" s="13">
        <f>SUMIF(الصادر!$E$3:$E$4999,الرصيد!D363,الصادر!$H$3:$H$4999)</f>
        <v>0</v>
      </c>
      <c r="H363" s="11">
        <f t="shared" si="30"/>
        <v>1</v>
      </c>
      <c r="I363" s="50">
        <f t="shared" si="28"/>
        <v>0</v>
      </c>
      <c r="J363" s="50">
        <f t="shared" si="29"/>
        <v>0</v>
      </c>
    </row>
    <row r="364" spans="3:10" ht="20.25" x14ac:dyDescent="0.2">
      <c r="C364" s="11">
        <f>العناصر!F364</f>
        <v>362</v>
      </c>
      <c r="D364" s="15" t="str">
        <f t="shared" si="26"/>
        <v>تينر بارد قوارير</v>
      </c>
      <c r="E364" s="13" t="str">
        <f t="shared" si="27"/>
        <v>حبة</v>
      </c>
      <c r="F364" s="13">
        <f>SUMIF(الوارد!$F$3:$F$5000,الرصيد!D364,الوارد!$I$3:$I$5000)</f>
        <v>8</v>
      </c>
      <c r="G364" s="13">
        <f>SUMIF(الصادر!$E$3:$E$4999,الرصيد!D364,الصادر!$H$3:$H$4999)</f>
        <v>0</v>
      </c>
      <c r="H364" s="11">
        <f t="shared" si="30"/>
        <v>8</v>
      </c>
      <c r="I364" s="50">
        <f t="shared" si="28"/>
        <v>0</v>
      </c>
      <c r="J364" s="50">
        <f t="shared" si="29"/>
        <v>0</v>
      </c>
    </row>
    <row r="365" spans="3:10" ht="20.25" x14ac:dyDescent="0.2">
      <c r="C365" s="11">
        <f>العناصر!F365</f>
        <v>0</v>
      </c>
      <c r="D365" s="15" t="str">
        <f t="shared" si="26"/>
        <v/>
      </c>
      <c r="E365" s="13" t="str">
        <f t="shared" si="27"/>
        <v/>
      </c>
      <c r="F365" s="13">
        <f>SUMIF(الوارد!$F$3:$F$5000,الرصيد!D365,الوارد!$I$3:$I$5000)</f>
        <v>0</v>
      </c>
      <c r="G365" s="13">
        <f>SUMIF(الصادر!$E$3:$E$4999,الرصيد!D365,الصادر!$H$3:$H$4999)</f>
        <v>0</v>
      </c>
      <c r="H365" s="11">
        <f t="shared" si="30"/>
        <v>0</v>
      </c>
      <c r="I365" s="50" t="str">
        <f t="shared" si="28"/>
        <v/>
      </c>
      <c r="J365" s="50" t="str">
        <f t="shared" si="29"/>
        <v/>
      </c>
    </row>
    <row r="366" spans="3:10" ht="20.25" x14ac:dyDescent="0.2">
      <c r="C366" s="11">
        <f>العناصر!F366</f>
        <v>0</v>
      </c>
      <c r="D366" s="15" t="str">
        <f t="shared" si="26"/>
        <v/>
      </c>
      <c r="E366" s="13" t="str">
        <f t="shared" si="27"/>
        <v/>
      </c>
      <c r="F366" s="13">
        <f>SUMIF(الوارد!$F$3:$F$5000,الرصيد!D366,الوارد!$I$3:$I$5000)</f>
        <v>0</v>
      </c>
      <c r="G366" s="13">
        <f>SUMIF(الصادر!$E$3:$E$4999,الرصيد!D366,الصادر!$H$3:$H$4999)</f>
        <v>0</v>
      </c>
      <c r="H366" s="11">
        <f t="shared" si="30"/>
        <v>0</v>
      </c>
      <c r="I366" s="50" t="str">
        <f t="shared" si="28"/>
        <v/>
      </c>
      <c r="J366" s="50" t="str">
        <f t="shared" si="29"/>
        <v/>
      </c>
    </row>
    <row r="367" spans="3:10" ht="20.25" x14ac:dyDescent="0.2">
      <c r="C367" s="11">
        <f>العناصر!F367</f>
        <v>0</v>
      </c>
      <c r="D367" s="15" t="str">
        <f t="shared" si="26"/>
        <v/>
      </c>
      <c r="E367" s="13" t="str">
        <f t="shared" si="27"/>
        <v/>
      </c>
      <c r="F367" s="13">
        <f>SUMIF(الوارد!$F$3:$F$5000,الرصيد!D367,الوارد!$I$3:$I$5000)</f>
        <v>0</v>
      </c>
      <c r="G367" s="13">
        <f>SUMIF(الصادر!$E$3:$E$4999,الرصيد!D367,الصادر!$H$3:$H$4999)</f>
        <v>0</v>
      </c>
      <c r="H367" s="11">
        <f t="shared" si="30"/>
        <v>0</v>
      </c>
      <c r="I367" s="50" t="str">
        <f t="shared" si="28"/>
        <v/>
      </c>
      <c r="J367" s="50" t="str">
        <f t="shared" si="29"/>
        <v/>
      </c>
    </row>
    <row r="368" spans="3:10" ht="20.25" x14ac:dyDescent="0.2">
      <c r="C368" s="11">
        <f>العناصر!F368</f>
        <v>0</v>
      </c>
      <c r="D368" s="15" t="str">
        <f t="shared" si="26"/>
        <v/>
      </c>
      <c r="E368" s="13" t="str">
        <f t="shared" si="27"/>
        <v/>
      </c>
      <c r="F368" s="13">
        <f>SUMIF(الوارد!$F$3:$F$5000,الرصيد!D368,الوارد!$I$3:$I$5000)</f>
        <v>0</v>
      </c>
      <c r="G368" s="13">
        <f>SUMIF(الصادر!$E$3:$E$4999,الرصيد!D368,الصادر!$H$3:$H$4999)</f>
        <v>0</v>
      </c>
      <c r="H368" s="11">
        <f t="shared" si="30"/>
        <v>0</v>
      </c>
      <c r="I368" s="50" t="str">
        <f t="shared" si="28"/>
        <v/>
      </c>
      <c r="J368" s="50" t="str">
        <f t="shared" si="29"/>
        <v/>
      </c>
    </row>
    <row r="369" spans="3:10" ht="20.25" x14ac:dyDescent="0.2">
      <c r="C369" s="11">
        <f>العناصر!F369</f>
        <v>0</v>
      </c>
      <c r="D369" s="15" t="str">
        <f t="shared" si="26"/>
        <v/>
      </c>
      <c r="E369" s="13" t="str">
        <f t="shared" si="27"/>
        <v/>
      </c>
      <c r="F369" s="13">
        <f>SUMIF(الوارد!$F$3:$F$5000,الرصيد!D369,الوارد!$I$3:$I$5000)</f>
        <v>0</v>
      </c>
      <c r="G369" s="13">
        <f>SUMIF(الصادر!$E$3:$E$4999,الرصيد!D369,الصادر!$H$3:$H$4999)</f>
        <v>0</v>
      </c>
      <c r="H369" s="11">
        <f t="shared" si="30"/>
        <v>0</v>
      </c>
      <c r="I369" s="50" t="str">
        <f t="shared" si="28"/>
        <v/>
      </c>
      <c r="J369" s="50" t="str">
        <f t="shared" si="29"/>
        <v/>
      </c>
    </row>
    <row r="370" spans="3:10" ht="20.25" x14ac:dyDescent="0.2">
      <c r="C370" s="11">
        <f>العناصر!F370</f>
        <v>0</v>
      </c>
      <c r="D370" s="15" t="str">
        <f t="shared" si="26"/>
        <v/>
      </c>
      <c r="E370" s="13" t="str">
        <f t="shared" si="27"/>
        <v/>
      </c>
      <c r="F370" s="13">
        <f>SUMIF(الوارد!$F$3:$F$5000,الرصيد!D370,الوارد!$I$3:$I$5000)</f>
        <v>0</v>
      </c>
      <c r="G370" s="13">
        <f>SUMIF(الصادر!$E$3:$E$4999,الرصيد!D370,الصادر!$H$3:$H$4999)</f>
        <v>0</v>
      </c>
      <c r="H370" s="11">
        <f t="shared" si="30"/>
        <v>0</v>
      </c>
      <c r="I370" s="50" t="str">
        <f t="shared" si="28"/>
        <v/>
      </c>
      <c r="J370" s="50" t="str">
        <f t="shared" si="29"/>
        <v/>
      </c>
    </row>
    <row r="371" spans="3:10" ht="20.25" x14ac:dyDescent="0.2">
      <c r="C371" s="11">
        <f>العناصر!F371</f>
        <v>0</v>
      </c>
      <c r="D371" s="15" t="str">
        <f t="shared" si="26"/>
        <v/>
      </c>
      <c r="E371" s="13" t="str">
        <f t="shared" si="27"/>
        <v/>
      </c>
      <c r="F371" s="13">
        <f>SUMIF(الوارد!$F$3:$F$5000,الرصيد!D371,الوارد!$I$3:$I$5000)</f>
        <v>0</v>
      </c>
      <c r="G371" s="13">
        <f>SUMIF(الصادر!$E$3:$E$4999,الرصيد!D371,الصادر!$H$3:$H$4999)</f>
        <v>0</v>
      </c>
      <c r="H371" s="11">
        <f t="shared" si="30"/>
        <v>0</v>
      </c>
      <c r="I371" s="50" t="str">
        <f t="shared" si="28"/>
        <v/>
      </c>
      <c r="J371" s="50" t="str">
        <f t="shared" si="29"/>
        <v/>
      </c>
    </row>
    <row r="372" spans="3:10" ht="20.25" x14ac:dyDescent="0.2">
      <c r="C372" s="11">
        <f>العناصر!F372</f>
        <v>0</v>
      </c>
      <c r="D372" s="15" t="str">
        <f t="shared" si="26"/>
        <v/>
      </c>
      <c r="E372" s="13" t="str">
        <f t="shared" si="27"/>
        <v/>
      </c>
      <c r="F372" s="13">
        <f>SUMIF(الوارد!$F$3:$F$5000,الرصيد!D372,الوارد!$I$3:$I$5000)</f>
        <v>0</v>
      </c>
      <c r="G372" s="13">
        <f>SUMIF(الصادر!$E$3:$E$4999,الرصيد!D372,الصادر!$H$3:$H$4999)</f>
        <v>0</v>
      </c>
      <c r="H372" s="11">
        <f t="shared" si="30"/>
        <v>0</v>
      </c>
      <c r="I372" s="50" t="str">
        <f t="shared" si="28"/>
        <v/>
      </c>
      <c r="J372" s="50" t="str">
        <f t="shared" si="29"/>
        <v/>
      </c>
    </row>
    <row r="373" spans="3:10" ht="20.25" x14ac:dyDescent="0.2">
      <c r="C373" s="11">
        <f>العناصر!F373</f>
        <v>0</v>
      </c>
      <c r="D373" s="15" t="str">
        <f t="shared" si="26"/>
        <v/>
      </c>
      <c r="E373" s="13" t="str">
        <f t="shared" si="27"/>
        <v/>
      </c>
      <c r="F373" s="13">
        <f>SUMIF(الوارد!$F$3:$F$5000,الرصيد!D373,الوارد!$I$3:$I$5000)</f>
        <v>0</v>
      </c>
      <c r="G373" s="13">
        <f>SUMIF(الصادر!$E$3:$E$4999,الرصيد!D373,الصادر!$H$3:$H$4999)</f>
        <v>0</v>
      </c>
      <c r="H373" s="11">
        <f t="shared" si="30"/>
        <v>0</v>
      </c>
      <c r="I373" s="50" t="str">
        <f t="shared" si="28"/>
        <v/>
      </c>
      <c r="J373" s="50" t="str">
        <f t="shared" si="29"/>
        <v/>
      </c>
    </row>
    <row r="374" spans="3:10" ht="20.25" x14ac:dyDescent="0.2">
      <c r="C374" s="11">
        <f>العناصر!F374</f>
        <v>0</v>
      </c>
      <c r="D374" s="15" t="str">
        <f t="shared" si="26"/>
        <v/>
      </c>
      <c r="E374" s="13" t="str">
        <f t="shared" si="27"/>
        <v/>
      </c>
      <c r="F374" s="13">
        <f>SUMIF(الوارد!$F$3:$F$5000,الرصيد!D374,الوارد!$I$3:$I$5000)</f>
        <v>0</v>
      </c>
      <c r="G374" s="13">
        <f>SUMIF(الصادر!$E$3:$E$4999,الرصيد!D374,الصادر!$H$3:$H$4999)</f>
        <v>0</v>
      </c>
      <c r="H374" s="11">
        <f t="shared" si="30"/>
        <v>0</v>
      </c>
      <c r="I374" s="50" t="str">
        <f t="shared" si="28"/>
        <v/>
      </c>
      <c r="J374" s="50" t="str">
        <f t="shared" si="29"/>
        <v/>
      </c>
    </row>
    <row r="375" spans="3:10" ht="20.25" x14ac:dyDescent="0.2">
      <c r="C375" s="11">
        <f>العناصر!F375</f>
        <v>0</v>
      </c>
      <c r="D375" s="15" t="str">
        <f t="shared" si="26"/>
        <v/>
      </c>
      <c r="E375" s="13" t="str">
        <f t="shared" si="27"/>
        <v/>
      </c>
      <c r="F375" s="13">
        <f>SUMIF(الوارد!$F$3:$F$5000,الرصيد!D375,الوارد!$I$3:$I$5000)</f>
        <v>0</v>
      </c>
      <c r="G375" s="13">
        <f>SUMIF(الصادر!$E$3:$E$4999,الرصيد!D375,الصادر!$H$3:$H$4999)</f>
        <v>0</v>
      </c>
      <c r="H375" s="11">
        <f t="shared" si="30"/>
        <v>0</v>
      </c>
      <c r="I375" s="50" t="str">
        <f t="shared" si="28"/>
        <v/>
      </c>
      <c r="J375" s="50" t="str">
        <f t="shared" si="29"/>
        <v/>
      </c>
    </row>
    <row r="376" spans="3:10" ht="20.25" x14ac:dyDescent="0.2">
      <c r="C376" s="11">
        <f>العناصر!F376</f>
        <v>0</v>
      </c>
      <c r="D376" s="15" t="str">
        <f t="shared" si="26"/>
        <v/>
      </c>
      <c r="E376" s="13" t="str">
        <f t="shared" si="27"/>
        <v/>
      </c>
      <c r="F376" s="13">
        <f>SUMIF(الوارد!$F$3:$F$5000,الرصيد!D376,الوارد!$I$3:$I$5000)</f>
        <v>0</v>
      </c>
      <c r="G376" s="13">
        <f>SUMIF(الصادر!$E$3:$E$4999,الرصيد!D376,الصادر!$H$3:$H$4999)</f>
        <v>0</v>
      </c>
      <c r="H376" s="11">
        <f t="shared" si="30"/>
        <v>0</v>
      </c>
      <c r="I376" s="50" t="str">
        <f t="shared" si="28"/>
        <v/>
      </c>
      <c r="J376" s="50" t="str">
        <f t="shared" si="29"/>
        <v/>
      </c>
    </row>
    <row r="377" spans="3:10" ht="20.25" x14ac:dyDescent="0.2">
      <c r="C377" s="11">
        <f>العناصر!F377</f>
        <v>0</v>
      </c>
      <c r="D377" s="15" t="str">
        <f t="shared" si="26"/>
        <v/>
      </c>
      <c r="E377" s="13" t="str">
        <f t="shared" si="27"/>
        <v/>
      </c>
      <c r="F377" s="13">
        <f>SUMIF(الوارد!$F$3:$F$5000,الرصيد!D377,الوارد!$I$3:$I$5000)</f>
        <v>0</v>
      </c>
      <c r="G377" s="13">
        <f>SUMIF(الصادر!$E$3:$E$4999,الرصيد!D377,الصادر!$H$3:$H$4999)</f>
        <v>0</v>
      </c>
      <c r="H377" s="11">
        <f t="shared" si="30"/>
        <v>0</v>
      </c>
      <c r="I377" s="50" t="str">
        <f t="shared" si="28"/>
        <v/>
      </c>
      <c r="J377" s="50" t="str">
        <f t="shared" si="29"/>
        <v/>
      </c>
    </row>
    <row r="378" spans="3:10" ht="20.25" x14ac:dyDescent="0.2">
      <c r="C378" s="11">
        <f>العناصر!F378</f>
        <v>0</v>
      </c>
      <c r="D378" s="15" t="str">
        <f t="shared" si="26"/>
        <v/>
      </c>
      <c r="E378" s="13" t="str">
        <f t="shared" si="27"/>
        <v/>
      </c>
      <c r="F378" s="13">
        <f>SUMIF(الوارد!$F$3:$F$5000,الرصيد!D378,الوارد!$I$3:$I$5000)</f>
        <v>0</v>
      </c>
      <c r="G378" s="13">
        <f>SUMIF(الصادر!$E$3:$E$4999,الرصيد!D378,الصادر!$H$3:$H$4999)</f>
        <v>0</v>
      </c>
      <c r="H378" s="11">
        <f t="shared" si="30"/>
        <v>0</v>
      </c>
      <c r="I378" s="50" t="str">
        <f t="shared" si="28"/>
        <v/>
      </c>
      <c r="J378" s="50" t="str">
        <f t="shared" si="29"/>
        <v/>
      </c>
    </row>
    <row r="379" spans="3:10" ht="20.25" x14ac:dyDescent="0.2">
      <c r="C379" s="11">
        <f>العناصر!F379</f>
        <v>0</v>
      </c>
      <c r="D379" s="15" t="str">
        <f t="shared" si="26"/>
        <v/>
      </c>
      <c r="E379" s="13" t="str">
        <f t="shared" si="27"/>
        <v/>
      </c>
      <c r="F379" s="13">
        <f>SUMIF(الوارد!$F$3:$F$5000,الرصيد!D379,الوارد!$I$3:$I$5000)</f>
        <v>0</v>
      </c>
      <c r="G379" s="13">
        <f>SUMIF(الصادر!$E$3:$E$4999,الرصيد!D379,الصادر!$H$3:$H$4999)</f>
        <v>0</v>
      </c>
      <c r="H379" s="11">
        <f t="shared" si="30"/>
        <v>0</v>
      </c>
      <c r="I379" s="50" t="str">
        <f t="shared" si="28"/>
        <v/>
      </c>
      <c r="J379" s="50" t="str">
        <f t="shared" si="29"/>
        <v/>
      </c>
    </row>
    <row r="380" spans="3:10" ht="20.25" x14ac:dyDescent="0.2">
      <c r="C380" s="11">
        <f>العناصر!F380</f>
        <v>0</v>
      </c>
      <c r="D380" s="15" t="str">
        <f t="shared" si="26"/>
        <v/>
      </c>
      <c r="E380" s="13" t="str">
        <f t="shared" si="27"/>
        <v/>
      </c>
      <c r="F380" s="13">
        <f>SUMIF(الوارد!$F$3:$F$5000,الرصيد!D380,الوارد!$I$3:$I$5000)</f>
        <v>0</v>
      </c>
      <c r="G380" s="13">
        <f>SUMIF(الصادر!$E$3:$E$4999,الرصيد!D380,الصادر!$H$3:$H$4999)</f>
        <v>0</v>
      </c>
      <c r="H380" s="11">
        <f t="shared" si="30"/>
        <v>0</v>
      </c>
      <c r="I380" s="50" t="str">
        <f t="shared" si="28"/>
        <v/>
      </c>
      <c r="J380" s="50" t="str">
        <f t="shared" si="29"/>
        <v/>
      </c>
    </row>
    <row r="381" spans="3:10" ht="20.25" x14ac:dyDescent="0.2">
      <c r="C381" s="11">
        <f>العناصر!F381</f>
        <v>0</v>
      </c>
      <c r="D381" s="15" t="str">
        <f t="shared" si="26"/>
        <v/>
      </c>
      <c r="E381" s="13" t="str">
        <f t="shared" si="27"/>
        <v/>
      </c>
      <c r="F381" s="13">
        <f>SUMIF(الوارد!$F$3:$F$5000,الرصيد!D381,الوارد!$I$3:$I$5000)</f>
        <v>0</v>
      </c>
      <c r="G381" s="13">
        <f>SUMIF(الصادر!$E$3:$E$4999,الرصيد!D381,الصادر!$H$3:$H$4999)</f>
        <v>0</v>
      </c>
      <c r="H381" s="11">
        <f t="shared" si="30"/>
        <v>0</v>
      </c>
      <c r="I381" s="50" t="str">
        <f t="shared" si="28"/>
        <v/>
      </c>
      <c r="J381" s="50" t="str">
        <f t="shared" si="29"/>
        <v/>
      </c>
    </row>
    <row r="382" spans="3:10" ht="20.25" x14ac:dyDescent="0.2">
      <c r="C382" s="11">
        <f>العناصر!F382</f>
        <v>0</v>
      </c>
      <c r="D382" s="15" t="str">
        <f t="shared" si="26"/>
        <v/>
      </c>
      <c r="E382" s="13" t="str">
        <f t="shared" si="27"/>
        <v/>
      </c>
      <c r="F382" s="13">
        <f>SUMIF(الوارد!$F$3:$F$5000,الرصيد!D382,الوارد!$I$3:$I$5000)</f>
        <v>0</v>
      </c>
      <c r="G382" s="13">
        <f>SUMIF(الصادر!$E$3:$E$4999,الرصيد!D382,الصادر!$H$3:$H$4999)</f>
        <v>0</v>
      </c>
      <c r="H382" s="11">
        <f t="shared" si="30"/>
        <v>0</v>
      </c>
      <c r="I382" s="50" t="str">
        <f t="shared" si="28"/>
        <v/>
      </c>
      <c r="J382" s="50" t="str">
        <f t="shared" si="29"/>
        <v/>
      </c>
    </row>
    <row r="383" spans="3:10" ht="20.25" x14ac:dyDescent="0.2">
      <c r="C383" s="11">
        <f>العناصر!F383</f>
        <v>0</v>
      </c>
      <c r="D383" s="15" t="str">
        <f t="shared" si="26"/>
        <v/>
      </c>
      <c r="E383" s="13" t="str">
        <f t="shared" si="27"/>
        <v/>
      </c>
      <c r="F383" s="13">
        <f>SUMIF(الوارد!$F$3:$F$5000,الرصيد!D383,الوارد!$I$3:$I$5000)</f>
        <v>0</v>
      </c>
      <c r="G383" s="13">
        <f>SUMIF(الصادر!$E$3:$E$4999,الرصيد!D383,الصادر!$H$3:$H$4999)</f>
        <v>0</v>
      </c>
      <c r="H383" s="11">
        <f t="shared" si="30"/>
        <v>0</v>
      </c>
      <c r="I383" s="50" t="str">
        <f t="shared" si="28"/>
        <v/>
      </c>
      <c r="J383" s="50" t="str">
        <f t="shared" si="29"/>
        <v/>
      </c>
    </row>
    <row r="384" spans="3:10" ht="20.25" x14ac:dyDescent="0.2">
      <c r="C384" s="11">
        <f>العناصر!F384</f>
        <v>0</v>
      </c>
      <c r="D384" s="15" t="str">
        <f t="shared" si="26"/>
        <v/>
      </c>
      <c r="E384" s="13" t="str">
        <f t="shared" si="27"/>
        <v/>
      </c>
      <c r="F384" s="13">
        <f>SUMIF(الوارد!$F$3:$F$5000,الرصيد!D384,الوارد!$I$3:$I$5000)</f>
        <v>0</v>
      </c>
      <c r="G384" s="13">
        <f>SUMIF(الصادر!$E$3:$E$4999,الرصيد!D384,الصادر!$H$3:$H$4999)</f>
        <v>0</v>
      </c>
      <c r="H384" s="11">
        <f t="shared" si="30"/>
        <v>0</v>
      </c>
      <c r="I384" s="50" t="str">
        <f t="shared" si="28"/>
        <v/>
      </c>
      <c r="J384" s="50" t="str">
        <f t="shared" si="29"/>
        <v/>
      </c>
    </row>
    <row r="385" spans="3:10" ht="20.25" x14ac:dyDescent="0.2">
      <c r="C385" s="11">
        <f>العناصر!F385</f>
        <v>0</v>
      </c>
      <c r="D385" s="15" t="str">
        <f t="shared" si="26"/>
        <v/>
      </c>
      <c r="E385" s="13" t="str">
        <f t="shared" si="27"/>
        <v/>
      </c>
      <c r="F385" s="13">
        <f>SUMIF(الوارد!$F$3:$F$5000,الرصيد!D385,الوارد!$I$3:$I$5000)</f>
        <v>0</v>
      </c>
      <c r="G385" s="13">
        <f>SUMIF(الصادر!$E$3:$E$4999,الرصيد!D385,الصادر!$H$3:$H$4999)</f>
        <v>0</v>
      </c>
      <c r="H385" s="11">
        <f t="shared" si="30"/>
        <v>0</v>
      </c>
      <c r="I385" s="50" t="str">
        <f t="shared" si="28"/>
        <v/>
      </c>
      <c r="J385" s="50" t="str">
        <f t="shared" si="29"/>
        <v/>
      </c>
    </row>
    <row r="386" spans="3:10" ht="20.25" x14ac:dyDescent="0.2">
      <c r="C386" s="11">
        <f>العناصر!F386</f>
        <v>0</v>
      </c>
      <c r="D386" s="15" t="str">
        <f t="shared" si="26"/>
        <v/>
      </c>
      <c r="E386" s="13" t="str">
        <f t="shared" si="27"/>
        <v/>
      </c>
      <c r="F386" s="13">
        <f>SUMIF(الوارد!$F$3:$F$5000,الرصيد!D386,الوارد!$I$3:$I$5000)</f>
        <v>0</v>
      </c>
      <c r="G386" s="13">
        <f>SUMIF(الصادر!$E$3:$E$4999,الرصيد!D386,الصادر!$H$3:$H$4999)</f>
        <v>0</v>
      </c>
      <c r="H386" s="11">
        <f t="shared" si="30"/>
        <v>0</v>
      </c>
      <c r="I386" s="50" t="str">
        <f t="shared" si="28"/>
        <v/>
      </c>
      <c r="J386" s="50" t="str">
        <f t="shared" si="29"/>
        <v/>
      </c>
    </row>
    <row r="387" spans="3:10" ht="20.25" x14ac:dyDescent="0.2">
      <c r="C387" s="11">
        <f>العناصر!F387</f>
        <v>0</v>
      </c>
      <c r="D387" s="15" t="str">
        <f t="shared" ref="D387:D450" si="31">IFERROR(VLOOKUP(C387,sto_1,2,FALSE),"")</f>
        <v/>
      </c>
      <c r="E387" s="13" t="str">
        <f t="shared" ref="E387:E450" si="32">IFERROR(VLOOKUP(C387,sto_1,3,FALSE),"")</f>
        <v/>
      </c>
      <c r="F387" s="13">
        <f>SUMIF(الوارد!$F$3:$F$5000,الرصيد!D387,الوارد!$I$3:$I$5000)</f>
        <v>0</v>
      </c>
      <c r="G387" s="13">
        <f>SUMIF(الصادر!$E$3:$E$4999,الرصيد!D387,الصادر!$H$3:$H$4999)</f>
        <v>0</v>
      </c>
      <c r="H387" s="11">
        <f t="shared" si="30"/>
        <v>0</v>
      </c>
      <c r="I387" s="50" t="str">
        <f t="shared" ref="I387:I450" si="33">IFERROR(VLOOKUP(C387,sto_1,5,FALSE),"")</f>
        <v/>
      </c>
      <c r="J387" s="50" t="str">
        <f t="shared" si="29"/>
        <v/>
      </c>
    </row>
    <row r="388" spans="3:10" ht="20.25" x14ac:dyDescent="0.2">
      <c r="C388" s="11">
        <f>العناصر!F388</f>
        <v>0</v>
      </c>
      <c r="D388" s="15" t="str">
        <f t="shared" si="31"/>
        <v/>
      </c>
      <c r="E388" s="13" t="str">
        <f t="shared" si="32"/>
        <v/>
      </c>
      <c r="F388" s="13">
        <f>SUMIF(الوارد!$F$3:$F$5000,الرصيد!D388,الوارد!$I$3:$I$5000)</f>
        <v>0</v>
      </c>
      <c r="G388" s="13">
        <f>SUMIF(الصادر!$E$3:$E$4999,الرصيد!D388,الصادر!$H$3:$H$4999)</f>
        <v>0</v>
      </c>
      <c r="H388" s="11">
        <f t="shared" si="30"/>
        <v>0</v>
      </c>
      <c r="I388" s="50" t="str">
        <f t="shared" si="33"/>
        <v/>
      </c>
      <c r="J388" s="50" t="str">
        <f t="shared" ref="J388:J393" si="34">IFERROR(H388*I388,"")</f>
        <v/>
      </c>
    </row>
    <row r="389" spans="3:10" ht="20.25" x14ac:dyDescent="0.2">
      <c r="C389" s="11">
        <f>العناصر!F389</f>
        <v>0</v>
      </c>
      <c r="D389" s="15" t="str">
        <f t="shared" si="31"/>
        <v/>
      </c>
      <c r="E389" s="13" t="str">
        <f t="shared" si="32"/>
        <v/>
      </c>
      <c r="F389" s="13">
        <f>SUMIF(الوارد!$F$3:$F$5000,الرصيد!D389,الوارد!$I$3:$I$5000)</f>
        <v>0</v>
      </c>
      <c r="G389" s="13">
        <f>SUMIF(الصادر!$E$3:$E$4999,الرصيد!D389,الصادر!$H$3:$H$4999)</f>
        <v>0</v>
      </c>
      <c r="H389" s="11">
        <f t="shared" si="30"/>
        <v>0</v>
      </c>
      <c r="I389" s="50" t="str">
        <f t="shared" si="33"/>
        <v/>
      </c>
      <c r="J389" s="50" t="str">
        <f t="shared" si="34"/>
        <v/>
      </c>
    </row>
    <row r="390" spans="3:10" ht="20.25" x14ac:dyDescent="0.2">
      <c r="C390" s="11">
        <f>العناصر!F390</f>
        <v>0</v>
      </c>
      <c r="D390" s="15" t="str">
        <f t="shared" si="31"/>
        <v/>
      </c>
      <c r="E390" s="13" t="str">
        <f t="shared" si="32"/>
        <v/>
      </c>
      <c r="F390" s="13">
        <f>SUMIF(الوارد!$F$3:$F$5000,الرصيد!D390,الوارد!$I$3:$I$5000)</f>
        <v>0</v>
      </c>
      <c r="G390" s="13">
        <f>SUMIF(الصادر!$E$3:$E$4999,الرصيد!D390,الصادر!$H$3:$H$4999)</f>
        <v>0</v>
      </c>
      <c r="H390" s="11">
        <f t="shared" si="30"/>
        <v>0</v>
      </c>
      <c r="I390" s="50" t="str">
        <f t="shared" si="33"/>
        <v/>
      </c>
      <c r="J390" s="50" t="str">
        <f t="shared" si="34"/>
        <v/>
      </c>
    </row>
    <row r="391" spans="3:10" ht="20.25" x14ac:dyDescent="0.2">
      <c r="C391" s="11">
        <f>العناصر!F391</f>
        <v>0</v>
      </c>
      <c r="D391" s="15" t="str">
        <f t="shared" si="31"/>
        <v/>
      </c>
      <c r="E391" s="13" t="str">
        <f t="shared" si="32"/>
        <v/>
      </c>
      <c r="F391" s="13">
        <f>SUMIF(الوارد!$F$3:$F$5000,الرصيد!D391,الوارد!$I$3:$I$5000)</f>
        <v>0</v>
      </c>
      <c r="G391" s="13">
        <f>SUMIF(الصادر!$E$3:$E$4999,الرصيد!D391,الصادر!$H$3:$H$4999)</f>
        <v>0</v>
      </c>
      <c r="H391" s="11">
        <f t="shared" si="30"/>
        <v>0</v>
      </c>
      <c r="I391" s="50" t="str">
        <f t="shared" si="33"/>
        <v/>
      </c>
      <c r="J391" s="50" t="str">
        <f t="shared" si="34"/>
        <v/>
      </c>
    </row>
    <row r="392" spans="3:10" ht="20.25" x14ac:dyDescent="0.2">
      <c r="C392" s="11">
        <f>العناصر!F392</f>
        <v>0</v>
      </c>
      <c r="D392" s="15" t="str">
        <f t="shared" si="31"/>
        <v/>
      </c>
      <c r="E392" s="13" t="str">
        <f t="shared" si="32"/>
        <v/>
      </c>
      <c r="F392" s="13">
        <f>SUMIF(الوارد!$F$3:$F$5000,الرصيد!D392,الوارد!$I$3:$I$5000)</f>
        <v>0</v>
      </c>
      <c r="G392" s="13">
        <f>SUMIF(الصادر!$E$3:$E$4999,الرصيد!D392,الصادر!$H$3:$H$4999)</f>
        <v>0</v>
      </c>
      <c r="H392" s="11">
        <f t="shared" si="30"/>
        <v>0</v>
      </c>
      <c r="I392" s="50" t="str">
        <f t="shared" si="33"/>
        <v/>
      </c>
      <c r="J392" s="50" t="str">
        <f t="shared" si="34"/>
        <v/>
      </c>
    </row>
    <row r="393" spans="3:10" ht="20.25" x14ac:dyDescent="0.2">
      <c r="C393" s="11">
        <f>العناصر!F393</f>
        <v>0</v>
      </c>
      <c r="D393" s="15" t="str">
        <f t="shared" si="31"/>
        <v/>
      </c>
      <c r="E393" s="13" t="str">
        <f t="shared" si="32"/>
        <v/>
      </c>
      <c r="F393" s="13">
        <f>SUMIF(الوارد!$F$3:$F$5000,الرصيد!D393,الوارد!$I$3:$I$5000)</f>
        <v>0</v>
      </c>
      <c r="G393" s="13">
        <f>SUMIF(الصادر!$E$3:$E$4999,الرصيد!D393,الصادر!$H$3:$H$4999)</f>
        <v>0</v>
      </c>
      <c r="H393" s="11">
        <f t="shared" si="30"/>
        <v>0</v>
      </c>
      <c r="I393" s="50" t="str">
        <f t="shared" si="33"/>
        <v/>
      </c>
      <c r="J393" s="50" t="str">
        <f t="shared" si="34"/>
        <v/>
      </c>
    </row>
    <row r="394" spans="3:10" ht="20.25" x14ac:dyDescent="0.2">
      <c r="C394" s="11">
        <f>العناصر!F394</f>
        <v>0</v>
      </c>
      <c r="D394" s="15" t="str">
        <f t="shared" si="31"/>
        <v/>
      </c>
      <c r="E394" s="13" t="str">
        <f t="shared" si="32"/>
        <v/>
      </c>
      <c r="F394" s="13">
        <f>SUMIF(الوارد!$F$3:$F$5000,الرصيد!D394,الوارد!$I$3:$I$5000)</f>
        <v>0</v>
      </c>
      <c r="G394" s="13">
        <f>SUMIF(الصادر!$E$3:$E$4999,الرصيد!D394,الصادر!$H$3:$H$4999)</f>
        <v>0</v>
      </c>
      <c r="H394" s="11">
        <f t="shared" ref="H394:H457" si="35">F394-G394</f>
        <v>0</v>
      </c>
      <c r="I394" s="50" t="str">
        <f t="shared" si="33"/>
        <v/>
      </c>
      <c r="J394" s="50" t="str">
        <f t="shared" ref="J394:J457" si="36">IFERROR(H394*I394,"")</f>
        <v/>
      </c>
    </row>
    <row r="395" spans="3:10" ht="20.25" x14ac:dyDescent="0.2">
      <c r="C395" s="11">
        <f>العناصر!F395</f>
        <v>0</v>
      </c>
      <c r="D395" s="15" t="str">
        <f t="shared" si="31"/>
        <v/>
      </c>
      <c r="E395" s="13" t="str">
        <f t="shared" si="32"/>
        <v/>
      </c>
      <c r="F395" s="13">
        <f>SUMIF(الوارد!$F$3:$F$5000,الرصيد!D395,الوارد!$I$3:$I$5000)</f>
        <v>0</v>
      </c>
      <c r="G395" s="13">
        <f>SUMIF(الصادر!$E$3:$E$4999,الرصيد!D395,الصادر!$H$3:$H$4999)</f>
        <v>0</v>
      </c>
      <c r="H395" s="11">
        <f t="shared" si="35"/>
        <v>0</v>
      </c>
      <c r="I395" s="50" t="str">
        <f t="shared" si="33"/>
        <v/>
      </c>
      <c r="J395" s="50" t="str">
        <f t="shared" si="36"/>
        <v/>
      </c>
    </row>
    <row r="396" spans="3:10" ht="20.25" x14ac:dyDescent="0.2">
      <c r="C396" s="11">
        <f>العناصر!F396</f>
        <v>0</v>
      </c>
      <c r="D396" s="15" t="str">
        <f t="shared" si="31"/>
        <v/>
      </c>
      <c r="E396" s="13" t="str">
        <f t="shared" si="32"/>
        <v/>
      </c>
      <c r="F396" s="13">
        <f>SUMIF(الوارد!$F$3:$F$5000,الرصيد!D396,الوارد!$I$3:$I$5000)</f>
        <v>0</v>
      </c>
      <c r="G396" s="13">
        <f>SUMIF(الصادر!$E$3:$E$4999,الرصيد!D396,الصادر!$H$3:$H$4999)</f>
        <v>0</v>
      </c>
      <c r="H396" s="11">
        <f t="shared" si="35"/>
        <v>0</v>
      </c>
      <c r="I396" s="50" t="str">
        <f t="shared" si="33"/>
        <v/>
      </c>
      <c r="J396" s="50" t="str">
        <f t="shared" si="36"/>
        <v/>
      </c>
    </row>
    <row r="397" spans="3:10" ht="20.25" x14ac:dyDescent="0.2">
      <c r="C397" s="11">
        <f>العناصر!F397</f>
        <v>0</v>
      </c>
      <c r="D397" s="15" t="str">
        <f t="shared" si="31"/>
        <v/>
      </c>
      <c r="E397" s="13" t="str">
        <f t="shared" si="32"/>
        <v/>
      </c>
      <c r="F397" s="13">
        <f>SUMIF(الوارد!$F$3:$F$5000,الرصيد!D397,الوارد!$I$3:$I$5000)</f>
        <v>0</v>
      </c>
      <c r="G397" s="13">
        <f>SUMIF(الصادر!$E$3:$E$4999,الرصيد!D397,الصادر!$H$3:$H$4999)</f>
        <v>0</v>
      </c>
      <c r="H397" s="11">
        <f t="shared" si="35"/>
        <v>0</v>
      </c>
      <c r="I397" s="50" t="str">
        <f t="shared" si="33"/>
        <v/>
      </c>
      <c r="J397" s="50" t="str">
        <f t="shared" si="36"/>
        <v/>
      </c>
    </row>
    <row r="398" spans="3:10" ht="20.25" x14ac:dyDescent="0.2">
      <c r="C398" s="11">
        <f>العناصر!F398</f>
        <v>0</v>
      </c>
      <c r="D398" s="15" t="str">
        <f t="shared" si="31"/>
        <v/>
      </c>
      <c r="E398" s="13" t="str">
        <f t="shared" si="32"/>
        <v/>
      </c>
      <c r="F398" s="13">
        <f>SUMIF(الوارد!$F$3:$F$5000,الرصيد!D398,الوارد!$I$3:$I$5000)</f>
        <v>0</v>
      </c>
      <c r="G398" s="13">
        <f>SUMIF(الصادر!$E$3:$E$4999,الرصيد!D398,الصادر!$H$3:$H$4999)</f>
        <v>0</v>
      </c>
      <c r="H398" s="11">
        <f t="shared" si="35"/>
        <v>0</v>
      </c>
      <c r="I398" s="50" t="str">
        <f t="shared" si="33"/>
        <v/>
      </c>
      <c r="J398" s="50" t="str">
        <f t="shared" si="36"/>
        <v/>
      </c>
    </row>
    <row r="399" spans="3:10" ht="20.25" x14ac:dyDescent="0.2">
      <c r="C399" s="11">
        <f>العناصر!F399</f>
        <v>0</v>
      </c>
      <c r="D399" s="15" t="str">
        <f t="shared" si="31"/>
        <v/>
      </c>
      <c r="E399" s="13" t="str">
        <f t="shared" si="32"/>
        <v/>
      </c>
      <c r="F399" s="13">
        <f>SUMIF(الوارد!$F$3:$F$5000,الرصيد!D399,الوارد!$I$3:$I$5000)</f>
        <v>0</v>
      </c>
      <c r="G399" s="13">
        <f>SUMIF(الصادر!$E$3:$E$4999,الرصيد!D399,الصادر!$H$3:$H$4999)</f>
        <v>0</v>
      </c>
      <c r="H399" s="11">
        <f t="shared" si="35"/>
        <v>0</v>
      </c>
      <c r="I399" s="50" t="str">
        <f t="shared" si="33"/>
        <v/>
      </c>
      <c r="J399" s="50" t="str">
        <f t="shared" si="36"/>
        <v/>
      </c>
    </row>
    <row r="400" spans="3:10" ht="20.25" x14ac:dyDescent="0.2">
      <c r="C400" s="11">
        <f>العناصر!F400</f>
        <v>0</v>
      </c>
      <c r="D400" s="15" t="str">
        <f t="shared" si="31"/>
        <v/>
      </c>
      <c r="E400" s="13" t="str">
        <f t="shared" si="32"/>
        <v/>
      </c>
      <c r="F400" s="13">
        <f>SUMIF(الوارد!$F$3:$F$5000,الرصيد!D400,الوارد!$I$3:$I$5000)</f>
        <v>0</v>
      </c>
      <c r="G400" s="13">
        <f>SUMIF(الصادر!$E$3:$E$4999,الرصيد!D400,الصادر!$H$3:$H$4999)</f>
        <v>0</v>
      </c>
      <c r="H400" s="11">
        <f t="shared" si="35"/>
        <v>0</v>
      </c>
      <c r="I400" s="50" t="str">
        <f t="shared" si="33"/>
        <v/>
      </c>
      <c r="J400" s="50" t="str">
        <f t="shared" si="36"/>
        <v/>
      </c>
    </row>
    <row r="401" spans="3:10" ht="20.25" x14ac:dyDescent="0.2">
      <c r="C401" s="11">
        <f>العناصر!F401</f>
        <v>0</v>
      </c>
      <c r="D401" s="15" t="str">
        <f t="shared" si="31"/>
        <v/>
      </c>
      <c r="E401" s="13" t="str">
        <f t="shared" si="32"/>
        <v/>
      </c>
      <c r="F401" s="13">
        <f>SUMIF(الوارد!$F$3:$F$5000,الرصيد!D401,الوارد!$I$3:$I$5000)</f>
        <v>0</v>
      </c>
      <c r="G401" s="13">
        <f>SUMIF(الصادر!$E$3:$E$4999,الرصيد!D401,الصادر!$H$3:$H$4999)</f>
        <v>0</v>
      </c>
      <c r="H401" s="11">
        <f t="shared" si="35"/>
        <v>0</v>
      </c>
      <c r="I401" s="50" t="str">
        <f t="shared" si="33"/>
        <v/>
      </c>
      <c r="J401" s="50" t="str">
        <f t="shared" si="36"/>
        <v/>
      </c>
    </row>
    <row r="402" spans="3:10" ht="20.25" x14ac:dyDescent="0.2">
      <c r="C402" s="11">
        <f>العناصر!F402</f>
        <v>0</v>
      </c>
      <c r="D402" s="15" t="str">
        <f t="shared" si="31"/>
        <v/>
      </c>
      <c r="E402" s="13" t="str">
        <f t="shared" si="32"/>
        <v/>
      </c>
      <c r="F402" s="13">
        <f>SUMIF(الوارد!$F$3:$F$5000,الرصيد!D402,الوارد!$I$3:$I$5000)</f>
        <v>0</v>
      </c>
      <c r="G402" s="13">
        <f>SUMIF(الصادر!$E$3:$E$4999,الرصيد!D402,الصادر!$H$3:$H$4999)</f>
        <v>0</v>
      </c>
      <c r="H402" s="11">
        <f t="shared" si="35"/>
        <v>0</v>
      </c>
      <c r="I402" s="50" t="str">
        <f t="shared" si="33"/>
        <v/>
      </c>
      <c r="J402" s="50" t="str">
        <f t="shared" si="36"/>
        <v/>
      </c>
    </row>
    <row r="403" spans="3:10" ht="20.25" x14ac:dyDescent="0.2">
      <c r="C403" s="11">
        <f>العناصر!F403</f>
        <v>0</v>
      </c>
      <c r="D403" s="15" t="str">
        <f t="shared" si="31"/>
        <v/>
      </c>
      <c r="E403" s="13" t="str">
        <f t="shared" si="32"/>
        <v/>
      </c>
      <c r="F403" s="13">
        <f>SUMIF(الوارد!$F$3:$F$5000,الرصيد!D403,الوارد!$I$3:$I$5000)</f>
        <v>0</v>
      </c>
      <c r="G403" s="13">
        <f>SUMIF(الصادر!$E$3:$E$4999,الرصيد!D403,الصادر!$H$3:$H$4999)</f>
        <v>0</v>
      </c>
      <c r="H403" s="11">
        <f t="shared" si="35"/>
        <v>0</v>
      </c>
      <c r="I403" s="50" t="str">
        <f t="shared" si="33"/>
        <v/>
      </c>
      <c r="J403" s="50" t="str">
        <f t="shared" si="36"/>
        <v/>
      </c>
    </row>
    <row r="404" spans="3:10" ht="20.25" x14ac:dyDescent="0.2">
      <c r="C404" s="11">
        <f>العناصر!F404</f>
        <v>0</v>
      </c>
      <c r="D404" s="15" t="str">
        <f t="shared" si="31"/>
        <v/>
      </c>
      <c r="E404" s="13" t="str">
        <f t="shared" si="32"/>
        <v/>
      </c>
      <c r="F404" s="13">
        <f>SUMIF(الوارد!$F$3:$F$5000,الرصيد!D404,الوارد!$I$3:$I$5000)</f>
        <v>0</v>
      </c>
      <c r="G404" s="13">
        <f>SUMIF(الصادر!$E$3:$E$4999,الرصيد!D404,الصادر!$H$3:$H$4999)</f>
        <v>0</v>
      </c>
      <c r="H404" s="11">
        <f t="shared" si="35"/>
        <v>0</v>
      </c>
      <c r="I404" s="50" t="str">
        <f t="shared" si="33"/>
        <v/>
      </c>
      <c r="J404" s="50" t="str">
        <f t="shared" si="36"/>
        <v/>
      </c>
    </row>
    <row r="405" spans="3:10" ht="20.25" x14ac:dyDescent="0.2">
      <c r="C405" s="11">
        <f>العناصر!F405</f>
        <v>0</v>
      </c>
      <c r="D405" s="15" t="str">
        <f t="shared" si="31"/>
        <v/>
      </c>
      <c r="E405" s="13" t="str">
        <f t="shared" si="32"/>
        <v/>
      </c>
      <c r="F405" s="13">
        <f>SUMIF(الوارد!$F$3:$F$5000,الرصيد!D405,الوارد!$I$3:$I$5000)</f>
        <v>0</v>
      </c>
      <c r="G405" s="13">
        <f>SUMIF(الصادر!$E$3:$E$4999,الرصيد!D405,الصادر!$H$3:$H$4999)</f>
        <v>0</v>
      </c>
      <c r="H405" s="11">
        <f t="shared" si="35"/>
        <v>0</v>
      </c>
      <c r="I405" s="50" t="str">
        <f t="shared" si="33"/>
        <v/>
      </c>
      <c r="J405" s="50" t="str">
        <f t="shared" si="36"/>
        <v/>
      </c>
    </row>
    <row r="406" spans="3:10" ht="20.25" x14ac:dyDescent="0.2">
      <c r="C406" s="11">
        <f>العناصر!F406</f>
        <v>0</v>
      </c>
      <c r="D406" s="15" t="str">
        <f t="shared" si="31"/>
        <v/>
      </c>
      <c r="E406" s="13" t="str">
        <f t="shared" si="32"/>
        <v/>
      </c>
      <c r="F406" s="13">
        <f>SUMIF(الوارد!$F$3:$F$5000,الرصيد!D406,الوارد!$I$3:$I$5000)</f>
        <v>0</v>
      </c>
      <c r="G406" s="13">
        <f>SUMIF(الصادر!$E$3:$E$4999,الرصيد!D406,الصادر!$H$3:$H$4999)</f>
        <v>0</v>
      </c>
      <c r="H406" s="11">
        <f t="shared" si="35"/>
        <v>0</v>
      </c>
      <c r="I406" s="50" t="str">
        <f t="shared" si="33"/>
        <v/>
      </c>
      <c r="J406" s="50" t="str">
        <f t="shared" si="36"/>
        <v/>
      </c>
    </row>
    <row r="407" spans="3:10" ht="20.25" x14ac:dyDescent="0.2">
      <c r="C407" s="11">
        <f>العناصر!F407</f>
        <v>0</v>
      </c>
      <c r="D407" s="15" t="str">
        <f t="shared" si="31"/>
        <v/>
      </c>
      <c r="E407" s="13" t="str">
        <f t="shared" si="32"/>
        <v/>
      </c>
      <c r="F407" s="13">
        <f>SUMIF(الوارد!$F$3:$F$5000,الرصيد!D407,الوارد!$I$3:$I$5000)</f>
        <v>0</v>
      </c>
      <c r="G407" s="13">
        <f>SUMIF(الصادر!$E$3:$E$4999,الرصيد!D407,الصادر!$H$3:$H$4999)</f>
        <v>0</v>
      </c>
      <c r="H407" s="11">
        <f t="shared" si="35"/>
        <v>0</v>
      </c>
      <c r="I407" s="50" t="str">
        <f t="shared" si="33"/>
        <v/>
      </c>
      <c r="J407" s="50" t="str">
        <f t="shared" si="36"/>
        <v/>
      </c>
    </row>
    <row r="408" spans="3:10" ht="20.25" x14ac:dyDescent="0.2">
      <c r="C408" s="11">
        <f>العناصر!F408</f>
        <v>0</v>
      </c>
      <c r="D408" s="15" t="str">
        <f t="shared" si="31"/>
        <v/>
      </c>
      <c r="E408" s="13" t="str">
        <f t="shared" si="32"/>
        <v/>
      </c>
      <c r="F408" s="13">
        <f>SUMIF(الوارد!$F$3:$F$5000,الرصيد!D408,الوارد!$I$3:$I$5000)</f>
        <v>0</v>
      </c>
      <c r="G408" s="13">
        <f>SUMIF(الصادر!$E$3:$E$4999,الرصيد!D408,الصادر!$H$3:$H$4999)</f>
        <v>0</v>
      </c>
      <c r="H408" s="11">
        <f t="shared" si="35"/>
        <v>0</v>
      </c>
      <c r="I408" s="50" t="str">
        <f t="shared" si="33"/>
        <v/>
      </c>
      <c r="J408" s="50" t="str">
        <f t="shared" si="36"/>
        <v/>
      </c>
    </row>
    <row r="409" spans="3:10" ht="20.25" x14ac:dyDescent="0.2">
      <c r="C409" s="11">
        <f>العناصر!F409</f>
        <v>0</v>
      </c>
      <c r="D409" s="15" t="str">
        <f t="shared" si="31"/>
        <v/>
      </c>
      <c r="E409" s="13" t="str">
        <f t="shared" si="32"/>
        <v/>
      </c>
      <c r="F409" s="13">
        <f>SUMIF(الوارد!$F$3:$F$5000,الرصيد!D409,الوارد!$I$3:$I$5000)</f>
        <v>0</v>
      </c>
      <c r="G409" s="13">
        <f>SUMIF(الصادر!$E$3:$E$4999,الرصيد!D409,الصادر!$H$3:$H$4999)</f>
        <v>0</v>
      </c>
      <c r="H409" s="11">
        <f t="shared" si="35"/>
        <v>0</v>
      </c>
      <c r="I409" s="50" t="str">
        <f t="shared" si="33"/>
        <v/>
      </c>
      <c r="J409" s="50" t="str">
        <f t="shared" si="36"/>
        <v/>
      </c>
    </row>
    <row r="410" spans="3:10" ht="20.25" x14ac:dyDescent="0.2">
      <c r="C410" s="11">
        <f>العناصر!F410</f>
        <v>0</v>
      </c>
      <c r="D410" s="15" t="str">
        <f t="shared" si="31"/>
        <v/>
      </c>
      <c r="E410" s="13" t="str">
        <f t="shared" si="32"/>
        <v/>
      </c>
      <c r="F410" s="13">
        <f>SUMIF(الوارد!$F$3:$F$5000,الرصيد!D410,الوارد!$I$3:$I$5000)</f>
        <v>0</v>
      </c>
      <c r="G410" s="13">
        <f>SUMIF(الصادر!$E$3:$E$4999,الرصيد!D410,الصادر!$H$3:$H$4999)</f>
        <v>0</v>
      </c>
      <c r="H410" s="11">
        <f t="shared" si="35"/>
        <v>0</v>
      </c>
      <c r="I410" s="50" t="str">
        <f t="shared" si="33"/>
        <v/>
      </c>
      <c r="J410" s="50" t="str">
        <f t="shared" si="36"/>
        <v/>
      </c>
    </row>
    <row r="411" spans="3:10" ht="20.25" x14ac:dyDescent="0.2">
      <c r="C411" s="11">
        <f>العناصر!F411</f>
        <v>0</v>
      </c>
      <c r="D411" s="15" t="str">
        <f t="shared" si="31"/>
        <v/>
      </c>
      <c r="E411" s="13" t="str">
        <f t="shared" si="32"/>
        <v/>
      </c>
      <c r="F411" s="13">
        <f>SUMIF(الوارد!$F$3:$F$5000,الرصيد!D411,الوارد!$I$3:$I$5000)</f>
        <v>0</v>
      </c>
      <c r="G411" s="13">
        <f>SUMIF(الصادر!$E$3:$E$4999,الرصيد!D411,الصادر!$H$3:$H$4999)</f>
        <v>0</v>
      </c>
      <c r="H411" s="11">
        <f t="shared" si="35"/>
        <v>0</v>
      </c>
      <c r="I411" s="50" t="str">
        <f t="shared" si="33"/>
        <v/>
      </c>
      <c r="J411" s="50" t="str">
        <f t="shared" si="36"/>
        <v/>
      </c>
    </row>
    <row r="412" spans="3:10" ht="20.25" x14ac:dyDescent="0.2">
      <c r="C412" s="11">
        <f>العناصر!F412</f>
        <v>0</v>
      </c>
      <c r="D412" s="15" t="str">
        <f t="shared" si="31"/>
        <v/>
      </c>
      <c r="E412" s="13" t="str">
        <f t="shared" si="32"/>
        <v/>
      </c>
      <c r="F412" s="13">
        <f>SUMIF(الوارد!$F$3:$F$5000,الرصيد!D412,الوارد!$I$3:$I$5000)</f>
        <v>0</v>
      </c>
      <c r="G412" s="13">
        <f>SUMIF(الصادر!$E$3:$E$4999,الرصيد!D412,الصادر!$H$3:$H$4999)</f>
        <v>0</v>
      </c>
      <c r="H412" s="11">
        <f t="shared" si="35"/>
        <v>0</v>
      </c>
      <c r="I412" s="50" t="str">
        <f t="shared" si="33"/>
        <v/>
      </c>
      <c r="J412" s="50" t="str">
        <f t="shared" si="36"/>
        <v/>
      </c>
    </row>
    <row r="413" spans="3:10" ht="20.25" x14ac:dyDescent="0.2">
      <c r="C413" s="11">
        <f>العناصر!F413</f>
        <v>0</v>
      </c>
      <c r="D413" s="15" t="str">
        <f t="shared" si="31"/>
        <v/>
      </c>
      <c r="E413" s="13" t="str">
        <f t="shared" si="32"/>
        <v/>
      </c>
      <c r="F413" s="13">
        <f>SUMIF(الوارد!$F$3:$F$5000,الرصيد!D413,الوارد!$I$3:$I$5000)</f>
        <v>0</v>
      </c>
      <c r="G413" s="13">
        <f>SUMIF(الصادر!$E$3:$E$4999,الرصيد!D413,الصادر!$H$3:$H$4999)</f>
        <v>0</v>
      </c>
      <c r="H413" s="11">
        <f t="shared" si="35"/>
        <v>0</v>
      </c>
      <c r="I413" s="50" t="str">
        <f t="shared" si="33"/>
        <v/>
      </c>
      <c r="J413" s="50" t="str">
        <f t="shared" si="36"/>
        <v/>
      </c>
    </row>
    <row r="414" spans="3:10" ht="20.25" x14ac:dyDescent="0.2">
      <c r="C414" s="11">
        <f>العناصر!F414</f>
        <v>0</v>
      </c>
      <c r="D414" s="15" t="str">
        <f t="shared" si="31"/>
        <v/>
      </c>
      <c r="E414" s="13" t="str">
        <f t="shared" si="32"/>
        <v/>
      </c>
      <c r="F414" s="13">
        <f>SUMIF(الوارد!$F$3:$F$5000,الرصيد!D414,الوارد!$I$3:$I$5000)</f>
        <v>0</v>
      </c>
      <c r="G414" s="13">
        <f>SUMIF(الصادر!$E$3:$E$4999,الرصيد!D414,الصادر!$H$3:$H$4999)</f>
        <v>0</v>
      </c>
      <c r="H414" s="11">
        <f t="shared" si="35"/>
        <v>0</v>
      </c>
      <c r="I414" s="50" t="str">
        <f t="shared" si="33"/>
        <v/>
      </c>
      <c r="J414" s="50" t="str">
        <f t="shared" si="36"/>
        <v/>
      </c>
    </row>
    <row r="415" spans="3:10" ht="20.25" x14ac:dyDescent="0.2">
      <c r="C415" s="11">
        <f>العناصر!F415</f>
        <v>0</v>
      </c>
      <c r="D415" s="15" t="str">
        <f t="shared" si="31"/>
        <v/>
      </c>
      <c r="E415" s="13" t="str">
        <f t="shared" si="32"/>
        <v/>
      </c>
      <c r="F415" s="13">
        <f>SUMIF(الوارد!$F$3:$F$5000,الرصيد!D415,الوارد!$I$3:$I$5000)</f>
        <v>0</v>
      </c>
      <c r="G415" s="13">
        <f>SUMIF(الصادر!$E$3:$E$4999,الرصيد!D415,الصادر!$H$3:$H$4999)</f>
        <v>0</v>
      </c>
      <c r="H415" s="11">
        <f t="shared" si="35"/>
        <v>0</v>
      </c>
      <c r="I415" s="50" t="str">
        <f t="shared" si="33"/>
        <v/>
      </c>
      <c r="J415" s="50" t="str">
        <f t="shared" si="36"/>
        <v/>
      </c>
    </row>
    <row r="416" spans="3:10" ht="20.25" x14ac:dyDescent="0.2">
      <c r="C416" s="11">
        <f>العناصر!F416</f>
        <v>0</v>
      </c>
      <c r="D416" s="15" t="str">
        <f t="shared" si="31"/>
        <v/>
      </c>
      <c r="E416" s="13" t="str">
        <f t="shared" si="32"/>
        <v/>
      </c>
      <c r="F416" s="13">
        <f>SUMIF(الوارد!$F$3:$F$5000,الرصيد!D416,الوارد!$I$3:$I$5000)</f>
        <v>0</v>
      </c>
      <c r="G416" s="13">
        <f>SUMIF(الصادر!$E$3:$E$4999,الرصيد!D416,الصادر!$H$3:$H$4999)</f>
        <v>0</v>
      </c>
      <c r="H416" s="11">
        <f t="shared" si="35"/>
        <v>0</v>
      </c>
      <c r="I416" s="50" t="str">
        <f t="shared" si="33"/>
        <v/>
      </c>
      <c r="J416" s="50" t="str">
        <f t="shared" si="36"/>
        <v/>
      </c>
    </row>
    <row r="417" spans="3:10" ht="20.25" x14ac:dyDescent="0.2">
      <c r="C417" s="11">
        <f>العناصر!F417</f>
        <v>0</v>
      </c>
      <c r="D417" s="15" t="str">
        <f t="shared" si="31"/>
        <v/>
      </c>
      <c r="E417" s="13" t="str">
        <f t="shared" si="32"/>
        <v/>
      </c>
      <c r="F417" s="13">
        <f>SUMIF(الوارد!$F$3:$F$5000,الرصيد!D417,الوارد!$I$3:$I$5000)</f>
        <v>0</v>
      </c>
      <c r="G417" s="13">
        <f>SUMIF(الصادر!$E$3:$E$4999,الرصيد!D417,الصادر!$H$3:$H$4999)</f>
        <v>0</v>
      </c>
      <c r="H417" s="11">
        <f t="shared" si="35"/>
        <v>0</v>
      </c>
      <c r="I417" s="50" t="str">
        <f t="shared" si="33"/>
        <v/>
      </c>
      <c r="J417" s="50" t="str">
        <f t="shared" si="36"/>
        <v/>
      </c>
    </row>
    <row r="418" spans="3:10" ht="20.25" x14ac:dyDescent="0.2">
      <c r="C418" s="11">
        <f>العناصر!F418</f>
        <v>0</v>
      </c>
      <c r="D418" s="15" t="str">
        <f t="shared" si="31"/>
        <v/>
      </c>
      <c r="E418" s="13" t="str">
        <f t="shared" si="32"/>
        <v/>
      </c>
      <c r="F418" s="13">
        <f>SUMIF(الوارد!$F$3:$F$5000,الرصيد!D418,الوارد!$I$3:$I$5000)</f>
        <v>0</v>
      </c>
      <c r="G418" s="13">
        <f>SUMIF(الصادر!$E$3:$E$4999,الرصيد!D418,الصادر!$H$3:$H$4999)</f>
        <v>0</v>
      </c>
      <c r="H418" s="11">
        <f t="shared" si="35"/>
        <v>0</v>
      </c>
      <c r="I418" s="50" t="str">
        <f t="shared" si="33"/>
        <v/>
      </c>
      <c r="J418" s="50" t="str">
        <f t="shared" si="36"/>
        <v/>
      </c>
    </row>
    <row r="419" spans="3:10" ht="20.25" x14ac:dyDescent="0.2">
      <c r="C419" s="11">
        <f>العناصر!F419</f>
        <v>0</v>
      </c>
      <c r="D419" s="15" t="str">
        <f t="shared" si="31"/>
        <v/>
      </c>
      <c r="E419" s="13" t="str">
        <f t="shared" si="32"/>
        <v/>
      </c>
      <c r="F419" s="13">
        <f>SUMIF(الوارد!$F$3:$F$5000,الرصيد!D419,الوارد!$I$3:$I$5000)</f>
        <v>0</v>
      </c>
      <c r="G419" s="13">
        <f>SUMIF(الصادر!$E$3:$E$4999,الرصيد!D419,الصادر!$H$3:$H$4999)</f>
        <v>0</v>
      </c>
      <c r="H419" s="11">
        <f t="shared" si="35"/>
        <v>0</v>
      </c>
      <c r="I419" s="50" t="str">
        <f t="shared" si="33"/>
        <v/>
      </c>
      <c r="J419" s="50" t="str">
        <f t="shared" si="36"/>
        <v/>
      </c>
    </row>
    <row r="420" spans="3:10" ht="20.25" x14ac:dyDescent="0.2">
      <c r="C420" s="11">
        <f>العناصر!F420</f>
        <v>0</v>
      </c>
      <c r="D420" s="15" t="str">
        <f t="shared" si="31"/>
        <v/>
      </c>
      <c r="E420" s="13" t="str">
        <f t="shared" si="32"/>
        <v/>
      </c>
      <c r="F420" s="13">
        <f>SUMIF(الوارد!$F$3:$F$5000,الرصيد!D420,الوارد!$I$3:$I$5000)</f>
        <v>0</v>
      </c>
      <c r="G420" s="13">
        <f>SUMIF(الصادر!$E$3:$E$4999,الرصيد!D420,الصادر!$H$3:$H$4999)</f>
        <v>0</v>
      </c>
      <c r="H420" s="11">
        <f t="shared" si="35"/>
        <v>0</v>
      </c>
      <c r="I420" s="50" t="str">
        <f t="shared" si="33"/>
        <v/>
      </c>
      <c r="J420" s="50" t="str">
        <f t="shared" si="36"/>
        <v/>
      </c>
    </row>
    <row r="421" spans="3:10" ht="20.25" x14ac:dyDescent="0.2">
      <c r="C421" s="11">
        <f>العناصر!F421</f>
        <v>0</v>
      </c>
      <c r="D421" s="15" t="str">
        <f t="shared" si="31"/>
        <v/>
      </c>
      <c r="E421" s="13" t="str">
        <f t="shared" si="32"/>
        <v/>
      </c>
      <c r="F421" s="13">
        <f>SUMIF(الوارد!$F$3:$F$5000,الرصيد!D421,الوارد!$I$3:$I$5000)</f>
        <v>0</v>
      </c>
      <c r="G421" s="13">
        <f>SUMIF(الصادر!$E$3:$E$4999,الرصيد!D421,الصادر!$H$3:$H$4999)</f>
        <v>0</v>
      </c>
      <c r="H421" s="11">
        <f t="shared" si="35"/>
        <v>0</v>
      </c>
      <c r="I421" s="50" t="str">
        <f t="shared" si="33"/>
        <v/>
      </c>
      <c r="J421" s="50" t="str">
        <f t="shared" si="36"/>
        <v/>
      </c>
    </row>
    <row r="422" spans="3:10" ht="20.25" x14ac:dyDescent="0.2">
      <c r="C422" s="11">
        <f>العناصر!F422</f>
        <v>0</v>
      </c>
      <c r="D422" s="15" t="str">
        <f t="shared" si="31"/>
        <v/>
      </c>
      <c r="E422" s="13" t="str">
        <f t="shared" si="32"/>
        <v/>
      </c>
      <c r="F422" s="13">
        <f>SUMIF(الوارد!$F$3:$F$5000,الرصيد!D422,الوارد!$I$3:$I$5000)</f>
        <v>0</v>
      </c>
      <c r="G422" s="13">
        <f>SUMIF(الصادر!$E$3:$E$4999,الرصيد!D422,الصادر!$H$3:$H$4999)</f>
        <v>0</v>
      </c>
      <c r="H422" s="11">
        <f t="shared" si="35"/>
        <v>0</v>
      </c>
      <c r="I422" s="50" t="str">
        <f t="shared" si="33"/>
        <v/>
      </c>
      <c r="J422" s="50" t="str">
        <f t="shared" si="36"/>
        <v/>
      </c>
    </row>
    <row r="423" spans="3:10" ht="20.25" x14ac:dyDescent="0.2">
      <c r="C423" s="11">
        <f>العناصر!F423</f>
        <v>0</v>
      </c>
      <c r="D423" s="15" t="str">
        <f t="shared" si="31"/>
        <v/>
      </c>
      <c r="E423" s="13" t="str">
        <f t="shared" si="32"/>
        <v/>
      </c>
      <c r="F423" s="13">
        <f>SUMIF(الوارد!$F$3:$F$5000,الرصيد!D423,الوارد!$I$3:$I$5000)</f>
        <v>0</v>
      </c>
      <c r="G423" s="13">
        <f>SUMIF(الصادر!$E$3:$E$4999,الرصيد!D423,الصادر!$H$3:$H$4999)</f>
        <v>0</v>
      </c>
      <c r="H423" s="11">
        <f t="shared" si="35"/>
        <v>0</v>
      </c>
      <c r="I423" s="50" t="str">
        <f t="shared" si="33"/>
        <v/>
      </c>
      <c r="J423" s="50" t="str">
        <f t="shared" si="36"/>
        <v/>
      </c>
    </row>
    <row r="424" spans="3:10" ht="20.25" x14ac:dyDescent="0.2">
      <c r="C424" s="11">
        <f>العناصر!F424</f>
        <v>0</v>
      </c>
      <c r="D424" s="15" t="str">
        <f t="shared" si="31"/>
        <v/>
      </c>
      <c r="E424" s="13" t="str">
        <f t="shared" si="32"/>
        <v/>
      </c>
      <c r="F424" s="13">
        <f>SUMIF(الوارد!$F$3:$F$5000,الرصيد!D424,الوارد!$I$3:$I$5000)</f>
        <v>0</v>
      </c>
      <c r="G424" s="13">
        <f>SUMIF(الصادر!$E$3:$E$4999,الرصيد!D424,الصادر!$H$3:$H$4999)</f>
        <v>0</v>
      </c>
      <c r="H424" s="11">
        <f t="shared" si="35"/>
        <v>0</v>
      </c>
      <c r="I424" s="50" t="str">
        <f t="shared" si="33"/>
        <v/>
      </c>
      <c r="J424" s="50" t="str">
        <f t="shared" si="36"/>
        <v/>
      </c>
    </row>
    <row r="425" spans="3:10" ht="20.25" x14ac:dyDescent="0.2">
      <c r="C425" s="11">
        <f>العناصر!F425</f>
        <v>0</v>
      </c>
      <c r="D425" s="15" t="str">
        <f t="shared" si="31"/>
        <v/>
      </c>
      <c r="E425" s="13" t="str">
        <f t="shared" si="32"/>
        <v/>
      </c>
      <c r="F425" s="13">
        <f>SUMIF(الوارد!$F$3:$F$5000,الرصيد!D425,الوارد!$I$3:$I$5000)</f>
        <v>0</v>
      </c>
      <c r="G425" s="13">
        <f>SUMIF(الصادر!$E$3:$E$4999,الرصيد!D425,الصادر!$H$3:$H$4999)</f>
        <v>0</v>
      </c>
      <c r="H425" s="11">
        <f t="shared" si="35"/>
        <v>0</v>
      </c>
      <c r="I425" s="50" t="str">
        <f t="shared" si="33"/>
        <v/>
      </c>
      <c r="J425" s="50" t="str">
        <f t="shared" si="36"/>
        <v/>
      </c>
    </row>
    <row r="426" spans="3:10" ht="20.25" x14ac:dyDescent="0.2">
      <c r="C426" s="11">
        <f>العناصر!F426</f>
        <v>0</v>
      </c>
      <c r="D426" s="15" t="str">
        <f t="shared" si="31"/>
        <v/>
      </c>
      <c r="E426" s="13" t="str">
        <f t="shared" si="32"/>
        <v/>
      </c>
      <c r="F426" s="13">
        <f>SUMIF(الوارد!$F$3:$F$5000,الرصيد!D426,الوارد!$I$3:$I$5000)</f>
        <v>0</v>
      </c>
      <c r="G426" s="13">
        <f>SUMIF(الصادر!$E$3:$E$4999,الرصيد!D426,الصادر!$H$3:$H$4999)</f>
        <v>0</v>
      </c>
      <c r="H426" s="11">
        <f t="shared" si="35"/>
        <v>0</v>
      </c>
      <c r="I426" s="50" t="str">
        <f t="shared" si="33"/>
        <v/>
      </c>
      <c r="J426" s="50" t="str">
        <f t="shared" si="36"/>
        <v/>
      </c>
    </row>
    <row r="427" spans="3:10" ht="20.25" x14ac:dyDescent="0.2">
      <c r="C427" s="11">
        <f>العناصر!F427</f>
        <v>0</v>
      </c>
      <c r="D427" s="15" t="str">
        <f t="shared" si="31"/>
        <v/>
      </c>
      <c r="E427" s="13" t="str">
        <f t="shared" si="32"/>
        <v/>
      </c>
      <c r="F427" s="13">
        <f>SUMIF(الوارد!$F$3:$F$5000,الرصيد!D427,الوارد!$I$3:$I$5000)</f>
        <v>0</v>
      </c>
      <c r="G427" s="13">
        <f>SUMIF(الصادر!$E$3:$E$4999,الرصيد!D427,الصادر!$H$3:$H$4999)</f>
        <v>0</v>
      </c>
      <c r="H427" s="11">
        <f t="shared" si="35"/>
        <v>0</v>
      </c>
      <c r="I427" s="50" t="str">
        <f t="shared" si="33"/>
        <v/>
      </c>
      <c r="J427" s="50" t="str">
        <f t="shared" si="36"/>
        <v/>
      </c>
    </row>
    <row r="428" spans="3:10" ht="20.25" x14ac:dyDescent="0.2">
      <c r="C428" s="11">
        <f>العناصر!F428</f>
        <v>0</v>
      </c>
      <c r="D428" s="15" t="str">
        <f t="shared" si="31"/>
        <v/>
      </c>
      <c r="E428" s="13" t="str">
        <f t="shared" si="32"/>
        <v/>
      </c>
      <c r="F428" s="13">
        <f>SUMIF(الوارد!$F$3:$F$5000,الرصيد!D428,الوارد!$I$3:$I$5000)</f>
        <v>0</v>
      </c>
      <c r="G428" s="13">
        <f>SUMIF(الصادر!$E$3:$E$4999,الرصيد!D428,الصادر!$H$3:$H$4999)</f>
        <v>0</v>
      </c>
      <c r="H428" s="11">
        <f t="shared" si="35"/>
        <v>0</v>
      </c>
      <c r="I428" s="50" t="str">
        <f t="shared" si="33"/>
        <v/>
      </c>
      <c r="J428" s="50" t="str">
        <f t="shared" si="36"/>
        <v/>
      </c>
    </row>
    <row r="429" spans="3:10" ht="20.25" x14ac:dyDescent="0.2">
      <c r="C429" s="11">
        <f>العناصر!F429</f>
        <v>0</v>
      </c>
      <c r="D429" s="15" t="str">
        <f t="shared" si="31"/>
        <v/>
      </c>
      <c r="E429" s="13" t="str">
        <f t="shared" si="32"/>
        <v/>
      </c>
      <c r="F429" s="13">
        <f>SUMIF(الوارد!$F$3:$F$5000,الرصيد!D429,الوارد!$I$3:$I$5000)</f>
        <v>0</v>
      </c>
      <c r="G429" s="13">
        <f>SUMIF(الصادر!$E$3:$E$4999,الرصيد!D429,الصادر!$H$3:$H$4999)</f>
        <v>0</v>
      </c>
      <c r="H429" s="11">
        <f t="shared" si="35"/>
        <v>0</v>
      </c>
      <c r="I429" s="50" t="str">
        <f t="shared" si="33"/>
        <v/>
      </c>
      <c r="J429" s="50" t="str">
        <f t="shared" si="36"/>
        <v/>
      </c>
    </row>
    <row r="430" spans="3:10" ht="20.25" x14ac:dyDescent="0.2">
      <c r="C430" s="11">
        <f>العناصر!F430</f>
        <v>0</v>
      </c>
      <c r="D430" s="15" t="str">
        <f t="shared" si="31"/>
        <v/>
      </c>
      <c r="E430" s="13" t="str">
        <f t="shared" si="32"/>
        <v/>
      </c>
      <c r="F430" s="13">
        <f>SUMIF(الوارد!$F$3:$F$5000,الرصيد!D430,الوارد!$I$3:$I$5000)</f>
        <v>0</v>
      </c>
      <c r="G430" s="13">
        <f>SUMIF(الصادر!$E$3:$E$4999,الرصيد!D430,الصادر!$H$3:$H$4999)</f>
        <v>0</v>
      </c>
      <c r="H430" s="11">
        <f t="shared" si="35"/>
        <v>0</v>
      </c>
      <c r="I430" s="50" t="str">
        <f t="shared" si="33"/>
        <v/>
      </c>
      <c r="J430" s="50" t="str">
        <f t="shared" si="36"/>
        <v/>
      </c>
    </row>
    <row r="431" spans="3:10" ht="20.25" x14ac:dyDescent="0.2">
      <c r="C431" s="11">
        <f>العناصر!F431</f>
        <v>0</v>
      </c>
      <c r="D431" s="15" t="str">
        <f t="shared" si="31"/>
        <v/>
      </c>
      <c r="E431" s="13" t="str">
        <f t="shared" si="32"/>
        <v/>
      </c>
      <c r="F431" s="13">
        <f>SUMIF(الوارد!$F$3:$F$5000,الرصيد!D431,الوارد!$I$3:$I$5000)</f>
        <v>0</v>
      </c>
      <c r="G431" s="13">
        <f>SUMIF(الصادر!$E$3:$E$4999,الرصيد!D431,الصادر!$H$3:$H$4999)</f>
        <v>0</v>
      </c>
      <c r="H431" s="11">
        <f t="shared" si="35"/>
        <v>0</v>
      </c>
      <c r="I431" s="50" t="str">
        <f t="shared" si="33"/>
        <v/>
      </c>
      <c r="J431" s="50" t="str">
        <f t="shared" si="36"/>
        <v/>
      </c>
    </row>
    <row r="432" spans="3:10" ht="20.25" x14ac:dyDescent="0.2">
      <c r="C432" s="11">
        <f>العناصر!F432</f>
        <v>0</v>
      </c>
      <c r="D432" s="15" t="str">
        <f t="shared" si="31"/>
        <v/>
      </c>
      <c r="E432" s="13" t="str">
        <f t="shared" si="32"/>
        <v/>
      </c>
      <c r="F432" s="13">
        <f>SUMIF(الوارد!$F$3:$F$5000,الرصيد!D432,الوارد!$I$3:$I$5000)</f>
        <v>0</v>
      </c>
      <c r="G432" s="13">
        <f>SUMIF(الصادر!$E$3:$E$4999,الرصيد!D432,الصادر!$H$3:$H$4999)</f>
        <v>0</v>
      </c>
      <c r="H432" s="11">
        <f t="shared" si="35"/>
        <v>0</v>
      </c>
      <c r="I432" s="50" t="str">
        <f t="shared" si="33"/>
        <v/>
      </c>
      <c r="J432" s="50" t="str">
        <f t="shared" si="36"/>
        <v/>
      </c>
    </row>
    <row r="433" spans="3:10" ht="20.25" x14ac:dyDescent="0.2">
      <c r="C433" s="11">
        <f>العناصر!F433</f>
        <v>0</v>
      </c>
      <c r="D433" s="15" t="str">
        <f t="shared" si="31"/>
        <v/>
      </c>
      <c r="E433" s="13" t="str">
        <f t="shared" si="32"/>
        <v/>
      </c>
      <c r="F433" s="13">
        <f>SUMIF(الوارد!$F$3:$F$5000,الرصيد!D433,الوارد!$I$3:$I$5000)</f>
        <v>0</v>
      </c>
      <c r="G433" s="13">
        <f>SUMIF(الصادر!$E$3:$E$4999,الرصيد!D433,الصادر!$H$3:$H$4999)</f>
        <v>0</v>
      </c>
      <c r="H433" s="11">
        <f t="shared" si="35"/>
        <v>0</v>
      </c>
      <c r="I433" s="50" t="str">
        <f t="shared" si="33"/>
        <v/>
      </c>
      <c r="J433" s="50" t="str">
        <f t="shared" si="36"/>
        <v/>
      </c>
    </row>
    <row r="434" spans="3:10" ht="20.25" x14ac:dyDescent="0.2">
      <c r="C434" s="11">
        <f>العناصر!F434</f>
        <v>0</v>
      </c>
      <c r="D434" s="15" t="str">
        <f t="shared" si="31"/>
        <v/>
      </c>
      <c r="E434" s="13" t="str">
        <f t="shared" si="32"/>
        <v/>
      </c>
      <c r="F434" s="13">
        <f>SUMIF(الوارد!$F$3:$F$5000,الرصيد!D434,الوارد!$I$3:$I$5000)</f>
        <v>0</v>
      </c>
      <c r="G434" s="13">
        <f>SUMIF(الصادر!$E$3:$E$4999,الرصيد!D434,الصادر!$H$3:$H$4999)</f>
        <v>0</v>
      </c>
      <c r="H434" s="11">
        <f t="shared" si="35"/>
        <v>0</v>
      </c>
      <c r="I434" s="50" t="str">
        <f t="shared" si="33"/>
        <v/>
      </c>
      <c r="J434" s="50" t="str">
        <f t="shared" si="36"/>
        <v/>
      </c>
    </row>
    <row r="435" spans="3:10" ht="20.25" x14ac:dyDescent="0.2">
      <c r="C435" s="11">
        <f>العناصر!F435</f>
        <v>0</v>
      </c>
      <c r="D435" s="15" t="str">
        <f t="shared" si="31"/>
        <v/>
      </c>
      <c r="E435" s="13" t="str">
        <f t="shared" si="32"/>
        <v/>
      </c>
      <c r="F435" s="13">
        <f>SUMIF(الوارد!$F$3:$F$5000,الرصيد!D435,الوارد!$I$3:$I$5000)</f>
        <v>0</v>
      </c>
      <c r="G435" s="13">
        <f>SUMIF(الصادر!$E$3:$E$4999,الرصيد!D435,الصادر!$H$3:$H$4999)</f>
        <v>0</v>
      </c>
      <c r="H435" s="11">
        <f t="shared" si="35"/>
        <v>0</v>
      </c>
      <c r="I435" s="50" t="str">
        <f t="shared" si="33"/>
        <v/>
      </c>
      <c r="J435" s="50" t="str">
        <f t="shared" si="36"/>
        <v/>
      </c>
    </row>
    <row r="436" spans="3:10" ht="20.25" x14ac:dyDescent="0.2">
      <c r="C436" s="11">
        <f>العناصر!F436</f>
        <v>0</v>
      </c>
      <c r="D436" s="15" t="str">
        <f t="shared" si="31"/>
        <v/>
      </c>
      <c r="E436" s="13" t="str">
        <f t="shared" si="32"/>
        <v/>
      </c>
      <c r="F436" s="13">
        <f>SUMIF(الوارد!$F$3:$F$5000,الرصيد!D436,الوارد!$I$3:$I$5000)</f>
        <v>0</v>
      </c>
      <c r="G436" s="13">
        <f>SUMIF(الصادر!$E$3:$E$4999,الرصيد!D436,الصادر!$H$3:$H$4999)</f>
        <v>0</v>
      </c>
      <c r="H436" s="11">
        <f t="shared" si="35"/>
        <v>0</v>
      </c>
      <c r="I436" s="50" t="str">
        <f t="shared" si="33"/>
        <v/>
      </c>
      <c r="J436" s="50" t="str">
        <f t="shared" si="36"/>
        <v/>
      </c>
    </row>
    <row r="437" spans="3:10" ht="20.25" x14ac:dyDescent="0.2">
      <c r="C437" s="11">
        <f>العناصر!F437</f>
        <v>0</v>
      </c>
      <c r="D437" s="15" t="str">
        <f t="shared" si="31"/>
        <v/>
      </c>
      <c r="E437" s="13" t="str">
        <f t="shared" si="32"/>
        <v/>
      </c>
      <c r="F437" s="13">
        <f>SUMIF(الوارد!$F$3:$F$5000,الرصيد!D437,الوارد!$I$3:$I$5000)</f>
        <v>0</v>
      </c>
      <c r="G437" s="13">
        <f>SUMIF(الصادر!$E$3:$E$4999,الرصيد!D437,الصادر!$H$3:$H$4999)</f>
        <v>0</v>
      </c>
      <c r="H437" s="11">
        <f t="shared" si="35"/>
        <v>0</v>
      </c>
      <c r="I437" s="50" t="str">
        <f t="shared" si="33"/>
        <v/>
      </c>
      <c r="J437" s="50" t="str">
        <f t="shared" si="36"/>
        <v/>
      </c>
    </row>
    <row r="438" spans="3:10" ht="20.25" x14ac:dyDescent="0.2">
      <c r="C438" s="11">
        <f>العناصر!F438</f>
        <v>0</v>
      </c>
      <c r="D438" s="15" t="str">
        <f t="shared" si="31"/>
        <v/>
      </c>
      <c r="E438" s="13" t="str">
        <f t="shared" si="32"/>
        <v/>
      </c>
      <c r="F438" s="13">
        <f>SUMIF(الوارد!$F$3:$F$5000,الرصيد!D438,الوارد!$I$3:$I$5000)</f>
        <v>0</v>
      </c>
      <c r="G438" s="13">
        <f>SUMIF(الصادر!$E$3:$E$4999,الرصيد!D438,الصادر!$H$3:$H$4999)</f>
        <v>0</v>
      </c>
      <c r="H438" s="11">
        <f t="shared" si="35"/>
        <v>0</v>
      </c>
      <c r="I438" s="50" t="str">
        <f t="shared" si="33"/>
        <v/>
      </c>
      <c r="J438" s="50" t="str">
        <f t="shared" si="36"/>
        <v/>
      </c>
    </row>
    <row r="439" spans="3:10" ht="20.25" x14ac:dyDescent="0.2">
      <c r="C439" s="11">
        <f>العناصر!F439</f>
        <v>0</v>
      </c>
      <c r="D439" s="15" t="str">
        <f t="shared" si="31"/>
        <v/>
      </c>
      <c r="E439" s="13" t="str">
        <f t="shared" si="32"/>
        <v/>
      </c>
      <c r="F439" s="13">
        <f>SUMIF(الوارد!$F$3:$F$5000,الرصيد!D439,الوارد!$I$3:$I$5000)</f>
        <v>0</v>
      </c>
      <c r="G439" s="13">
        <f>SUMIF(الصادر!$E$3:$E$4999,الرصيد!D439,الصادر!$H$3:$H$4999)</f>
        <v>0</v>
      </c>
      <c r="H439" s="11">
        <f t="shared" si="35"/>
        <v>0</v>
      </c>
      <c r="I439" s="50" t="str">
        <f t="shared" si="33"/>
        <v/>
      </c>
      <c r="J439" s="50" t="str">
        <f t="shared" si="36"/>
        <v/>
      </c>
    </row>
    <row r="440" spans="3:10" ht="20.25" x14ac:dyDescent="0.2">
      <c r="C440" s="11">
        <f>العناصر!F440</f>
        <v>0</v>
      </c>
      <c r="D440" s="15" t="str">
        <f t="shared" si="31"/>
        <v/>
      </c>
      <c r="E440" s="13" t="str">
        <f t="shared" si="32"/>
        <v/>
      </c>
      <c r="F440" s="13">
        <f>SUMIF(الوارد!$F$3:$F$5000,الرصيد!D440,الوارد!$I$3:$I$5000)</f>
        <v>0</v>
      </c>
      <c r="G440" s="13">
        <f>SUMIF(الصادر!$E$3:$E$4999,الرصيد!D440,الصادر!$H$3:$H$4999)</f>
        <v>0</v>
      </c>
      <c r="H440" s="11">
        <f t="shared" si="35"/>
        <v>0</v>
      </c>
      <c r="I440" s="50" t="str">
        <f t="shared" si="33"/>
        <v/>
      </c>
      <c r="J440" s="50" t="str">
        <f t="shared" si="36"/>
        <v/>
      </c>
    </row>
    <row r="441" spans="3:10" ht="20.25" x14ac:dyDescent="0.2">
      <c r="C441" s="11">
        <f>العناصر!F441</f>
        <v>0</v>
      </c>
      <c r="D441" s="15" t="str">
        <f t="shared" si="31"/>
        <v/>
      </c>
      <c r="E441" s="13" t="str">
        <f t="shared" si="32"/>
        <v/>
      </c>
      <c r="F441" s="13">
        <f>SUMIF(الوارد!$F$3:$F$5000,الرصيد!D441,الوارد!$I$3:$I$5000)</f>
        <v>0</v>
      </c>
      <c r="G441" s="13">
        <f>SUMIF(الصادر!$E$3:$E$4999,الرصيد!D441,الصادر!$H$3:$H$4999)</f>
        <v>0</v>
      </c>
      <c r="H441" s="11">
        <f t="shared" si="35"/>
        <v>0</v>
      </c>
      <c r="I441" s="50" t="str">
        <f t="shared" si="33"/>
        <v/>
      </c>
      <c r="J441" s="50" t="str">
        <f t="shared" si="36"/>
        <v/>
      </c>
    </row>
    <row r="442" spans="3:10" ht="20.25" x14ac:dyDescent="0.2">
      <c r="C442" s="11">
        <f>العناصر!F442</f>
        <v>0</v>
      </c>
      <c r="D442" s="15" t="str">
        <f t="shared" si="31"/>
        <v/>
      </c>
      <c r="E442" s="13" t="str">
        <f t="shared" si="32"/>
        <v/>
      </c>
      <c r="F442" s="13">
        <f>SUMIF(الوارد!$F$3:$F$5000,الرصيد!D442,الوارد!$I$3:$I$5000)</f>
        <v>0</v>
      </c>
      <c r="G442" s="13">
        <f>SUMIF(الصادر!$E$3:$E$4999,الرصيد!D442,الصادر!$H$3:$H$4999)</f>
        <v>0</v>
      </c>
      <c r="H442" s="11">
        <f t="shared" si="35"/>
        <v>0</v>
      </c>
      <c r="I442" s="50" t="str">
        <f t="shared" si="33"/>
        <v/>
      </c>
      <c r="J442" s="50" t="str">
        <f t="shared" si="36"/>
        <v/>
      </c>
    </row>
    <row r="443" spans="3:10" ht="20.25" x14ac:dyDescent="0.2">
      <c r="C443" s="11">
        <f>العناصر!F443</f>
        <v>0</v>
      </c>
      <c r="D443" s="15" t="str">
        <f t="shared" si="31"/>
        <v/>
      </c>
      <c r="E443" s="13" t="str">
        <f t="shared" si="32"/>
        <v/>
      </c>
      <c r="F443" s="13">
        <f>SUMIF(الوارد!$F$3:$F$5000,الرصيد!D443,الوارد!$I$3:$I$5000)</f>
        <v>0</v>
      </c>
      <c r="G443" s="13">
        <f>SUMIF(الصادر!$E$3:$E$4999,الرصيد!D443,الصادر!$H$3:$H$4999)</f>
        <v>0</v>
      </c>
      <c r="H443" s="11">
        <f t="shared" si="35"/>
        <v>0</v>
      </c>
      <c r="I443" s="50" t="str">
        <f t="shared" si="33"/>
        <v/>
      </c>
      <c r="J443" s="50" t="str">
        <f t="shared" si="36"/>
        <v/>
      </c>
    </row>
    <row r="444" spans="3:10" ht="20.25" x14ac:dyDescent="0.2">
      <c r="C444" s="11">
        <f>العناصر!F444</f>
        <v>0</v>
      </c>
      <c r="D444" s="15" t="str">
        <f t="shared" si="31"/>
        <v/>
      </c>
      <c r="E444" s="13" t="str">
        <f t="shared" si="32"/>
        <v/>
      </c>
      <c r="F444" s="13">
        <f>SUMIF(الوارد!$F$3:$F$5000,الرصيد!D444,الوارد!$I$3:$I$5000)</f>
        <v>0</v>
      </c>
      <c r="G444" s="13">
        <f>SUMIF(الصادر!$E$3:$E$4999,الرصيد!D444,الصادر!$H$3:$H$4999)</f>
        <v>0</v>
      </c>
      <c r="H444" s="11">
        <f t="shared" si="35"/>
        <v>0</v>
      </c>
      <c r="I444" s="50" t="str">
        <f t="shared" si="33"/>
        <v/>
      </c>
      <c r="J444" s="50" t="str">
        <f t="shared" si="36"/>
        <v/>
      </c>
    </row>
    <row r="445" spans="3:10" ht="20.25" x14ac:dyDescent="0.2">
      <c r="C445" s="11">
        <f>العناصر!F445</f>
        <v>0</v>
      </c>
      <c r="D445" s="15" t="str">
        <f t="shared" si="31"/>
        <v/>
      </c>
      <c r="E445" s="13" t="str">
        <f t="shared" si="32"/>
        <v/>
      </c>
      <c r="F445" s="13">
        <f>SUMIF(الوارد!$F$3:$F$5000,الرصيد!D445,الوارد!$I$3:$I$5000)</f>
        <v>0</v>
      </c>
      <c r="G445" s="13">
        <f>SUMIF(الصادر!$E$3:$E$4999,الرصيد!D445,الصادر!$H$3:$H$4999)</f>
        <v>0</v>
      </c>
      <c r="H445" s="11">
        <f t="shared" si="35"/>
        <v>0</v>
      </c>
      <c r="I445" s="50" t="str">
        <f t="shared" si="33"/>
        <v/>
      </c>
      <c r="J445" s="50" t="str">
        <f t="shared" si="36"/>
        <v/>
      </c>
    </row>
    <row r="446" spans="3:10" ht="20.25" x14ac:dyDescent="0.2">
      <c r="C446" s="11">
        <f>العناصر!F446</f>
        <v>0</v>
      </c>
      <c r="D446" s="15" t="str">
        <f t="shared" si="31"/>
        <v/>
      </c>
      <c r="E446" s="13" t="str">
        <f t="shared" si="32"/>
        <v/>
      </c>
      <c r="F446" s="13">
        <f>SUMIF(الوارد!$F$3:$F$5000,الرصيد!D446,الوارد!$I$3:$I$5000)</f>
        <v>0</v>
      </c>
      <c r="G446" s="13">
        <f>SUMIF(الصادر!$E$3:$E$4999,الرصيد!D446,الصادر!$H$3:$H$4999)</f>
        <v>0</v>
      </c>
      <c r="H446" s="11">
        <f t="shared" si="35"/>
        <v>0</v>
      </c>
      <c r="I446" s="50" t="str">
        <f t="shared" si="33"/>
        <v/>
      </c>
      <c r="J446" s="50" t="str">
        <f t="shared" si="36"/>
        <v/>
      </c>
    </row>
    <row r="447" spans="3:10" ht="20.25" x14ac:dyDescent="0.2">
      <c r="C447" s="11">
        <f>العناصر!F447</f>
        <v>0</v>
      </c>
      <c r="D447" s="15" t="str">
        <f t="shared" si="31"/>
        <v/>
      </c>
      <c r="E447" s="13" t="str">
        <f t="shared" si="32"/>
        <v/>
      </c>
      <c r="F447" s="13">
        <f>SUMIF(الوارد!$F$3:$F$5000,الرصيد!D447,الوارد!$I$3:$I$5000)</f>
        <v>0</v>
      </c>
      <c r="G447" s="13">
        <f>SUMIF(الصادر!$E$3:$E$4999,الرصيد!D447,الصادر!$H$3:$H$4999)</f>
        <v>0</v>
      </c>
      <c r="H447" s="11">
        <f t="shared" si="35"/>
        <v>0</v>
      </c>
      <c r="I447" s="50" t="str">
        <f t="shared" si="33"/>
        <v/>
      </c>
      <c r="J447" s="50" t="str">
        <f t="shared" si="36"/>
        <v/>
      </c>
    </row>
    <row r="448" spans="3:10" ht="20.25" x14ac:dyDescent="0.2">
      <c r="C448" s="11">
        <f>العناصر!F448</f>
        <v>0</v>
      </c>
      <c r="D448" s="15" t="str">
        <f t="shared" si="31"/>
        <v/>
      </c>
      <c r="E448" s="13" t="str">
        <f t="shared" si="32"/>
        <v/>
      </c>
      <c r="F448" s="13">
        <f>SUMIF(الوارد!$F$3:$F$5000,الرصيد!D448,الوارد!$I$3:$I$5000)</f>
        <v>0</v>
      </c>
      <c r="G448" s="13">
        <f>SUMIF(الصادر!$E$3:$E$4999,الرصيد!D448,الصادر!$H$3:$H$4999)</f>
        <v>0</v>
      </c>
      <c r="H448" s="11">
        <f t="shared" si="35"/>
        <v>0</v>
      </c>
      <c r="I448" s="50" t="str">
        <f t="shared" si="33"/>
        <v/>
      </c>
      <c r="J448" s="50" t="str">
        <f t="shared" si="36"/>
        <v/>
      </c>
    </row>
    <row r="449" spans="3:10" ht="20.25" x14ac:dyDescent="0.2">
      <c r="C449" s="11">
        <f>العناصر!F449</f>
        <v>0</v>
      </c>
      <c r="D449" s="15" t="str">
        <f t="shared" si="31"/>
        <v/>
      </c>
      <c r="E449" s="13" t="str">
        <f t="shared" si="32"/>
        <v/>
      </c>
      <c r="F449" s="13">
        <f>SUMIF(الوارد!$F$3:$F$5000,الرصيد!D449,الوارد!$I$3:$I$5000)</f>
        <v>0</v>
      </c>
      <c r="G449" s="13">
        <f>SUMIF(الصادر!$E$3:$E$4999,الرصيد!D449,الصادر!$H$3:$H$4999)</f>
        <v>0</v>
      </c>
      <c r="H449" s="11">
        <f t="shared" si="35"/>
        <v>0</v>
      </c>
      <c r="I449" s="50" t="str">
        <f t="shared" si="33"/>
        <v/>
      </c>
      <c r="J449" s="50" t="str">
        <f t="shared" si="36"/>
        <v/>
      </c>
    </row>
    <row r="450" spans="3:10" ht="20.25" x14ac:dyDescent="0.2">
      <c r="C450" s="11">
        <f>العناصر!F450</f>
        <v>0</v>
      </c>
      <c r="D450" s="15" t="str">
        <f t="shared" si="31"/>
        <v/>
      </c>
      <c r="E450" s="13" t="str">
        <f t="shared" si="32"/>
        <v/>
      </c>
      <c r="F450" s="13">
        <f>SUMIF(الوارد!$F$3:$F$5000,الرصيد!D450,الوارد!$I$3:$I$5000)</f>
        <v>0</v>
      </c>
      <c r="G450" s="13">
        <f>SUMIF(الصادر!$E$3:$E$4999,الرصيد!D450,الصادر!$H$3:$H$4999)</f>
        <v>0</v>
      </c>
      <c r="H450" s="11">
        <f t="shared" si="35"/>
        <v>0</v>
      </c>
      <c r="I450" s="50" t="str">
        <f t="shared" si="33"/>
        <v/>
      </c>
      <c r="J450" s="50" t="str">
        <f t="shared" si="36"/>
        <v/>
      </c>
    </row>
    <row r="451" spans="3:10" ht="20.25" x14ac:dyDescent="0.2">
      <c r="C451" s="11">
        <f>العناصر!F451</f>
        <v>0</v>
      </c>
      <c r="D451" s="15" t="str">
        <f t="shared" ref="D451:D514" si="37">IFERROR(VLOOKUP(C451,sto_1,2,FALSE),"")</f>
        <v/>
      </c>
      <c r="E451" s="13" t="str">
        <f t="shared" ref="E451:E514" si="38">IFERROR(VLOOKUP(C451,sto_1,3,FALSE),"")</f>
        <v/>
      </c>
      <c r="F451" s="13">
        <f>SUMIF(الوارد!$F$3:$F$5000,الرصيد!D451,الوارد!$I$3:$I$5000)</f>
        <v>0</v>
      </c>
      <c r="G451" s="13">
        <f>SUMIF(الصادر!$E$3:$E$4999,الرصيد!D451,الصادر!$H$3:$H$4999)</f>
        <v>0</v>
      </c>
      <c r="H451" s="11">
        <f t="shared" si="35"/>
        <v>0</v>
      </c>
      <c r="I451" s="50" t="str">
        <f t="shared" ref="I451:I514" si="39">IFERROR(VLOOKUP(C451,sto_1,5,FALSE),"")</f>
        <v/>
      </c>
      <c r="J451" s="50" t="str">
        <f t="shared" si="36"/>
        <v/>
      </c>
    </row>
    <row r="452" spans="3:10" ht="20.25" x14ac:dyDescent="0.2">
      <c r="C452" s="11">
        <f>العناصر!F452</f>
        <v>0</v>
      </c>
      <c r="D452" s="15" t="str">
        <f t="shared" si="37"/>
        <v/>
      </c>
      <c r="E452" s="13" t="str">
        <f t="shared" si="38"/>
        <v/>
      </c>
      <c r="F452" s="13">
        <f>SUMIF(الوارد!$F$3:$F$5000,الرصيد!D452,الوارد!$I$3:$I$5000)</f>
        <v>0</v>
      </c>
      <c r="G452" s="13">
        <f>SUMIF(الصادر!$E$3:$E$4999,الرصيد!D452,الصادر!$H$3:$H$4999)</f>
        <v>0</v>
      </c>
      <c r="H452" s="11">
        <f t="shared" si="35"/>
        <v>0</v>
      </c>
      <c r="I452" s="50" t="str">
        <f t="shared" si="39"/>
        <v/>
      </c>
      <c r="J452" s="50" t="str">
        <f t="shared" si="36"/>
        <v/>
      </c>
    </row>
    <row r="453" spans="3:10" ht="20.25" x14ac:dyDescent="0.2">
      <c r="C453" s="11">
        <f>العناصر!F453</f>
        <v>0</v>
      </c>
      <c r="D453" s="15" t="str">
        <f t="shared" si="37"/>
        <v/>
      </c>
      <c r="E453" s="13" t="str">
        <f t="shared" si="38"/>
        <v/>
      </c>
      <c r="F453" s="13">
        <f>SUMIF(الوارد!$F$3:$F$5000,الرصيد!D453,الوارد!$I$3:$I$5000)</f>
        <v>0</v>
      </c>
      <c r="G453" s="13">
        <f>SUMIF(الصادر!$E$3:$E$4999,الرصيد!D453,الصادر!$H$3:$H$4999)</f>
        <v>0</v>
      </c>
      <c r="H453" s="11">
        <f t="shared" si="35"/>
        <v>0</v>
      </c>
      <c r="I453" s="50" t="str">
        <f t="shared" si="39"/>
        <v/>
      </c>
      <c r="J453" s="50" t="str">
        <f t="shared" si="36"/>
        <v/>
      </c>
    </row>
    <row r="454" spans="3:10" ht="20.25" x14ac:dyDescent="0.2">
      <c r="C454" s="11">
        <f>العناصر!F454</f>
        <v>0</v>
      </c>
      <c r="D454" s="15" t="str">
        <f t="shared" si="37"/>
        <v/>
      </c>
      <c r="E454" s="13" t="str">
        <f t="shared" si="38"/>
        <v/>
      </c>
      <c r="F454" s="13">
        <f>SUMIF(الوارد!$F$3:$F$5000,الرصيد!D454,الوارد!$I$3:$I$5000)</f>
        <v>0</v>
      </c>
      <c r="G454" s="13">
        <f>SUMIF(الصادر!$E$3:$E$4999,الرصيد!D454,الصادر!$H$3:$H$4999)</f>
        <v>0</v>
      </c>
      <c r="H454" s="11">
        <f t="shared" si="35"/>
        <v>0</v>
      </c>
      <c r="I454" s="50" t="str">
        <f t="shared" si="39"/>
        <v/>
      </c>
      <c r="J454" s="50" t="str">
        <f t="shared" si="36"/>
        <v/>
      </c>
    </row>
    <row r="455" spans="3:10" ht="20.25" x14ac:dyDescent="0.2">
      <c r="C455" s="11">
        <f>العناصر!F455</f>
        <v>0</v>
      </c>
      <c r="D455" s="15" t="str">
        <f t="shared" si="37"/>
        <v/>
      </c>
      <c r="E455" s="13" t="str">
        <f t="shared" si="38"/>
        <v/>
      </c>
      <c r="F455" s="13">
        <f>SUMIF(الوارد!$F$3:$F$5000,الرصيد!D455,الوارد!$I$3:$I$5000)</f>
        <v>0</v>
      </c>
      <c r="G455" s="13">
        <f>SUMIF(الصادر!$E$3:$E$4999,الرصيد!D455,الصادر!$H$3:$H$4999)</f>
        <v>0</v>
      </c>
      <c r="H455" s="11">
        <f t="shared" si="35"/>
        <v>0</v>
      </c>
      <c r="I455" s="50" t="str">
        <f t="shared" si="39"/>
        <v/>
      </c>
      <c r="J455" s="50" t="str">
        <f t="shared" si="36"/>
        <v/>
      </c>
    </row>
    <row r="456" spans="3:10" ht="20.25" x14ac:dyDescent="0.2">
      <c r="C456" s="11">
        <f>العناصر!F456</f>
        <v>0</v>
      </c>
      <c r="D456" s="15" t="str">
        <f t="shared" si="37"/>
        <v/>
      </c>
      <c r="E456" s="13" t="str">
        <f t="shared" si="38"/>
        <v/>
      </c>
      <c r="F456" s="13">
        <f>SUMIF(الوارد!$F$3:$F$5000,الرصيد!D456,الوارد!$I$3:$I$5000)</f>
        <v>0</v>
      </c>
      <c r="G456" s="13">
        <f>SUMIF(الصادر!$E$3:$E$4999,الرصيد!D456,الصادر!$H$3:$H$4999)</f>
        <v>0</v>
      </c>
      <c r="H456" s="11">
        <f t="shared" si="35"/>
        <v>0</v>
      </c>
      <c r="I456" s="50" t="str">
        <f t="shared" si="39"/>
        <v/>
      </c>
      <c r="J456" s="50" t="str">
        <f t="shared" si="36"/>
        <v/>
      </c>
    </row>
    <row r="457" spans="3:10" ht="20.25" x14ac:dyDescent="0.2">
      <c r="C457" s="11">
        <f>العناصر!F457</f>
        <v>0</v>
      </c>
      <c r="D457" s="15" t="str">
        <f t="shared" si="37"/>
        <v/>
      </c>
      <c r="E457" s="13" t="str">
        <f t="shared" si="38"/>
        <v/>
      </c>
      <c r="F457" s="13">
        <f>SUMIF(الوارد!$F$3:$F$5000,الرصيد!D457,الوارد!$I$3:$I$5000)</f>
        <v>0</v>
      </c>
      <c r="G457" s="13">
        <f>SUMIF(الصادر!$E$3:$E$4999,الرصيد!D457,الصادر!$H$3:$H$4999)</f>
        <v>0</v>
      </c>
      <c r="H457" s="11">
        <f t="shared" si="35"/>
        <v>0</v>
      </c>
      <c r="I457" s="50" t="str">
        <f t="shared" si="39"/>
        <v/>
      </c>
      <c r="J457" s="50" t="str">
        <f t="shared" si="36"/>
        <v/>
      </c>
    </row>
    <row r="458" spans="3:10" ht="20.25" x14ac:dyDescent="0.2">
      <c r="C458" s="11">
        <f>العناصر!F458</f>
        <v>0</v>
      </c>
      <c r="D458" s="15" t="str">
        <f t="shared" si="37"/>
        <v/>
      </c>
      <c r="E458" s="13" t="str">
        <f t="shared" si="38"/>
        <v/>
      </c>
      <c r="F458" s="13">
        <f>SUMIF(الوارد!$F$3:$F$5000,الرصيد!D458,الوارد!$I$3:$I$5000)</f>
        <v>0</v>
      </c>
      <c r="G458" s="13">
        <f>SUMIF(الصادر!$E$3:$E$4999,الرصيد!D458,الصادر!$H$3:$H$4999)</f>
        <v>0</v>
      </c>
      <c r="H458" s="11">
        <f t="shared" ref="H458:H521" si="40">F458-G458</f>
        <v>0</v>
      </c>
      <c r="I458" s="50" t="str">
        <f t="shared" si="39"/>
        <v/>
      </c>
      <c r="J458" s="50" t="str">
        <f t="shared" ref="J458:J521" si="41">IFERROR(H458*I458,"")</f>
        <v/>
      </c>
    </row>
    <row r="459" spans="3:10" ht="20.25" x14ac:dyDescent="0.2">
      <c r="C459" s="11">
        <f>العناصر!F459</f>
        <v>0</v>
      </c>
      <c r="D459" s="15" t="str">
        <f t="shared" si="37"/>
        <v/>
      </c>
      <c r="E459" s="13" t="str">
        <f t="shared" si="38"/>
        <v/>
      </c>
      <c r="F459" s="13">
        <f>SUMIF(الوارد!$F$3:$F$5000,الرصيد!D459,الوارد!$I$3:$I$5000)</f>
        <v>0</v>
      </c>
      <c r="G459" s="13">
        <f>SUMIF(الصادر!$E$3:$E$4999,الرصيد!D459,الصادر!$H$3:$H$4999)</f>
        <v>0</v>
      </c>
      <c r="H459" s="11">
        <f t="shared" si="40"/>
        <v>0</v>
      </c>
      <c r="I459" s="50" t="str">
        <f t="shared" si="39"/>
        <v/>
      </c>
      <c r="J459" s="50" t="str">
        <f t="shared" si="41"/>
        <v/>
      </c>
    </row>
    <row r="460" spans="3:10" ht="20.25" x14ac:dyDescent="0.2">
      <c r="C460" s="11">
        <f>العناصر!F460</f>
        <v>0</v>
      </c>
      <c r="D460" s="15" t="str">
        <f t="shared" si="37"/>
        <v/>
      </c>
      <c r="E460" s="13" t="str">
        <f t="shared" si="38"/>
        <v/>
      </c>
      <c r="F460" s="13">
        <f>SUMIF(الوارد!$F$3:$F$5000,الرصيد!D460,الوارد!$I$3:$I$5000)</f>
        <v>0</v>
      </c>
      <c r="G460" s="13">
        <f>SUMIF(الصادر!$E$3:$E$4999,الرصيد!D460,الصادر!$H$3:$H$4999)</f>
        <v>0</v>
      </c>
      <c r="H460" s="11">
        <f t="shared" si="40"/>
        <v>0</v>
      </c>
      <c r="I460" s="50" t="str">
        <f t="shared" si="39"/>
        <v/>
      </c>
      <c r="J460" s="50" t="str">
        <f t="shared" si="41"/>
        <v/>
      </c>
    </row>
    <row r="461" spans="3:10" ht="20.25" x14ac:dyDescent="0.2">
      <c r="C461" s="11">
        <f>العناصر!F461</f>
        <v>0</v>
      </c>
      <c r="D461" s="15" t="str">
        <f t="shared" si="37"/>
        <v/>
      </c>
      <c r="E461" s="13" t="str">
        <f t="shared" si="38"/>
        <v/>
      </c>
      <c r="F461" s="13">
        <f>SUMIF(الوارد!$F$3:$F$5000,الرصيد!D461,الوارد!$I$3:$I$5000)</f>
        <v>0</v>
      </c>
      <c r="G461" s="13">
        <f>SUMIF(الصادر!$E$3:$E$4999,الرصيد!D461,الصادر!$H$3:$H$4999)</f>
        <v>0</v>
      </c>
      <c r="H461" s="11">
        <f t="shared" si="40"/>
        <v>0</v>
      </c>
      <c r="I461" s="50" t="str">
        <f t="shared" si="39"/>
        <v/>
      </c>
      <c r="J461" s="50" t="str">
        <f t="shared" si="41"/>
        <v/>
      </c>
    </row>
    <row r="462" spans="3:10" ht="20.25" x14ac:dyDescent="0.2">
      <c r="C462" s="11">
        <f>العناصر!F462</f>
        <v>0</v>
      </c>
      <c r="D462" s="15" t="str">
        <f t="shared" si="37"/>
        <v/>
      </c>
      <c r="E462" s="13" t="str">
        <f t="shared" si="38"/>
        <v/>
      </c>
      <c r="F462" s="13">
        <f>SUMIF(الوارد!$F$3:$F$5000,الرصيد!D462,الوارد!$I$3:$I$5000)</f>
        <v>0</v>
      </c>
      <c r="G462" s="13">
        <f>SUMIF(الصادر!$E$3:$E$4999,الرصيد!D462,الصادر!$H$3:$H$4999)</f>
        <v>0</v>
      </c>
      <c r="H462" s="11">
        <f t="shared" si="40"/>
        <v>0</v>
      </c>
      <c r="I462" s="50" t="str">
        <f t="shared" si="39"/>
        <v/>
      </c>
      <c r="J462" s="50" t="str">
        <f t="shared" si="41"/>
        <v/>
      </c>
    </row>
    <row r="463" spans="3:10" ht="20.25" x14ac:dyDescent="0.2">
      <c r="C463" s="11">
        <f>العناصر!F463</f>
        <v>0</v>
      </c>
      <c r="D463" s="15" t="str">
        <f t="shared" si="37"/>
        <v/>
      </c>
      <c r="E463" s="13" t="str">
        <f t="shared" si="38"/>
        <v/>
      </c>
      <c r="F463" s="13">
        <f>SUMIF(الوارد!$F$3:$F$5000,الرصيد!D463,الوارد!$I$3:$I$5000)</f>
        <v>0</v>
      </c>
      <c r="G463" s="13">
        <f>SUMIF(الصادر!$E$3:$E$4999,الرصيد!D463,الصادر!$H$3:$H$4999)</f>
        <v>0</v>
      </c>
      <c r="H463" s="11">
        <f t="shared" si="40"/>
        <v>0</v>
      </c>
      <c r="I463" s="50" t="str">
        <f t="shared" si="39"/>
        <v/>
      </c>
      <c r="J463" s="50" t="str">
        <f t="shared" si="41"/>
        <v/>
      </c>
    </row>
    <row r="464" spans="3:10" ht="20.25" x14ac:dyDescent="0.2">
      <c r="C464" s="11">
        <f>العناصر!F464</f>
        <v>0</v>
      </c>
      <c r="D464" s="15" t="str">
        <f t="shared" si="37"/>
        <v/>
      </c>
      <c r="E464" s="13" t="str">
        <f t="shared" si="38"/>
        <v/>
      </c>
      <c r="F464" s="13">
        <f>SUMIF(الوارد!$F$3:$F$5000,الرصيد!D464,الوارد!$I$3:$I$5000)</f>
        <v>0</v>
      </c>
      <c r="G464" s="13">
        <f>SUMIF(الصادر!$E$3:$E$4999,الرصيد!D464,الصادر!$H$3:$H$4999)</f>
        <v>0</v>
      </c>
      <c r="H464" s="11">
        <f t="shared" si="40"/>
        <v>0</v>
      </c>
      <c r="I464" s="50" t="str">
        <f t="shared" si="39"/>
        <v/>
      </c>
      <c r="J464" s="50" t="str">
        <f t="shared" si="41"/>
        <v/>
      </c>
    </row>
    <row r="465" spans="3:10" ht="20.25" x14ac:dyDescent="0.2">
      <c r="C465" s="11">
        <f>العناصر!F465</f>
        <v>0</v>
      </c>
      <c r="D465" s="15" t="str">
        <f t="shared" si="37"/>
        <v/>
      </c>
      <c r="E465" s="13" t="str">
        <f t="shared" si="38"/>
        <v/>
      </c>
      <c r="F465" s="13">
        <f>SUMIF(الوارد!$F$3:$F$5000,الرصيد!D465,الوارد!$I$3:$I$5000)</f>
        <v>0</v>
      </c>
      <c r="G465" s="13">
        <f>SUMIF(الصادر!$E$3:$E$4999,الرصيد!D465,الصادر!$H$3:$H$4999)</f>
        <v>0</v>
      </c>
      <c r="H465" s="11">
        <f t="shared" si="40"/>
        <v>0</v>
      </c>
      <c r="I465" s="50" t="str">
        <f t="shared" si="39"/>
        <v/>
      </c>
      <c r="J465" s="50" t="str">
        <f t="shared" si="41"/>
        <v/>
      </c>
    </row>
    <row r="466" spans="3:10" ht="20.25" x14ac:dyDescent="0.2">
      <c r="C466" s="11">
        <f>العناصر!F466</f>
        <v>0</v>
      </c>
      <c r="D466" s="15" t="str">
        <f t="shared" si="37"/>
        <v/>
      </c>
      <c r="E466" s="13" t="str">
        <f t="shared" si="38"/>
        <v/>
      </c>
      <c r="F466" s="13">
        <f>SUMIF(الوارد!$F$3:$F$5000,الرصيد!D466,الوارد!$I$3:$I$5000)</f>
        <v>0</v>
      </c>
      <c r="G466" s="13">
        <f>SUMIF(الصادر!$E$3:$E$4999,الرصيد!D466,الصادر!$H$3:$H$4999)</f>
        <v>0</v>
      </c>
      <c r="H466" s="11">
        <f t="shared" si="40"/>
        <v>0</v>
      </c>
      <c r="I466" s="50" t="str">
        <f t="shared" si="39"/>
        <v/>
      </c>
      <c r="J466" s="50" t="str">
        <f t="shared" si="41"/>
        <v/>
      </c>
    </row>
    <row r="467" spans="3:10" ht="20.25" x14ac:dyDescent="0.2">
      <c r="C467" s="11">
        <f>العناصر!F467</f>
        <v>0</v>
      </c>
      <c r="D467" s="15" t="str">
        <f t="shared" si="37"/>
        <v/>
      </c>
      <c r="E467" s="13" t="str">
        <f t="shared" si="38"/>
        <v/>
      </c>
      <c r="F467" s="13">
        <f>SUMIF(الوارد!$F$3:$F$5000,الرصيد!D467,الوارد!$I$3:$I$5000)</f>
        <v>0</v>
      </c>
      <c r="G467" s="13">
        <f>SUMIF(الصادر!$E$3:$E$4999,الرصيد!D467,الصادر!$H$3:$H$4999)</f>
        <v>0</v>
      </c>
      <c r="H467" s="11">
        <f t="shared" si="40"/>
        <v>0</v>
      </c>
      <c r="I467" s="50" t="str">
        <f t="shared" si="39"/>
        <v/>
      </c>
      <c r="J467" s="50" t="str">
        <f t="shared" si="41"/>
        <v/>
      </c>
    </row>
    <row r="468" spans="3:10" ht="20.25" x14ac:dyDescent="0.2">
      <c r="C468" s="11">
        <f>العناصر!F468</f>
        <v>0</v>
      </c>
      <c r="D468" s="15" t="str">
        <f t="shared" si="37"/>
        <v/>
      </c>
      <c r="E468" s="13" t="str">
        <f t="shared" si="38"/>
        <v/>
      </c>
      <c r="F468" s="13">
        <f>SUMIF(الوارد!$F$3:$F$5000,الرصيد!D468,الوارد!$I$3:$I$5000)</f>
        <v>0</v>
      </c>
      <c r="G468" s="13">
        <f>SUMIF(الصادر!$E$3:$E$4999,الرصيد!D468,الصادر!$H$3:$H$4999)</f>
        <v>0</v>
      </c>
      <c r="H468" s="11">
        <f t="shared" si="40"/>
        <v>0</v>
      </c>
      <c r="I468" s="50" t="str">
        <f t="shared" si="39"/>
        <v/>
      </c>
      <c r="J468" s="50" t="str">
        <f t="shared" si="41"/>
        <v/>
      </c>
    </row>
    <row r="469" spans="3:10" ht="20.25" x14ac:dyDescent="0.2">
      <c r="C469" s="11">
        <f>العناصر!F469</f>
        <v>0</v>
      </c>
      <c r="D469" s="15" t="str">
        <f t="shared" si="37"/>
        <v/>
      </c>
      <c r="E469" s="13" t="str">
        <f t="shared" si="38"/>
        <v/>
      </c>
      <c r="F469" s="13">
        <f>SUMIF(الوارد!$F$3:$F$5000,الرصيد!D469,الوارد!$I$3:$I$5000)</f>
        <v>0</v>
      </c>
      <c r="G469" s="13">
        <f>SUMIF(الصادر!$E$3:$E$4999,الرصيد!D469,الصادر!$H$3:$H$4999)</f>
        <v>0</v>
      </c>
      <c r="H469" s="11">
        <f t="shared" si="40"/>
        <v>0</v>
      </c>
      <c r="I469" s="50" t="str">
        <f t="shared" si="39"/>
        <v/>
      </c>
      <c r="J469" s="50" t="str">
        <f t="shared" si="41"/>
        <v/>
      </c>
    </row>
    <row r="470" spans="3:10" ht="20.25" x14ac:dyDescent="0.2">
      <c r="C470" s="11">
        <f>العناصر!F470</f>
        <v>0</v>
      </c>
      <c r="D470" s="15" t="str">
        <f t="shared" si="37"/>
        <v/>
      </c>
      <c r="E470" s="13" t="str">
        <f t="shared" si="38"/>
        <v/>
      </c>
      <c r="F470" s="13">
        <f>SUMIF(الوارد!$F$3:$F$5000,الرصيد!D470,الوارد!$I$3:$I$5000)</f>
        <v>0</v>
      </c>
      <c r="G470" s="13">
        <f>SUMIF(الصادر!$E$3:$E$4999,الرصيد!D470,الصادر!$H$3:$H$4999)</f>
        <v>0</v>
      </c>
      <c r="H470" s="11">
        <f t="shared" si="40"/>
        <v>0</v>
      </c>
      <c r="I470" s="50" t="str">
        <f t="shared" si="39"/>
        <v/>
      </c>
      <c r="J470" s="50" t="str">
        <f t="shared" si="41"/>
        <v/>
      </c>
    </row>
    <row r="471" spans="3:10" ht="20.25" x14ac:dyDescent="0.2">
      <c r="C471" s="11">
        <f>العناصر!F471</f>
        <v>0</v>
      </c>
      <c r="D471" s="15" t="str">
        <f t="shared" si="37"/>
        <v/>
      </c>
      <c r="E471" s="13" t="str">
        <f t="shared" si="38"/>
        <v/>
      </c>
      <c r="F471" s="13">
        <f>SUMIF(الوارد!$F$3:$F$5000,الرصيد!D471,الوارد!$I$3:$I$5000)</f>
        <v>0</v>
      </c>
      <c r="G471" s="13">
        <f>SUMIF(الصادر!$E$3:$E$4999,الرصيد!D471,الصادر!$H$3:$H$4999)</f>
        <v>0</v>
      </c>
      <c r="H471" s="11">
        <f t="shared" si="40"/>
        <v>0</v>
      </c>
      <c r="I471" s="50" t="str">
        <f t="shared" si="39"/>
        <v/>
      </c>
      <c r="J471" s="50" t="str">
        <f t="shared" si="41"/>
        <v/>
      </c>
    </row>
    <row r="472" spans="3:10" ht="20.25" x14ac:dyDescent="0.2">
      <c r="C472" s="11">
        <f>العناصر!F472</f>
        <v>0</v>
      </c>
      <c r="D472" s="15" t="str">
        <f t="shared" si="37"/>
        <v/>
      </c>
      <c r="E472" s="13" t="str">
        <f t="shared" si="38"/>
        <v/>
      </c>
      <c r="F472" s="13">
        <f>SUMIF(الوارد!$F$3:$F$5000,الرصيد!D472,الوارد!$I$3:$I$5000)</f>
        <v>0</v>
      </c>
      <c r="G472" s="13">
        <f>SUMIF(الصادر!$E$3:$E$4999,الرصيد!D472,الصادر!$H$3:$H$4999)</f>
        <v>0</v>
      </c>
      <c r="H472" s="11">
        <f t="shared" si="40"/>
        <v>0</v>
      </c>
      <c r="I472" s="50" t="str">
        <f t="shared" si="39"/>
        <v/>
      </c>
      <c r="J472" s="50" t="str">
        <f t="shared" si="41"/>
        <v/>
      </c>
    </row>
    <row r="473" spans="3:10" ht="20.25" x14ac:dyDescent="0.2">
      <c r="C473" s="11">
        <f>العناصر!F473</f>
        <v>0</v>
      </c>
      <c r="D473" s="15" t="str">
        <f t="shared" si="37"/>
        <v/>
      </c>
      <c r="E473" s="13" t="str">
        <f t="shared" si="38"/>
        <v/>
      </c>
      <c r="F473" s="13">
        <f>SUMIF(الوارد!$F$3:$F$5000,الرصيد!D473,الوارد!$I$3:$I$5000)</f>
        <v>0</v>
      </c>
      <c r="G473" s="13">
        <f>SUMIF(الصادر!$E$3:$E$4999,الرصيد!D473,الصادر!$H$3:$H$4999)</f>
        <v>0</v>
      </c>
      <c r="H473" s="11">
        <f t="shared" si="40"/>
        <v>0</v>
      </c>
      <c r="I473" s="50" t="str">
        <f t="shared" si="39"/>
        <v/>
      </c>
      <c r="J473" s="50" t="str">
        <f t="shared" si="41"/>
        <v/>
      </c>
    </row>
    <row r="474" spans="3:10" ht="20.25" x14ac:dyDescent="0.2">
      <c r="C474" s="11">
        <f>العناصر!F474</f>
        <v>0</v>
      </c>
      <c r="D474" s="15" t="str">
        <f t="shared" si="37"/>
        <v/>
      </c>
      <c r="E474" s="13" t="str">
        <f t="shared" si="38"/>
        <v/>
      </c>
      <c r="F474" s="13">
        <f>SUMIF(الوارد!$F$3:$F$5000,الرصيد!D474,الوارد!$I$3:$I$5000)</f>
        <v>0</v>
      </c>
      <c r="G474" s="13">
        <f>SUMIF(الصادر!$E$3:$E$4999,الرصيد!D474,الصادر!$H$3:$H$4999)</f>
        <v>0</v>
      </c>
      <c r="H474" s="11">
        <f t="shared" si="40"/>
        <v>0</v>
      </c>
      <c r="I474" s="50" t="str">
        <f t="shared" si="39"/>
        <v/>
      </c>
      <c r="J474" s="50" t="str">
        <f t="shared" si="41"/>
        <v/>
      </c>
    </row>
    <row r="475" spans="3:10" ht="20.25" x14ac:dyDescent="0.2">
      <c r="C475" s="11">
        <f>العناصر!F475</f>
        <v>0</v>
      </c>
      <c r="D475" s="15" t="str">
        <f t="shared" si="37"/>
        <v/>
      </c>
      <c r="E475" s="13" t="str">
        <f t="shared" si="38"/>
        <v/>
      </c>
      <c r="F475" s="13">
        <f>SUMIF(الوارد!$F$3:$F$5000,الرصيد!D475,الوارد!$I$3:$I$5000)</f>
        <v>0</v>
      </c>
      <c r="G475" s="13">
        <f>SUMIF(الصادر!$E$3:$E$4999,الرصيد!D475,الصادر!$H$3:$H$4999)</f>
        <v>0</v>
      </c>
      <c r="H475" s="11">
        <f t="shared" si="40"/>
        <v>0</v>
      </c>
      <c r="I475" s="50" t="str">
        <f t="shared" si="39"/>
        <v/>
      </c>
      <c r="J475" s="50" t="str">
        <f t="shared" si="41"/>
        <v/>
      </c>
    </row>
    <row r="476" spans="3:10" ht="20.25" x14ac:dyDescent="0.2">
      <c r="C476" s="11">
        <f>العناصر!F476</f>
        <v>0</v>
      </c>
      <c r="D476" s="15" t="str">
        <f t="shared" si="37"/>
        <v/>
      </c>
      <c r="E476" s="13" t="str">
        <f t="shared" si="38"/>
        <v/>
      </c>
      <c r="F476" s="13">
        <f>SUMIF(الوارد!$F$3:$F$5000,الرصيد!D476,الوارد!$I$3:$I$5000)</f>
        <v>0</v>
      </c>
      <c r="G476" s="13">
        <f>SUMIF(الصادر!$E$3:$E$4999,الرصيد!D476,الصادر!$H$3:$H$4999)</f>
        <v>0</v>
      </c>
      <c r="H476" s="11">
        <f t="shared" si="40"/>
        <v>0</v>
      </c>
      <c r="I476" s="50" t="str">
        <f t="shared" si="39"/>
        <v/>
      </c>
      <c r="J476" s="50" t="str">
        <f t="shared" si="41"/>
        <v/>
      </c>
    </row>
    <row r="477" spans="3:10" ht="20.25" x14ac:dyDescent="0.2">
      <c r="C477" s="11">
        <f>العناصر!F477</f>
        <v>0</v>
      </c>
      <c r="D477" s="15" t="str">
        <f t="shared" si="37"/>
        <v/>
      </c>
      <c r="E477" s="13" t="str">
        <f t="shared" si="38"/>
        <v/>
      </c>
      <c r="F477" s="13">
        <f>SUMIF(الوارد!$F$3:$F$5000,الرصيد!D477,الوارد!$I$3:$I$5000)</f>
        <v>0</v>
      </c>
      <c r="G477" s="13">
        <f>SUMIF(الصادر!$E$3:$E$4999,الرصيد!D477,الصادر!$H$3:$H$4999)</f>
        <v>0</v>
      </c>
      <c r="H477" s="11">
        <f t="shared" si="40"/>
        <v>0</v>
      </c>
      <c r="I477" s="50" t="str">
        <f t="shared" si="39"/>
        <v/>
      </c>
      <c r="J477" s="50" t="str">
        <f t="shared" si="41"/>
        <v/>
      </c>
    </row>
    <row r="478" spans="3:10" ht="20.25" x14ac:dyDescent="0.2">
      <c r="C478" s="11">
        <f>العناصر!F478</f>
        <v>0</v>
      </c>
      <c r="D478" s="15" t="str">
        <f t="shared" si="37"/>
        <v/>
      </c>
      <c r="E478" s="13" t="str">
        <f t="shared" si="38"/>
        <v/>
      </c>
      <c r="F478" s="13">
        <f>SUMIF(الوارد!$F$3:$F$5000,الرصيد!D478,الوارد!$I$3:$I$5000)</f>
        <v>0</v>
      </c>
      <c r="G478" s="13">
        <f>SUMIF(الصادر!$E$3:$E$4999,الرصيد!D478,الصادر!$H$3:$H$4999)</f>
        <v>0</v>
      </c>
      <c r="H478" s="11">
        <f t="shared" si="40"/>
        <v>0</v>
      </c>
      <c r="I478" s="50" t="str">
        <f t="shared" si="39"/>
        <v/>
      </c>
      <c r="J478" s="50" t="str">
        <f t="shared" si="41"/>
        <v/>
      </c>
    </row>
    <row r="479" spans="3:10" ht="20.25" x14ac:dyDescent="0.2">
      <c r="C479" s="11">
        <f>العناصر!F479</f>
        <v>0</v>
      </c>
      <c r="D479" s="15" t="str">
        <f t="shared" si="37"/>
        <v/>
      </c>
      <c r="E479" s="13" t="str">
        <f t="shared" si="38"/>
        <v/>
      </c>
      <c r="F479" s="13">
        <f>SUMIF(الوارد!$F$3:$F$5000,الرصيد!D479,الوارد!$I$3:$I$5000)</f>
        <v>0</v>
      </c>
      <c r="G479" s="13">
        <f>SUMIF(الصادر!$E$3:$E$4999,الرصيد!D479,الصادر!$H$3:$H$4999)</f>
        <v>0</v>
      </c>
      <c r="H479" s="11">
        <f t="shared" si="40"/>
        <v>0</v>
      </c>
      <c r="I479" s="50" t="str">
        <f t="shared" si="39"/>
        <v/>
      </c>
      <c r="J479" s="50" t="str">
        <f t="shared" si="41"/>
        <v/>
      </c>
    </row>
    <row r="480" spans="3:10" ht="20.25" x14ac:dyDescent="0.2">
      <c r="C480" s="11">
        <f>العناصر!F480</f>
        <v>0</v>
      </c>
      <c r="D480" s="15" t="str">
        <f t="shared" si="37"/>
        <v/>
      </c>
      <c r="E480" s="13" t="str">
        <f t="shared" si="38"/>
        <v/>
      </c>
      <c r="F480" s="13">
        <f>SUMIF(الوارد!$F$3:$F$5000,الرصيد!D480,الوارد!$I$3:$I$5000)</f>
        <v>0</v>
      </c>
      <c r="G480" s="13">
        <f>SUMIF(الصادر!$E$3:$E$4999,الرصيد!D480,الصادر!$H$3:$H$4999)</f>
        <v>0</v>
      </c>
      <c r="H480" s="11">
        <f t="shared" si="40"/>
        <v>0</v>
      </c>
      <c r="I480" s="50" t="str">
        <f t="shared" si="39"/>
        <v/>
      </c>
      <c r="J480" s="50" t="str">
        <f t="shared" si="41"/>
        <v/>
      </c>
    </row>
    <row r="481" spans="3:10" ht="20.25" x14ac:dyDescent="0.2">
      <c r="C481" s="11">
        <f>العناصر!F481</f>
        <v>0</v>
      </c>
      <c r="D481" s="15" t="str">
        <f t="shared" si="37"/>
        <v/>
      </c>
      <c r="E481" s="13" t="str">
        <f t="shared" si="38"/>
        <v/>
      </c>
      <c r="F481" s="13">
        <f>SUMIF(الوارد!$F$3:$F$5000,الرصيد!D481,الوارد!$I$3:$I$5000)</f>
        <v>0</v>
      </c>
      <c r="G481" s="13">
        <f>SUMIF(الصادر!$E$3:$E$4999,الرصيد!D481,الصادر!$H$3:$H$4999)</f>
        <v>0</v>
      </c>
      <c r="H481" s="11">
        <f t="shared" si="40"/>
        <v>0</v>
      </c>
      <c r="I481" s="50" t="str">
        <f t="shared" si="39"/>
        <v/>
      </c>
      <c r="J481" s="50" t="str">
        <f t="shared" si="41"/>
        <v/>
      </c>
    </row>
    <row r="482" spans="3:10" ht="20.25" x14ac:dyDescent="0.2">
      <c r="C482" s="11">
        <f>العناصر!F482</f>
        <v>0</v>
      </c>
      <c r="D482" s="15" t="str">
        <f t="shared" si="37"/>
        <v/>
      </c>
      <c r="E482" s="13" t="str">
        <f t="shared" si="38"/>
        <v/>
      </c>
      <c r="F482" s="13">
        <f>SUMIF(الوارد!$F$3:$F$5000,الرصيد!D482,الوارد!$I$3:$I$5000)</f>
        <v>0</v>
      </c>
      <c r="G482" s="13">
        <f>SUMIF(الصادر!$E$3:$E$4999,الرصيد!D482,الصادر!$H$3:$H$4999)</f>
        <v>0</v>
      </c>
      <c r="H482" s="11">
        <f t="shared" si="40"/>
        <v>0</v>
      </c>
      <c r="I482" s="50" t="str">
        <f t="shared" si="39"/>
        <v/>
      </c>
      <c r="J482" s="50" t="str">
        <f t="shared" si="41"/>
        <v/>
      </c>
    </row>
    <row r="483" spans="3:10" ht="20.25" x14ac:dyDescent="0.2">
      <c r="C483" s="11">
        <f>العناصر!F483</f>
        <v>0</v>
      </c>
      <c r="D483" s="15" t="str">
        <f t="shared" si="37"/>
        <v/>
      </c>
      <c r="E483" s="13" t="str">
        <f t="shared" si="38"/>
        <v/>
      </c>
      <c r="F483" s="13">
        <f>SUMIF(الوارد!$F$3:$F$5000,الرصيد!D483,الوارد!$I$3:$I$5000)</f>
        <v>0</v>
      </c>
      <c r="G483" s="13">
        <f>SUMIF(الصادر!$E$3:$E$4999,الرصيد!D483,الصادر!$H$3:$H$4999)</f>
        <v>0</v>
      </c>
      <c r="H483" s="11">
        <f t="shared" si="40"/>
        <v>0</v>
      </c>
      <c r="I483" s="50" t="str">
        <f t="shared" si="39"/>
        <v/>
      </c>
      <c r="J483" s="50" t="str">
        <f t="shared" si="41"/>
        <v/>
      </c>
    </row>
    <row r="484" spans="3:10" ht="20.25" x14ac:dyDescent="0.2">
      <c r="C484" s="11">
        <f>العناصر!F484</f>
        <v>0</v>
      </c>
      <c r="D484" s="15" t="str">
        <f t="shared" si="37"/>
        <v/>
      </c>
      <c r="E484" s="13" t="str">
        <f t="shared" si="38"/>
        <v/>
      </c>
      <c r="F484" s="13">
        <f>SUMIF(الوارد!$F$3:$F$5000,الرصيد!D484,الوارد!$I$3:$I$5000)</f>
        <v>0</v>
      </c>
      <c r="G484" s="13">
        <f>SUMIF(الصادر!$E$3:$E$4999,الرصيد!D484,الصادر!$H$3:$H$4999)</f>
        <v>0</v>
      </c>
      <c r="H484" s="11">
        <f t="shared" si="40"/>
        <v>0</v>
      </c>
      <c r="I484" s="50" t="str">
        <f t="shared" si="39"/>
        <v/>
      </c>
      <c r="J484" s="50" t="str">
        <f t="shared" si="41"/>
        <v/>
      </c>
    </row>
    <row r="485" spans="3:10" ht="20.25" x14ac:dyDescent="0.2">
      <c r="C485" s="11">
        <f>العناصر!F485</f>
        <v>0</v>
      </c>
      <c r="D485" s="15" t="str">
        <f t="shared" si="37"/>
        <v/>
      </c>
      <c r="E485" s="13" t="str">
        <f t="shared" si="38"/>
        <v/>
      </c>
      <c r="F485" s="13">
        <f>SUMIF(الوارد!$F$3:$F$5000,الرصيد!D485,الوارد!$I$3:$I$5000)</f>
        <v>0</v>
      </c>
      <c r="G485" s="13">
        <f>SUMIF(الصادر!$E$3:$E$4999,الرصيد!D485,الصادر!$H$3:$H$4999)</f>
        <v>0</v>
      </c>
      <c r="H485" s="11">
        <f t="shared" si="40"/>
        <v>0</v>
      </c>
      <c r="I485" s="50" t="str">
        <f t="shared" si="39"/>
        <v/>
      </c>
      <c r="J485" s="50" t="str">
        <f t="shared" si="41"/>
        <v/>
      </c>
    </row>
    <row r="486" spans="3:10" ht="20.25" x14ac:dyDescent="0.2">
      <c r="C486" s="11">
        <f>العناصر!F486</f>
        <v>0</v>
      </c>
      <c r="D486" s="15" t="str">
        <f t="shared" si="37"/>
        <v/>
      </c>
      <c r="E486" s="13" t="str">
        <f t="shared" si="38"/>
        <v/>
      </c>
      <c r="F486" s="13">
        <f>SUMIF(الوارد!$F$3:$F$5000,الرصيد!D486,الوارد!$I$3:$I$5000)</f>
        <v>0</v>
      </c>
      <c r="G486" s="13">
        <f>SUMIF(الصادر!$E$3:$E$4999,الرصيد!D486,الصادر!$H$3:$H$4999)</f>
        <v>0</v>
      </c>
      <c r="H486" s="11">
        <f t="shared" si="40"/>
        <v>0</v>
      </c>
      <c r="I486" s="50" t="str">
        <f t="shared" si="39"/>
        <v/>
      </c>
      <c r="J486" s="50" t="str">
        <f t="shared" si="41"/>
        <v/>
      </c>
    </row>
    <row r="487" spans="3:10" ht="20.25" x14ac:dyDescent="0.2">
      <c r="C487" s="11">
        <f>العناصر!F487</f>
        <v>0</v>
      </c>
      <c r="D487" s="15" t="str">
        <f t="shared" si="37"/>
        <v/>
      </c>
      <c r="E487" s="13" t="str">
        <f t="shared" si="38"/>
        <v/>
      </c>
      <c r="F487" s="13">
        <f>SUMIF(الوارد!$F$3:$F$5000,الرصيد!D487,الوارد!$I$3:$I$5000)</f>
        <v>0</v>
      </c>
      <c r="G487" s="13">
        <f>SUMIF(الصادر!$E$3:$E$4999,الرصيد!D487,الصادر!$H$3:$H$4999)</f>
        <v>0</v>
      </c>
      <c r="H487" s="11">
        <f t="shared" si="40"/>
        <v>0</v>
      </c>
      <c r="I487" s="50" t="str">
        <f t="shared" si="39"/>
        <v/>
      </c>
      <c r="J487" s="50" t="str">
        <f t="shared" si="41"/>
        <v/>
      </c>
    </row>
    <row r="488" spans="3:10" ht="20.25" x14ac:dyDescent="0.2">
      <c r="C488" s="11">
        <f>العناصر!F488</f>
        <v>0</v>
      </c>
      <c r="D488" s="15" t="str">
        <f t="shared" si="37"/>
        <v/>
      </c>
      <c r="E488" s="13" t="str">
        <f t="shared" si="38"/>
        <v/>
      </c>
      <c r="F488" s="13">
        <f>SUMIF(الوارد!$F$3:$F$5000,الرصيد!D488,الوارد!$I$3:$I$5000)</f>
        <v>0</v>
      </c>
      <c r="G488" s="13">
        <f>SUMIF(الصادر!$E$3:$E$4999,الرصيد!D488,الصادر!$H$3:$H$4999)</f>
        <v>0</v>
      </c>
      <c r="H488" s="11">
        <f t="shared" si="40"/>
        <v>0</v>
      </c>
      <c r="I488" s="50" t="str">
        <f t="shared" si="39"/>
        <v/>
      </c>
      <c r="J488" s="50" t="str">
        <f t="shared" si="41"/>
        <v/>
      </c>
    </row>
    <row r="489" spans="3:10" ht="20.25" x14ac:dyDescent="0.2">
      <c r="C489" s="11">
        <f>العناصر!F489</f>
        <v>0</v>
      </c>
      <c r="D489" s="15" t="str">
        <f t="shared" si="37"/>
        <v/>
      </c>
      <c r="E489" s="13" t="str">
        <f t="shared" si="38"/>
        <v/>
      </c>
      <c r="F489" s="13">
        <f>SUMIF(الوارد!$F$3:$F$5000,الرصيد!D489,الوارد!$I$3:$I$5000)</f>
        <v>0</v>
      </c>
      <c r="G489" s="13">
        <f>SUMIF(الصادر!$E$3:$E$4999,الرصيد!D489,الصادر!$H$3:$H$4999)</f>
        <v>0</v>
      </c>
      <c r="H489" s="11">
        <f t="shared" si="40"/>
        <v>0</v>
      </c>
      <c r="I489" s="50" t="str">
        <f t="shared" si="39"/>
        <v/>
      </c>
      <c r="J489" s="50" t="str">
        <f t="shared" si="41"/>
        <v/>
      </c>
    </row>
    <row r="490" spans="3:10" ht="20.25" x14ac:dyDescent="0.2">
      <c r="C490" s="11">
        <f>العناصر!F490</f>
        <v>0</v>
      </c>
      <c r="D490" s="15" t="str">
        <f t="shared" si="37"/>
        <v/>
      </c>
      <c r="E490" s="13" t="str">
        <f t="shared" si="38"/>
        <v/>
      </c>
      <c r="F490" s="13">
        <f>SUMIF(الوارد!$F$3:$F$5000,الرصيد!D490,الوارد!$I$3:$I$5000)</f>
        <v>0</v>
      </c>
      <c r="G490" s="13">
        <f>SUMIF(الصادر!$E$3:$E$4999,الرصيد!D490,الصادر!$H$3:$H$4999)</f>
        <v>0</v>
      </c>
      <c r="H490" s="11">
        <f t="shared" si="40"/>
        <v>0</v>
      </c>
      <c r="I490" s="50" t="str">
        <f t="shared" si="39"/>
        <v/>
      </c>
      <c r="J490" s="50" t="str">
        <f t="shared" si="41"/>
        <v/>
      </c>
    </row>
    <row r="491" spans="3:10" ht="20.25" x14ac:dyDescent="0.2">
      <c r="C491" s="11">
        <f>العناصر!F491</f>
        <v>0</v>
      </c>
      <c r="D491" s="15" t="str">
        <f t="shared" si="37"/>
        <v/>
      </c>
      <c r="E491" s="13" t="str">
        <f t="shared" si="38"/>
        <v/>
      </c>
      <c r="F491" s="13">
        <f>SUMIF(الوارد!$F$3:$F$5000,الرصيد!D491,الوارد!$I$3:$I$5000)</f>
        <v>0</v>
      </c>
      <c r="G491" s="13">
        <f>SUMIF(الصادر!$E$3:$E$4999,الرصيد!D491,الصادر!$H$3:$H$4999)</f>
        <v>0</v>
      </c>
      <c r="H491" s="11">
        <f t="shared" si="40"/>
        <v>0</v>
      </c>
      <c r="I491" s="50" t="str">
        <f t="shared" si="39"/>
        <v/>
      </c>
      <c r="J491" s="50" t="str">
        <f t="shared" si="41"/>
        <v/>
      </c>
    </row>
    <row r="492" spans="3:10" ht="20.25" x14ac:dyDescent="0.2">
      <c r="C492" s="11">
        <f>العناصر!F492</f>
        <v>0</v>
      </c>
      <c r="D492" s="15" t="str">
        <f t="shared" si="37"/>
        <v/>
      </c>
      <c r="E492" s="13" t="str">
        <f t="shared" si="38"/>
        <v/>
      </c>
      <c r="F492" s="13">
        <f>SUMIF(الوارد!$F$3:$F$5000,الرصيد!D492,الوارد!$I$3:$I$5000)</f>
        <v>0</v>
      </c>
      <c r="G492" s="13">
        <f>SUMIF(الصادر!$E$3:$E$4999,الرصيد!D492,الصادر!$H$3:$H$4999)</f>
        <v>0</v>
      </c>
      <c r="H492" s="11">
        <f t="shared" si="40"/>
        <v>0</v>
      </c>
      <c r="I492" s="50" t="str">
        <f t="shared" si="39"/>
        <v/>
      </c>
      <c r="J492" s="50" t="str">
        <f t="shared" si="41"/>
        <v/>
      </c>
    </row>
    <row r="493" spans="3:10" ht="20.25" x14ac:dyDescent="0.2">
      <c r="C493" s="11">
        <f>العناصر!F493</f>
        <v>0</v>
      </c>
      <c r="D493" s="15" t="str">
        <f t="shared" si="37"/>
        <v/>
      </c>
      <c r="E493" s="13" t="str">
        <f t="shared" si="38"/>
        <v/>
      </c>
      <c r="F493" s="13">
        <f>SUMIF(الوارد!$F$3:$F$5000,الرصيد!D493,الوارد!$I$3:$I$5000)</f>
        <v>0</v>
      </c>
      <c r="G493" s="13">
        <f>SUMIF(الصادر!$E$3:$E$4999,الرصيد!D493,الصادر!$H$3:$H$4999)</f>
        <v>0</v>
      </c>
      <c r="H493" s="11">
        <f t="shared" si="40"/>
        <v>0</v>
      </c>
      <c r="I493" s="50" t="str">
        <f t="shared" si="39"/>
        <v/>
      </c>
      <c r="J493" s="50" t="str">
        <f t="shared" si="41"/>
        <v/>
      </c>
    </row>
    <row r="494" spans="3:10" ht="20.25" x14ac:dyDescent="0.2">
      <c r="C494" s="11">
        <f>العناصر!F494</f>
        <v>0</v>
      </c>
      <c r="D494" s="15" t="str">
        <f t="shared" si="37"/>
        <v/>
      </c>
      <c r="E494" s="13" t="str">
        <f t="shared" si="38"/>
        <v/>
      </c>
      <c r="F494" s="13">
        <f>SUMIF(الوارد!$F$3:$F$5000,الرصيد!D494,الوارد!$I$3:$I$5000)</f>
        <v>0</v>
      </c>
      <c r="G494" s="13">
        <f>SUMIF(الصادر!$E$3:$E$4999,الرصيد!D494,الصادر!$H$3:$H$4999)</f>
        <v>0</v>
      </c>
      <c r="H494" s="11">
        <f t="shared" si="40"/>
        <v>0</v>
      </c>
      <c r="I494" s="50" t="str">
        <f t="shared" si="39"/>
        <v/>
      </c>
      <c r="J494" s="50" t="str">
        <f t="shared" si="41"/>
        <v/>
      </c>
    </row>
    <row r="495" spans="3:10" ht="20.25" x14ac:dyDescent="0.2">
      <c r="C495" s="11">
        <f>العناصر!F495</f>
        <v>0</v>
      </c>
      <c r="D495" s="15" t="str">
        <f t="shared" si="37"/>
        <v/>
      </c>
      <c r="E495" s="13" t="str">
        <f t="shared" si="38"/>
        <v/>
      </c>
      <c r="F495" s="13">
        <f>SUMIF(الوارد!$F$3:$F$5000,الرصيد!D495,الوارد!$I$3:$I$5000)</f>
        <v>0</v>
      </c>
      <c r="G495" s="13">
        <f>SUMIF(الصادر!$E$3:$E$4999,الرصيد!D495,الصادر!$H$3:$H$4999)</f>
        <v>0</v>
      </c>
      <c r="H495" s="11">
        <f t="shared" si="40"/>
        <v>0</v>
      </c>
      <c r="I495" s="50" t="str">
        <f t="shared" si="39"/>
        <v/>
      </c>
      <c r="J495" s="50" t="str">
        <f t="shared" si="41"/>
        <v/>
      </c>
    </row>
    <row r="496" spans="3:10" ht="20.25" x14ac:dyDescent="0.2">
      <c r="C496" s="11">
        <f>العناصر!F496</f>
        <v>0</v>
      </c>
      <c r="D496" s="15" t="str">
        <f t="shared" si="37"/>
        <v/>
      </c>
      <c r="E496" s="13" t="str">
        <f t="shared" si="38"/>
        <v/>
      </c>
      <c r="F496" s="13">
        <f>SUMIF(الوارد!$F$3:$F$5000,الرصيد!D496,الوارد!$I$3:$I$5000)</f>
        <v>0</v>
      </c>
      <c r="G496" s="13">
        <f>SUMIF(الصادر!$E$3:$E$4999,الرصيد!D496,الصادر!$H$3:$H$4999)</f>
        <v>0</v>
      </c>
      <c r="H496" s="11">
        <f t="shared" si="40"/>
        <v>0</v>
      </c>
      <c r="I496" s="50" t="str">
        <f t="shared" si="39"/>
        <v/>
      </c>
      <c r="J496" s="50" t="str">
        <f t="shared" si="41"/>
        <v/>
      </c>
    </row>
    <row r="497" spans="3:10" ht="20.25" x14ac:dyDescent="0.2">
      <c r="C497" s="11">
        <f>العناصر!F497</f>
        <v>0</v>
      </c>
      <c r="D497" s="15" t="str">
        <f t="shared" si="37"/>
        <v/>
      </c>
      <c r="E497" s="13" t="str">
        <f t="shared" si="38"/>
        <v/>
      </c>
      <c r="F497" s="13">
        <f>SUMIF(الوارد!$F$3:$F$5000,الرصيد!D497,الوارد!$I$3:$I$5000)</f>
        <v>0</v>
      </c>
      <c r="G497" s="13">
        <f>SUMIF(الصادر!$E$3:$E$4999,الرصيد!D497,الصادر!$H$3:$H$4999)</f>
        <v>0</v>
      </c>
      <c r="H497" s="11">
        <f t="shared" si="40"/>
        <v>0</v>
      </c>
      <c r="I497" s="50" t="str">
        <f t="shared" si="39"/>
        <v/>
      </c>
      <c r="J497" s="50" t="str">
        <f t="shared" si="41"/>
        <v/>
      </c>
    </row>
    <row r="498" spans="3:10" ht="20.25" x14ac:dyDescent="0.2">
      <c r="C498" s="11">
        <f>العناصر!F498</f>
        <v>0</v>
      </c>
      <c r="D498" s="15" t="str">
        <f t="shared" si="37"/>
        <v/>
      </c>
      <c r="E498" s="13" t="str">
        <f t="shared" si="38"/>
        <v/>
      </c>
      <c r="F498" s="13">
        <f>SUMIF(الوارد!$F$3:$F$5000,الرصيد!D498,الوارد!$I$3:$I$5000)</f>
        <v>0</v>
      </c>
      <c r="G498" s="13">
        <f>SUMIF(الصادر!$E$3:$E$4999,الرصيد!D498,الصادر!$H$3:$H$4999)</f>
        <v>0</v>
      </c>
      <c r="H498" s="11">
        <f t="shared" si="40"/>
        <v>0</v>
      </c>
      <c r="I498" s="50" t="str">
        <f t="shared" si="39"/>
        <v/>
      </c>
      <c r="J498" s="50" t="str">
        <f t="shared" si="41"/>
        <v/>
      </c>
    </row>
    <row r="499" spans="3:10" ht="20.25" x14ac:dyDescent="0.2">
      <c r="C499" s="11">
        <f>العناصر!F499</f>
        <v>0</v>
      </c>
      <c r="D499" s="15" t="str">
        <f t="shared" si="37"/>
        <v/>
      </c>
      <c r="E499" s="13" t="str">
        <f t="shared" si="38"/>
        <v/>
      </c>
      <c r="F499" s="13">
        <f>SUMIF(الوارد!$F$3:$F$5000,الرصيد!D499,الوارد!$I$3:$I$5000)</f>
        <v>0</v>
      </c>
      <c r="G499" s="13">
        <f>SUMIF(الصادر!$E$3:$E$4999,الرصيد!D499,الصادر!$H$3:$H$4999)</f>
        <v>0</v>
      </c>
      <c r="H499" s="11">
        <f t="shared" si="40"/>
        <v>0</v>
      </c>
      <c r="I499" s="50" t="str">
        <f t="shared" si="39"/>
        <v/>
      </c>
      <c r="J499" s="50" t="str">
        <f t="shared" si="41"/>
        <v/>
      </c>
    </row>
    <row r="500" spans="3:10" ht="20.25" x14ac:dyDescent="0.2">
      <c r="C500" s="11">
        <f>العناصر!F500</f>
        <v>0</v>
      </c>
      <c r="D500" s="15" t="str">
        <f t="shared" si="37"/>
        <v/>
      </c>
      <c r="E500" s="13" t="str">
        <f t="shared" si="38"/>
        <v/>
      </c>
      <c r="F500" s="13">
        <f>SUMIF(الوارد!$F$3:$F$5000,الرصيد!D500,الوارد!$I$3:$I$5000)</f>
        <v>0</v>
      </c>
      <c r="G500" s="13">
        <f>SUMIF(الصادر!$E$3:$E$4999,الرصيد!D500,الصادر!$H$3:$H$4999)</f>
        <v>0</v>
      </c>
      <c r="H500" s="11">
        <f t="shared" si="40"/>
        <v>0</v>
      </c>
      <c r="I500" s="50" t="str">
        <f t="shared" si="39"/>
        <v/>
      </c>
      <c r="J500" s="50" t="str">
        <f t="shared" si="41"/>
        <v/>
      </c>
    </row>
    <row r="501" spans="3:10" ht="20.25" x14ac:dyDescent="0.2">
      <c r="C501" s="11">
        <f>العناصر!F501</f>
        <v>0</v>
      </c>
      <c r="D501" s="15" t="str">
        <f t="shared" si="37"/>
        <v/>
      </c>
      <c r="E501" s="13" t="str">
        <f t="shared" si="38"/>
        <v/>
      </c>
      <c r="F501" s="13">
        <f>SUMIF(الوارد!$F$3:$F$5000,الرصيد!D501,الوارد!$I$3:$I$5000)</f>
        <v>0</v>
      </c>
      <c r="G501" s="13">
        <f>SUMIF(الصادر!$E$3:$E$4999,الرصيد!D501,الصادر!$H$3:$H$4999)</f>
        <v>0</v>
      </c>
      <c r="H501" s="11">
        <f t="shared" si="40"/>
        <v>0</v>
      </c>
      <c r="I501" s="50" t="str">
        <f t="shared" si="39"/>
        <v/>
      </c>
      <c r="J501" s="50" t="str">
        <f t="shared" si="41"/>
        <v/>
      </c>
    </row>
    <row r="502" spans="3:10" ht="20.25" x14ac:dyDescent="0.2">
      <c r="C502" s="11">
        <f>العناصر!F502</f>
        <v>0</v>
      </c>
      <c r="D502" s="15" t="str">
        <f t="shared" si="37"/>
        <v/>
      </c>
      <c r="E502" s="13" t="str">
        <f t="shared" si="38"/>
        <v/>
      </c>
      <c r="F502" s="13">
        <f>SUMIF(الوارد!$F$3:$F$5000,الرصيد!D502,الوارد!$I$3:$I$5000)</f>
        <v>0</v>
      </c>
      <c r="G502" s="13">
        <f>SUMIF(الصادر!$E$3:$E$4999,الرصيد!D502,الصادر!$H$3:$H$4999)</f>
        <v>0</v>
      </c>
      <c r="H502" s="11">
        <f t="shared" si="40"/>
        <v>0</v>
      </c>
      <c r="I502" s="50" t="str">
        <f t="shared" si="39"/>
        <v/>
      </c>
      <c r="J502" s="50" t="str">
        <f t="shared" si="41"/>
        <v/>
      </c>
    </row>
    <row r="503" spans="3:10" ht="20.25" x14ac:dyDescent="0.2">
      <c r="C503" s="11">
        <f>العناصر!F503</f>
        <v>0</v>
      </c>
      <c r="D503" s="15" t="str">
        <f t="shared" si="37"/>
        <v/>
      </c>
      <c r="E503" s="13" t="str">
        <f t="shared" si="38"/>
        <v/>
      </c>
      <c r="F503" s="13">
        <f>SUMIF(الوارد!$F$3:$F$5000,الرصيد!D503,الوارد!$I$3:$I$5000)</f>
        <v>0</v>
      </c>
      <c r="G503" s="13">
        <f>SUMIF(الصادر!$E$3:$E$4999,الرصيد!D503,الصادر!$H$3:$H$4999)</f>
        <v>0</v>
      </c>
      <c r="H503" s="11">
        <f t="shared" si="40"/>
        <v>0</v>
      </c>
      <c r="I503" s="50" t="str">
        <f t="shared" si="39"/>
        <v/>
      </c>
      <c r="J503" s="50" t="str">
        <f t="shared" si="41"/>
        <v/>
      </c>
    </row>
    <row r="504" spans="3:10" ht="20.25" x14ac:dyDescent="0.2">
      <c r="C504" s="11">
        <f>العناصر!F504</f>
        <v>0</v>
      </c>
      <c r="D504" s="15" t="str">
        <f t="shared" si="37"/>
        <v/>
      </c>
      <c r="E504" s="13" t="str">
        <f t="shared" si="38"/>
        <v/>
      </c>
      <c r="F504" s="13">
        <f>SUMIF(الوارد!$F$3:$F$5000,الرصيد!D504,الوارد!$I$3:$I$5000)</f>
        <v>0</v>
      </c>
      <c r="G504" s="13">
        <f>SUMIF(الصادر!$E$3:$E$4999,الرصيد!D504,الصادر!$H$3:$H$4999)</f>
        <v>0</v>
      </c>
      <c r="H504" s="11">
        <f t="shared" si="40"/>
        <v>0</v>
      </c>
      <c r="I504" s="50" t="str">
        <f t="shared" si="39"/>
        <v/>
      </c>
      <c r="J504" s="50" t="str">
        <f t="shared" si="41"/>
        <v/>
      </c>
    </row>
    <row r="505" spans="3:10" ht="20.25" x14ac:dyDescent="0.2">
      <c r="C505" s="11">
        <f>العناصر!F505</f>
        <v>0</v>
      </c>
      <c r="D505" s="15" t="str">
        <f t="shared" si="37"/>
        <v/>
      </c>
      <c r="E505" s="13" t="str">
        <f t="shared" si="38"/>
        <v/>
      </c>
      <c r="F505" s="13">
        <f>SUMIF(الوارد!$F$3:$F$5000,الرصيد!D505,الوارد!$I$3:$I$5000)</f>
        <v>0</v>
      </c>
      <c r="G505" s="13">
        <f>SUMIF(الصادر!$E$3:$E$4999,الرصيد!D505,الصادر!$H$3:$H$4999)</f>
        <v>0</v>
      </c>
      <c r="H505" s="11">
        <f t="shared" si="40"/>
        <v>0</v>
      </c>
      <c r="I505" s="50" t="str">
        <f t="shared" si="39"/>
        <v/>
      </c>
      <c r="J505" s="50" t="str">
        <f t="shared" si="41"/>
        <v/>
      </c>
    </row>
    <row r="506" spans="3:10" ht="20.25" x14ac:dyDescent="0.2">
      <c r="C506" s="11">
        <f>العناصر!F506</f>
        <v>0</v>
      </c>
      <c r="D506" s="15" t="str">
        <f t="shared" si="37"/>
        <v/>
      </c>
      <c r="E506" s="13" t="str">
        <f t="shared" si="38"/>
        <v/>
      </c>
      <c r="F506" s="13">
        <f>SUMIF(الوارد!$F$3:$F$5000,الرصيد!D506,الوارد!$I$3:$I$5000)</f>
        <v>0</v>
      </c>
      <c r="G506" s="13">
        <f>SUMIF(الصادر!$E$3:$E$4999,الرصيد!D506,الصادر!$H$3:$H$4999)</f>
        <v>0</v>
      </c>
      <c r="H506" s="11">
        <f t="shared" si="40"/>
        <v>0</v>
      </c>
      <c r="I506" s="50" t="str">
        <f t="shared" si="39"/>
        <v/>
      </c>
      <c r="J506" s="50" t="str">
        <f t="shared" si="41"/>
        <v/>
      </c>
    </row>
    <row r="507" spans="3:10" ht="20.25" x14ac:dyDescent="0.2">
      <c r="C507" s="11">
        <f>العناصر!F507</f>
        <v>0</v>
      </c>
      <c r="D507" s="15" t="str">
        <f t="shared" si="37"/>
        <v/>
      </c>
      <c r="E507" s="13" t="str">
        <f t="shared" si="38"/>
        <v/>
      </c>
      <c r="F507" s="13">
        <f>SUMIF(الوارد!$F$3:$F$5000,الرصيد!D507,الوارد!$I$3:$I$5000)</f>
        <v>0</v>
      </c>
      <c r="G507" s="13">
        <f>SUMIF(الصادر!$E$3:$E$4999,الرصيد!D507,الصادر!$H$3:$H$4999)</f>
        <v>0</v>
      </c>
      <c r="H507" s="11">
        <f t="shared" si="40"/>
        <v>0</v>
      </c>
      <c r="I507" s="50" t="str">
        <f t="shared" si="39"/>
        <v/>
      </c>
      <c r="J507" s="50" t="str">
        <f t="shared" si="41"/>
        <v/>
      </c>
    </row>
    <row r="508" spans="3:10" ht="20.25" x14ac:dyDescent="0.2">
      <c r="C508" s="11">
        <f>العناصر!F508</f>
        <v>0</v>
      </c>
      <c r="D508" s="15" t="str">
        <f t="shared" si="37"/>
        <v/>
      </c>
      <c r="E508" s="13" t="str">
        <f t="shared" si="38"/>
        <v/>
      </c>
      <c r="F508" s="13">
        <f>SUMIF(الوارد!$F$3:$F$5000,الرصيد!D508,الوارد!$I$3:$I$5000)</f>
        <v>0</v>
      </c>
      <c r="G508" s="13">
        <f>SUMIF(الصادر!$E$3:$E$4999,الرصيد!D508,الصادر!$H$3:$H$4999)</f>
        <v>0</v>
      </c>
      <c r="H508" s="11">
        <f t="shared" si="40"/>
        <v>0</v>
      </c>
      <c r="I508" s="50" t="str">
        <f t="shared" si="39"/>
        <v/>
      </c>
      <c r="J508" s="50" t="str">
        <f t="shared" si="41"/>
        <v/>
      </c>
    </row>
    <row r="509" spans="3:10" ht="20.25" x14ac:dyDescent="0.2">
      <c r="C509" s="11">
        <f>العناصر!F509</f>
        <v>0</v>
      </c>
      <c r="D509" s="15" t="str">
        <f t="shared" si="37"/>
        <v/>
      </c>
      <c r="E509" s="13" t="str">
        <f t="shared" si="38"/>
        <v/>
      </c>
      <c r="F509" s="13">
        <f>SUMIF(الوارد!$F$3:$F$5000,الرصيد!D509,الوارد!$I$3:$I$5000)</f>
        <v>0</v>
      </c>
      <c r="G509" s="13">
        <f>SUMIF(الصادر!$E$3:$E$4999,الرصيد!D509,الصادر!$H$3:$H$4999)</f>
        <v>0</v>
      </c>
      <c r="H509" s="11">
        <f t="shared" si="40"/>
        <v>0</v>
      </c>
      <c r="I509" s="50" t="str">
        <f t="shared" si="39"/>
        <v/>
      </c>
      <c r="J509" s="50" t="str">
        <f t="shared" si="41"/>
        <v/>
      </c>
    </row>
    <row r="510" spans="3:10" ht="20.25" x14ac:dyDescent="0.2">
      <c r="C510" s="11">
        <f>العناصر!F510</f>
        <v>0</v>
      </c>
      <c r="D510" s="15" t="str">
        <f t="shared" si="37"/>
        <v/>
      </c>
      <c r="E510" s="13" t="str">
        <f t="shared" si="38"/>
        <v/>
      </c>
      <c r="F510" s="13">
        <f>SUMIF(الوارد!$F$3:$F$5000,الرصيد!D510,الوارد!$I$3:$I$5000)</f>
        <v>0</v>
      </c>
      <c r="G510" s="13">
        <f>SUMIF(الصادر!$E$3:$E$4999,الرصيد!D510,الصادر!$H$3:$H$4999)</f>
        <v>0</v>
      </c>
      <c r="H510" s="11">
        <f t="shared" si="40"/>
        <v>0</v>
      </c>
      <c r="I510" s="50" t="str">
        <f t="shared" si="39"/>
        <v/>
      </c>
      <c r="J510" s="50" t="str">
        <f t="shared" si="41"/>
        <v/>
      </c>
    </row>
    <row r="511" spans="3:10" ht="20.25" x14ac:dyDescent="0.2">
      <c r="C511" s="11">
        <f>العناصر!F511</f>
        <v>0</v>
      </c>
      <c r="D511" s="15" t="str">
        <f t="shared" si="37"/>
        <v/>
      </c>
      <c r="E511" s="13" t="str">
        <f t="shared" si="38"/>
        <v/>
      </c>
      <c r="F511" s="13">
        <f>SUMIF(الوارد!$F$3:$F$5000,الرصيد!D511,الوارد!$I$3:$I$5000)</f>
        <v>0</v>
      </c>
      <c r="G511" s="13">
        <f>SUMIF(الصادر!$E$3:$E$4999,الرصيد!D511,الصادر!$H$3:$H$4999)</f>
        <v>0</v>
      </c>
      <c r="H511" s="11">
        <f t="shared" si="40"/>
        <v>0</v>
      </c>
      <c r="I511" s="50" t="str">
        <f t="shared" si="39"/>
        <v/>
      </c>
      <c r="J511" s="50" t="str">
        <f t="shared" si="41"/>
        <v/>
      </c>
    </row>
    <row r="512" spans="3:10" ht="20.25" x14ac:dyDescent="0.2">
      <c r="C512" s="11">
        <f>العناصر!F512</f>
        <v>0</v>
      </c>
      <c r="D512" s="15" t="str">
        <f t="shared" si="37"/>
        <v/>
      </c>
      <c r="E512" s="13" t="str">
        <f t="shared" si="38"/>
        <v/>
      </c>
      <c r="F512" s="13">
        <f>SUMIF(الوارد!$F$3:$F$5000,الرصيد!D512,الوارد!$I$3:$I$5000)</f>
        <v>0</v>
      </c>
      <c r="G512" s="13">
        <f>SUMIF(الصادر!$E$3:$E$4999,الرصيد!D512,الصادر!$H$3:$H$4999)</f>
        <v>0</v>
      </c>
      <c r="H512" s="11">
        <f t="shared" si="40"/>
        <v>0</v>
      </c>
      <c r="I512" s="50" t="str">
        <f t="shared" si="39"/>
        <v/>
      </c>
      <c r="J512" s="50" t="str">
        <f t="shared" si="41"/>
        <v/>
      </c>
    </row>
    <row r="513" spans="3:10" ht="20.25" x14ac:dyDescent="0.2">
      <c r="C513" s="11">
        <f>العناصر!F513</f>
        <v>0</v>
      </c>
      <c r="D513" s="15" t="str">
        <f t="shared" si="37"/>
        <v/>
      </c>
      <c r="E513" s="13" t="str">
        <f t="shared" si="38"/>
        <v/>
      </c>
      <c r="F513" s="13">
        <f>SUMIF(الوارد!$F$3:$F$5000,الرصيد!D513,الوارد!$I$3:$I$5000)</f>
        <v>0</v>
      </c>
      <c r="G513" s="13">
        <f>SUMIF(الصادر!$E$3:$E$4999,الرصيد!D513,الصادر!$H$3:$H$4999)</f>
        <v>0</v>
      </c>
      <c r="H513" s="11">
        <f t="shared" si="40"/>
        <v>0</v>
      </c>
      <c r="I513" s="50" t="str">
        <f t="shared" si="39"/>
        <v/>
      </c>
      <c r="J513" s="50" t="str">
        <f t="shared" si="41"/>
        <v/>
      </c>
    </row>
    <row r="514" spans="3:10" ht="20.25" x14ac:dyDescent="0.2">
      <c r="C514" s="11">
        <f>العناصر!F514</f>
        <v>0</v>
      </c>
      <c r="D514" s="15" t="str">
        <f t="shared" si="37"/>
        <v/>
      </c>
      <c r="E514" s="13" t="str">
        <f t="shared" si="38"/>
        <v/>
      </c>
      <c r="F514" s="13">
        <f>SUMIF(الوارد!$F$3:$F$5000,الرصيد!D514,الوارد!$I$3:$I$5000)</f>
        <v>0</v>
      </c>
      <c r="G514" s="13">
        <f>SUMIF(الصادر!$E$3:$E$4999,الرصيد!D514,الصادر!$H$3:$H$4999)</f>
        <v>0</v>
      </c>
      <c r="H514" s="11">
        <f t="shared" si="40"/>
        <v>0</v>
      </c>
      <c r="I514" s="50" t="str">
        <f t="shared" si="39"/>
        <v/>
      </c>
      <c r="J514" s="50" t="str">
        <f t="shared" si="41"/>
        <v/>
      </c>
    </row>
    <row r="515" spans="3:10" ht="20.25" x14ac:dyDescent="0.2">
      <c r="C515" s="11">
        <f>العناصر!F515</f>
        <v>0</v>
      </c>
      <c r="D515" s="15" t="str">
        <f t="shared" ref="D515:D578" si="42">IFERROR(VLOOKUP(C515,sto_1,2,FALSE),"")</f>
        <v/>
      </c>
      <c r="E515" s="13" t="str">
        <f t="shared" ref="E515:E578" si="43">IFERROR(VLOOKUP(C515,sto_1,3,FALSE),"")</f>
        <v/>
      </c>
      <c r="F515" s="13">
        <f>SUMIF(الوارد!$F$3:$F$5000,الرصيد!D515,الوارد!$I$3:$I$5000)</f>
        <v>0</v>
      </c>
      <c r="G515" s="13">
        <f>SUMIF(الصادر!$E$3:$E$4999,الرصيد!D515,الصادر!$H$3:$H$4999)</f>
        <v>0</v>
      </c>
      <c r="H515" s="11">
        <f t="shared" si="40"/>
        <v>0</v>
      </c>
      <c r="I515" s="50" t="str">
        <f t="shared" ref="I515:I578" si="44">IFERROR(VLOOKUP(C515,sto_1,5,FALSE),"")</f>
        <v/>
      </c>
      <c r="J515" s="50" t="str">
        <f t="shared" si="41"/>
        <v/>
      </c>
    </row>
    <row r="516" spans="3:10" ht="20.25" x14ac:dyDescent="0.2">
      <c r="C516" s="11">
        <f>العناصر!F516</f>
        <v>0</v>
      </c>
      <c r="D516" s="15" t="str">
        <f t="shared" si="42"/>
        <v/>
      </c>
      <c r="E516" s="13" t="str">
        <f t="shared" si="43"/>
        <v/>
      </c>
      <c r="F516" s="13">
        <f>SUMIF(الوارد!$F$3:$F$5000,الرصيد!D516,الوارد!$I$3:$I$5000)</f>
        <v>0</v>
      </c>
      <c r="G516" s="13">
        <f>SUMIF(الصادر!$E$3:$E$4999,الرصيد!D516,الصادر!$H$3:$H$4999)</f>
        <v>0</v>
      </c>
      <c r="H516" s="11">
        <f t="shared" si="40"/>
        <v>0</v>
      </c>
      <c r="I516" s="50" t="str">
        <f t="shared" si="44"/>
        <v/>
      </c>
      <c r="J516" s="50" t="str">
        <f t="shared" si="41"/>
        <v/>
      </c>
    </row>
    <row r="517" spans="3:10" ht="20.25" x14ac:dyDescent="0.2">
      <c r="C517" s="11">
        <f>العناصر!F517</f>
        <v>0</v>
      </c>
      <c r="D517" s="15" t="str">
        <f t="shared" si="42"/>
        <v/>
      </c>
      <c r="E517" s="13" t="str">
        <f t="shared" si="43"/>
        <v/>
      </c>
      <c r="F517" s="13">
        <f>SUMIF(الوارد!$F$3:$F$5000,الرصيد!D517,الوارد!$I$3:$I$5000)</f>
        <v>0</v>
      </c>
      <c r="G517" s="13">
        <f>SUMIF(الصادر!$E$3:$E$4999,الرصيد!D517,الصادر!$H$3:$H$4999)</f>
        <v>0</v>
      </c>
      <c r="H517" s="11">
        <f t="shared" si="40"/>
        <v>0</v>
      </c>
      <c r="I517" s="50" t="str">
        <f t="shared" si="44"/>
        <v/>
      </c>
      <c r="J517" s="50" t="str">
        <f t="shared" si="41"/>
        <v/>
      </c>
    </row>
    <row r="518" spans="3:10" ht="20.25" x14ac:dyDescent="0.2">
      <c r="C518" s="11">
        <f>العناصر!F518</f>
        <v>0</v>
      </c>
      <c r="D518" s="15" t="str">
        <f t="shared" si="42"/>
        <v/>
      </c>
      <c r="E518" s="13" t="str">
        <f t="shared" si="43"/>
        <v/>
      </c>
      <c r="F518" s="13">
        <f>SUMIF(الوارد!$F$3:$F$5000,الرصيد!D518,الوارد!$I$3:$I$5000)</f>
        <v>0</v>
      </c>
      <c r="G518" s="13">
        <f>SUMIF(الصادر!$E$3:$E$4999,الرصيد!D518,الصادر!$H$3:$H$4999)</f>
        <v>0</v>
      </c>
      <c r="H518" s="11">
        <f t="shared" si="40"/>
        <v>0</v>
      </c>
      <c r="I518" s="50" t="str">
        <f t="shared" si="44"/>
        <v/>
      </c>
      <c r="J518" s="50" t="str">
        <f t="shared" si="41"/>
        <v/>
      </c>
    </row>
    <row r="519" spans="3:10" ht="20.25" x14ac:dyDescent="0.2">
      <c r="C519" s="11">
        <f>العناصر!F519</f>
        <v>0</v>
      </c>
      <c r="D519" s="15" t="str">
        <f t="shared" si="42"/>
        <v/>
      </c>
      <c r="E519" s="13" t="str">
        <f t="shared" si="43"/>
        <v/>
      </c>
      <c r="F519" s="13">
        <f>SUMIF(الوارد!$F$3:$F$5000,الرصيد!D519,الوارد!$I$3:$I$5000)</f>
        <v>0</v>
      </c>
      <c r="G519" s="13">
        <f>SUMIF(الصادر!$E$3:$E$4999,الرصيد!D519,الصادر!$H$3:$H$4999)</f>
        <v>0</v>
      </c>
      <c r="H519" s="11">
        <f t="shared" si="40"/>
        <v>0</v>
      </c>
      <c r="I519" s="50" t="str">
        <f t="shared" si="44"/>
        <v/>
      </c>
      <c r="J519" s="50" t="str">
        <f t="shared" si="41"/>
        <v/>
      </c>
    </row>
    <row r="520" spans="3:10" ht="20.25" x14ac:dyDescent="0.2">
      <c r="C520" s="11">
        <f>العناصر!F520</f>
        <v>0</v>
      </c>
      <c r="D520" s="15" t="str">
        <f t="shared" si="42"/>
        <v/>
      </c>
      <c r="E520" s="13" t="str">
        <f t="shared" si="43"/>
        <v/>
      </c>
      <c r="F520" s="13">
        <f>SUMIF(الوارد!$F$3:$F$5000,الرصيد!D520,الوارد!$I$3:$I$5000)</f>
        <v>0</v>
      </c>
      <c r="G520" s="13">
        <f>SUMIF(الصادر!$E$3:$E$4999,الرصيد!D520,الصادر!$H$3:$H$4999)</f>
        <v>0</v>
      </c>
      <c r="H520" s="11">
        <f t="shared" si="40"/>
        <v>0</v>
      </c>
      <c r="I520" s="50" t="str">
        <f t="shared" si="44"/>
        <v/>
      </c>
      <c r="J520" s="50" t="str">
        <f t="shared" si="41"/>
        <v/>
      </c>
    </row>
    <row r="521" spans="3:10" ht="20.25" x14ac:dyDescent="0.2">
      <c r="C521" s="11">
        <f>العناصر!F521</f>
        <v>0</v>
      </c>
      <c r="D521" s="15" t="str">
        <f t="shared" si="42"/>
        <v/>
      </c>
      <c r="E521" s="13" t="str">
        <f t="shared" si="43"/>
        <v/>
      </c>
      <c r="F521" s="13">
        <f>SUMIF(الوارد!$F$3:$F$5000,الرصيد!D521,الوارد!$I$3:$I$5000)</f>
        <v>0</v>
      </c>
      <c r="G521" s="13">
        <f>SUMIF(الصادر!$E$3:$E$4999,الرصيد!D521,الصادر!$H$3:$H$4999)</f>
        <v>0</v>
      </c>
      <c r="H521" s="11">
        <f t="shared" si="40"/>
        <v>0</v>
      </c>
      <c r="I521" s="50" t="str">
        <f t="shared" si="44"/>
        <v/>
      </c>
      <c r="J521" s="50" t="str">
        <f t="shared" si="41"/>
        <v/>
      </c>
    </row>
    <row r="522" spans="3:10" ht="20.25" x14ac:dyDescent="0.2">
      <c r="C522" s="11">
        <f>العناصر!F522</f>
        <v>0</v>
      </c>
      <c r="D522" s="15" t="str">
        <f t="shared" si="42"/>
        <v/>
      </c>
      <c r="E522" s="13" t="str">
        <f t="shared" si="43"/>
        <v/>
      </c>
      <c r="F522" s="13">
        <f>SUMIF(الوارد!$F$3:$F$5000,الرصيد!D522,الوارد!$I$3:$I$5000)</f>
        <v>0</v>
      </c>
      <c r="G522" s="13">
        <f>SUMIF(الصادر!$E$3:$E$4999,الرصيد!D522,الصادر!$H$3:$H$4999)</f>
        <v>0</v>
      </c>
      <c r="H522" s="11">
        <f t="shared" ref="H522:H585" si="45">F522-G522</f>
        <v>0</v>
      </c>
      <c r="I522" s="50" t="str">
        <f t="shared" si="44"/>
        <v/>
      </c>
      <c r="J522" s="50" t="str">
        <f t="shared" ref="J522:J585" si="46">IFERROR(H522*I522,"")</f>
        <v/>
      </c>
    </row>
    <row r="523" spans="3:10" ht="20.25" x14ac:dyDescent="0.2">
      <c r="C523" s="11">
        <f>العناصر!F523</f>
        <v>0</v>
      </c>
      <c r="D523" s="15" t="str">
        <f t="shared" si="42"/>
        <v/>
      </c>
      <c r="E523" s="13" t="str">
        <f t="shared" si="43"/>
        <v/>
      </c>
      <c r="F523" s="13">
        <f>SUMIF(الوارد!$F$3:$F$5000,الرصيد!D523,الوارد!$I$3:$I$5000)</f>
        <v>0</v>
      </c>
      <c r="G523" s="13">
        <f>SUMIF(الصادر!$E$3:$E$4999,الرصيد!D523,الصادر!$H$3:$H$4999)</f>
        <v>0</v>
      </c>
      <c r="H523" s="11">
        <f t="shared" si="45"/>
        <v>0</v>
      </c>
      <c r="I523" s="50" t="str">
        <f t="shared" si="44"/>
        <v/>
      </c>
      <c r="J523" s="50" t="str">
        <f t="shared" si="46"/>
        <v/>
      </c>
    </row>
    <row r="524" spans="3:10" ht="20.25" x14ac:dyDescent="0.2">
      <c r="C524" s="11">
        <f>العناصر!F524</f>
        <v>0</v>
      </c>
      <c r="D524" s="15" t="str">
        <f t="shared" si="42"/>
        <v/>
      </c>
      <c r="E524" s="13" t="str">
        <f t="shared" si="43"/>
        <v/>
      </c>
      <c r="F524" s="13">
        <f>SUMIF(الوارد!$F$3:$F$5000,الرصيد!D524,الوارد!$I$3:$I$5000)</f>
        <v>0</v>
      </c>
      <c r="G524" s="13">
        <f>SUMIF(الصادر!$E$3:$E$4999,الرصيد!D524,الصادر!$H$3:$H$4999)</f>
        <v>0</v>
      </c>
      <c r="H524" s="11">
        <f t="shared" si="45"/>
        <v>0</v>
      </c>
      <c r="I524" s="50" t="str">
        <f t="shared" si="44"/>
        <v/>
      </c>
      <c r="J524" s="50" t="str">
        <f t="shared" si="46"/>
        <v/>
      </c>
    </row>
    <row r="525" spans="3:10" ht="20.25" x14ac:dyDescent="0.2">
      <c r="C525" s="11">
        <f>العناصر!F525</f>
        <v>0</v>
      </c>
      <c r="D525" s="15" t="str">
        <f t="shared" si="42"/>
        <v/>
      </c>
      <c r="E525" s="13" t="str">
        <f t="shared" si="43"/>
        <v/>
      </c>
      <c r="F525" s="13">
        <f>SUMIF(الوارد!$F$3:$F$5000,الرصيد!D525,الوارد!$I$3:$I$5000)</f>
        <v>0</v>
      </c>
      <c r="G525" s="13">
        <f>SUMIF(الصادر!$E$3:$E$4999,الرصيد!D525,الصادر!$H$3:$H$4999)</f>
        <v>0</v>
      </c>
      <c r="H525" s="11">
        <f t="shared" si="45"/>
        <v>0</v>
      </c>
      <c r="I525" s="50" t="str">
        <f t="shared" si="44"/>
        <v/>
      </c>
      <c r="J525" s="50" t="str">
        <f t="shared" si="46"/>
        <v/>
      </c>
    </row>
    <row r="526" spans="3:10" ht="20.25" x14ac:dyDescent="0.2">
      <c r="C526" s="11">
        <f>العناصر!F526</f>
        <v>0</v>
      </c>
      <c r="D526" s="15" t="str">
        <f t="shared" si="42"/>
        <v/>
      </c>
      <c r="E526" s="13" t="str">
        <f t="shared" si="43"/>
        <v/>
      </c>
      <c r="F526" s="13">
        <f>SUMIF(الوارد!$F$3:$F$5000,الرصيد!D526,الوارد!$I$3:$I$5000)</f>
        <v>0</v>
      </c>
      <c r="G526" s="13">
        <f>SUMIF(الصادر!$E$3:$E$4999,الرصيد!D526,الصادر!$H$3:$H$4999)</f>
        <v>0</v>
      </c>
      <c r="H526" s="11">
        <f t="shared" si="45"/>
        <v>0</v>
      </c>
      <c r="I526" s="50" t="str">
        <f t="shared" si="44"/>
        <v/>
      </c>
      <c r="J526" s="50" t="str">
        <f t="shared" si="46"/>
        <v/>
      </c>
    </row>
    <row r="527" spans="3:10" ht="20.25" x14ac:dyDescent="0.2">
      <c r="C527" s="11">
        <f>العناصر!F527</f>
        <v>0</v>
      </c>
      <c r="D527" s="15" t="str">
        <f t="shared" si="42"/>
        <v/>
      </c>
      <c r="E527" s="13" t="str">
        <f t="shared" si="43"/>
        <v/>
      </c>
      <c r="F527" s="13">
        <f>SUMIF(الوارد!$F$3:$F$5000,الرصيد!D527,الوارد!$I$3:$I$5000)</f>
        <v>0</v>
      </c>
      <c r="G527" s="13">
        <f>SUMIF(الصادر!$E$3:$E$4999,الرصيد!D527,الصادر!$H$3:$H$4999)</f>
        <v>0</v>
      </c>
      <c r="H527" s="11">
        <f t="shared" si="45"/>
        <v>0</v>
      </c>
      <c r="I527" s="50" t="str">
        <f t="shared" si="44"/>
        <v/>
      </c>
      <c r="J527" s="50" t="str">
        <f t="shared" si="46"/>
        <v/>
      </c>
    </row>
    <row r="528" spans="3:10" ht="20.25" x14ac:dyDescent="0.2">
      <c r="C528" s="11">
        <f>العناصر!F528</f>
        <v>0</v>
      </c>
      <c r="D528" s="15" t="str">
        <f t="shared" si="42"/>
        <v/>
      </c>
      <c r="E528" s="13" t="str">
        <f t="shared" si="43"/>
        <v/>
      </c>
      <c r="F528" s="13">
        <f>SUMIF(الوارد!$F$3:$F$5000,الرصيد!D528,الوارد!$I$3:$I$5000)</f>
        <v>0</v>
      </c>
      <c r="G528" s="13">
        <f>SUMIF(الصادر!$E$3:$E$4999,الرصيد!D528,الصادر!$H$3:$H$4999)</f>
        <v>0</v>
      </c>
      <c r="H528" s="11">
        <f t="shared" si="45"/>
        <v>0</v>
      </c>
      <c r="I528" s="50" t="str">
        <f t="shared" si="44"/>
        <v/>
      </c>
      <c r="J528" s="50" t="str">
        <f t="shared" si="46"/>
        <v/>
      </c>
    </row>
    <row r="529" spans="3:10" ht="20.25" x14ac:dyDescent="0.2">
      <c r="C529" s="11">
        <f>العناصر!F529</f>
        <v>0</v>
      </c>
      <c r="D529" s="15" t="str">
        <f t="shared" si="42"/>
        <v/>
      </c>
      <c r="E529" s="13" t="str">
        <f t="shared" si="43"/>
        <v/>
      </c>
      <c r="F529" s="13">
        <f>SUMIF(الوارد!$F$3:$F$5000,الرصيد!D529,الوارد!$I$3:$I$5000)</f>
        <v>0</v>
      </c>
      <c r="G529" s="13">
        <f>SUMIF(الصادر!$E$3:$E$4999,الرصيد!D529,الصادر!$H$3:$H$4999)</f>
        <v>0</v>
      </c>
      <c r="H529" s="11">
        <f t="shared" si="45"/>
        <v>0</v>
      </c>
      <c r="I529" s="50" t="str">
        <f t="shared" si="44"/>
        <v/>
      </c>
      <c r="J529" s="50" t="str">
        <f t="shared" si="46"/>
        <v/>
      </c>
    </row>
    <row r="530" spans="3:10" ht="20.25" x14ac:dyDescent="0.2">
      <c r="C530" s="11">
        <f>العناصر!F530</f>
        <v>0</v>
      </c>
      <c r="D530" s="15" t="str">
        <f t="shared" si="42"/>
        <v/>
      </c>
      <c r="E530" s="13" t="str">
        <f t="shared" si="43"/>
        <v/>
      </c>
      <c r="F530" s="13">
        <f>SUMIF(الوارد!$F$3:$F$5000,الرصيد!D530,الوارد!$I$3:$I$5000)</f>
        <v>0</v>
      </c>
      <c r="G530" s="13">
        <f>SUMIF(الصادر!$E$3:$E$4999,الرصيد!D530,الصادر!$H$3:$H$4999)</f>
        <v>0</v>
      </c>
      <c r="H530" s="11">
        <f t="shared" si="45"/>
        <v>0</v>
      </c>
      <c r="I530" s="50" t="str">
        <f t="shared" si="44"/>
        <v/>
      </c>
      <c r="J530" s="50" t="str">
        <f t="shared" si="46"/>
        <v/>
      </c>
    </row>
    <row r="531" spans="3:10" ht="20.25" x14ac:dyDescent="0.2">
      <c r="C531" s="11">
        <f>العناصر!F531</f>
        <v>0</v>
      </c>
      <c r="D531" s="15" t="str">
        <f t="shared" si="42"/>
        <v/>
      </c>
      <c r="E531" s="13" t="str">
        <f t="shared" si="43"/>
        <v/>
      </c>
      <c r="F531" s="13">
        <f>SUMIF(الوارد!$F$3:$F$5000,الرصيد!D531,الوارد!$I$3:$I$5000)</f>
        <v>0</v>
      </c>
      <c r="G531" s="13">
        <f>SUMIF(الصادر!$E$3:$E$4999,الرصيد!D531,الصادر!$H$3:$H$4999)</f>
        <v>0</v>
      </c>
      <c r="H531" s="11">
        <f t="shared" si="45"/>
        <v>0</v>
      </c>
      <c r="I531" s="50" t="str">
        <f t="shared" si="44"/>
        <v/>
      </c>
      <c r="J531" s="50" t="str">
        <f t="shared" si="46"/>
        <v/>
      </c>
    </row>
    <row r="532" spans="3:10" ht="20.25" x14ac:dyDescent="0.2">
      <c r="C532" s="11">
        <f>العناصر!F532</f>
        <v>0</v>
      </c>
      <c r="D532" s="15" t="str">
        <f t="shared" si="42"/>
        <v/>
      </c>
      <c r="E532" s="13" t="str">
        <f t="shared" si="43"/>
        <v/>
      </c>
      <c r="F532" s="13">
        <f>SUMIF(الوارد!$F$3:$F$5000,الرصيد!D532,الوارد!$I$3:$I$5000)</f>
        <v>0</v>
      </c>
      <c r="G532" s="13">
        <f>SUMIF(الصادر!$E$3:$E$4999,الرصيد!D532,الصادر!$H$3:$H$4999)</f>
        <v>0</v>
      </c>
      <c r="H532" s="11">
        <f t="shared" si="45"/>
        <v>0</v>
      </c>
      <c r="I532" s="50" t="str">
        <f t="shared" si="44"/>
        <v/>
      </c>
      <c r="J532" s="50" t="str">
        <f t="shared" si="46"/>
        <v/>
      </c>
    </row>
    <row r="533" spans="3:10" ht="20.25" x14ac:dyDescent="0.2">
      <c r="C533" s="11">
        <f>العناصر!F533</f>
        <v>0</v>
      </c>
      <c r="D533" s="15" t="str">
        <f t="shared" si="42"/>
        <v/>
      </c>
      <c r="E533" s="13" t="str">
        <f t="shared" si="43"/>
        <v/>
      </c>
      <c r="F533" s="13">
        <f>SUMIF(الوارد!$F$3:$F$5000,الرصيد!D533,الوارد!$I$3:$I$5000)</f>
        <v>0</v>
      </c>
      <c r="G533" s="13">
        <f>SUMIF(الصادر!$E$3:$E$4999,الرصيد!D533,الصادر!$H$3:$H$4999)</f>
        <v>0</v>
      </c>
      <c r="H533" s="11">
        <f t="shared" si="45"/>
        <v>0</v>
      </c>
      <c r="I533" s="50" t="str">
        <f t="shared" si="44"/>
        <v/>
      </c>
      <c r="J533" s="50" t="str">
        <f t="shared" si="46"/>
        <v/>
      </c>
    </row>
    <row r="534" spans="3:10" ht="20.25" x14ac:dyDescent="0.2">
      <c r="C534" s="11">
        <f>العناصر!F534</f>
        <v>0</v>
      </c>
      <c r="D534" s="15" t="str">
        <f t="shared" si="42"/>
        <v/>
      </c>
      <c r="E534" s="13" t="str">
        <f t="shared" si="43"/>
        <v/>
      </c>
      <c r="F534" s="13">
        <f>SUMIF(الوارد!$F$3:$F$5000,الرصيد!D534,الوارد!$I$3:$I$5000)</f>
        <v>0</v>
      </c>
      <c r="G534" s="13">
        <f>SUMIF(الصادر!$E$3:$E$4999,الرصيد!D534,الصادر!$H$3:$H$4999)</f>
        <v>0</v>
      </c>
      <c r="H534" s="11">
        <f t="shared" si="45"/>
        <v>0</v>
      </c>
      <c r="I534" s="50" t="str">
        <f t="shared" si="44"/>
        <v/>
      </c>
      <c r="J534" s="50" t="str">
        <f t="shared" si="46"/>
        <v/>
      </c>
    </row>
    <row r="535" spans="3:10" ht="20.25" x14ac:dyDescent="0.2">
      <c r="C535" s="11">
        <f>العناصر!F535</f>
        <v>0</v>
      </c>
      <c r="D535" s="15" t="str">
        <f t="shared" si="42"/>
        <v/>
      </c>
      <c r="E535" s="13" t="str">
        <f t="shared" si="43"/>
        <v/>
      </c>
      <c r="F535" s="13">
        <f>SUMIF(الوارد!$F$3:$F$5000,الرصيد!D535,الوارد!$I$3:$I$5000)</f>
        <v>0</v>
      </c>
      <c r="G535" s="13">
        <f>SUMIF(الصادر!$E$3:$E$4999,الرصيد!D535,الصادر!$H$3:$H$4999)</f>
        <v>0</v>
      </c>
      <c r="H535" s="11">
        <f t="shared" si="45"/>
        <v>0</v>
      </c>
      <c r="I535" s="50" t="str">
        <f t="shared" si="44"/>
        <v/>
      </c>
      <c r="J535" s="50" t="str">
        <f t="shared" si="46"/>
        <v/>
      </c>
    </row>
    <row r="536" spans="3:10" ht="20.25" x14ac:dyDescent="0.2">
      <c r="C536" s="11">
        <f>العناصر!F536</f>
        <v>0</v>
      </c>
      <c r="D536" s="15" t="str">
        <f t="shared" si="42"/>
        <v/>
      </c>
      <c r="E536" s="13" t="str">
        <f t="shared" si="43"/>
        <v/>
      </c>
      <c r="F536" s="13">
        <f>SUMIF(الوارد!$F$3:$F$5000,الرصيد!D536,الوارد!$I$3:$I$5000)</f>
        <v>0</v>
      </c>
      <c r="G536" s="13">
        <f>SUMIF(الصادر!$E$3:$E$4999,الرصيد!D536,الصادر!$H$3:$H$4999)</f>
        <v>0</v>
      </c>
      <c r="H536" s="11">
        <f t="shared" si="45"/>
        <v>0</v>
      </c>
      <c r="I536" s="50" t="str">
        <f t="shared" si="44"/>
        <v/>
      </c>
      <c r="J536" s="50" t="str">
        <f t="shared" si="46"/>
        <v/>
      </c>
    </row>
    <row r="537" spans="3:10" ht="20.25" x14ac:dyDescent="0.2">
      <c r="C537" s="11">
        <f>العناصر!F537</f>
        <v>0</v>
      </c>
      <c r="D537" s="15" t="str">
        <f t="shared" si="42"/>
        <v/>
      </c>
      <c r="E537" s="13" t="str">
        <f t="shared" si="43"/>
        <v/>
      </c>
      <c r="F537" s="13">
        <f>SUMIF(الوارد!$F$3:$F$5000,الرصيد!D537,الوارد!$I$3:$I$5000)</f>
        <v>0</v>
      </c>
      <c r="G537" s="13">
        <f>SUMIF(الصادر!$E$3:$E$4999,الرصيد!D537,الصادر!$H$3:$H$4999)</f>
        <v>0</v>
      </c>
      <c r="H537" s="11">
        <f t="shared" si="45"/>
        <v>0</v>
      </c>
      <c r="I537" s="50" t="str">
        <f t="shared" si="44"/>
        <v/>
      </c>
      <c r="J537" s="50" t="str">
        <f t="shared" si="46"/>
        <v/>
      </c>
    </row>
    <row r="538" spans="3:10" ht="20.25" x14ac:dyDescent="0.2">
      <c r="C538" s="11">
        <f>العناصر!F538</f>
        <v>0</v>
      </c>
      <c r="D538" s="15" t="str">
        <f t="shared" si="42"/>
        <v/>
      </c>
      <c r="E538" s="13" t="str">
        <f t="shared" si="43"/>
        <v/>
      </c>
      <c r="F538" s="13">
        <f>SUMIF(الوارد!$F$3:$F$5000,الرصيد!D538,الوارد!$I$3:$I$5000)</f>
        <v>0</v>
      </c>
      <c r="G538" s="13">
        <f>SUMIF(الصادر!$E$3:$E$4999,الرصيد!D538,الصادر!$H$3:$H$4999)</f>
        <v>0</v>
      </c>
      <c r="H538" s="11">
        <f t="shared" si="45"/>
        <v>0</v>
      </c>
      <c r="I538" s="50" t="str">
        <f t="shared" si="44"/>
        <v/>
      </c>
      <c r="J538" s="50" t="str">
        <f t="shared" si="46"/>
        <v/>
      </c>
    </row>
    <row r="539" spans="3:10" ht="20.25" x14ac:dyDescent="0.2">
      <c r="C539" s="11">
        <f>العناصر!F539</f>
        <v>0</v>
      </c>
      <c r="D539" s="15" t="str">
        <f t="shared" si="42"/>
        <v/>
      </c>
      <c r="E539" s="13" t="str">
        <f t="shared" si="43"/>
        <v/>
      </c>
      <c r="F539" s="13">
        <f>SUMIF(الوارد!$F$3:$F$5000,الرصيد!D539,الوارد!$I$3:$I$5000)</f>
        <v>0</v>
      </c>
      <c r="G539" s="13">
        <f>SUMIF(الصادر!$E$3:$E$4999,الرصيد!D539,الصادر!$H$3:$H$4999)</f>
        <v>0</v>
      </c>
      <c r="H539" s="11">
        <f t="shared" si="45"/>
        <v>0</v>
      </c>
      <c r="I539" s="50" t="str">
        <f t="shared" si="44"/>
        <v/>
      </c>
      <c r="J539" s="50" t="str">
        <f t="shared" si="46"/>
        <v/>
      </c>
    </row>
    <row r="540" spans="3:10" ht="20.25" x14ac:dyDescent="0.2">
      <c r="C540" s="11">
        <f>العناصر!F540</f>
        <v>0</v>
      </c>
      <c r="D540" s="15" t="str">
        <f t="shared" si="42"/>
        <v/>
      </c>
      <c r="E540" s="13" t="str">
        <f t="shared" si="43"/>
        <v/>
      </c>
      <c r="F540" s="13">
        <f>SUMIF(الوارد!$F$3:$F$5000,الرصيد!D540,الوارد!$I$3:$I$5000)</f>
        <v>0</v>
      </c>
      <c r="G540" s="13">
        <f>SUMIF(الصادر!$E$3:$E$4999,الرصيد!D540,الصادر!$H$3:$H$4999)</f>
        <v>0</v>
      </c>
      <c r="H540" s="11">
        <f t="shared" si="45"/>
        <v>0</v>
      </c>
      <c r="I540" s="50" t="str">
        <f t="shared" si="44"/>
        <v/>
      </c>
      <c r="J540" s="50" t="str">
        <f t="shared" si="46"/>
        <v/>
      </c>
    </row>
    <row r="541" spans="3:10" ht="20.25" x14ac:dyDescent="0.2">
      <c r="C541" s="11">
        <f>العناصر!F541</f>
        <v>0</v>
      </c>
      <c r="D541" s="15" t="str">
        <f t="shared" si="42"/>
        <v/>
      </c>
      <c r="E541" s="13" t="str">
        <f t="shared" si="43"/>
        <v/>
      </c>
      <c r="F541" s="13">
        <f>SUMIF(الوارد!$F$3:$F$5000,الرصيد!D541,الوارد!$I$3:$I$5000)</f>
        <v>0</v>
      </c>
      <c r="G541" s="13">
        <f>SUMIF(الصادر!$E$3:$E$4999,الرصيد!D541,الصادر!$H$3:$H$4999)</f>
        <v>0</v>
      </c>
      <c r="H541" s="11">
        <f t="shared" si="45"/>
        <v>0</v>
      </c>
      <c r="I541" s="50" t="str">
        <f t="shared" si="44"/>
        <v/>
      </c>
      <c r="J541" s="50" t="str">
        <f t="shared" si="46"/>
        <v/>
      </c>
    </row>
    <row r="542" spans="3:10" ht="20.25" x14ac:dyDescent="0.2">
      <c r="C542" s="11">
        <f>العناصر!F542</f>
        <v>0</v>
      </c>
      <c r="D542" s="15" t="str">
        <f t="shared" si="42"/>
        <v/>
      </c>
      <c r="E542" s="13" t="str">
        <f t="shared" si="43"/>
        <v/>
      </c>
      <c r="F542" s="13">
        <f>SUMIF(الوارد!$F$3:$F$5000,الرصيد!D542,الوارد!$I$3:$I$5000)</f>
        <v>0</v>
      </c>
      <c r="G542" s="13">
        <f>SUMIF(الصادر!$E$3:$E$4999,الرصيد!D542,الصادر!$H$3:$H$4999)</f>
        <v>0</v>
      </c>
      <c r="H542" s="11">
        <f t="shared" si="45"/>
        <v>0</v>
      </c>
      <c r="I542" s="50" t="str">
        <f t="shared" si="44"/>
        <v/>
      </c>
      <c r="J542" s="50" t="str">
        <f t="shared" si="46"/>
        <v/>
      </c>
    </row>
    <row r="543" spans="3:10" ht="20.25" x14ac:dyDescent="0.2">
      <c r="C543" s="11">
        <f>العناصر!F543</f>
        <v>0</v>
      </c>
      <c r="D543" s="15" t="str">
        <f t="shared" si="42"/>
        <v/>
      </c>
      <c r="E543" s="13" t="str">
        <f t="shared" si="43"/>
        <v/>
      </c>
      <c r="F543" s="13">
        <f>SUMIF(الوارد!$F$3:$F$5000,الرصيد!D543,الوارد!$I$3:$I$5000)</f>
        <v>0</v>
      </c>
      <c r="G543" s="13">
        <f>SUMIF(الصادر!$E$3:$E$4999,الرصيد!D543,الصادر!$H$3:$H$4999)</f>
        <v>0</v>
      </c>
      <c r="H543" s="11">
        <f t="shared" si="45"/>
        <v>0</v>
      </c>
      <c r="I543" s="50" t="str">
        <f t="shared" si="44"/>
        <v/>
      </c>
      <c r="J543" s="50" t="str">
        <f t="shared" si="46"/>
        <v/>
      </c>
    </row>
    <row r="544" spans="3:10" ht="20.25" x14ac:dyDescent="0.2">
      <c r="C544" s="11">
        <f>العناصر!F544</f>
        <v>0</v>
      </c>
      <c r="D544" s="15" t="str">
        <f t="shared" si="42"/>
        <v/>
      </c>
      <c r="E544" s="13" t="str">
        <f t="shared" si="43"/>
        <v/>
      </c>
      <c r="F544" s="13">
        <f>SUMIF(الوارد!$F$3:$F$5000,الرصيد!D544,الوارد!$I$3:$I$5000)</f>
        <v>0</v>
      </c>
      <c r="G544" s="13">
        <f>SUMIF(الصادر!$E$3:$E$4999,الرصيد!D544,الصادر!$H$3:$H$4999)</f>
        <v>0</v>
      </c>
      <c r="H544" s="11">
        <f t="shared" si="45"/>
        <v>0</v>
      </c>
      <c r="I544" s="50" t="str">
        <f t="shared" si="44"/>
        <v/>
      </c>
      <c r="J544" s="50" t="str">
        <f t="shared" si="46"/>
        <v/>
      </c>
    </row>
    <row r="545" spans="3:10" ht="20.25" x14ac:dyDescent="0.2">
      <c r="C545" s="11">
        <f>العناصر!F545</f>
        <v>0</v>
      </c>
      <c r="D545" s="15" t="str">
        <f t="shared" si="42"/>
        <v/>
      </c>
      <c r="E545" s="13" t="str">
        <f t="shared" si="43"/>
        <v/>
      </c>
      <c r="F545" s="13">
        <f>SUMIF(الوارد!$F$3:$F$5000,الرصيد!D545,الوارد!$I$3:$I$5000)</f>
        <v>0</v>
      </c>
      <c r="G545" s="13">
        <f>SUMIF(الصادر!$E$3:$E$4999,الرصيد!D545,الصادر!$H$3:$H$4999)</f>
        <v>0</v>
      </c>
      <c r="H545" s="11">
        <f t="shared" si="45"/>
        <v>0</v>
      </c>
      <c r="I545" s="50" t="str">
        <f t="shared" si="44"/>
        <v/>
      </c>
      <c r="J545" s="50" t="str">
        <f t="shared" si="46"/>
        <v/>
      </c>
    </row>
    <row r="546" spans="3:10" ht="20.25" x14ac:dyDescent="0.2">
      <c r="C546" s="11">
        <f>العناصر!F546</f>
        <v>0</v>
      </c>
      <c r="D546" s="15" t="str">
        <f t="shared" si="42"/>
        <v/>
      </c>
      <c r="E546" s="13" t="str">
        <f t="shared" si="43"/>
        <v/>
      </c>
      <c r="F546" s="13">
        <f>SUMIF(الوارد!$F$3:$F$5000,الرصيد!D546,الوارد!$I$3:$I$5000)</f>
        <v>0</v>
      </c>
      <c r="G546" s="13">
        <f>SUMIF(الصادر!$E$3:$E$4999,الرصيد!D546,الصادر!$H$3:$H$4999)</f>
        <v>0</v>
      </c>
      <c r="H546" s="11">
        <f t="shared" si="45"/>
        <v>0</v>
      </c>
      <c r="I546" s="50" t="str">
        <f t="shared" si="44"/>
        <v/>
      </c>
      <c r="J546" s="50" t="str">
        <f t="shared" si="46"/>
        <v/>
      </c>
    </row>
    <row r="547" spans="3:10" ht="20.25" x14ac:dyDescent="0.2">
      <c r="C547" s="11">
        <f>العناصر!F547</f>
        <v>0</v>
      </c>
      <c r="D547" s="15" t="str">
        <f t="shared" si="42"/>
        <v/>
      </c>
      <c r="E547" s="13" t="str">
        <f t="shared" si="43"/>
        <v/>
      </c>
      <c r="F547" s="13">
        <f>SUMIF(الوارد!$F$3:$F$5000,الرصيد!D547,الوارد!$I$3:$I$5000)</f>
        <v>0</v>
      </c>
      <c r="G547" s="13">
        <f>SUMIF(الصادر!$E$3:$E$4999,الرصيد!D547,الصادر!$H$3:$H$4999)</f>
        <v>0</v>
      </c>
      <c r="H547" s="11">
        <f t="shared" si="45"/>
        <v>0</v>
      </c>
      <c r="I547" s="50" t="str">
        <f t="shared" si="44"/>
        <v/>
      </c>
      <c r="J547" s="50" t="str">
        <f t="shared" si="46"/>
        <v/>
      </c>
    </row>
    <row r="548" spans="3:10" ht="20.25" x14ac:dyDescent="0.2">
      <c r="C548" s="11">
        <f>العناصر!F548</f>
        <v>0</v>
      </c>
      <c r="D548" s="15" t="str">
        <f t="shared" si="42"/>
        <v/>
      </c>
      <c r="E548" s="13" t="str">
        <f t="shared" si="43"/>
        <v/>
      </c>
      <c r="F548" s="13">
        <f>SUMIF(الوارد!$F$3:$F$5000,الرصيد!D548,الوارد!$I$3:$I$5000)</f>
        <v>0</v>
      </c>
      <c r="G548" s="13">
        <f>SUMIF(الصادر!$E$3:$E$4999,الرصيد!D548,الصادر!$H$3:$H$4999)</f>
        <v>0</v>
      </c>
      <c r="H548" s="11">
        <f t="shared" si="45"/>
        <v>0</v>
      </c>
      <c r="I548" s="50" t="str">
        <f t="shared" si="44"/>
        <v/>
      </c>
      <c r="J548" s="50" t="str">
        <f t="shared" si="46"/>
        <v/>
      </c>
    </row>
    <row r="549" spans="3:10" ht="20.25" x14ac:dyDescent="0.2">
      <c r="C549" s="11">
        <f>العناصر!F549</f>
        <v>0</v>
      </c>
      <c r="D549" s="15" t="str">
        <f t="shared" si="42"/>
        <v/>
      </c>
      <c r="E549" s="13" t="str">
        <f t="shared" si="43"/>
        <v/>
      </c>
      <c r="F549" s="13">
        <f>SUMIF(الوارد!$F$3:$F$5000,الرصيد!D549,الوارد!$I$3:$I$5000)</f>
        <v>0</v>
      </c>
      <c r="G549" s="13">
        <f>SUMIF(الصادر!$E$3:$E$4999,الرصيد!D549,الصادر!$H$3:$H$4999)</f>
        <v>0</v>
      </c>
      <c r="H549" s="11">
        <f t="shared" si="45"/>
        <v>0</v>
      </c>
      <c r="I549" s="50" t="str">
        <f t="shared" si="44"/>
        <v/>
      </c>
      <c r="J549" s="50" t="str">
        <f t="shared" si="46"/>
        <v/>
      </c>
    </row>
    <row r="550" spans="3:10" ht="20.25" x14ac:dyDescent="0.2">
      <c r="C550" s="11">
        <f>العناصر!F550</f>
        <v>0</v>
      </c>
      <c r="D550" s="15" t="str">
        <f t="shared" si="42"/>
        <v/>
      </c>
      <c r="E550" s="13" t="str">
        <f t="shared" si="43"/>
        <v/>
      </c>
      <c r="F550" s="13">
        <f>SUMIF(الوارد!$F$3:$F$5000,الرصيد!D550,الوارد!$I$3:$I$5000)</f>
        <v>0</v>
      </c>
      <c r="G550" s="13">
        <f>SUMIF(الصادر!$E$3:$E$4999,الرصيد!D550,الصادر!$H$3:$H$4999)</f>
        <v>0</v>
      </c>
      <c r="H550" s="11">
        <f t="shared" si="45"/>
        <v>0</v>
      </c>
      <c r="I550" s="50" t="str">
        <f t="shared" si="44"/>
        <v/>
      </c>
      <c r="J550" s="50" t="str">
        <f t="shared" si="46"/>
        <v/>
      </c>
    </row>
    <row r="551" spans="3:10" ht="20.25" x14ac:dyDescent="0.2">
      <c r="C551" s="11">
        <f>العناصر!F551</f>
        <v>0</v>
      </c>
      <c r="D551" s="15" t="str">
        <f t="shared" si="42"/>
        <v/>
      </c>
      <c r="E551" s="13" t="str">
        <f t="shared" si="43"/>
        <v/>
      </c>
      <c r="F551" s="13">
        <f>SUMIF(الوارد!$F$3:$F$5000,الرصيد!D551,الوارد!$I$3:$I$5000)</f>
        <v>0</v>
      </c>
      <c r="G551" s="13">
        <f>SUMIF(الصادر!$E$3:$E$4999,الرصيد!D551,الصادر!$H$3:$H$4999)</f>
        <v>0</v>
      </c>
      <c r="H551" s="11">
        <f t="shared" si="45"/>
        <v>0</v>
      </c>
      <c r="I551" s="50" t="str">
        <f t="shared" si="44"/>
        <v/>
      </c>
      <c r="J551" s="50" t="str">
        <f t="shared" si="46"/>
        <v/>
      </c>
    </row>
    <row r="552" spans="3:10" ht="20.25" x14ac:dyDescent="0.2">
      <c r="C552" s="11">
        <f>العناصر!F552</f>
        <v>0</v>
      </c>
      <c r="D552" s="15" t="str">
        <f t="shared" si="42"/>
        <v/>
      </c>
      <c r="E552" s="13" t="str">
        <f t="shared" si="43"/>
        <v/>
      </c>
      <c r="F552" s="13">
        <f>SUMIF(الوارد!$F$3:$F$5000,الرصيد!D552,الوارد!$I$3:$I$5000)</f>
        <v>0</v>
      </c>
      <c r="G552" s="13">
        <f>SUMIF(الصادر!$E$3:$E$4999,الرصيد!D552,الصادر!$H$3:$H$4999)</f>
        <v>0</v>
      </c>
      <c r="H552" s="11">
        <f t="shared" si="45"/>
        <v>0</v>
      </c>
      <c r="I552" s="50" t="str">
        <f t="shared" si="44"/>
        <v/>
      </c>
      <c r="J552" s="50" t="str">
        <f t="shared" si="46"/>
        <v/>
      </c>
    </row>
    <row r="553" spans="3:10" ht="20.25" x14ac:dyDescent="0.2">
      <c r="C553" s="11">
        <f>العناصر!F553</f>
        <v>0</v>
      </c>
      <c r="D553" s="15" t="str">
        <f t="shared" si="42"/>
        <v/>
      </c>
      <c r="E553" s="13" t="str">
        <f t="shared" si="43"/>
        <v/>
      </c>
      <c r="F553" s="13">
        <f>SUMIF(الوارد!$F$3:$F$5000,الرصيد!D553,الوارد!$I$3:$I$5000)</f>
        <v>0</v>
      </c>
      <c r="G553" s="13">
        <f>SUMIF(الصادر!$E$3:$E$4999,الرصيد!D553,الصادر!$H$3:$H$4999)</f>
        <v>0</v>
      </c>
      <c r="H553" s="11">
        <f t="shared" si="45"/>
        <v>0</v>
      </c>
      <c r="I553" s="50" t="str">
        <f t="shared" si="44"/>
        <v/>
      </c>
      <c r="J553" s="50" t="str">
        <f t="shared" si="46"/>
        <v/>
      </c>
    </row>
    <row r="554" spans="3:10" ht="20.25" x14ac:dyDescent="0.2">
      <c r="C554" s="11">
        <f>العناصر!F554</f>
        <v>0</v>
      </c>
      <c r="D554" s="15" t="str">
        <f t="shared" si="42"/>
        <v/>
      </c>
      <c r="E554" s="13" t="str">
        <f t="shared" si="43"/>
        <v/>
      </c>
      <c r="F554" s="13">
        <f>SUMIF(الوارد!$F$3:$F$5000,الرصيد!D554,الوارد!$I$3:$I$5000)</f>
        <v>0</v>
      </c>
      <c r="G554" s="13">
        <f>SUMIF(الصادر!$E$3:$E$4999,الرصيد!D554,الصادر!$H$3:$H$4999)</f>
        <v>0</v>
      </c>
      <c r="H554" s="11">
        <f t="shared" si="45"/>
        <v>0</v>
      </c>
      <c r="I554" s="50" t="str">
        <f t="shared" si="44"/>
        <v/>
      </c>
      <c r="J554" s="50" t="str">
        <f t="shared" si="46"/>
        <v/>
      </c>
    </row>
    <row r="555" spans="3:10" ht="20.25" x14ac:dyDescent="0.2">
      <c r="C555" s="11">
        <f>العناصر!F555</f>
        <v>0</v>
      </c>
      <c r="D555" s="15" t="str">
        <f t="shared" si="42"/>
        <v/>
      </c>
      <c r="E555" s="13" t="str">
        <f t="shared" si="43"/>
        <v/>
      </c>
      <c r="F555" s="13">
        <f>SUMIF(الوارد!$F$3:$F$5000,الرصيد!D555,الوارد!$I$3:$I$5000)</f>
        <v>0</v>
      </c>
      <c r="G555" s="13">
        <f>SUMIF(الصادر!$E$3:$E$4999,الرصيد!D555,الصادر!$H$3:$H$4999)</f>
        <v>0</v>
      </c>
      <c r="H555" s="11">
        <f t="shared" si="45"/>
        <v>0</v>
      </c>
      <c r="I555" s="50" t="str">
        <f t="shared" si="44"/>
        <v/>
      </c>
      <c r="J555" s="50" t="str">
        <f t="shared" si="46"/>
        <v/>
      </c>
    </row>
    <row r="556" spans="3:10" ht="20.25" x14ac:dyDescent="0.2">
      <c r="C556" s="11">
        <f>العناصر!F556</f>
        <v>0</v>
      </c>
      <c r="D556" s="15" t="str">
        <f t="shared" si="42"/>
        <v/>
      </c>
      <c r="E556" s="13" t="str">
        <f t="shared" si="43"/>
        <v/>
      </c>
      <c r="F556" s="13">
        <f>SUMIF(الوارد!$F$3:$F$5000,الرصيد!D556,الوارد!$I$3:$I$5000)</f>
        <v>0</v>
      </c>
      <c r="G556" s="13">
        <f>SUMIF(الصادر!$E$3:$E$4999,الرصيد!D556,الصادر!$H$3:$H$4999)</f>
        <v>0</v>
      </c>
      <c r="H556" s="11">
        <f t="shared" si="45"/>
        <v>0</v>
      </c>
      <c r="I556" s="50" t="str">
        <f t="shared" si="44"/>
        <v/>
      </c>
      <c r="J556" s="50" t="str">
        <f t="shared" si="46"/>
        <v/>
      </c>
    </row>
    <row r="557" spans="3:10" ht="20.25" x14ac:dyDescent="0.2">
      <c r="C557" s="11">
        <f>العناصر!F557</f>
        <v>0</v>
      </c>
      <c r="D557" s="15" t="str">
        <f t="shared" si="42"/>
        <v/>
      </c>
      <c r="E557" s="13" t="str">
        <f t="shared" si="43"/>
        <v/>
      </c>
      <c r="F557" s="13">
        <f>SUMIF(الوارد!$F$3:$F$5000,الرصيد!D557,الوارد!$I$3:$I$5000)</f>
        <v>0</v>
      </c>
      <c r="G557" s="13">
        <f>SUMIF(الصادر!$E$3:$E$4999,الرصيد!D557,الصادر!$H$3:$H$4999)</f>
        <v>0</v>
      </c>
      <c r="H557" s="11">
        <f t="shared" si="45"/>
        <v>0</v>
      </c>
      <c r="I557" s="50" t="str">
        <f t="shared" si="44"/>
        <v/>
      </c>
      <c r="J557" s="50" t="str">
        <f t="shared" si="46"/>
        <v/>
      </c>
    </row>
    <row r="558" spans="3:10" ht="20.25" x14ac:dyDescent="0.2">
      <c r="C558" s="11">
        <f>العناصر!F558</f>
        <v>0</v>
      </c>
      <c r="D558" s="15" t="str">
        <f t="shared" si="42"/>
        <v/>
      </c>
      <c r="E558" s="13" t="str">
        <f t="shared" si="43"/>
        <v/>
      </c>
      <c r="F558" s="13">
        <f>SUMIF(الوارد!$F$3:$F$5000,الرصيد!D558,الوارد!$I$3:$I$5000)</f>
        <v>0</v>
      </c>
      <c r="G558" s="13">
        <f>SUMIF(الصادر!$E$3:$E$4999,الرصيد!D558,الصادر!$H$3:$H$4999)</f>
        <v>0</v>
      </c>
      <c r="H558" s="11">
        <f t="shared" si="45"/>
        <v>0</v>
      </c>
      <c r="I558" s="50" t="str">
        <f t="shared" si="44"/>
        <v/>
      </c>
      <c r="J558" s="50" t="str">
        <f t="shared" si="46"/>
        <v/>
      </c>
    </row>
    <row r="559" spans="3:10" ht="20.25" x14ac:dyDescent="0.2">
      <c r="C559" s="11">
        <f>العناصر!F559</f>
        <v>0</v>
      </c>
      <c r="D559" s="15" t="str">
        <f t="shared" si="42"/>
        <v/>
      </c>
      <c r="E559" s="13" t="str">
        <f t="shared" si="43"/>
        <v/>
      </c>
      <c r="F559" s="13">
        <f>SUMIF(الوارد!$F$3:$F$5000,الرصيد!D559,الوارد!$I$3:$I$5000)</f>
        <v>0</v>
      </c>
      <c r="G559" s="13">
        <f>SUMIF(الصادر!$E$3:$E$4999,الرصيد!D559,الصادر!$H$3:$H$4999)</f>
        <v>0</v>
      </c>
      <c r="H559" s="11">
        <f t="shared" si="45"/>
        <v>0</v>
      </c>
      <c r="I559" s="50" t="str">
        <f t="shared" si="44"/>
        <v/>
      </c>
      <c r="J559" s="50" t="str">
        <f t="shared" si="46"/>
        <v/>
      </c>
    </row>
    <row r="560" spans="3:10" ht="20.25" x14ac:dyDescent="0.2">
      <c r="C560" s="11">
        <f>العناصر!F560</f>
        <v>0</v>
      </c>
      <c r="D560" s="15" t="str">
        <f t="shared" si="42"/>
        <v/>
      </c>
      <c r="E560" s="13" t="str">
        <f t="shared" si="43"/>
        <v/>
      </c>
      <c r="F560" s="13">
        <f>SUMIF(الوارد!$F$3:$F$5000,الرصيد!D560,الوارد!$I$3:$I$5000)</f>
        <v>0</v>
      </c>
      <c r="G560" s="13">
        <f>SUMIF(الصادر!$E$3:$E$4999,الرصيد!D560,الصادر!$H$3:$H$4999)</f>
        <v>0</v>
      </c>
      <c r="H560" s="11">
        <f t="shared" si="45"/>
        <v>0</v>
      </c>
      <c r="I560" s="50" t="str">
        <f t="shared" si="44"/>
        <v/>
      </c>
      <c r="J560" s="50" t="str">
        <f t="shared" si="46"/>
        <v/>
      </c>
    </row>
    <row r="561" spans="3:10" ht="20.25" x14ac:dyDescent="0.2">
      <c r="C561" s="11">
        <f>العناصر!F561</f>
        <v>0</v>
      </c>
      <c r="D561" s="15" t="str">
        <f t="shared" si="42"/>
        <v/>
      </c>
      <c r="E561" s="13" t="str">
        <f t="shared" si="43"/>
        <v/>
      </c>
      <c r="F561" s="13">
        <f>SUMIF(الوارد!$F$3:$F$5000,الرصيد!D561,الوارد!$I$3:$I$5000)</f>
        <v>0</v>
      </c>
      <c r="G561" s="13">
        <f>SUMIF(الصادر!$E$3:$E$4999,الرصيد!D561,الصادر!$H$3:$H$4999)</f>
        <v>0</v>
      </c>
      <c r="H561" s="11">
        <f t="shared" si="45"/>
        <v>0</v>
      </c>
      <c r="I561" s="50" t="str">
        <f t="shared" si="44"/>
        <v/>
      </c>
      <c r="J561" s="50" t="str">
        <f t="shared" si="46"/>
        <v/>
      </c>
    </row>
    <row r="562" spans="3:10" ht="20.25" x14ac:dyDescent="0.2">
      <c r="C562" s="11">
        <f>العناصر!F562</f>
        <v>0</v>
      </c>
      <c r="D562" s="15" t="str">
        <f t="shared" si="42"/>
        <v/>
      </c>
      <c r="E562" s="13" t="str">
        <f t="shared" si="43"/>
        <v/>
      </c>
      <c r="F562" s="13">
        <f>SUMIF(الوارد!$F$3:$F$5000,الرصيد!D562,الوارد!$I$3:$I$5000)</f>
        <v>0</v>
      </c>
      <c r="G562" s="13">
        <f>SUMIF(الصادر!$E$3:$E$4999,الرصيد!D562,الصادر!$H$3:$H$4999)</f>
        <v>0</v>
      </c>
      <c r="H562" s="11">
        <f t="shared" si="45"/>
        <v>0</v>
      </c>
      <c r="I562" s="50" t="str">
        <f t="shared" si="44"/>
        <v/>
      </c>
      <c r="J562" s="50" t="str">
        <f t="shared" si="46"/>
        <v/>
      </c>
    </row>
    <row r="563" spans="3:10" ht="20.25" x14ac:dyDescent="0.2">
      <c r="C563" s="11">
        <f>العناصر!F563</f>
        <v>0</v>
      </c>
      <c r="D563" s="15" t="str">
        <f t="shared" si="42"/>
        <v/>
      </c>
      <c r="E563" s="13" t="str">
        <f t="shared" si="43"/>
        <v/>
      </c>
      <c r="F563" s="13">
        <f>SUMIF(الوارد!$F$3:$F$5000,الرصيد!D563,الوارد!$I$3:$I$5000)</f>
        <v>0</v>
      </c>
      <c r="G563" s="13">
        <f>SUMIF(الصادر!$E$3:$E$4999,الرصيد!D563,الصادر!$H$3:$H$4999)</f>
        <v>0</v>
      </c>
      <c r="H563" s="11">
        <f t="shared" si="45"/>
        <v>0</v>
      </c>
      <c r="I563" s="50" t="str">
        <f t="shared" si="44"/>
        <v/>
      </c>
      <c r="J563" s="50" t="str">
        <f t="shared" si="46"/>
        <v/>
      </c>
    </row>
    <row r="564" spans="3:10" ht="20.25" x14ac:dyDescent="0.2">
      <c r="C564" s="11">
        <f>العناصر!F564</f>
        <v>0</v>
      </c>
      <c r="D564" s="15" t="str">
        <f t="shared" si="42"/>
        <v/>
      </c>
      <c r="E564" s="13" t="str">
        <f t="shared" si="43"/>
        <v/>
      </c>
      <c r="F564" s="13">
        <f>SUMIF(الوارد!$F$3:$F$5000,الرصيد!D564,الوارد!$I$3:$I$5000)</f>
        <v>0</v>
      </c>
      <c r="G564" s="13">
        <f>SUMIF(الصادر!$E$3:$E$4999,الرصيد!D564,الصادر!$H$3:$H$4999)</f>
        <v>0</v>
      </c>
      <c r="H564" s="11">
        <f t="shared" si="45"/>
        <v>0</v>
      </c>
      <c r="I564" s="50" t="str">
        <f t="shared" si="44"/>
        <v/>
      </c>
      <c r="J564" s="50" t="str">
        <f t="shared" si="46"/>
        <v/>
      </c>
    </row>
    <row r="565" spans="3:10" ht="20.25" x14ac:dyDescent="0.2">
      <c r="C565" s="11">
        <f>العناصر!F565</f>
        <v>0</v>
      </c>
      <c r="D565" s="15" t="str">
        <f t="shared" si="42"/>
        <v/>
      </c>
      <c r="E565" s="13" t="str">
        <f t="shared" si="43"/>
        <v/>
      </c>
      <c r="F565" s="13">
        <f>SUMIF(الوارد!$F$3:$F$5000,الرصيد!D565,الوارد!$I$3:$I$5000)</f>
        <v>0</v>
      </c>
      <c r="G565" s="13">
        <f>SUMIF(الصادر!$E$3:$E$4999,الرصيد!D565,الصادر!$H$3:$H$4999)</f>
        <v>0</v>
      </c>
      <c r="H565" s="11">
        <f t="shared" si="45"/>
        <v>0</v>
      </c>
      <c r="I565" s="50" t="str">
        <f t="shared" si="44"/>
        <v/>
      </c>
      <c r="J565" s="50" t="str">
        <f t="shared" si="46"/>
        <v/>
      </c>
    </row>
    <row r="566" spans="3:10" ht="20.25" x14ac:dyDescent="0.2">
      <c r="C566" s="11">
        <f>العناصر!F566</f>
        <v>0</v>
      </c>
      <c r="D566" s="15" t="str">
        <f t="shared" si="42"/>
        <v/>
      </c>
      <c r="E566" s="13" t="str">
        <f t="shared" si="43"/>
        <v/>
      </c>
      <c r="F566" s="13">
        <f>SUMIF(الوارد!$F$3:$F$5000,الرصيد!D566,الوارد!$I$3:$I$5000)</f>
        <v>0</v>
      </c>
      <c r="G566" s="13">
        <f>SUMIF(الصادر!$E$3:$E$4999,الرصيد!D566,الصادر!$H$3:$H$4999)</f>
        <v>0</v>
      </c>
      <c r="H566" s="11">
        <f t="shared" si="45"/>
        <v>0</v>
      </c>
      <c r="I566" s="50" t="str">
        <f t="shared" si="44"/>
        <v/>
      </c>
      <c r="J566" s="50" t="str">
        <f t="shared" si="46"/>
        <v/>
      </c>
    </row>
    <row r="567" spans="3:10" ht="20.25" x14ac:dyDescent="0.2">
      <c r="C567" s="11">
        <f>العناصر!F567</f>
        <v>0</v>
      </c>
      <c r="D567" s="15" t="str">
        <f t="shared" si="42"/>
        <v/>
      </c>
      <c r="E567" s="13" t="str">
        <f t="shared" si="43"/>
        <v/>
      </c>
      <c r="F567" s="13">
        <f>SUMIF(الوارد!$F$3:$F$5000,الرصيد!D567,الوارد!$I$3:$I$5000)</f>
        <v>0</v>
      </c>
      <c r="G567" s="13">
        <f>SUMIF(الصادر!$E$3:$E$4999,الرصيد!D567,الصادر!$H$3:$H$4999)</f>
        <v>0</v>
      </c>
      <c r="H567" s="11">
        <f t="shared" si="45"/>
        <v>0</v>
      </c>
      <c r="I567" s="50" t="str">
        <f t="shared" si="44"/>
        <v/>
      </c>
      <c r="J567" s="50" t="str">
        <f t="shared" si="46"/>
        <v/>
      </c>
    </row>
    <row r="568" spans="3:10" ht="20.25" x14ac:dyDescent="0.2">
      <c r="C568" s="11">
        <f>العناصر!F568</f>
        <v>0</v>
      </c>
      <c r="D568" s="15" t="str">
        <f t="shared" si="42"/>
        <v/>
      </c>
      <c r="E568" s="13" t="str">
        <f t="shared" si="43"/>
        <v/>
      </c>
      <c r="F568" s="13">
        <f>SUMIF(الوارد!$F$3:$F$5000,الرصيد!D568,الوارد!$I$3:$I$5000)</f>
        <v>0</v>
      </c>
      <c r="G568" s="13">
        <f>SUMIF(الصادر!$E$3:$E$4999,الرصيد!D568,الصادر!$H$3:$H$4999)</f>
        <v>0</v>
      </c>
      <c r="H568" s="11">
        <f t="shared" si="45"/>
        <v>0</v>
      </c>
      <c r="I568" s="50" t="str">
        <f t="shared" si="44"/>
        <v/>
      </c>
      <c r="J568" s="50" t="str">
        <f t="shared" si="46"/>
        <v/>
      </c>
    </row>
    <row r="569" spans="3:10" ht="20.25" x14ac:dyDescent="0.2">
      <c r="C569" s="11">
        <f>العناصر!F569</f>
        <v>0</v>
      </c>
      <c r="D569" s="15" t="str">
        <f t="shared" si="42"/>
        <v/>
      </c>
      <c r="E569" s="13" t="str">
        <f t="shared" si="43"/>
        <v/>
      </c>
      <c r="F569" s="13">
        <f>SUMIF(الوارد!$F$3:$F$5000,الرصيد!D569,الوارد!$I$3:$I$5000)</f>
        <v>0</v>
      </c>
      <c r="G569" s="13">
        <f>SUMIF(الصادر!$E$3:$E$4999,الرصيد!D569,الصادر!$H$3:$H$4999)</f>
        <v>0</v>
      </c>
      <c r="H569" s="11">
        <f t="shared" si="45"/>
        <v>0</v>
      </c>
      <c r="I569" s="50" t="str">
        <f t="shared" si="44"/>
        <v/>
      </c>
      <c r="J569" s="50" t="str">
        <f t="shared" si="46"/>
        <v/>
      </c>
    </row>
    <row r="570" spans="3:10" ht="20.25" x14ac:dyDescent="0.2">
      <c r="C570" s="11">
        <f>العناصر!F570</f>
        <v>0</v>
      </c>
      <c r="D570" s="15" t="str">
        <f t="shared" si="42"/>
        <v/>
      </c>
      <c r="E570" s="13" t="str">
        <f t="shared" si="43"/>
        <v/>
      </c>
      <c r="F570" s="13">
        <f>SUMIF(الوارد!$F$3:$F$5000,الرصيد!D570,الوارد!$I$3:$I$5000)</f>
        <v>0</v>
      </c>
      <c r="G570" s="13">
        <f>SUMIF(الصادر!$E$3:$E$4999,الرصيد!D570,الصادر!$H$3:$H$4999)</f>
        <v>0</v>
      </c>
      <c r="H570" s="11">
        <f t="shared" si="45"/>
        <v>0</v>
      </c>
      <c r="I570" s="50" t="str">
        <f t="shared" si="44"/>
        <v/>
      </c>
      <c r="J570" s="50" t="str">
        <f t="shared" si="46"/>
        <v/>
      </c>
    </row>
    <row r="571" spans="3:10" ht="20.25" x14ac:dyDescent="0.2">
      <c r="C571" s="11">
        <f>العناصر!F571</f>
        <v>0</v>
      </c>
      <c r="D571" s="15" t="str">
        <f t="shared" si="42"/>
        <v/>
      </c>
      <c r="E571" s="13" t="str">
        <f t="shared" si="43"/>
        <v/>
      </c>
      <c r="F571" s="13">
        <f>SUMIF(الوارد!$F$3:$F$5000,الرصيد!D571,الوارد!$I$3:$I$5000)</f>
        <v>0</v>
      </c>
      <c r="G571" s="13">
        <f>SUMIF(الصادر!$E$3:$E$4999,الرصيد!D571,الصادر!$H$3:$H$4999)</f>
        <v>0</v>
      </c>
      <c r="H571" s="11">
        <f t="shared" si="45"/>
        <v>0</v>
      </c>
      <c r="I571" s="50" t="str">
        <f t="shared" si="44"/>
        <v/>
      </c>
      <c r="J571" s="50" t="str">
        <f t="shared" si="46"/>
        <v/>
      </c>
    </row>
    <row r="572" spans="3:10" ht="20.25" x14ac:dyDescent="0.2">
      <c r="C572" s="11">
        <f>العناصر!F572</f>
        <v>0</v>
      </c>
      <c r="D572" s="15" t="str">
        <f t="shared" si="42"/>
        <v/>
      </c>
      <c r="E572" s="13" t="str">
        <f t="shared" si="43"/>
        <v/>
      </c>
      <c r="F572" s="13">
        <f>SUMIF(الوارد!$F$3:$F$5000,الرصيد!D572,الوارد!$I$3:$I$5000)</f>
        <v>0</v>
      </c>
      <c r="G572" s="13">
        <f>SUMIF(الصادر!$E$3:$E$4999,الرصيد!D572,الصادر!$H$3:$H$4999)</f>
        <v>0</v>
      </c>
      <c r="H572" s="11">
        <f t="shared" si="45"/>
        <v>0</v>
      </c>
      <c r="I572" s="50" t="str">
        <f t="shared" si="44"/>
        <v/>
      </c>
      <c r="J572" s="50" t="str">
        <f t="shared" si="46"/>
        <v/>
      </c>
    </row>
    <row r="573" spans="3:10" ht="20.25" x14ac:dyDescent="0.2">
      <c r="C573" s="11">
        <f>العناصر!F573</f>
        <v>0</v>
      </c>
      <c r="D573" s="15" t="str">
        <f t="shared" si="42"/>
        <v/>
      </c>
      <c r="E573" s="13" t="str">
        <f t="shared" si="43"/>
        <v/>
      </c>
      <c r="F573" s="13">
        <f>SUMIF(الوارد!$F$3:$F$5000,الرصيد!D573,الوارد!$I$3:$I$5000)</f>
        <v>0</v>
      </c>
      <c r="G573" s="13">
        <f>SUMIF(الصادر!$E$3:$E$4999,الرصيد!D573,الصادر!$H$3:$H$4999)</f>
        <v>0</v>
      </c>
      <c r="H573" s="11">
        <f t="shared" si="45"/>
        <v>0</v>
      </c>
      <c r="I573" s="50" t="str">
        <f t="shared" si="44"/>
        <v/>
      </c>
      <c r="J573" s="50" t="str">
        <f t="shared" si="46"/>
        <v/>
      </c>
    </row>
    <row r="574" spans="3:10" ht="20.25" x14ac:dyDescent="0.2">
      <c r="C574" s="11">
        <f>العناصر!F574</f>
        <v>0</v>
      </c>
      <c r="D574" s="15" t="str">
        <f t="shared" si="42"/>
        <v/>
      </c>
      <c r="E574" s="13" t="str">
        <f t="shared" si="43"/>
        <v/>
      </c>
      <c r="F574" s="13">
        <f>SUMIF(الوارد!$F$3:$F$5000,الرصيد!D574,الوارد!$I$3:$I$5000)</f>
        <v>0</v>
      </c>
      <c r="G574" s="13">
        <f>SUMIF(الصادر!$E$3:$E$4999,الرصيد!D574,الصادر!$H$3:$H$4999)</f>
        <v>0</v>
      </c>
      <c r="H574" s="11">
        <f t="shared" si="45"/>
        <v>0</v>
      </c>
      <c r="I574" s="50" t="str">
        <f t="shared" si="44"/>
        <v/>
      </c>
      <c r="J574" s="50" t="str">
        <f t="shared" si="46"/>
        <v/>
      </c>
    </row>
    <row r="575" spans="3:10" ht="20.25" x14ac:dyDescent="0.2">
      <c r="C575" s="11">
        <f>العناصر!F575</f>
        <v>0</v>
      </c>
      <c r="D575" s="15" t="str">
        <f t="shared" si="42"/>
        <v/>
      </c>
      <c r="E575" s="13" t="str">
        <f t="shared" si="43"/>
        <v/>
      </c>
      <c r="F575" s="13">
        <f>SUMIF(الوارد!$F$3:$F$5000,الرصيد!D575,الوارد!$I$3:$I$5000)</f>
        <v>0</v>
      </c>
      <c r="G575" s="13">
        <f>SUMIF(الصادر!$E$3:$E$4999,الرصيد!D575,الصادر!$H$3:$H$4999)</f>
        <v>0</v>
      </c>
      <c r="H575" s="11">
        <f t="shared" si="45"/>
        <v>0</v>
      </c>
      <c r="I575" s="50" t="str">
        <f t="shared" si="44"/>
        <v/>
      </c>
      <c r="J575" s="50" t="str">
        <f t="shared" si="46"/>
        <v/>
      </c>
    </row>
    <row r="576" spans="3:10" ht="20.25" x14ac:dyDescent="0.2">
      <c r="C576" s="11">
        <f>العناصر!F576</f>
        <v>0</v>
      </c>
      <c r="D576" s="15" t="str">
        <f t="shared" si="42"/>
        <v/>
      </c>
      <c r="E576" s="13" t="str">
        <f t="shared" si="43"/>
        <v/>
      </c>
      <c r="F576" s="13">
        <f>SUMIF(الوارد!$F$3:$F$5000,الرصيد!D576,الوارد!$I$3:$I$5000)</f>
        <v>0</v>
      </c>
      <c r="G576" s="13">
        <f>SUMIF(الصادر!$E$3:$E$4999,الرصيد!D576,الصادر!$H$3:$H$4999)</f>
        <v>0</v>
      </c>
      <c r="H576" s="11">
        <f t="shared" si="45"/>
        <v>0</v>
      </c>
      <c r="I576" s="50" t="str">
        <f t="shared" si="44"/>
        <v/>
      </c>
      <c r="J576" s="50" t="str">
        <f t="shared" si="46"/>
        <v/>
      </c>
    </row>
    <row r="577" spans="3:10" ht="20.25" x14ac:dyDescent="0.2">
      <c r="C577" s="11">
        <f>العناصر!F577</f>
        <v>0</v>
      </c>
      <c r="D577" s="15" t="str">
        <f t="shared" si="42"/>
        <v/>
      </c>
      <c r="E577" s="13" t="str">
        <f t="shared" si="43"/>
        <v/>
      </c>
      <c r="F577" s="13">
        <f>SUMIF(الوارد!$F$3:$F$5000,الرصيد!D577,الوارد!$I$3:$I$5000)</f>
        <v>0</v>
      </c>
      <c r="G577" s="13">
        <f>SUMIF(الصادر!$E$3:$E$4999,الرصيد!D577,الصادر!$H$3:$H$4999)</f>
        <v>0</v>
      </c>
      <c r="H577" s="11">
        <f t="shared" si="45"/>
        <v>0</v>
      </c>
      <c r="I577" s="50" t="str">
        <f t="shared" si="44"/>
        <v/>
      </c>
      <c r="J577" s="50" t="str">
        <f t="shared" si="46"/>
        <v/>
      </c>
    </row>
    <row r="578" spans="3:10" ht="20.25" x14ac:dyDescent="0.2">
      <c r="C578" s="11">
        <f>العناصر!F578</f>
        <v>0</v>
      </c>
      <c r="D578" s="15" t="str">
        <f t="shared" si="42"/>
        <v/>
      </c>
      <c r="E578" s="13" t="str">
        <f t="shared" si="43"/>
        <v/>
      </c>
      <c r="F578" s="13">
        <f>SUMIF(الوارد!$F$3:$F$5000,الرصيد!D578,الوارد!$I$3:$I$5000)</f>
        <v>0</v>
      </c>
      <c r="G578" s="13">
        <f>SUMIF(الصادر!$E$3:$E$4999,الرصيد!D578,الصادر!$H$3:$H$4999)</f>
        <v>0</v>
      </c>
      <c r="H578" s="11">
        <f t="shared" si="45"/>
        <v>0</v>
      </c>
      <c r="I578" s="50" t="str">
        <f t="shared" si="44"/>
        <v/>
      </c>
      <c r="J578" s="50" t="str">
        <f t="shared" si="46"/>
        <v/>
      </c>
    </row>
    <row r="579" spans="3:10" ht="20.25" x14ac:dyDescent="0.2">
      <c r="C579" s="11">
        <f>العناصر!F579</f>
        <v>0</v>
      </c>
      <c r="D579" s="15" t="str">
        <f t="shared" ref="D579:D642" si="47">IFERROR(VLOOKUP(C579,sto_1,2,FALSE),"")</f>
        <v/>
      </c>
      <c r="E579" s="13" t="str">
        <f t="shared" ref="E579:E642" si="48">IFERROR(VLOOKUP(C579,sto_1,3,FALSE),"")</f>
        <v/>
      </c>
      <c r="F579" s="13">
        <f>SUMIF(الوارد!$F$3:$F$5000,الرصيد!D579,الوارد!$I$3:$I$5000)</f>
        <v>0</v>
      </c>
      <c r="G579" s="13">
        <f>SUMIF(الصادر!$E$3:$E$4999,الرصيد!D579,الصادر!$H$3:$H$4999)</f>
        <v>0</v>
      </c>
      <c r="H579" s="11">
        <f t="shared" si="45"/>
        <v>0</v>
      </c>
      <c r="I579" s="50" t="str">
        <f t="shared" ref="I579:I642" si="49">IFERROR(VLOOKUP(C579,sto_1,5,FALSE),"")</f>
        <v/>
      </c>
      <c r="J579" s="50" t="str">
        <f t="shared" si="46"/>
        <v/>
      </c>
    </row>
    <row r="580" spans="3:10" ht="20.25" x14ac:dyDescent="0.2">
      <c r="C580" s="11">
        <f>العناصر!F580</f>
        <v>0</v>
      </c>
      <c r="D580" s="15" t="str">
        <f t="shared" si="47"/>
        <v/>
      </c>
      <c r="E580" s="13" t="str">
        <f t="shared" si="48"/>
        <v/>
      </c>
      <c r="F580" s="13">
        <f>SUMIF(الوارد!$F$3:$F$5000,الرصيد!D580,الوارد!$I$3:$I$5000)</f>
        <v>0</v>
      </c>
      <c r="G580" s="13">
        <f>SUMIF(الصادر!$E$3:$E$4999,الرصيد!D580,الصادر!$H$3:$H$4999)</f>
        <v>0</v>
      </c>
      <c r="H580" s="11">
        <f t="shared" si="45"/>
        <v>0</v>
      </c>
      <c r="I580" s="50" t="str">
        <f t="shared" si="49"/>
        <v/>
      </c>
      <c r="J580" s="50" t="str">
        <f t="shared" si="46"/>
        <v/>
      </c>
    </row>
    <row r="581" spans="3:10" ht="20.25" x14ac:dyDescent="0.2">
      <c r="C581" s="11">
        <f>العناصر!F581</f>
        <v>0</v>
      </c>
      <c r="D581" s="15" t="str">
        <f t="shared" si="47"/>
        <v/>
      </c>
      <c r="E581" s="13" t="str">
        <f t="shared" si="48"/>
        <v/>
      </c>
      <c r="F581" s="13">
        <f>SUMIF(الوارد!$F$3:$F$5000,الرصيد!D581,الوارد!$I$3:$I$5000)</f>
        <v>0</v>
      </c>
      <c r="G581" s="13">
        <f>SUMIF(الصادر!$E$3:$E$4999,الرصيد!D581,الصادر!$H$3:$H$4999)</f>
        <v>0</v>
      </c>
      <c r="H581" s="11">
        <f t="shared" si="45"/>
        <v>0</v>
      </c>
      <c r="I581" s="50" t="str">
        <f t="shared" si="49"/>
        <v/>
      </c>
      <c r="J581" s="50" t="str">
        <f t="shared" si="46"/>
        <v/>
      </c>
    </row>
    <row r="582" spans="3:10" ht="20.25" x14ac:dyDescent="0.2">
      <c r="C582" s="11">
        <f>العناصر!F582</f>
        <v>0</v>
      </c>
      <c r="D582" s="15" t="str">
        <f t="shared" si="47"/>
        <v/>
      </c>
      <c r="E582" s="13" t="str">
        <f t="shared" si="48"/>
        <v/>
      </c>
      <c r="F582" s="13">
        <f>SUMIF(الوارد!$F$3:$F$5000,الرصيد!D582,الوارد!$I$3:$I$5000)</f>
        <v>0</v>
      </c>
      <c r="G582" s="13">
        <f>SUMIF(الصادر!$E$3:$E$4999,الرصيد!D582,الصادر!$H$3:$H$4999)</f>
        <v>0</v>
      </c>
      <c r="H582" s="11">
        <f t="shared" si="45"/>
        <v>0</v>
      </c>
      <c r="I582" s="50" t="str">
        <f t="shared" si="49"/>
        <v/>
      </c>
      <c r="J582" s="50" t="str">
        <f t="shared" si="46"/>
        <v/>
      </c>
    </row>
    <row r="583" spans="3:10" ht="20.25" x14ac:dyDescent="0.2">
      <c r="C583" s="11">
        <f>العناصر!F583</f>
        <v>0</v>
      </c>
      <c r="D583" s="15" t="str">
        <f t="shared" si="47"/>
        <v/>
      </c>
      <c r="E583" s="13" t="str">
        <f t="shared" si="48"/>
        <v/>
      </c>
      <c r="F583" s="13">
        <f>SUMIF(الوارد!$F$3:$F$5000,الرصيد!D583,الوارد!$I$3:$I$5000)</f>
        <v>0</v>
      </c>
      <c r="G583" s="13">
        <f>SUMIF(الصادر!$E$3:$E$4999,الرصيد!D583,الصادر!$H$3:$H$4999)</f>
        <v>0</v>
      </c>
      <c r="H583" s="11">
        <f t="shared" si="45"/>
        <v>0</v>
      </c>
      <c r="I583" s="50" t="str">
        <f t="shared" si="49"/>
        <v/>
      </c>
      <c r="J583" s="50" t="str">
        <f t="shared" si="46"/>
        <v/>
      </c>
    </row>
    <row r="584" spans="3:10" ht="20.25" x14ac:dyDescent="0.2">
      <c r="C584" s="11">
        <f>العناصر!F584</f>
        <v>0</v>
      </c>
      <c r="D584" s="15" t="str">
        <f t="shared" si="47"/>
        <v/>
      </c>
      <c r="E584" s="13" t="str">
        <f t="shared" si="48"/>
        <v/>
      </c>
      <c r="F584" s="13">
        <f>SUMIF(الوارد!$F$3:$F$5000,الرصيد!D584,الوارد!$I$3:$I$5000)</f>
        <v>0</v>
      </c>
      <c r="G584" s="13">
        <f>SUMIF(الصادر!$E$3:$E$4999,الرصيد!D584,الصادر!$H$3:$H$4999)</f>
        <v>0</v>
      </c>
      <c r="H584" s="11">
        <f t="shared" si="45"/>
        <v>0</v>
      </c>
      <c r="I584" s="50" t="str">
        <f t="shared" si="49"/>
        <v/>
      </c>
      <c r="J584" s="50" t="str">
        <f t="shared" si="46"/>
        <v/>
      </c>
    </row>
    <row r="585" spans="3:10" ht="20.25" x14ac:dyDescent="0.2">
      <c r="C585" s="11">
        <f>العناصر!F585</f>
        <v>0</v>
      </c>
      <c r="D585" s="15" t="str">
        <f t="shared" si="47"/>
        <v/>
      </c>
      <c r="E585" s="13" t="str">
        <f t="shared" si="48"/>
        <v/>
      </c>
      <c r="F585" s="13">
        <f>SUMIF(الوارد!$F$3:$F$5000,الرصيد!D585,الوارد!$I$3:$I$5000)</f>
        <v>0</v>
      </c>
      <c r="G585" s="13">
        <f>SUMIF(الصادر!$E$3:$E$4999,الرصيد!D585,الصادر!$H$3:$H$4999)</f>
        <v>0</v>
      </c>
      <c r="H585" s="11">
        <f t="shared" si="45"/>
        <v>0</v>
      </c>
      <c r="I585" s="50" t="str">
        <f t="shared" si="49"/>
        <v/>
      </c>
      <c r="J585" s="50" t="str">
        <f t="shared" si="46"/>
        <v/>
      </c>
    </row>
    <row r="586" spans="3:10" ht="20.25" x14ac:dyDescent="0.2">
      <c r="C586" s="11">
        <f>العناصر!F586</f>
        <v>0</v>
      </c>
      <c r="D586" s="15" t="str">
        <f t="shared" si="47"/>
        <v/>
      </c>
      <c r="E586" s="13" t="str">
        <f t="shared" si="48"/>
        <v/>
      </c>
      <c r="F586" s="13">
        <f>SUMIF(الوارد!$F$3:$F$5000,الرصيد!D586,الوارد!$I$3:$I$5000)</f>
        <v>0</v>
      </c>
      <c r="G586" s="13">
        <f>SUMIF(الصادر!$E$3:$E$4999,الرصيد!D586,الصادر!$H$3:$H$4999)</f>
        <v>0</v>
      </c>
      <c r="H586" s="11">
        <f t="shared" ref="H586:H649" si="50">F586-G586</f>
        <v>0</v>
      </c>
      <c r="I586" s="50" t="str">
        <f t="shared" si="49"/>
        <v/>
      </c>
      <c r="J586" s="50" t="str">
        <f t="shared" ref="J586:J649" si="51">IFERROR(H586*I586,"")</f>
        <v/>
      </c>
    </row>
    <row r="587" spans="3:10" ht="20.25" x14ac:dyDescent="0.2">
      <c r="C587" s="11">
        <f>العناصر!F587</f>
        <v>0</v>
      </c>
      <c r="D587" s="15" t="str">
        <f t="shared" si="47"/>
        <v/>
      </c>
      <c r="E587" s="13" t="str">
        <f t="shared" si="48"/>
        <v/>
      </c>
      <c r="F587" s="13">
        <f>SUMIF(الوارد!$F$3:$F$5000,الرصيد!D587,الوارد!$I$3:$I$5000)</f>
        <v>0</v>
      </c>
      <c r="G587" s="13">
        <f>SUMIF(الصادر!$E$3:$E$4999,الرصيد!D587,الصادر!$H$3:$H$4999)</f>
        <v>0</v>
      </c>
      <c r="H587" s="11">
        <f t="shared" si="50"/>
        <v>0</v>
      </c>
      <c r="I587" s="50" t="str">
        <f t="shared" si="49"/>
        <v/>
      </c>
      <c r="J587" s="50" t="str">
        <f t="shared" si="51"/>
        <v/>
      </c>
    </row>
    <row r="588" spans="3:10" ht="20.25" x14ac:dyDescent="0.2">
      <c r="C588" s="11">
        <f>العناصر!F588</f>
        <v>0</v>
      </c>
      <c r="D588" s="15" t="str">
        <f t="shared" si="47"/>
        <v/>
      </c>
      <c r="E588" s="13" t="str">
        <f t="shared" si="48"/>
        <v/>
      </c>
      <c r="F588" s="13">
        <f>SUMIF(الوارد!$F$3:$F$5000,الرصيد!D588,الوارد!$I$3:$I$5000)</f>
        <v>0</v>
      </c>
      <c r="G588" s="13">
        <f>SUMIF(الصادر!$E$3:$E$4999,الرصيد!D588,الصادر!$H$3:$H$4999)</f>
        <v>0</v>
      </c>
      <c r="H588" s="11">
        <f t="shared" si="50"/>
        <v>0</v>
      </c>
      <c r="I588" s="50" t="str">
        <f t="shared" si="49"/>
        <v/>
      </c>
      <c r="J588" s="50" t="str">
        <f t="shared" si="51"/>
        <v/>
      </c>
    </row>
    <row r="589" spans="3:10" ht="20.25" x14ac:dyDescent="0.2">
      <c r="C589" s="11">
        <f>العناصر!F589</f>
        <v>0</v>
      </c>
      <c r="D589" s="15" t="str">
        <f t="shared" si="47"/>
        <v/>
      </c>
      <c r="E589" s="13" t="str">
        <f t="shared" si="48"/>
        <v/>
      </c>
      <c r="F589" s="13">
        <f>SUMIF(الوارد!$F$3:$F$5000,الرصيد!D589,الوارد!$I$3:$I$5000)</f>
        <v>0</v>
      </c>
      <c r="G589" s="13">
        <f>SUMIF(الصادر!$E$3:$E$4999,الرصيد!D589,الصادر!$H$3:$H$4999)</f>
        <v>0</v>
      </c>
      <c r="H589" s="11">
        <f t="shared" si="50"/>
        <v>0</v>
      </c>
      <c r="I589" s="50" t="str">
        <f t="shared" si="49"/>
        <v/>
      </c>
      <c r="J589" s="50" t="str">
        <f t="shared" si="51"/>
        <v/>
      </c>
    </row>
    <row r="590" spans="3:10" ht="20.25" x14ac:dyDescent="0.2">
      <c r="C590" s="11">
        <f>العناصر!F590</f>
        <v>0</v>
      </c>
      <c r="D590" s="15" t="str">
        <f t="shared" si="47"/>
        <v/>
      </c>
      <c r="E590" s="13" t="str">
        <f t="shared" si="48"/>
        <v/>
      </c>
      <c r="F590" s="13">
        <f>SUMIF(الوارد!$F$3:$F$5000,الرصيد!D590,الوارد!$I$3:$I$5000)</f>
        <v>0</v>
      </c>
      <c r="G590" s="13">
        <f>SUMIF(الصادر!$E$3:$E$4999,الرصيد!D590,الصادر!$H$3:$H$4999)</f>
        <v>0</v>
      </c>
      <c r="H590" s="11">
        <f t="shared" si="50"/>
        <v>0</v>
      </c>
      <c r="I590" s="50" t="str">
        <f t="shared" si="49"/>
        <v/>
      </c>
      <c r="J590" s="50" t="str">
        <f t="shared" si="51"/>
        <v/>
      </c>
    </row>
    <row r="591" spans="3:10" ht="20.25" x14ac:dyDescent="0.2">
      <c r="C591" s="11">
        <f>العناصر!F591</f>
        <v>0</v>
      </c>
      <c r="D591" s="15" t="str">
        <f t="shared" si="47"/>
        <v/>
      </c>
      <c r="E591" s="13" t="str">
        <f t="shared" si="48"/>
        <v/>
      </c>
      <c r="F591" s="13">
        <f>SUMIF(الوارد!$F$3:$F$5000,الرصيد!D591,الوارد!$I$3:$I$5000)</f>
        <v>0</v>
      </c>
      <c r="G591" s="13">
        <f>SUMIF(الصادر!$E$3:$E$4999,الرصيد!D591,الصادر!$H$3:$H$4999)</f>
        <v>0</v>
      </c>
      <c r="H591" s="11">
        <f t="shared" si="50"/>
        <v>0</v>
      </c>
      <c r="I591" s="50" t="str">
        <f t="shared" si="49"/>
        <v/>
      </c>
      <c r="J591" s="50" t="str">
        <f t="shared" si="51"/>
        <v/>
      </c>
    </row>
    <row r="592" spans="3:10" ht="20.25" x14ac:dyDescent="0.2">
      <c r="C592" s="11">
        <f>العناصر!F592</f>
        <v>0</v>
      </c>
      <c r="D592" s="15" t="str">
        <f t="shared" si="47"/>
        <v/>
      </c>
      <c r="E592" s="13" t="str">
        <f t="shared" si="48"/>
        <v/>
      </c>
      <c r="F592" s="13">
        <f>SUMIF(الوارد!$F$3:$F$5000,الرصيد!D592,الوارد!$I$3:$I$5000)</f>
        <v>0</v>
      </c>
      <c r="G592" s="13">
        <f>SUMIF(الصادر!$E$3:$E$4999,الرصيد!D592,الصادر!$H$3:$H$4999)</f>
        <v>0</v>
      </c>
      <c r="H592" s="11">
        <f t="shared" si="50"/>
        <v>0</v>
      </c>
      <c r="I592" s="50" t="str">
        <f t="shared" si="49"/>
        <v/>
      </c>
      <c r="J592" s="50" t="str">
        <f t="shared" si="51"/>
        <v/>
      </c>
    </row>
    <row r="593" spans="3:10" ht="20.25" x14ac:dyDescent="0.2">
      <c r="C593" s="11">
        <f>العناصر!F593</f>
        <v>0</v>
      </c>
      <c r="D593" s="15" t="str">
        <f t="shared" si="47"/>
        <v/>
      </c>
      <c r="E593" s="13" t="str">
        <f t="shared" si="48"/>
        <v/>
      </c>
      <c r="F593" s="13">
        <f>SUMIF(الوارد!$F$3:$F$5000,الرصيد!D593,الوارد!$I$3:$I$5000)</f>
        <v>0</v>
      </c>
      <c r="G593" s="13">
        <f>SUMIF(الصادر!$E$3:$E$4999,الرصيد!D593,الصادر!$H$3:$H$4999)</f>
        <v>0</v>
      </c>
      <c r="H593" s="11">
        <f t="shared" si="50"/>
        <v>0</v>
      </c>
      <c r="I593" s="50" t="str">
        <f t="shared" si="49"/>
        <v/>
      </c>
      <c r="J593" s="50" t="str">
        <f t="shared" si="51"/>
        <v/>
      </c>
    </row>
    <row r="594" spans="3:10" ht="20.25" x14ac:dyDescent="0.2">
      <c r="C594" s="11">
        <f>العناصر!F594</f>
        <v>0</v>
      </c>
      <c r="D594" s="15" t="str">
        <f t="shared" si="47"/>
        <v/>
      </c>
      <c r="E594" s="13" t="str">
        <f t="shared" si="48"/>
        <v/>
      </c>
      <c r="F594" s="13">
        <f>SUMIF(الوارد!$F$3:$F$5000,الرصيد!D594,الوارد!$I$3:$I$5000)</f>
        <v>0</v>
      </c>
      <c r="G594" s="13">
        <f>SUMIF(الصادر!$E$3:$E$4999,الرصيد!D594,الصادر!$H$3:$H$4999)</f>
        <v>0</v>
      </c>
      <c r="H594" s="11">
        <f t="shared" si="50"/>
        <v>0</v>
      </c>
      <c r="I594" s="50" t="str">
        <f t="shared" si="49"/>
        <v/>
      </c>
      <c r="J594" s="50" t="str">
        <f t="shared" si="51"/>
        <v/>
      </c>
    </row>
    <row r="595" spans="3:10" ht="20.25" x14ac:dyDescent="0.2">
      <c r="C595" s="11">
        <f>العناصر!F595</f>
        <v>0</v>
      </c>
      <c r="D595" s="15" t="str">
        <f t="shared" si="47"/>
        <v/>
      </c>
      <c r="E595" s="13" t="str">
        <f t="shared" si="48"/>
        <v/>
      </c>
      <c r="F595" s="13">
        <f>SUMIF(الوارد!$F$3:$F$5000,الرصيد!D595,الوارد!$I$3:$I$5000)</f>
        <v>0</v>
      </c>
      <c r="G595" s="13">
        <f>SUMIF(الصادر!$E$3:$E$4999,الرصيد!D595,الصادر!$H$3:$H$4999)</f>
        <v>0</v>
      </c>
      <c r="H595" s="11">
        <f t="shared" si="50"/>
        <v>0</v>
      </c>
      <c r="I595" s="50" t="str">
        <f t="shared" si="49"/>
        <v/>
      </c>
      <c r="J595" s="50" t="str">
        <f t="shared" si="51"/>
        <v/>
      </c>
    </row>
    <row r="596" spans="3:10" ht="20.25" x14ac:dyDescent="0.2">
      <c r="C596" s="11">
        <f>العناصر!F596</f>
        <v>0</v>
      </c>
      <c r="D596" s="15" t="str">
        <f t="shared" si="47"/>
        <v/>
      </c>
      <c r="E596" s="13" t="str">
        <f t="shared" si="48"/>
        <v/>
      </c>
      <c r="F596" s="13">
        <f>SUMIF(الوارد!$F$3:$F$5000,الرصيد!D596,الوارد!$I$3:$I$5000)</f>
        <v>0</v>
      </c>
      <c r="G596" s="13">
        <f>SUMIF(الصادر!$E$3:$E$4999,الرصيد!D596,الصادر!$H$3:$H$4999)</f>
        <v>0</v>
      </c>
      <c r="H596" s="11">
        <f t="shared" si="50"/>
        <v>0</v>
      </c>
      <c r="I596" s="50" t="str">
        <f t="shared" si="49"/>
        <v/>
      </c>
      <c r="J596" s="50" t="str">
        <f t="shared" si="51"/>
        <v/>
      </c>
    </row>
    <row r="597" spans="3:10" ht="20.25" x14ac:dyDescent="0.2">
      <c r="C597" s="11">
        <f>العناصر!F597</f>
        <v>0</v>
      </c>
      <c r="D597" s="15" t="str">
        <f t="shared" si="47"/>
        <v/>
      </c>
      <c r="E597" s="13" t="str">
        <f t="shared" si="48"/>
        <v/>
      </c>
      <c r="F597" s="13">
        <f>SUMIF(الوارد!$F$3:$F$5000,الرصيد!D597,الوارد!$I$3:$I$5000)</f>
        <v>0</v>
      </c>
      <c r="G597" s="13">
        <f>SUMIF(الصادر!$E$3:$E$4999,الرصيد!D597,الصادر!$H$3:$H$4999)</f>
        <v>0</v>
      </c>
      <c r="H597" s="11">
        <f t="shared" si="50"/>
        <v>0</v>
      </c>
      <c r="I597" s="50" t="str">
        <f t="shared" si="49"/>
        <v/>
      </c>
      <c r="J597" s="50" t="str">
        <f t="shared" si="51"/>
        <v/>
      </c>
    </row>
    <row r="598" spans="3:10" ht="20.25" x14ac:dyDescent="0.2">
      <c r="C598" s="11">
        <f>العناصر!F598</f>
        <v>0</v>
      </c>
      <c r="D598" s="15" t="str">
        <f t="shared" si="47"/>
        <v/>
      </c>
      <c r="E598" s="13" t="str">
        <f t="shared" si="48"/>
        <v/>
      </c>
      <c r="F598" s="13">
        <f>SUMIF(الوارد!$F$3:$F$5000,الرصيد!D598,الوارد!$I$3:$I$5000)</f>
        <v>0</v>
      </c>
      <c r="G598" s="13">
        <f>SUMIF(الصادر!$E$3:$E$4999,الرصيد!D598,الصادر!$H$3:$H$4999)</f>
        <v>0</v>
      </c>
      <c r="H598" s="11">
        <f t="shared" si="50"/>
        <v>0</v>
      </c>
      <c r="I598" s="50" t="str">
        <f t="shared" si="49"/>
        <v/>
      </c>
      <c r="J598" s="50" t="str">
        <f t="shared" si="51"/>
        <v/>
      </c>
    </row>
    <row r="599" spans="3:10" ht="20.25" x14ac:dyDescent="0.2">
      <c r="C599" s="11">
        <f>العناصر!F599</f>
        <v>0</v>
      </c>
      <c r="D599" s="15" t="str">
        <f t="shared" si="47"/>
        <v/>
      </c>
      <c r="E599" s="13" t="str">
        <f t="shared" si="48"/>
        <v/>
      </c>
      <c r="F599" s="13">
        <f>SUMIF(الوارد!$F$3:$F$5000,الرصيد!D599,الوارد!$I$3:$I$5000)</f>
        <v>0</v>
      </c>
      <c r="G599" s="13">
        <f>SUMIF(الصادر!$E$3:$E$4999,الرصيد!D599,الصادر!$H$3:$H$4999)</f>
        <v>0</v>
      </c>
      <c r="H599" s="11">
        <f t="shared" si="50"/>
        <v>0</v>
      </c>
      <c r="I599" s="50" t="str">
        <f t="shared" si="49"/>
        <v/>
      </c>
      <c r="J599" s="50" t="str">
        <f t="shared" si="51"/>
        <v/>
      </c>
    </row>
    <row r="600" spans="3:10" ht="20.25" x14ac:dyDescent="0.2">
      <c r="C600" s="11">
        <f>العناصر!F600</f>
        <v>0</v>
      </c>
      <c r="D600" s="15" t="str">
        <f t="shared" si="47"/>
        <v/>
      </c>
      <c r="E600" s="13" t="str">
        <f t="shared" si="48"/>
        <v/>
      </c>
      <c r="F600" s="13">
        <f>SUMIF(الوارد!$F$3:$F$5000,الرصيد!D600,الوارد!$I$3:$I$5000)</f>
        <v>0</v>
      </c>
      <c r="G600" s="13">
        <f>SUMIF(الصادر!$E$3:$E$4999,الرصيد!D600,الصادر!$H$3:$H$4999)</f>
        <v>0</v>
      </c>
      <c r="H600" s="11">
        <f t="shared" si="50"/>
        <v>0</v>
      </c>
      <c r="I600" s="50" t="str">
        <f t="shared" si="49"/>
        <v/>
      </c>
      <c r="J600" s="50" t="str">
        <f t="shared" si="51"/>
        <v/>
      </c>
    </row>
    <row r="601" spans="3:10" ht="20.25" x14ac:dyDescent="0.2">
      <c r="C601" s="11">
        <f>العناصر!F601</f>
        <v>0</v>
      </c>
      <c r="D601" s="15" t="str">
        <f t="shared" si="47"/>
        <v/>
      </c>
      <c r="E601" s="13" t="str">
        <f t="shared" si="48"/>
        <v/>
      </c>
      <c r="F601" s="13">
        <f>SUMIF(الوارد!$F$3:$F$5000,الرصيد!D601,الوارد!$I$3:$I$5000)</f>
        <v>0</v>
      </c>
      <c r="G601" s="13">
        <f>SUMIF(الصادر!$E$3:$E$4999,الرصيد!D601,الصادر!$H$3:$H$4999)</f>
        <v>0</v>
      </c>
      <c r="H601" s="11">
        <f t="shared" si="50"/>
        <v>0</v>
      </c>
      <c r="I601" s="50" t="str">
        <f t="shared" si="49"/>
        <v/>
      </c>
      <c r="J601" s="50" t="str">
        <f t="shared" si="51"/>
        <v/>
      </c>
    </row>
    <row r="602" spans="3:10" ht="20.25" x14ac:dyDescent="0.2">
      <c r="C602" s="11">
        <f>العناصر!F602</f>
        <v>0</v>
      </c>
      <c r="D602" s="15" t="str">
        <f t="shared" si="47"/>
        <v/>
      </c>
      <c r="E602" s="13" t="str">
        <f t="shared" si="48"/>
        <v/>
      </c>
      <c r="F602" s="13">
        <f>SUMIF(الوارد!$F$3:$F$5000,الرصيد!D602,الوارد!$I$3:$I$5000)</f>
        <v>0</v>
      </c>
      <c r="G602" s="13">
        <f>SUMIF(الصادر!$E$3:$E$4999,الرصيد!D602,الصادر!$H$3:$H$4999)</f>
        <v>0</v>
      </c>
      <c r="H602" s="11">
        <f t="shared" si="50"/>
        <v>0</v>
      </c>
      <c r="I602" s="50" t="str">
        <f t="shared" si="49"/>
        <v/>
      </c>
      <c r="J602" s="50" t="str">
        <f t="shared" si="51"/>
        <v/>
      </c>
    </row>
    <row r="603" spans="3:10" ht="20.25" x14ac:dyDescent="0.2">
      <c r="C603" s="11">
        <f>العناصر!F603</f>
        <v>0</v>
      </c>
      <c r="D603" s="15" t="str">
        <f t="shared" si="47"/>
        <v/>
      </c>
      <c r="E603" s="13" t="str">
        <f t="shared" si="48"/>
        <v/>
      </c>
      <c r="F603" s="13">
        <f>SUMIF(الوارد!$F$3:$F$5000,الرصيد!D603,الوارد!$I$3:$I$5000)</f>
        <v>0</v>
      </c>
      <c r="G603" s="13">
        <f>SUMIF(الصادر!$E$3:$E$4999,الرصيد!D603,الصادر!$H$3:$H$4999)</f>
        <v>0</v>
      </c>
      <c r="H603" s="11">
        <f t="shared" si="50"/>
        <v>0</v>
      </c>
      <c r="I603" s="50" t="str">
        <f t="shared" si="49"/>
        <v/>
      </c>
      <c r="J603" s="50" t="str">
        <f t="shared" si="51"/>
        <v/>
      </c>
    </row>
    <row r="604" spans="3:10" ht="20.25" x14ac:dyDescent="0.2">
      <c r="C604" s="11">
        <f>العناصر!F604</f>
        <v>0</v>
      </c>
      <c r="D604" s="15" t="str">
        <f t="shared" si="47"/>
        <v/>
      </c>
      <c r="E604" s="13" t="str">
        <f t="shared" si="48"/>
        <v/>
      </c>
      <c r="F604" s="13">
        <f>SUMIF(الوارد!$F$3:$F$5000,الرصيد!D604,الوارد!$I$3:$I$5000)</f>
        <v>0</v>
      </c>
      <c r="G604" s="13">
        <f>SUMIF(الصادر!$E$3:$E$4999,الرصيد!D604,الصادر!$H$3:$H$4999)</f>
        <v>0</v>
      </c>
      <c r="H604" s="11">
        <f t="shared" si="50"/>
        <v>0</v>
      </c>
      <c r="I604" s="50" t="str">
        <f t="shared" si="49"/>
        <v/>
      </c>
      <c r="J604" s="50" t="str">
        <f t="shared" si="51"/>
        <v/>
      </c>
    </row>
    <row r="605" spans="3:10" ht="20.25" x14ac:dyDescent="0.2">
      <c r="C605" s="11">
        <f>العناصر!F605</f>
        <v>0</v>
      </c>
      <c r="D605" s="15" t="str">
        <f t="shared" si="47"/>
        <v/>
      </c>
      <c r="E605" s="13" t="str">
        <f t="shared" si="48"/>
        <v/>
      </c>
      <c r="F605" s="13">
        <f>SUMIF(الوارد!$F$3:$F$5000,الرصيد!D605,الوارد!$I$3:$I$5000)</f>
        <v>0</v>
      </c>
      <c r="G605" s="13">
        <f>SUMIF(الصادر!$E$3:$E$4999,الرصيد!D605,الصادر!$H$3:$H$4999)</f>
        <v>0</v>
      </c>
      <c r="H605" s="11">
        <f t="shared" si="50"/>
        <v>0</v>
      </c>
      <c r="I605" s="50" t="str">
        <f t="shared" si="49"/>
        <v/>
      </c>
      <c r="J605" s="50" t="str">
        <f t="shared" si="51"/>
        <v/>
      </c>
    </row>
    <row r="606" spans="3:10" ht="20.25" x14ac:dyDescent="0.2">
      <c r="C606" s="11">
        <f>العناصر!F606</f>
        <v>0</v>
      </c>
      <c r="D606" s="15" t="str">
        <f t="shared" si="47"/>
        <v/>
      </c>
      <c r="E606" s="13" t="str">
        <f t="shared" si="48"/>
        <v/>
      </c>
      <c r="F606" s="13">
        <f>SUMIF(الوارد!$F$3:$F$5000,الرصيد!D606,الوارد!$I$3:$I$5000)</f>
        <v>0</v>
      </c>
      <c r="G606" s="13">
        <f>SUMIF(الصادر!$E$3:$E$4999,الرصيد!D606,الصادر!$H$3:$H$4999)</f>
        <v>0</v>
      </c>
      <c r="H606" s="11">
        <f t="shared" si="50"/>
        <v>0</v>
      </c>
      <c r="I606" s="50" t="str">
        <f t="shared" si="49"/>
        <v/>
      </c>
      <c r="J606" s="50" t="str">
        <f t="shared" si="51"/>
        <v/>
      </c>
    </row>
    <row r="607" spans="3:10" ht="20.25" x14ac:dyDescent="0.2">
      <c r="C607" s="11">
        <f>العناصر!F607</f>
        <v>0</v>
      </c>
      <c r="D607" s="15" t="str">
        <f t="shared" si="47"/>
        <v/>
      </c>
      <c r="E607" s="13" t="str">
        <f t="shared" si="48"/>
        <v/>
      </c>
      <c r="F607" s="13">
        <f>SUMIF(الوارد!$F$3:$F$5000,الرصيد!D607,الوارد!$I$3:$I$5000)</f>
        <v>0</v>
      </c>
      <c r="G607" s="13">
        <f>SUMIF(الصادر!$E$3:$E$4999,الرصيد!D607,الصادر!$H$3:$H$4999)</f>
        <v>0</v>
      </c>
      <c r="H607" s="11">
        <f t="shared" si="50"/>
        <v>0</v>
      </c>
      <c r="I607" s="50" t="str">
        <f t="shared" si="49"/>
        <v/>
      </c>
      <c r="J607" s="50" t="str">
        <f t="shared" si="51"/>
        <v/>
      </c>
    </row>
    <row r="608" spans="3:10" ht="20.25" x14ac:dyDescent="0.2">
      <c r="C608" s="11">
        <f>العناصر!F608</f>
        <v>0</v>
      </c>
      <c r="D608" s="15" t="str">
        <f t="shared" si="47"/>
        <v/>
      </c>
      <c r="E608" s="13" t="str">
        <f t="shared" si="48"/>
        <v/>
      </c>
      <c r="F608" s="13">
        <f>SUMIF(الوارد!$F$3:$F$5000,الرصيد!D608,الوارد!$I$3:$I$5000)</f>
        <v>0</v>
      </c>
      <c r="G608" s="13">
        <f>SUMIF(الصادر!$E$3:$E$4999,الرصيد!D608,الصادر!$H$3:$H$4999)</f>
        <v>0</v>
      </c>
      <c r="H608" s="11">
        <f t="shared" si="50"/>
        <v>0</v>
      </c>
      <c r="I608" s="50" t="str">
        <f t="shared" si="49"/>
        <v/>
      </c>
      <c r="J608" s="50" t="str">
        <f t="shared" si="51"/>
        <v/>
      </c>
    </row>
    <row r="609" spans="3:10" ht="20.25" x14ac:dyDescent="0.2">
      <c r="C609" s="11">
        <f>العناصر!F609</f>
        <v>0</v>
      </c>
      <c r="D609" s="15" t="str">
        <f t="shared" si="47"/>
        <v/>
      </c>
      <c r="E609" s="13" t="str">
        <f t="shared" si="48"/>
        <v/>
      </c>
      <c r="F609" s="13">
        <f>SUMIF(الوارد!$F$3:$F$5000,الرصيد!D609,الوارد!$I$3:$I$5000)</f>
        <v>0</v>
      </c>
      <c r="G609" s="13">
        <f>SUMIF(الصادر!$E$3:$E$4999,الرصيد!D609,الصادر!$H$3:$H$4999)</f>
        <v>0</v>
      </c>
      <c r="H609" s="11">
        <f t="shared" si="50"/>
        <v>0</v>
      </c>
      <c r="I609" s="50" t="str">
        <f t="shared" si="49"/>
        <v/>
      </c>
      <c r="J609" s="50" t="str">
        <f t="shared" si="51"/>
        <v/>
      </c>
    </row>
    <row r="610" spans="3:10" ht="20.25" x14ac:dyDescent="0.2">
      <c r="C610" s="11">
        <f>العناصر!F610</f>
        <v>0</v>
      </c>
      <c r="D610" s="15" t="str">
        <f t="shared" si="47"/>
        <v/>
      </c>
      <c r="E610" s="13" t="str">
        <f t="shared" si="48"/>
        <v/>
      </c>
      <c r="F610" s="13">
        <f>SUMIF(الوارد!$F$3:$F$5000,الرصيد!D610,الوارد!$I$3:$I$5000)</f>
        <v>0</v>
      </c>
      <c r="G610" s="13">
        <f>SUMIF(الصادر!$E$3:$E$4999,الرصيد!D610,الصادر!$H$3:$H$4999)</f>
        <v>0</v>
      </c>
      <c r="H610" s="11">
        <f t="shared" si="50"/>
        <v>0</v>
      </c>
      <c r="I610" s="50" t="str">
        <f t="shared" si="49"/>
        <v/>
      </c>
      <c r="J610" s="50" t="str">
        <f t="shared" si="51"/>
        <v/>
      </c>
    </row>
    <row r="611" spans="3:10" ht="20.25" x14ac:dyDescent="0.2">
      <c r="C611" s="11">
        <f>العناصر!F611</f>
        <v>0</v>
      </c>
      <c r="D611" s="15" t="str">
        <f t="shared" si="47"/>
        <v/>
      </c>
      <c r="E611" s="13" t="str">
        <f t="shared" si="48"/>
        <v/>
      </c>
      <c r="F611" s="13">
        <f>SUMIF(الوارد!$F$3:$F$5000,الرصيد!D611,الوارد!$I$3:$I$5000)</f>
        <v>0</v>
      </c>
      <c r="G611" s="13">
        <f>SUMIF(الصادر!$E$3:$E$4999,الرصيد!D611,الصادر!$H$3:$H$4999)</f>
        <v>0</v>
      </c>
      <c r="H611" s="11">
        <f t="shared" si="50"/>
        <v>0</v>
      </c>
      <c r="I611" s="50" t="str">
        <f t="shared" si="49"/>
        <v/>
      </c>
      <c r="J611" s="50" t="str">
        <f t="shared" si="51"/>
        <v/>
      </c>
    </row>
    <row r="612" spans="3:10" ht="20.25" x14ac:dyDescent="0.2">
      <c r="C612" s="11">
        <f>العناصر!F612</f>
        <v>0</v>
      </c>
      <c r="D612" s="15" t="str">
        <f t="shared" si="47"/>
        <v/>
      </c>
      <c r="E612" s="13" t="str">
        <f t="shared" si="48"/>
        <v/>
      </c>
      <c r="F612" s="13">
        <f>SUMIF(الوارد!$F$3:$F$5000,الرصيد!D612,الوارد!$I$3:$I$5000)</f>
        <v>0</v>
      </c>
      <c r="G612" s="13">
        <f>SUMIF(الصادر!$E$3:$E$4999,الرصيد!D612,الصادر!$H$3:$H$4999)</f>
        <v>0</v>
      </c>
      <c r="H612" s="11">
        <f t="shared" si="50"/>
        <v>0</v>
      </c>
      <c r="I612" s="50" t="str">
        <f t="shared" si="49"/>
        <v/>
      </c>
      <c r="J612" s="50" t="str">
        <f t="shared" si="51"/>
        <v/>
      </c>
    </row>
    <row r="613" spans="3:10" ht="20.25" x14ac:dyDescent="0.2">
      <c r="C613" s="11">
        <f>العناصر!F613</f>
        <v>0</v>
      </c>
      <c r="D613" s="15" t="str">
        <f t="shared" si="47"/>
        <v/>
      </c>
      <c r="E613" s="13" t="str">
        <f t="shared" si="48"/>
        <v/>
      </c>
      <c r="F613" s="13">
        <f>SUMIF(الوارد!$F$3:$F$5000,الرصيد!D613,الوارد!$I$3:$I$5000)</f>
        <v>0</v>
      </c>
      <c r="G613" s="13">
        <f>SUMIF(الصادر!$E$3:$E$4999,الرصيد!D613,الصادر!$H$3:$H$4999)</f>
        <v>0</v>
      </c>
      <c r="H613" s="11">
        <f t="shared" si="50"/>
        <v>0</v>
      </c>
      <c r="I613" s="50" t="str">
        <f t="shared" si="49"/>
        <v/>
      </c>
      <c r="J613" s="50" t="str">
        <f t="shared" si="51"/>
        <v/>
      </c>
    </row>
    <row r="614" spans="3:10" ht="20.25" x14ac:dyDescent="0.2">
      <c r="C614" s="11">
        <f>العناصر!F614</f>
        <v>0</v>
      </c>
      <c r="D614" s="15" t="str">
        <f t="shared" si="47"/>
        <v/>
      </c>
      <c r="E614" s="13" t="str">
        <f t="shared" si="48"/>
        <v/>
      </c>
      <c r="F614" s="13">
        <f>SUMIF(الوارد!$F$3:$F$5000,الرصيد!D614,الوارد!$I$3:$I$5000)</f>
        <v>0</v>
      </c>
      <c r="G614" s="13">
        <f>SUMIF(الصادر!$E$3:$E$4999,الرصيد!D614,الصادر!$H$3:$H$4999)</f>
        <v>0</v>
      </c>
      <c r="H614" s="11">
        <f t="shared" si="50"/>
        <v>0</v>
      </c>
      <c r="I614" s="50" t="str">
        <f t="shared" si="49"/>
        <v/>
      </c>
      <c r="J614" s="50" t="str">
        <f t="shared" si="51"/>
        <v/>
      </c>
    </row>
    <row r="615" spans="3:10" ht="20.25" x14ac:dyDescent="0.2">
      <c r="C615" s="11">
        <f>العناصر!F615</f>
        <v>0</v>
      </c>
      <c r="D615" s="15" t="str">
        <f t="shared" si="47"/>
        <v/>
      </c>
      <c r="E615" s="13" t="str">
        <f t="shared" si="48"/>
        <v/>
      </c>
      <c r="F615" s="13">
        <f>SUMIF(الوارد!$F$3:$F$5000,الرصيد!D615,الوارد!$I$3:$I$5000)</f>
        <v>0</v>
      </c>
      <c r="G615" s="13">
        <f>SUMIF(الصادر!$E$3:$E$4999,الرصيد!D615,الصادر!$H$3:$H$4999)</f>
        <v>0</v>
      </c>
      <c r="H615" s="11">
        <f t="shared" si="50"/>
        <v>0</v>
      </c>
      <c r="I615" s="50" t="str">
        <f t="shared" si="49"/>
        <v/>
      </c>
      <c r="J615" s="50" t="str">
        <f t="shared" si="51"/>
        <v/>
      </c>
    </row>
    <row r="616" spans="3:10" ht="20.25" x14ac:dyDescent="0.2">
      <c r="C616" s="11">
        <f>العناصر!F616</f>
        <v>0</v>
      </c>
      <c r="D616" s="15" t="str">
        <f t="shared" si="47"/>
        <v/>
      </c>
      <c r="E616" s="13" t="str">
        <f t="shared" si="48"/>
        <v/>
      </c>
      <c r="F616" s="13">
        <f>SUMIF(الوارد!$F$3:$F$5000,الرصيد!D616,الوارد!$I$3:$I$5000)</f>
        <v>0</v>
      </c>
      <c r="G616" s="13">
        <f>SUMIF(الصادر!$E$3:$E$4999,الرصيد!D616,الصادر!$H$3:$H$4999)</f>
        <v>0</v>
      </c>
      <c r="H616" s="11">
        <f t="shared" si="50"/>
        <v>0</v>
      </c>
      <c r="I616" s="50" t="str">
        <f t="shared" si="49"/>
        <v/>
      </c>
      <c r="J616" s="50" t="str">
        <f t="shared" si="51"/>
        <v/>
      </c>
    </row>
    <row r="617" spans="3:10" ht="20.25" x14ac:dyDescent="0.2">
      <c r="C617" s="11">
        <f>العناصر!F617</f>
        <v>0</v>
      </c>
      <c r="D617" s="15" t="str">
        <f t="shared" si="47"/>
        <v/>
      </c>
      <c r="E617" s="13" t="str">
        <f t="shared" si="48"/>
        <v/>
      </c>
      <c r="F617" s="13">
        <f>SUMIF(الوارد!$F$3:$F$5000,الرصيد!D617,الوارد!$I$3:$I$5000)</f>
        <v>0</v>
      </c>
      <c r="G617" s="13">
        <f>SUMIF(الصادر!$E$3:$E$4999,الرصيد!D617,الصادر!$H$3:$H$4999)</f>
        <v>0</v>
      </c>
      <c r="H617" s="11">
        <f t="shared" si="50"/>
        <v>0</v>
      </c>
      <c r="I617" s="50" t="str">
        <f t="shared" si="49"/>
        <v/>
      </c>
      <c r="J617" s="50" t="str">
        <f t="shared" si="51"/>
        <v/>
      </c>
    </row>
    <row r="618" spans="3:10" ht="20.25" x14ac:dyDescent="0.2">
      <c r="C618" s="11">
        <f>العناصر!F618</f>
        <v>0</v>
      </c>
      <c r="D618" s="15" t="str">
        <f t="shared" si="47"/>
        <v/>
      </c>
      <c r="E618" s="13" t="str">
        <f t="shared" si="48"/>
        <v/>
      </c>
      <c r="F618" s="13">
        <f>SUMIF(الوارد!$F$3:$F$5000,الرصيد!D618,الوارد!$I$3:$I$5000)</f>
        <v>0</v>
      </c>
      <c r="G618" s="13">
        <f>SUMIF(الصادر!$E$3:$E$4999,الرصيد!D618,الصادر!$H$3:$H$4999)</f>
        <v>0</v>
      </c>
      <c r="H618" s="11">
        <f t="shared" si="50"/>
        <v>0</v>
      </c>
      <c r="I618" s="50" t="str">
        <f t="shared" si="49"/>
        <v/>
      </c>
      <c r="J618" s="50" t="str">
        <f t="shared" si="51"/>
        <v/>
      </c>
    </row>
    <row r="619" spans="3:10" ht="20.25" x14ac:dyDescent="0.2">
      <c r="C619" s="11">
        <f>العناصر!F619</f>
        <v>0</v>
      </c>
      <c r="D619" s="15" t="str">
        <f t="shared" si="47"/>
        <v/>
      </c>
      <c r="E619" s="13" t="str">
        <f t="shared" si="48"/>
        <v/>
      </c>
      <c r="F619" s="13">
        <f>SUMIF(الوارد!$F$3:$F$5000,الرصيد!D619,الوارد!$I$3:$I$5000)</f>
        <v>0</v>
      </c>
      <c r="G619" s="13">
        <f>SUMIF(الصادر!$E$3:$E$4999,الرصيد!D619,الصادر!$H$3:$H$4999)</f>
        <v>0</v>
      </c>
      <c r="H619" s="11">
        <f t="shared" si="50"/>
        <v>0</v>
      </c>
      <c r="I619" s="50" t="str">
        <f t="shared" si="49"/>
        <v/>
      </c>
      <c r="J619" s="50" t="str">
        <f t="shared" si="51"/>
        <v/>
      </c>
    </row>
    <row r="620" spans="3:10" ht="20.25" x14ac:dyDescent="0.2">
      <c r="C620" s="11">
        <f>العناصر!F620</f>
        <v>0</v>
      </c>
      <c r="D620" s="15" t="str">
        <f t="shared" si="47"/>
        <v/>
      </c>
      <c r="E620" s="13" t="str">
        <f t="shared" si="48"/>
        <v/>
      </c>
      <c r="F620" s="13">
        <f>SUMIF(الوارد!$F$3:$F$5000,الرصيد!D620,الوارد!$I$3:$I$5000)</f>
        <v>0</v>
      </c>
      <c r="G620" s="13">
        <f>SUMIF(الصادر!$E$3:$E$4999,الرصيد!D620,الصادر!$H$3:$H$4999)</f>
        <v>0</v>
      </c>
      <c r="H620" s="11">
        <f t="shared" si="50"/>
        <v>0</v>
      </c>
      <c r="I620" s="50" t="str">
        <f t="shared" si="49"/>
        <v/>
      </c>
      <c r="J620" s="50" t="str">
        <f t="shared" si="51"/>
        <v/>
      </c>
    </row>
    <row r="621" spans="3:10" ht="20.25" x14ac:dyDescent="0.2">
      <c r="C621" s="11">
        <f>العناصر!F621</f>
        <v>0</v>
      </c>
      <c r="D621" s="15" t="str">
        <f t="shared" si="47"/>
        <v/>
      </c>
      <c r="E621" s="13" t="str">
        <f t="shared" si="48"/>
        <v/>
      </c>
      <c r="F621" s="13">
        <f>SUMIF(الوارد!$F$3:$F$5000,الرصيد!D621,الوارد!$I$3:$I$5000)</f>
        <v>0</v>
      </c>
      <c r="G621" s="13">
        <f>SUMIF(الصادر!$E$3:$E$4999,الرصيد!D621,الصادر!$H$3:$H$4999)</f>
        <v>0</v>
      </c>
      <c r="H621" s="11">
        <f t="shared" si="50"/>
        <v>0</v>
      </c>
      <c r="I621" s="50" t="str">
        <f t="shared" si="49"/>
        <v/>
      </c>
      <c r="J621" s="50" t="str">
        <f t="shared" si="51"/>
        <v/>
      </c>
    </row>
    <row r="622" spans="3:10" ht="20.25" x14ac:dyDescent="0.2">
      <c r="C622" s="11">
        <f>العناصر!F622</f>
        <v>0</v>
      </c>
      <c r="D622" s="15" t="str">
        <f t="shared" si="47"/>
        <v/>
      </c>
      <c r="E622" s="13" t="str">
        <f t="shared" si="48"/>
        <v/>
      </c>
      <c r="F622" s="13">
        <f>SUMIF(الوارد!$F$3:$F$5000,الرصيد!D622,الوارد!$I$3:$I$5000)</f>
        <v>0</v>
      </c>
      <c r="G622" s="13">
        <f>SUMIF(الصادر!$E$3:$E$4999,الرصيد!D622,الصادر!$H$3:$H$4999)</f>
        <v>0</v>
      </c>
      <c r="H622" s="11">
        <f t="shared" si="50"/>
        <v>0</v>
      </c>
      <c r="I622" s="50" t="str">
        <f t="shared" si="49"/>
        <v/>
      </c>
      <c r="J622" s="50" t="str">
        <f t="shared" si="51"/>
        <v/>
      </c>
    </row>
    <row r="623" spans="3:10" ht="20.25" x14ac:dyDescent="0.2">
      <c r="C623" s="11">
        <f>العناصر!F623</f>
        <v>0</v>
      </c>
      <c r="D623" s="15" t="str">
        <f t="shared" si="47"/>
        <v/>
      </c>
      <c r="E623" s="13" t="str">
        <f t="shared" si="48"/>
        <v/>
      </c>
      <c r="F623" s="13">
        <f>SUMIF(الوارد!$F$3:$F$5000,الرصيد!D623,الوارد!$I$3:$I$5000)</f>
        <v>0</v>
      </c>
      <c r="G623" s="13">
        <f>SUMIF(الصادر!$E$3:$E$4999,الرصيد!D623,الصادر!$H$3:$H$4999)</f>
        <v>0</v>
      </c>
      <c r="H623" s="11">
        <f t="shared" si="50"/>
        <v>0</v>
      </c>
      <c r="I623" s="50" t="str">
        <f t="shared" si="49"/>
        <v/>
      </c>
      <c r="J623" s="50" t="str">
        <f t="shared" si="51"/>
        <v/>
      </c>
    </row>
    <row r="624" spans="3:10" ht="20.25" x14ac:dyDescent="0.2">
      <c r="C624" s="11">
        <f>العناصر!F624</f>
        <v>0</v>
      </c>
      <c r="D624" s="15" t="str">
        <f t="shared" si="47"/>
        <v/>
      </c>
      <c r="E624" s="13" t="str">
        <f t="shared" si="48"/>
        <v/>
      </c>
      <c r="F624" s="13">
        <f>SUMIF(الوارد!$F$3:$F$5000,الرصيد!D624,الوارد!$I$3:$I$5000)</f>
        <v>0</v>
      </c>
      <c r="G624" s="13">
        <f>SUMIF(الصادر!$E$3:$E$4999,الرصيد!D624,الصادر!$H$3:$H$4999)</f>
        <v>0</v>
      </c>
      <c r="H624" s="11">
        <f t="shared" si="50"/>
        <v>0</v>
      </c>
      <c r="I624" s="50" t="str">
        <f t="shared" si="49"/>
        <v/>
      </c>
      <c r="J624" s="50" t="str">
        <f t="shared" si="51"/>
        <v/>
      </c>
    </row>
    <row r="625" spans="3:10" ht="20.25" x14ac:dyDescent="0.2">
      <c r="C625" s="11">
        <f>العناصر!F625</f>
        <v>0</v>
      </c>
      <c r="D625" s="15" t="str">
        <f t="shared" si="47"/>
        <v/>
      </c>
      <c r="E625" s="13" t="str">
        <f t="shared" si="48"/>
        <v/>
      </c>
      <c r="F625" s="13">
        <f>SUMIF(الوارد!$F$3:$F$5000,الرصيد!D625,الوارد!$I$3:$I$5000)</f>
        <v>0</v>
      </c>
      <c r="G625" s="13">
        <f>SUMIF(الصادر!$E$3:$E$4999,الرصيد!D625,الصادر!$H$3:$H$4999)</f>
        <v>0</v>
      </c>
      <c r="H625" s="11">
        <f t="shared" si="50"/>
        <v>0</v>
      </c>
      <c r="I625" s="50" t="str">
        <f t="shared" si="49"/>
        <v/>
      </c>
      <c r="J625" s="50" t="str">
        <f t="shared" si="51"/>
        <v/>
      </c>
    </row>
    <row r="626" spans="3:10" ht="20.25" x14ac:dyDescent="0.2">
      <c r="C626" s="11">
        <f>العناصر!F626</f>
        <v>0</v>
      </c>
      <c r="D626" s="15" t="str">
        <f t="shared" si="47"/>
        <v/>
      </c>
      <c r="E626" s="13" t="str">
        <f t="shared" si="48"/>
        <v/>
      </c>
      <c r="F626" s="13">
        <f>SUMIF(الوارد!$F$3:$F$5000,الرصيد!D626,الوارد!$I$3:$I$5000)</f>
        <v>0</v>
      </c>
      <c r="G626" s="13">
        <f>SUMIF(الصادر!$E$3:$E$4999,الرصيد!D626,الصادر!$H$3:$H$4999)</f>
        <v>0</v>
      </c>
      <c r="H626" s="11">
        <f t="shared" si="50"/>
        <v>0</v>
      </c>
      <c r="I626" s="50" t="str">
        <f t="shared" si="49"/>
        <v/>
      </c>
      <c r="J626" s="50" t="str">
        <f t="shared" si="51"/>
        <v/>
      </c>
    </row>
    <row r="627" spans="3:10" ht="20.25" x14ac:dyDescent="0.2">
      <c r="C627" s="11">
        <f>العناصر!F627</f>
        <v>0</v>
      </c>
      <c r="D627" s="15" t="str">
        <f t="shared" si="47"/>
        <v/>
      </c>
      <c r="E627" s="13" t="str">
        <f t="shared" si="48"/>
        <v/>
      </c>
      <c r="F627" s="13">
        <f>SUMIF(الوارد!$F$3:$F$5000,الرصيد!D627,الوارد!$I$3:$I$5000)</f>
        <v>0</v>
      </c>
      <c r="G627" s="13">
        <f>SUMIF(الصادر!$E$3:$E$4999,الرصيد!D627,الصادر!$H$3:$H$4999)</f>
        <v>0</v>
      </c>
      <c r="H627" s="11">
        <f t="shared" si="50"/>
        <v>0</v>
      </c>
      <c r="I627" s="50" t="str">
        <f t="shared" si="49"/>
        <v/>
      </c>
      <c r="J627" s="50" t="str">
        <f t="shared" si="51"/>
        <v/>
      </c>
    </row>
    <row r="628" spans="3:10" ht="20.25" x14ac:dyDescent="0.2">
      <c r="C628" s="11">
        <f>العناصر!F628</f>
        <v>0</v>
      </c>
      <c r="D628" s="15" t="str">
        <f t="shared" si="47"/>
        <v/>
      </c>
      <c r="E628" s="13" t="str">
        <f t="shared" si="48"/>
        <v/>
      </c>
      <c r="F628" s="13">
        <f>SUMIF(الوارد!$F$3:$F$5000,الرصيد!D628,الوارد!$I$3:$I$5000)</f>
        <v>0</v>
      </c>
      <c r="G628" s="13">
        <f>SUMIF(الصادر!$E$3:$E$4999,الرصيد!D628,الصادر!$H$3:$H$4999)</f>
        <v>0</v>
      </c>
      <c r="H628" s="11">
        <f t="shared" si="50"/>
        <v>0</v>
      </c>
      <c r="I628" s="50" t="str">
        <f t="shared" si="49"/>
        <v/>
      </c>
      <c r="J628" s="50" t="str">
        <f t="shared" si="51"/>
        <v/>
      </c>
    </row>
    <row r="629" spans="3:10" ht="20.25" x14ac:dyDescent="0.2">
      <c r="C629" s="11">
        <f>العناصر!F629</f>
        <v>0</v>
      </c>
      <c r="D629" s="15" t="str">
        <f t="shared" si="47"/>
        <v/>
      </c>
      <c r="E629" s="13" t="str">
        <f t="shared" si="48"/>
        <v/>
      </c>
      <c r="F629" s="13">
        <f>SUMIF(الوارد!$F$3:$F$5000,الرصيد!D629,الوارد!$I$3:$I$5000)</f>
        <v>0</v>
      </c>
      <c r="G629" s="13">
        <f>SUMIF(الصادر!$E$3:$E$4999,الرصيد!D629,الصادر!$H$3:$H$4999)</f>
        <v>0</v>
      </c>
      <c r="H629" s="11">
        <f t="shared" si="50"/>
        <v>0</v>
      </c>
      <c r="I629" s="50" t="str">
        <f t="shared" si="49"/>
        <v/>
      </c>
      <c r="J629" s="50" t="str">
        <f t="shared" si="51"/>
        <v/>
      </c>
    </row>
    <row r="630" spans="3:10" ht="20.25" x14ac:dyDescent="0.2">
      <c r="C630" s="11">
        <f>العناصر!F630</f>
        <v>0</v>
      </c>
      <c r="D630" s="15" t="str">
        <f t="shared" si="47"/>
        <v/>
      </c>
      <c r="E630" s="13" t="str">
        <f t="shared" si="48"/>
        <v/>
      </c>
      <c r="F630" s="13">
        <f>SUMIF(الوارد!$F$3:$F$5000,الرصيد!D630,الوارد!$I$3:$I$5000)</f>
        <v>0</v>
      </c>
      <c r="G630" s="13">
        <f>SUMIF(الصادر!$E$3:$E$4999,الرصيد!D630,الصادر!$H$3:$H$4999)</f>
        <v>0</v>
      </c>
      <c r="H630" s="11">
        <f t="shared" si="50"/>
        <v>0</v>
      </c>
      <c r="I630" s="50" t="str">
        <f t="shared" si="49"/>
        <v/>
      </c>
      <c r="J630" s="50" t="str">
        <f t="shared" si="51"/>
        <v/>
      </c>
    </row>
    <row r="631" spans="3:10" ht="20.25" x14ac:dyDescent="0.2">
      <c r="C631" s="11">
        <f>العناصر!F631</f>
        <v>0</v>
      </c>
      <c r="D631" s="15" t="str">
        <f t="shared" si="47"/>
        <v/>
      </c>
      <c r="E631" s="13" t="str">
        <f t="shared" si="48"/>
        <v/>
      </c>
      <c r="F631" s="13">
        <f>SUMIF(الوارد!$F$3:$F$5000,الرصيد!D631,الوارد!$I$3:$I$5000)</f>
        <v>0</v>
      </c>
      <c r="G631" s="13">
        <f>SUMIF(الصادر!$E$3:$E$4999,الرصيد!D631,الصادر!$H$3:$H$4999)</f>
        <v>0</v>
      </c>
      <c r="H631" s="11">
        <f t="shared" si="50"/>
        <v>0</v>
      </c>
      <c r="I631" s="50" t="str">
        <f t="shared" si="49"/>
        <v/>
      </c>
      <c r="J631" s="50" t="str">
        <f t="shared" si="51"/>
        <v/>
      </c>
    </row>
    <row r="632" spans="3:10" ht="20.25" x14ac:dyDescent="0.2">
      <c r="C632" s="11">
        <f>العناصر!F632</f>
        <v>0</v>
      </c>
      <c r="D632" s="15" t="str">
        <f t="shared" si="47"/>
        <v/>
      </c>
      <c r="E632" s="13" t="str">
        <f t="shared" si="48"/>
        <v/>
      </c>
      <c r="F632" s="13">
        <f>SUMIF(الوارد!$F$3:$F$5000,الرصيد!D632,الوارد!$I$3:$I$5000)</f>
        <v>0</v>
      </c>
      <c r="G632" s="13">
        <f>SUMIF(الصادر!$E$3:$E$4999,الرصيد!D632,الصادر!$H$3:$H$4999)</f>
        <v>0</v>
      </c>
      <c r="H632" s="11">
        <f t="shared" si="50"/>
        <v>0</v>
      </c>
      <c r="I632" s="50" t="str">
        <f t="shared" si="49"/>
        <v/>
      </c>
      <c r="J632" s="50" t="str">
        <f t="shared" si="51"/>
        <v/>
      </c>
    </row>
    <row r="633" spans="3:10" ht="20.25" x14ac:dyDescent="0.2">
      <c r="C633" s="11">
        <f>العناصر!F633</f>
        <v>0</v>
      </c>
      <c r="D633" s="15" t="str">
        <f t="shared" si="47"/>
        <v/>
      </c>
      <c r="E633" s="13" t="str">
        <f t="shared" si="48"/>
        <v/>
      </c>
      <c r="F633" s="13">
        <f>SUMIF(الوارد!$F$3:$F$5000,الرصيد!D633,الوارد!$I$3:$I$5000)</f>
        <v>0</v>
      </c>
      <c r="G633" s="13">
        <f>SUMIF(الصادر!$E$3:$E$4999,الرصيد!D633,الصادر!$H$3:$H$4999)</f>
        <v>0</v>
      </c>
      <c r="H633" s="11">
        <f t="shared" si="50"/>
        <v>0</v>
      </c>
      <c r="I633" s="50" t="str">
        <f t="shared" si="49"/>
        <v/>
      </c>
      <c r="J633" s="50" t="str">
        <f t="shared" si="51"/>
        <v/>
      </c>
    </row>
    <row r="634" spans="3:10" ht="20.25" x14ac:dyDescent="0.2">
      <c r="C634" s="11">
        <f>العناصر!F634</f>
        <v>0</v>
      </c>
      <c r="D634" s="15" t="str">
        <f t="shared" si="47"/>
        <v/>
      </c>
      <c r="E634" s="13" t="str">
        <f t="shared" si="48"/>
        <v/>
      </c>
      <c r="F634" s="13">
        <f>SUMIF(الوارد!$F$3:$F$5000,الرصيد!D634,الوارد!$I$3:$I$5000)</f>
        <v>0</v>
      </c>
      <c r="G634" s="13">
        <f>SUMIF(الصادر!$E$3:$E$4999,الرصيد!D634,الصادر!$H$3:$H$4999)</f>
        <v>0</v>
      </c>
      <c r="H634" s="11">
        <f t="shared" si="50"/>
        <v>0</v>
      </c>
      <c r="I634" s="50" t="str">
        <f t="shared" si="49"/>
        <v/>
      </c>
      <c r="J634" s="50" t="str">
        <f t="shared" si="51"/>
        <v/>
      </c>
    </row>
    <row r="635" spans="3:10" ht="20.25" x14ac:dyDescent="0.2">
      <c r="C635" s="11">
        <f>العناصر!F635</f>
        <v>0</v>
      </c>
      <c r="D635" s="15" t="str">
        <f t="shared" si="47"/>
        <v/>
      </c>
      <c r="E635" s="13" t="str">
        <f t="shared" si="48"/>
        <v/>
      </c>
      <c r="F635" s="13">
        <f>SUMIF(الوارد!$F$3:$F$5000,الرصيد!D635,الوارد!$I$3:$I$5000)</f>
        <v>0</v>
      </c>
      <c r="G635" s="13">
        <f>SUMIF(الصادر!$E$3:$E$4999,الرصيد!D635,الصادر!$H$3:$H$4999)</f>
        <v>0</v>
      </c>
      <c r="H635" s="11">
        <f t="shared" si="50"/>
        <v>0</v>
      </c>
      <c r="I635" s="50" t="str">
        <f t="shared" si="49"/>
        <v/>
      </c>
      <c r="J635" s="50" t="str">
        <f t="shared" si="51"/>
        <v/>
      </c>
    </row>
    <row r="636" spans="3:10" ht="20.25" x14ac:dyDescent="0.2">
      <c r="C636" s="11">
        <f>العناصر!F636</f>
        <v>0</v>
      </c>
      <c r="D636" s="15" t="str">
        <f t="shared" si="47"/>
        <v/>
      </c>
      <c r="E636" s="13" t="str">
        <f t="shared" si="48"/>
        <v/>
      </c>
      <c r="F636" s="13">
        <f>SUMIF(الوارد!$F$3:$F$5000,الرصيد!D636,الوارد!$I$3:$I$5000)</f>
        <v>0</v>
      </c>
      <c r="G636" s="13">
        <f>SUMIF(الصادر!$E$3:$E$4999,الرصيد!D636,الصادر!$H$3:$H$4999)</f>
        <v>0</v>
      </c>
      <c r="H636" s="11">
        <f t="shared" si="50"/>
        <v>0</v>
      </c>
      <c r="I636" s="50" t="str">
        <f t="shared" si="49"/>
        <v/>
      </c>
      <c r="J636" s="50" t="str">
        <f t="shared" si="51"/>
        <v/>
      </c>
    </row>
    <row r="637" spans="3:10" ht="20.25" x14ac:dyDescent="0.2">
      <c r="C637" s="11">
        <f>العناصر!F637</f>
        <v>0</v>
      </c>
      <c r="D637" s="15" t="str">
        <f t="shared" si="47"/>
        <v/>
      </c>
      <c r="E637" s="13" t="str">
        <f t="shared" si="48"/>
        <v/>
      </c>
      <c r="F637" s="13">
        <f>SUMIF(الوارد!$F$3:$F$5000,الرصيد!D637,الوارد!$I$3:$I$5000)</f>
        <v>0</v>
      </c>
      <c r="G637" s="13">
        <f>SUMIF(الصادر!$E$3:$E$4999,الرصيد!D637,الصادر!$H$3:$H$4999)</f>
        <v>0</v>
      </c>
      <c r="H637" s="11">
        <f t="shared" si="50"/>
        <v>0</v>
      </c>
      <c r="I637" s="50" t="str">
        <f t="shared" si="49"/>
        <v/>
      </c>
      <c r="J637" s="50" t="str">
        <f t="shared" si="51"/>
        <v/>
      </c>
    </row>
    <row r="638" spans="3:10" ht="20.25" x14ac:dyDescent="0.2">
      <c r="C638" s="11">
        <f>العناصر!F638</f>
        <v>0</v>
      </c>
      <c r="D638" s="15" t="str">
        <f t="shared" si="47"/>
        <v/>
      </c>
      <c r="E638" s="13" t="str">
        <f t="shared" si="48"/>
        <v/>
      </c>
      <c r="F638" s="13">
        <f>SUMIF(الوارد!$F$3:$F$5000,الرصيد!D638,الوارد!$I$3:$I$5000)</f>
        <v>0</v>
      </c>
      <c r="G638" s="13">
        <f>SUMIF(الصادر!$E$3:$E$4999,الرصيد!D638,الصادر!$H$3:$H$4999)</f>
        <v>0</v>
      </c>
      <c r="H638" s="11">
        <f t="shared" si="50"/>
        <v>0</v>
      </c>
      <c r="I638" s="50" t="str">
        <f t="shared" si="49"/>
        <v/>
      </c>
      <c r="J638" s="50" t="str">
        <f t="shared" si="51"/>
        <v/>
      </c>
    </row>
    <row r="639" spans="3:10" ht="20.25" x14ac:dyDescent="0.2">
      <c r="C639" s="11">
        <f>العناصر!F639</f>
        <v>0</v>
      </c>
      <c r="D639" s="15" t="str">
        <f t="shared" si="47"/>
        <v/>
      </c>
      <c r="E639" s="13" t="str">
        <f t="shared" si="48"/>
        <v/>
      </c>
      <c r="F639" s="13">
        <f>SUMIF(الوارد!$F$3:$F$5000,الرصيد!D639,الوارد!$I$3:$I$5000)</f>
        <v>0</v>
      </c>
      <c r="G639" s="13">
        <f>SUMIF(الصادر!$E$3:$E$4999,الرصيد!D639,الصادر!$H$3:$H$4999)</f>
        <v>0</v>
      </c>
      <c r="H639" s="11">
        <f t="shared" si="50"/>
        <v>0</v>
      </c>
      <c r="I639" s="50" t="str">
        <f t="shared" si="49"/>
        <v/>
      </c>
      <c r="J639" s="50" t="str">
        <f t="shared" si="51"/>
        <v/>
      </c>
    </row>
    <row r="640" spans="3:10" ht="20.25" x14ac:dyDescent="0.2">
      <c r="C640" s="11">
        <f>العناصر!F640</f>
        <v>0</v>
      </c>
      <c r="D640" s="15" t="str">
        <f t="shared" si="47"/>
        <v/>
      </c>
      <c r="E640" s="13" t="str">
        <f t="shared" si="48"/>
        <v/>
      </c>
      <c r="F640" s="13">
        <f>SUMIF(الوارد!$F$3:$F$5000,الرصيد!D640,الوارد!$I$3:$I$5000)</f>
        <v>0</v>
      </c>
      <c r="G640" s="13">
        <f>SUMIF(الصادر!$E$3:$E$4999,الرصيد!D640,الصادر!$H$3:$H$4999)</f>
        <v>0</v>
      </c>
      <c r="H640" s="11">
        <f t="shared" si="50"/>
        <v>0</v>
      </c>
      <c r="I640" s="50" t="str">
        <f t="shared" si="49"/>
        <v/>
      </c>
      <c r="J640" s="50" t="str">
        <f t="shared" si="51"/>
        <v/>
      </c>
    </row>
    <row r="641" spans="3:10" ht="20.25" x14ac:dyDescent="0.2">
      <c r="C641" s="11">
        <f>العناصر!F641</f>
        <v>0</v>
      </c>
      <c r="D641" s="15" t="str">
        <f t="shared" si="47"/>
        <v/>
      </c>
      <c r="E641" s="13" t="str">
        <f t="shared" si="48"/>
        <v/>
      </c>
      <c r="F641" s="13">
        <f>SUMIF(الوارد!$F$3:$F$5000,الرصيد!D641,الوارد!$I$3:$I$5000)</f>
        <v>0</v>
      </c>
      <c r="G641" s="13">
        <f>SUMIF(الصادر!$E$3:$E$4999,الرصيد!D641,الصادر!$H$3:$H$4999)</f>
        <v>0</v>
      </c>
      <c r="H641" s="11">
        <f t="shared" si="50"/>
        <v>0</v>
      </c>
      <c r="I641" s="50" t="str">
        <f t="shared" si="49"/>
        <v/>
      </c>
      <c r="J641" s="50" t="str">
        <f t="shared" si="51"/>
        <v/>
      </c>
    </row>
    <row r="642" spans="3:10" ht="20.25" x14ac:dyDescent="0.2">
      <c r="C642" s="11">
        <f>العناصر!F642</f>
        <v>0</v>
      </c>
      <c r="D642" s="15" t="str">
        <f t="shared" si="47"/>
        <v/>
      </c>
      <c r="E642" s="13" t="str">
        <f t="shared" si="48"/>
        <v/>
      </c>
      <c r="F642" s="13">
        <f>SUMIF(الوارد!$F$3:$F$5000,الرصيد!D642,الوارد!$I$3:$I$5000)</f>
        <v>0</v>
      </c>
      <c r="G642" s="13">
        <f>SUMIF(الصادر!$E$3:$E$4999,الرصيد!D642,الصادر!$H$3:$H$4999)</f>
        <v>0</v>
      </c>
      <c r="H642" s="11">
        <f t="shared" si="50"/>
        <v>0</v>
      </c>
      <c r="I642" s="50" t="str">
        <f t="shared" si="49"/>
        <v/>
      </c>
      <c r="J642" s="50" t="str">
        <f t="shared" si="51"/>
        <v/>
      </c>
    </row>
    <row r="643" spans="3:10" ht="20.25" x14ac:dyDescent="0.2">
      <c r="C643" s="11">
        <f>العناصر!F643</f>
        <v>0</v>
      </c>
      <c r="D643" s="15" t="str">
        <f t="shared" ref="D643:D706" si="52">IFERROR(VLOOKUP(C643,sto_1,2,FALSE),"")</f>
        <v/>
      </c>
      <c r="E643" s="13" t="str">
        <f t="shared" ref="E643:E706" si="53">IFERROR(VLOOKUP(C643,sto_1,3,FALSE),"")</f>
        <v/>
      </c>
      <c r="F643" s="13">
        <f>SUMIF(الوارد!$F$3:$F$5000,الرصيد!D643,الوارد!$I$3:$I$5000)</f>
        <v>0</v>
      </c>
      <c r="G643" s="13">
        <f>SUMIF(الصادر!$E$3:$E$4999,الرصيد!D643,الصادر!$H$3:$H$4999)</f>
        <v>0</v>
      </c>
      <c r="H643" s="11">
        <f t="shared" si="50"/>
        <v>0</v>
      </c>
      <c r="I643" s="50" t="str">
        <f t="shared" ref="I643:I706" si="54">IFERROR(VLOOKUP(C643,sto_1,5,FALSE),"")</f>
        <v/>
      </c>
      <c r="J643" s="50" t="str">
        <f t="shared" si="51"/>
        <v/>
      </c>
    </row>
    <row r="644" spans="3:10" ht="20.25" x14ac:dyDescent="0.2">
      <c r="C644" s="11">
        <f>العناصر!F644</f>
        <v>0</v>
      </c>
      <c r="D644" s="15" t="str">
        <f t="shared" si="52"/>
        <v/>
      </c>
      <c r="E644" s="13" t="str">
        <f t="shared" si="53"/>
        <v/>
      </c>
      <c r="F644" s="13">
        <f>SUMIF(الوارد!$F$3:$F$5000,الرصيد!D644,الوارد!$I$3:$I$5000)</f>
        <v>0</v>
      </c>
      <c r="G644" s="13">
        <f>SUMIF(الصادر!$E$3:$E$4999,الرصيد!D644,الصادر!$H$3:$H$4999)</f>
        <v>0</v>
      </c>
      <c r="H644" s="11">
        <f t="shared" si="50"/>
        <v>0</v>
      </c>
      <c r="I644" s="50" t="str">
        <f t="shared" si="54"/>
        <v/>
      </c>
      <c r="J644" s="50" t="str">
        <f t="shared" si="51"/>
        <v/>
      </c>
    </row>
    <row r="645" spans="3:10" ht="20.25" x14ac:dyDescent="0.2">
      <c r="C645" s="11">
        <f>العناصر!F645</f>
        <v>0</v>
      </c>
      <c r="D645" s="15" t="str">
        <f t="shared" si="52"/>
        <v/>
      </c>
      <c r="E645" s="13" t="str">
        <f t="shared" si="53"/>
        <v/>
      </c>
      <c r="F645" s="13">
        <f>SUMIF(الوارد!$F$3:$F$5000,الرصيد!D645,الوارد!$I$3:$I$5000)</f>
        <v>0</v>
      </c>
      <c r="G645" s="13">
        <f>SUMIF(الصادر!$E$3:$E$4999,الرصيد!D645,الصادر!$H$3:$H$4999)</f>
        <v>0</v>
      </c>
      <c r="H645" s="11">
        <f t="shared" si="50"/>
        <v>0</v>
      </c>
      <c r="I645" s="50" t="str">
        <f t="shared" si="54"/>
        <v/>
      </c>
      <c r="J645" s="50" t="str">
        <f t="shared" si="51"/>
        <v/>
      </c>
    </row>
    <row r="646" spans="3:10" ht="20.25" x14ac:dyDescent="0.2">
      <c r="C646" s="11">
        <f>العناصر!F646</f>
        <v>0</v>
      </c>
      <c r="D646" s="15" t="str">
        <f t="shared" si="52"/>
        <v/>
      </c>
      <c r="E646" s="13" t="str">
        <f t="shared" si="53"/>
        <v/>
      </c>
      <c r="F646" s="13">
        <f>SUMIF(الوارد!$F$3:$F$5000,الرصيد!D646,الوارد!$I$3:$I$5000)</f>
        <v>0</v>
      </c>
      <c r="G646" s="13">
        <f>SUMIF(الصادر!$E$3:$E$4999,الرصيد!D646,الصادر!$H$3:$H$4999)</f>
        <v>0</v>
      </c>
      <c r="H646" s="11">
        <f t="shared" si="50"/>
        <v>0</v>
      </c>
      <c r="I646" s="50" t="str">
        <f t="shared" si="54"/>
        <v/>
      </c>
      <c r="J646" s="50" t="str">
        <f t="shared" si="51"/>
        <v/>
      </c>
    </row>
    <row r="647" spans="3:10" ht="20.25" x14ac:dyDescent="0.2">
      <c r="C647" s="11">
        <f>العناصر!F647</f>
        <v>0</v>
      </c>
      <c r="D647" s="15" t="str">
        <f t="shared" si="52"/>
        <v/>
      </c>
      <c r="E647" s="13" t="str">
        <f t="shared" si="53"/>
        <v/>
      </c>
      <c r="F647" s="13">
        <f>SUMIF(الوارد!$F$3:$F$5000,الرصيد!D647,الوارد!$I$3:$I$5000)</f>
        <v>0</v>
      </c>
      <c r="G647" s="13">
        <f>SUMIF(الصادر!$E$3:$E$4999,الرصيد!D647,الصادر!$H$3:$H$4999)</f>
        <v>0</v>
      </c>
      <c r="H647" s="11">
        <f t="shared" si="50"/>
        <v>0</v>
      </c>
      <c r="I647" s="50" t="str">
        <f t="shared" si="54"/>
        <v/>
      </c>
      <c r="J647" s="50" t="str">
        <f t="shared" si="51"/>
        <v/>
      </c>
    </row>
    <row r="648" spans="3:10" ht="20.25" x14ac:dyDescent="0.2">
      <c r="C648" s="11">
        <f>العناصر!F648</f>
        <v>0</v>
      </c>
      <c r="D648" s="15" t="str">
        <f t="shared" si="52"/>
        <v/>
      </c>
      <c r="E648" s="13" t="str">
        <f t="shared" si="53"/>
        <v/>
      </c>
      <c r="F648" s="13">
        <f>SUMIF(الوارد!$F$3:$F$5000,الرصيد!D648,الوارد!$I$3:$I$5000)</f>
        <v>0</v>
      </c>
      <c r="G648" s="13">
        <f>SUMIF(الصادر!$E$3:$E$4999,الرصيد!D648,الصادر!$H$3:$H$4999)</f>
        <v>0</v>
      </c>
      <c r="H648" s="11">
        <f t="shared" si="50"/>
        <v>0</v>
      </c>
      <c r="I648" s="50" t="str">
        <f t="shared" si="54"/>
        <v/>
      </c>
      <c r="J648" s="50" t="str">
        <f t="shared" si="51"/>
        <v/>
      </c>
    </row>
    <row r="649" spans="3:10" ht="20.25" x14ac:dyDescent="0.2">
      <c r="C649" s="11">
        <f>العناصر!F649</f>
        <v>0</v>
      </c>
      <c r="D649" s="15" t="str">
        <f t="shared" si="52"/>
        <v/>
      </c>
      <c r="E649" s="13" t="str">
        <f t="shared" si="53"/>
        <v/>
      </c>
      <c r="F649" s="13">
        <f>SUMIF(الوارد!$F$3:$F$5000,الرصيد!D649,الوارد!$I$3:$I$5000)</f>
        <v>0</v>
      </c>
      <c r="G649" s="13">
        <f>SUMIF(الصادر!$E$3:$E$4999,الرصيد!D649,الصادر!$H$3:$H$4999)</f>
        <v>0</v>
      </c>
      <c r="H649" s="11">
        <f t="shared" si="50"/>
        <v>0</v>
      </c>
      <c r="I649" s="50" t="str">
        <f t="shared" si="54"/>
        <v/>
      </c>
      <c r="J649" s="50" t="str">
        <f t="shared" si="51"/>
        <v/>
      </c>
    </row>
    <row r="650" spans="3:10" ht="20.25" x14ac:dyDescent="0.2">
      <c r="C650" s="11">
        <f>العناصر!F650</f>
        <v>0</v>
      </c>
      <c r="D650" s="15" t="str">
        <f t="shared" si="52"/>
        <v/>
      </c>
      <c r="E650" s="13" t="str">
        <f t="shared" si="53"/>
        <v/>
      </c>
      <c r="F650" s="13">
        <f>SUMIF(الوارد!$F$3:$F$5000,الرصيد!D650,الوارد!$I$3:$I$5000)</f>
        <v>0</v>
      </c>
      <c r="G650" s="13">
        <f>SUMIF(الصادر!$E$3:$E$4999,الرصيد!D650,الصادر!$H$3:$H$4999)</f>
        <v>0</v>
      </c>
      <c r="H650" s="11">
        <f t="shared" ref="H650:H713" si="55">F650-G650</f>
        <v>0</v>
      </c>
      <c r="I650" s="50" t="str">
        <f t="shared" si="54"/>
        <v/>
      </c>
      <c r="J650" s="50" t="str">
        <f t="shared" ref="J650:J713" si="56">IFERROR(H650*I650,"")</f>
        <v/>
      </c>
    </row>
    <row r="651" spans="3:10" ht="20.25" x14ac:dyDescent="0.2">
      <c r="C651" s="11">
        <f>العناصر!F651</f>
        <v>0</v>
      </c>
      <c r="D651" s="15" t="str">
        <f t="shared" si="52"/>
        <v/>
      </c>
      <c r="E651" s="13" t="str">
        <f t="shared" si="53"/>
        <v/>
      </c>
      <c r="F651" s="13">
        <f>SUMIF(الوارد!$F$3:$F$5000,الرصيد!D651,الوارد!$I$3:$I$5000)</f>
        <v>0</v>
      </c>
      <c r="G651" s="13">
        <f>SUMIF(الصادر!$E$3:$E$4999,الرصيد!D651,الصادر!$H$3:$H$4999)</f>
        <v>0</v>
      </c>
      <c r="H651" s="11">
        <f t="shared" si="55"/>
        <v>0</v>
      </c>
      <c r="I651" s="50" t="str">
        <f t="shared" si="54"/>
        <v/>
      </c>
      <c r="J651" s="50" t="str">
        <f t="shared" si="56"/>
        <v/>
      </c>
    </row>
    <row r="652" spans="3:10" ht="20.25" x14ac:dyDescent="0.2">
      <c r="C652" s="11">
        <f>العناصر!F652</f>
        <v>0</v>
      </c>
      <c r="D652" s="15" t="str">
        <f t="shared" si="52"/>
        <v/>
      </c>
      <c r="E652" s="13" t="str">
        <f t="shared" si="53"/>
        <v/>
      </c>
      <c r="F652" s="13">
        <f>SUMIF(الوارد!$F$3:$F$5000,الرصيد!D652,الوارد!$I$3:$I$5000)</f>
        <v>0</v>
      </c>
      <c r="G652" s="13">
        <f>SUMIF(الصادر!$E$3:$E$4999,الرصيد!D652,الصادر!$H$3:$H$4999)</f>
        <v>0</v>
      </c>
      <c r="H652" s="11">
        <f t="shared" si="55"/>
        <v>0</v>
      </c>
      <c r="I652" s="50" t="str">
        <f t="shared" si="54"/>
        <v/>
      </c>
      <c r="J652" s="50" t="str">
        <f t="shared" si="56"/>
        <v/>
      </c>
    </row>
    <row r="653" spans="3:10" ht="20.25" x14ac:dyDescent="0.2">
      <c r="C653" s="11">
        <f>العناصر!F653</f>
        <v>0</v>
      </c>
      <c r="D653" s="15" t="str">
        <f t="shared" si="52"/>
        <v/>
      </c>
      <c r="E653" s="13" t="str">
        <f t="shared" si="53"/>
        <v/>
      </c>
      <c r="F653" s="13">
        <f>SUMIF(الوارد!$F$3:$F$5000,الرصيد!D653,الوارد!$I$3:$I$5000)</f>
        <v>0</v>
      </c>
      <c r="G653" s="13">
        <f>SUMIF(الصادر!$E$3:$E$4999,الرصيد!D653,الصادر!$H$3:$H$4999)</f>
        <v>0</v>
      </c>
      <c r="H653" s="11">
        <f t="shared" si="55"/>
        <v>0</v>
      </c>
      <c r="I653" s="50" t="str">
        <f t="shared" si="54"/>
        <v/>
      </c>
      <c r="J653" s="50" t="str">
        <f t="shared" si="56"/>
        <v/>
      </c>
    </row>
    <row r="654" spans="3:10" ht="20.25" x14ac:dyDescent="0.2">
      <c r="C654" s="11">
        <f>العناصر!F654</f>
        <v>0</v>
      </c>
      <c r="D654" s="15" t="str">
        <f t="shared" si="52"/>
        <v/>
      </c>
      <c r="E654" s="13" t="str">
        <f t="shared" si="53"/>
        <v/>
      </c>
      <c r="F654" s="13">
        <f>SUMIF(الوارد!$F$3:$F$5000,الرصيد!D654,الوارد!$I$3:$I$5000)</f>
        <v>0</v>
      </c>
      <c r="G654" s="13">
        <f>SUMIF(الصادر!$E$3:$E$4999,الرصيد!D654,الصادر!$H$3:$H$4999)</f>
        <v>0</v>
      </c>
      <c r="H654" s="11">
        <f t="shared" si="55"/>
        <v>0</v>
      </c>
      <c r="I654" s="50" t="str">
        <f t="shared" si="54"/>
        <v/>
      </c>
      <c r="J654" s="50" t="str">
        <f t="shared" si="56"/>
        <v/>
      </c>
    </row>
    <row r="655" spans="3:10" ht="20.25" x14ac:dyDescent="0.2">
      <c r="C655" s="11">
        <f>العناصر!F655</f>
        <v>0</v>
      </c>
      <c r="D655" s="15" t="str">
        <f t="shared" si="52"/>
        <v/>
      </c>
      <c r="E655" s="13" t="str">
        <f t="shared" si="53"/>
        <v/>
      </c>
      <c r="F655" s="13">
        <f>SUMIF(الوارد!$F$3:$F$5000,الرصيد!D655,الوارد!$I$3:$I$5000)</f>
        <v>0</v>
      </c>
      <c r="G655" s="13">
        <f>SUMIF(الصادر!$E$3:$E$4999,الرصيد!D655,الصادر!$H$3:$H$4999)</f>
        <v>0</v>
      </c>
      <c r="H655" s="11">
        <f t="shared" si="55"/>
        <v>0</v>
      </c>
      <c r="I655" s="50" t="str">
        <f t="shared" si="54"/>
        <v/>
      </c>
      <c r="J655" s="50" t="str">
        <f t="shared" si="56"/>
        <v/>
      </c>
    </row>
    <row r="656" spans="3:10" ht="20.25" x14ac:dyDescent="0.2">
      <c r="C656" s="11">
        <f>العناصر!F656</f>
        <v>0</v>
      </c>
      <c r="D656" s="15" t="str">
        <f t="shared" si="52"/>
        <v/>
      </c>
      <c r="E656" s="13" t="str">
        <f t="shared" si="53"/>
        <v/>
      </c>
      <c r="F656" s="13">
        <f>SUMIF(الوارد!$F$3:$F$5000,الرصيد!D656,الوارد!$I$3:$I$5000)</f>
        <v>0</v>
      </c>
      <c r="G656" s="13">
        <f>SUMIF(الصادر!$E$3:$E$4999,الرصيد!D656,الصادر!$H$3:$H$4999)</f>
        <v>0</v>
      </c>
      <c r="H656" s="11">
        <f t="shared" si="55"/>
        <v>0</v>
      </c>
      <c r="I656" s="50" t="str">
        <f t="shared" si="54"/>
        <v/>
      </c>
      <c r="J656" s="50" t="str">
        <f t="shared" si="56"/>
        <v/>
      </c>
    </row>
    <row r="657" spans="3:10" ht="20.25" x14ac:dyDescent="0.2">
      <c r="C657" s="11">
        <f>العناصر!F657</f>
        <v>0</v>
      </c>
      <c r="D657" s="15" t="str">
        <f t="shared" si="52"/>
        <v/>
      </c>
      <c r="E657" s="13" t="str">
        <f t="shared" si="53"/>
        <v/>
      </c>
      <c r="F657" s="13">
        <f>SUMIF(الوارد!$F$3:$F$5000,الرصيد!D657,الوارد!$I$3:$I$5000)</f>
        <v>0</v>
      </c>
      <c r="G657" s="13">
        <f>SUMIF(الصادر!$E$3:$E$4999,الرصيد!D657,الصادر!$H$3:$H$4999)</f>
        <v>0</v>
      </c>
      <c r="H657" s="11">
        <f t="shared" si="55"/>
        <v>0</v>
      </c>
      <c r="I657" s="50" t="str">
        <f t="shared" si="54"/>
        <v/>
      </c>
      <c r="J657" s="50" t="str">
        <f t="shared" si="56"/>
        <v/>
      </c>
    </row>
    <row r="658" spans="3:10" ht="20.25" x14ac:dyDescent="0.2">
      <c r="C658" s="11">
        <f>العناصر!F658</f>
        <v>0</v>
      </c>
      <c r="D658" s="15" t="str">
        <f t="shared" si="52"/>
        <v/>
      </c>
      <c r="E658" s="13" t="str">
        <f t="shared" si="53"/>
        <v/>
      </c>
      <c r="F658" s="13">
        <f>SUMIF(الوارد!$F$3:$F$5000,الرصيد!D658,الوارد!$I$3:$I$5000)</f>
        <v>0</v>
      </c>
      <c r="G658" s="13">
        <f>SUMIF(الصادر!$E$3:$E$4999,الرصيد!D658,الصادر!$H$3:$H$4999)</f>
        <v>0</v>
      </c>
      <c r="H658" s="11">
        <f t="shared" si="55"/>
        <v>0</v>
      </c>
      <c r="I658" s="50" t="str">
        <f t="shared" si="54"/>
        <v/>
      </c>
      <c r="J658" s="50" t="str">
        <f t="shared" si="56"/>
        <v/>
      </c>
    </row>
    <row r="659" spans="3:10" ht="20.25" x14ac:dyDescent="0.2">
      <c r="C659" s="11">
        <f>العناصر!F659</f>
        <v>0</v>
      </c>
      <c r="D659" s="15" t="str">
        <f t="shared" si="52"/>
        <v/>
      </c>
      <c r="E659" s="13" t="str">
        <f t="shared" si="53"/>
        <v/>
      </c>
      <c r="F659" s="13">
        <f>SUMIF(الوارد!$F$3:$F$5000,الرصيد!D659,الوارد!$I$3:$I$5000)</f>
        <v>0</v>
      </c>
      <c r="G659" s="13">
        <f>SUMIF(الصادر!$E$3:$E$4999,الرصيد!D659,الصادر!$H$3:$H$4999)</f>
        <v>0</v>
      </c>
      <c r="H659" s="11">
        <f t="shared" si="55"/>
        <v>0</v>
      </c>
      <c r="I659" s="50" t="str">
        <f t="shared" si="54"/>
        <v/>
      </c>
      <c r="J659" s="50" t="str">
        <f t="shared" si="56"/>
        <v/>
      </c>
    </row>
    <row r="660" spans="3:10" ht="20.25" x14ac:dyDescent="0.2">
      <c r="C660" s="11">
        <f>العناصر!F660</f>
        <v>0</v>
      </c>
      <c r="D660" s="15" t="str">
        <f t="shared" si="52"/>
        <v/>
      </c>
      <c r="E660" s="13" t="str">
        <f t="shared" si="53"/>
        <v/>
      </c>
      <c r="F660" s="13">
        <f>SUMIF(الوارد!$F$3:$F$5000,الرصيد!D660,الوارد!$I$3:$I$5000)</f>
        <v>0</v>
      </c>
      <c r="G660" s="13">
        <f>SUMIF(الصادر!$E$3:$E$4999,الرصيد!D660,الصادر!$H$3:$H$4999)</f>
        <v>0</v>
      </c>
      <c r="H660" s="11">
        <f t="shared" si="55"/>
        <v>0</v>
      </c>
      <c r="I660" s="50" t="str">
        <f t="shared" si="54"/>
        <v/>
      </c>
      <c r="J660" s="50" t="str">
        <f t="shared" si="56"/>
        <v/>
      </c>
    </row>
    <row r="661" spans="3:10" ht="20.25" x14ac:dyDescent="0.2">
      <c r="C661" s="11">
        <f>العناصر!F661</f>
        <v>0</v>
      </c>
      <c r="D661" s="15" t="str">
        <f t="shared" si="52"/>
        <v/>
      </c>
      <c r="E661" s="13" t="str">
        <f t="shared" si="53"/>
        <v/>
      </c>
      <c r="F661" s="13">
        <f>SUMIF(الوارد!$F$3:$F$5000,الرصيد!D661,الوارد!$I$3:$I$5000)</f>
        <v>0</v>
      </c>
      <c r="G661" s="13">
        <f>SUMIF(الصادر!$E$3:$E$4999,الرصيد!D661,الصادر!$H$3:$H$4999)</f>
        <v>0</v>
      </c>
      <c r="H661" s="11">
        <f t="shared" si="55"/>
        <v>0</v>
      </c>
      <c r="I661" s="50" t="str">
        <f t="shared" si="54"/>
        <v/>
      </c>
      <c r="J661" s="50" t="str">
        <f t="shared" si="56"/>
        <v/>
      </c>
    </row>
    <row r="662" spans="3:10" ht="20.25" x14ac:dyDescent="0.2">
      <c r="C662" s="11">
        <f>العناصر!F662</f>
        <v>0</v>
      </c>
      <c r="D662" s="15" t="str">
        <f t="shared" si="52"/>
        <v/>
      </c>
      <c r="E662" s="13" t="str">
        <f t="shared" si="53"/>
        <v/>
      </c>
      <c r="F662" s="13">
        <f>SUMIF(الوارد!$F$3:$F$5000,الرصيد!D662,الوارد!$I$3:$I$5000)</f>
        <v>0</v>
      </c>
      <c r="G662" s="13">
        <f>SUMIF(الصادر!$E$3:$E$4999,الرصيد!D662,الصادر!$H$3:$H$4999)</f>
        <v>0</v>
      </c>
      <c r="H662" s="11">
        <f t="shared" si="55"/>
        <v>0</v>
      </c>
      <c r="I662" s="50" t="str">
        <f t="shared" si="54"/>
        <v/>
      </c>
      <c r="J662" s="50" t="str">
        <f t="shared" si="56"/>
        <v/>
      </c>
    </row>
    <row r="663" spans="3:10" ht="20.25" x14ac:dyDescent="0.2">
      <c r="C663" s="11">
        <f>العناصر!F663</f>
        <v>0</v>
      </c>
      <c r="D663" s="15" t="str">
        <f t="shared" si="52"/>
        <v/>
      </c>
      <c r="E663" s="13" t="str">
        <f t="shared" si="53"/>
        <v/>
      </c>
      <c r="F663" s="13">
        <f>SUMIF(الوارد!$F$3:$F$5000,الرصيد!D663,الوارد!$I$3:$I$5000)</f>
        <v>0</v>
      </c>
      <c r="G663" s="13">
        <f>SUMIF(الصادر!$E$3:$E$4999,الرصيد!D663,الصادر!$H$3:$H$4999)</f>
        <v>0</v>
      </c>
      <c r="H663" s="11">
        <f t="shared" si="55"/>
        <v>0</v>
      </c>
      <c r="I663" s="50" t="str">
        <f t="shared" si="54"/>
        <v/>
      </c>
      <c r="J663" s="50" t="str">
        <f t="shared" si="56"/>
        <v/>
      </c>
    </row>
    <row r="664" spans="3:10" ht="20.25" x14ac:dyDescent="0.2">
      <c r="C664" s="11">
        <f>العناصر!F664</f>
        <v>0</v>
      </c>
      <c r="D664" s="15" t="str">
        <f t="shared" si="52"/>
        <v/>
      </c>
      <c r="E664" s="13" t="str">
        <f t="shared" si="53"/>
        <v/>
      </c>
      <c r="F664" s="13">
        <f>SUMIF(الوارد!$F$3:$F$5000,الرصيد!D664,الوارد!$I$3:$I$5000)</f>
        <v>0</v>
      </c>
      <c r="G664" s="13">
        <f>SUMIF(الصادر!$E$3:$E$4999,الرصيد!D664,الصادر!$H$3:$H$4999)</f>
        <v>0</v>
      </c>
      <c r="H664" s="11">
        <f t="shared" si="55"/>
        <v>0</v>
      </c>
      <c r="I664" s="50" t="str">
        <f t="shared" si="54"/>
        <v/>
      </c>
      <c r="J664" s="50" t="str">
        <f t="shared" si="56"/>
        <v/>
      </c>
    </row>
    <row r="665" spans="3:10" ht="20.25" x14ac:dyDescent="0.2">
      <c r="C665" s="11">
        <f>العناصر!F665</f>
        <v>0</v>
      </c>
      <c r="D665" s="15" t="str">
        <f t="shared" si="52"/>
        <v/>
      </c>
      <c r="E665" s="13" t="str">
        <f t="shared" si="53"/>
        <v/>
      </c>
      <c r="F665" s="13">
        <f>SUMIF(الوارد!$F$3:$F$5000,الرصيد!D665,الوارد!$I$3:$I$5000)</f>
        <v>0</v>
      </c>
      <c r="G665" s="13">
        <f>SUMIF(الصادر!$E$3:$E$4999,الرصيد!D665,الصادر!$H$3:$H$4999)</f>
        <v>0</v>
      </c>
      <c r="H665" s="11">
        <f t="shared" si="55"/>
        <v>0</v>
      </c>
      <c r="I665" s="50" t="str">
        <f t="shared" si="54"/>
        <v/>
      </c>
      <c r="J665" s="50" t="str">
        <f t="shared" si="56"/>
        <v/>
      </c>
    </row>
    <row r="666" spans="3:10" ht="20.25" x14ac:dyDescent="0.2">
      <c r="C666" s="11">
        <f>العناصر!F666</f>
        <v>0</v>
      </c>
      <c r="D666" s="15" t="str">
        <f t="shared" si="52"/>
        <v/>
      </c>
      <c r="E666" s="13" t="str">
        <f t="shared" si="53"/>
        <v/>
      </c>
      <c r="F666" s="13">
        <f>SUMIF(الوارد!$F$3:$F$5000,الرصيد!D666,الوارد!$I$3:$I$5000)</f>
        <v>0</v>
      </c>
      <c r="G666" s="13">
        <f>SUMIF(الصادر!$E$3:$E$4999,الرصيد!D666,الصادر!$H$3:$H$4999)</f>
        <v>0</v>
      </c>
      <c r="H666" s="11">
        <f t="shared" si="55"/>
        <v>0</v>
      </c>
      <c r="I666" s="50" t="str">
        <f t="shared" si="54"/>
        <v/>
      </c>
      <c r="J666" s="50" t="str">
        <f t="shared" si="56"/>
        <v/>
      </c>
    </row>
    <row r="667" spans="3:10" ht="20.25" x14ac:dyDescent="0.2">
      <c r="C667" s="11">
        <f>العناصر!F667</f>
        <v>0</v>
      </c>
      <c r="D667" s="15" t="str">
        <f t="shared" si="52"/>
        <v/>
      </c>
      <c r="E667" s="13" t="str">
        <f t="shared" si="53"/>
        <v/>
      </c>
      <c r="F667" s="13">
        <f>SUMIF(الوارد!$F$3:$F$5000,الرصيد!D667,الوارد!$I$3:$I$5000)</f>
        <v>0</v>
      </c>
      <c r="G667" s="13">
        <f>SUMIF(الصادر!$E$3:$E$4999,الرصيد!D667,الصادر!$H$3:$H$4999)</f>
        <v>0</v>
      </c>
      <c r="H667" s="11">
        <f t="shared" si="55"/>
        <v>0</v>
      </c>
      <c r="I667" s="50" t="str">
        <f t="shared" si="54"/>
        <v/>
      </c>
      <c r="J667" s="50" t="str">
        <f t="shared" si="56"/>
        <v/>
      </c>
    </row>
    <row r="668" spans="3:10" ht="20.25" x14ac:dyDescent="0.2">
      <c r="C668" s="11">
        <f>العناصر!F668</f>
        <v>0</v>
      </c>
      <c r="D668" s="15" t="str">
        <f t="shared" si="52"/>
        <v/>
      </c>
      <c r="E668" s="13" t="str">
        <f t="shared" si="53"/>
        <v/>
      </c>
      <c r="F668" s="13">
        <f>SUMIF(الوارد!$F$3:$F$5000,الرصيد!D668,الوارد!$I$3:$I$5000)</f>
        <v>0</v>
      </c>
      <c r="G668" s="13">
        <f>SUMIF(الصادر!$E$3:$E$4999,الرصيد!D668,الصادر!$H$3:$H$4999)</f>
        <v>0</v>
      </c>
      <c r="H668" s="11">
        <f t="shared" si="55"/>
        <v>0</v>
      </c>
      <c r="I668" s="50" t="str">
        <f t="shared" si="54"/>
        <v/>
      </c>
      <c r="J668" s="50" t="str">
        <f t="shared" si="56"/>
        <v/>
      </c>
    </row>
    <row r="669" spans="3:10" ht="20.25" x14ac:dyDescent="0.2">
      <c r="C669" s="11">
        <f>العناصر!F669</f>
        <v>0</v>
      </c>
      <c r="D669" s="15" t="str">
        <f t="shared" si="52"/>
        <v/>
      </c>
      <c r="E669" s="13" t="str">
        <f t="shared" si="53"/>
        <v/>
      </c>
      <c r="F669" s="13">
        <f>SUMIF(الوارد!$F$3:$F$5000,الرصيد!D669,الوارد!$I$3:$I$5000)</f>
        <v>0</v>
      </c>
      <c r="G669" s="13">
        <f>SUMIF(الصادر!$E$3:$E$4999,الرصيد!D669,الصادر!$H$3:$H$4999)</f>
        <v>0</v>
      </c>
      <c r="H669" s="11">
        <f t="shared" si="55"/>
        <v>0</v>
      </c>
      <c r="I669" s="50" t="str">
        <f t="shared" si="54"/>
        <v/>
      </c>
      <c r="J669" s="50" t="str">
        <f t="shared" si="56"/>
        <v/>
      </c>
    </row>
    <row r="670" spans="3:10" ht="20.25" x14ac:dyDescent="0.2">
      <c r="C670" s="11">
        <f>العناصر!F670</f>
        <v>0</v>
      </c>
      <c r="D670" s="15" t="str">
        <f t="shared" si="52"/>
        <v/>
      </c>
      <c r="E670" s="13" t="str">
        <f t="shared" si="53"/>
        <v/>
      </c>
      <c r="F670" s="13">
        <f>SUMIF(الوارد!$F$3:$F$5000,الرصيد!D670,الوارد!$I$3:$I$5000)</f>
        <v>0</v>
      </c>
      <c r="G670" s="13">
        <f>SUMIF(الصادر!$E$3:$E$4999,الرصيد!D670,الصادر!$H$3:$H$4999)</f>
        <v>0</v>
      </c>
      <c r="H670" s="11">
        <f t="shared" si="55"/>
        <v>0</v>
      </c>
      <c r="I670" s="50" t="str">
        <f t="shared" si="54"/>
        <v/>
      </c>
      <c r="J670" s="50" t="str">
        <f t="shared" si="56"/>
        <v/>
      </c>
    </row>
    <row r="671" spans="3:10" ht="20.25" x14ac:dyDescent="0.2">
      <c r="C671" s="11">
        <f>العناصر!F671</f>
        <v>0</v>
      </c>
      <c r="D671" s="15" t="str">
        <f t="shared" si="52"/>
        <v/>
      </c>
      <c r="E671" s="13" t="str">
        <f t="shared" si="53"/>
        <v/>
      </c>
      <c r="F671" s="13">
        <f>SUMIF(الوارد!$F$3:$F$5000,الرصيد!D671,الوارد!$I$3:$I$5000)</f>
        <v>0</v>
      </c>
      <c r="G671" s="13">
        <f>SUMIF(الصادر!$E$3:$E$4999,الرصيد!D671,الصادر!$H$3:$H$4999)</f>
        <v>0</v>
      </c>
      <c r="H671" s="11">
        <f t="shared" si="55"/>
        <v>0</v>
      </c>
      <c r="I671" s="50" t="str">
        <f t="shared" si="54"/>
        <v/>
      </c>
      <c r="J671" s="50" t="str">
        <f t="shared" si="56"/>
        <v/>
      </c>
    </row>
    <row r="672" spans="3:10" ht="20.25" x14ac:dyDescent="0.2">
      <c r="C672" s="11">
        <f>العناصر!F672</f>
        <v>0</v>
      </c>
      <c r="D672" s="15" t="str">
        <f t="shared" si="52"/>
        <v/>
      </c>
      <c r="E672" s="13" t="str">
        <f t="shared" si="53"/>
        <v/>
      </c>
      <c r="F672" s="13">
        <f>SUMIF(الوارد!$F$3:$F$5000,الرصيد!D672,الوارد!$I$3:$I$5000)</f>
        <v>0</v>
      </c>
      <c r="G672" s="13">
        <f>SUMIF(الصادر!$E$3:$E$4999,الرصيد!D672,الصادر!$H$3:$H$4999)</f>
        <v>0</v>
      </c>
      <c r="H672" s="11">
        <f t="shared" si="55"/>
        <v>0</v>
      </c>
      <c r="I672" s="50" t="str">
        <f t="shared" si="54"/>
        <v/>
      </c>
      <c r="J672" s="50" t="str">
        <f t="shared" si="56"/>
        <v/>
      </c>
    </row>
    <row r="673" spans="3:10" ht="20.25" x14ac:dyDescent="0.2">
      <c r="C673" s="11">
        <f>العناصر!F673</f>
        <v>0</v>
      </c>
      <c r="D673" s="15" t="str">
        <f t="shared" si="52"/>
        <v/>
      </c>
      <c r="E673" s="13" t="str">
        <f t="shared" si="53"/>
        <v/>
      </c>
      <c r="F673" s="13">
        <f>SUMIF(الوارد!$F$3:$F$5000,الرصيد!D673,الوارد!$I$3:$I$5000)</f>
        <v>0</v>
      </c>
      <c r="G673" s="13">
        <f>SUMIF(الصادر!$E$3:$E$4999,الرصيد!D673,الصادر!$H$3:$H$4999)</f>
        <v>0</v>
      </c>
      <c r="H673" s="11">
        <f t="shared" si="55"/>
        <v>0</v>
      </c>
      <c r="I673" s="50" t="str">
        <f t="shared" si="54"/>
        <v/>
      </c>
      <c r="J673" s="50" t="str">
        <f t="shared" si="56"/>
        <v/>
      </c>
    </row>
    <row r="674" spans="3:10" ht="20.25" x14ac:dyDescent="0.2">
      <c r="C674" s="11">
        <f>العناصر!F674</f>
        <v>0</v>
      </c>
      <c r="D674" s="15" t="str">
        <f t="shared" si="52"/>
        <v/>
      </c>
      <c r="E674" s="13" t="str">
        <f t="shared" si="53"/>
        <v/>
      </c>
      <c r="F674" s="13">
        <f>SUMIF(الوارد!$F$3:$F$5000,الرصيد!D674,الوارد!$I$3:$I$5000)</f>
        <v>0</v>
      </c>
      <c r="G674" s="13">
        <f>SUMIF(الصادر!$E$3:$E$4999,الرصيد!D674,الصادر!$H$3:$H$4999)</f>
        <v>0</v>
      </c>
      <c r="H674" s="11">
        <f t="shared" si="55"/>
        <v>0</v>
      </c>
      <c r="I674" s="50" t="str">
        <f t="shared" si="54"/>
        <v/>
      </c>
      <c r="J674" s="50" t="str">
        <f t="shared" si="56"/>
        <v/>
      </c>
    </row>
    <row r="675" spans="3:10" ht="20.25" x14ac:dyDescent="0.2">
      <c r="C675" s="11">
        <f>العناصر!F675</f>
        <v>0</v>
      </c>
      <c r="D675" s="15" t="str">
        <f t="shared" si="52"/>
        <v/>
      </c>
      <c r="E675" s="13" t="str">
        <f t="shared" si="53"/>
        <v/>
      </c>
      <c r="F675" s="13">
        <f>SUMIF(الوارد!$F$3:$F$5000,الرصيد!D675,الوارد!$I$3:$I$5000)</f>
        <v>0</v>
      </c>
      <c r="G675" s="13">
        <f>SUMIF(الصادر!$E$3:$E$4999,الرصيد!D675,الصادر!$H$3:$H$4999)</f>
        <v>0</v>
      </c>
      <c r="H675" s="11">
        <f t="shared" si="55"/>
        <v>0</v>
      </c>
      <c r="I675" s="50" t="str">
        <f t="shared" si="54"/>
        <v/>
      </c>
      <c r="J675" s="50" t="str">
        <f t="shared" si="56"/>
        <v/>
      </c>
    </row>
    <row r="676" spans="3:10" ht="20.25" x14ac:dyDescent="0.2">
      <c r="C676" s="11">
        <f>العناصر!F676</f>
        <v>0</v>
      </c>
      <c r="D676" s="15" t="str">
        <f t="shared" si="52"/>
        <v/>
      </c>
      <c r="E676" s="13" t="str">
        <f t="shared" si="53"/>
        <v/>
      </c>
      <c r="F676" s="13">
        <f>SUMIF(الوارد!$F$3:$F$5000,الرصيد!D676,الوارد!$I$3:$I$5000)</f>
        <v>0</v>
      </c>
      <c r="G676" s="13">
        <f>SUMIF(الصادر!$E$3:$E$4999,الرصيد!D676,الصادر!$H$3:$H$4999)</f>
        <v>0</v>
      </c>
      <c r="H676" s="11">
        <f t="shared" si="55"/>
        <v>0</v>
      </c>
      <c r="I676" s="50" t="str">
        <f t="shared" si="54"/>
        <v/>
      </c>
      <c r="J676" s="50" t="str">
        <f t="shared" si="56"/>
        <v/>
      </c>
    </row>
    <row r="677" spans="3:10" ht="20.25" x14ac:dyDescent="0.2">
      <c r="C677" s="11">
        <f>العناصر!F677</f>
        <v>0</v>
      </c>
      <c r="D677" s="15" t="str">
        <f t="shared" si="52"/>
        <v/>
      </c>
      <c r="E677" s="13" t="str">
        <f t="shared" si="53"/>
        <v/>
      </c>
      <c r="F677" s="13">
        <f>SUMIF(الوارد!$F$3:$F$5000,الرصيد!D677,الوارد!$I$3:$I$5000)</f>
        <v>0</v>
      </c>
      <c r="G677" s="13">
        <f>SUMIF(الصادر!$E$3:$E$4999,الرصيد!D677,الصادر!$H$3:$H$4999)</f>
        <v>0</v>
      </c>
      <c r="H677" s="11">
        <f t="shared" si="55"/>
        <v>0</v>
      </c>
      <c r="I677" s="50" t="str">
        <f t="shared" si="54"/>
        <v/>
      </c>
      <c r="J677" s="50" t="str">
        <f t="shared" si="56"/>
        <v/>
      </c>
    </row>
    <row r="678" spans="3:10" ht="20.25" x14ac:dyDescent="0.2">
      <c r="C678" s="11">
        <f>العناصر!F678</f>
        <v>0</v>
      </c>
      <c r="D678" s="15" t="str">
        <f t="shared" si="52"/>
        <v/>
      </c>
      <c r="E678" s="13" t="str">
        <f t="shared" si="53"/>
        <v/>
      </c>
      <c r="F678" s="13">
        <f>SUMIF(الوارد!$F$3:$F$5000,الرصيد!D678,الوارد!$I$3:$I$5000)</f>
        <v>0</v>
      </c>
      <c r="G678" s="13">
        <f>SUMIF(الصادر!$E$3:$E$4999,الرصيد!D678,الصادر!$H$3:$H$4999)</f>
        <v>0</v>
      </c>
      <c r="H678" s="11">
        <f t="shared" si="55"/>
        <v>0</v>
      </c>
      <c r="I678" s="50" t="str">
        <f t="shared" si="54"/>
        <v/>
      </c>
      <c r="J678" s="50" t="str">
        <f t="shared" si="56"/>
        <v/>
      </c>
    </row>
    <row r="679" spans="3:10" ht="20.25" x14ac:dyDescent="0.2">
      <c r="C679" s="11">
        <f>العناصر!F679</f>
        <v>0</v>
      </c>
      <c r="D679" s="15" t="str">
        <f t="shared" si="52"/>
        <v/>
      </c>
      <c r="E679" s="13" t="str">
        <f t="shared" si="53"/>
        <v/>
      </c>
      <c r="F679" s="13">
        <f>SUMIF(الوارد!$F$3:$F$5000,الرصيد!D679,الوارد!$I$3:$I$5000)</f>
        <v>0</v>
      </c>
      <c r="G679" s="13">
        <f>SUMIF(الصادر!$E$3:$E$4999,الرصيد!D679,الصادر!$H$3:$H$4999)</f>
        <v>0</v>
      </c>
      <c r="H679" s="11">
        <f t="shared" si="55"/>
        <v>0</v>
      </c>
      <c r="I679" s="50" t="str">
        <f t="shared" si="54"/>
        <v/>
      </c>
      <c r="J679" s="50" t="str">
        <f t="shared" si="56"/>
        <v/>
      </c>
    </row>
    <row r="680" spans="3:10" ht="20.25" x14ac:dyDescent="0.2">
      <c r="C680" s="11">
        <f>العناصر!F680</f>
        <v>0</v>
      </c>
      <c r="D680" s="15" t="str">
        <f t="shared" si="52"/>
        <v/>
      </c>
      <c r="E680" s="13" t="str">
        <f t="shared" si="53"/>
        <v/>
      </c>
      <c r="F680" s="13">
        <f>SUMIF(الوارد!$F$3:$F$5000,الرصيد!D680,الوارد!$I$3:$I$5000)</f>
        <v>0</v>
      </c>
      <c r="G680" s="13">
        <f>SUMIF(الصادر!$E$3:$E$4999,الرصيد!D680,الصادر!$H$3:$H$4999)</f>
        <v>0</v>
      </c>
      <c r="H680" s="11">
        <f t="shared" si="55"/>
        <v>0</v>
      </c>
      <c r="I680" s="50" t="str">
        <f t="shared" si="54"/>
        <v/>
      </c>
      <c r="J680" s="50" t="str">
        <f t="shared" si="56"/>
        <v/>
      </c>
    </row>
    <row r="681" spans="3:10" ht="20.25" x14ac:dyDescent="0.2">
      <c r="C681" s="11">
        <f>العناصر!F681</f>
        <v>0</v>
      </c>
      <c r="D681" s="15" t="str">
        <f t="shared" si="52"/>
        <v/>
      </c>
      <c r="E681" s="13" t="str">
        <f t="shared" si="53"/>
        <v/>
      </c>
      <c r="F681" s="13">
        <f>SUMIF(الوارد!$F$3:$F$5000,الرصيد!D681,الوارد!$I$3:$I$5000)</f>
        <v>0</v>
      </c>
      <c r="G681" s="13">
        <f>SUMIF(الصادر!$E$3:$E$4999,الرصيد!D681,الصادر!$H$3:$H$4999)</f>
        <v>0</v>
      </c>
      <c r="H681" s="11">
        <f t="shared" si="55"/>
        <v>0</v>
      </c>
      <c r="I681" s="50" t="str">
        <f t="shared" si="54"/>
        <v/>
      </c>
      <c r="J681" s="50" t="str">
        <f t="shared" si="56"/>
        <v/>
      </c>
    </row>
    <row r="682" spans="3:10" ht="20.25" x14ac:dyDescent="0.2">
      <c r="C682" s="11">
        <f>العناصر!F682</f>
        <v>0</v>
      </c>
      <c r="D682" s="15" t="str">
        <f t="shared" si="52"/>
        <v/>
      </c>
      <c r="E682" s="13" t="str">
        <f t="shared" si="53"/>
        <v/>
      </c>
      <c r="F682" s="13">
        <f>SUMIF(الوارد!$F$3:$F$5000,الرصيد!D682,الوارد!$I$3:$I$5000)</f>
        <v>0</v>
      </c>
      <c r="G682" s="13">
        <f>SUMIF(الصادر!$E$3:$E$4999,الرصيد!D682,الصادر!$H$3:$H$4999)</f>
        <v>0</v>
      </c>
      <c r="H682" s="11">
        <f t="shared" si="55"/>
        <v>0</v>
      </c>
      <c r="I682" s="50" t="str">
        <f t="shared" si="54"/>
        <v/>
      </c>
      <c r="J682" s="50" t="str">
        <f t="shared" si="56"/>
        <v/>
      </c>
    </row>
    <row r="683" spans="3:10" ht="20.25" x14ac:dyDescent="0.2">
      <c r="C683" s="11">
        <f>العناصر!F683</f>
        <v>0</v>
      </c>
      <c r="D683" s="15" t="str">
        <f t="shared" si="52"/>
        <v/>
      </c>
      <c r="E683" s="13" t="str">
        <f t="shared" si="53"/>
        <v/>
      </c>
      <c r="F683" s="13">
        <f>SUMIF(الوارد!$F$3:$F$5000,الرصيد!D683,الوارد!$I$3:$I$5000)</f>
        <v>0</v>
      </c>
      <c r="G683" s="13">
        <f>SUMIF(الصادر!$E$3:$E$4999,الرصيد!D683,الصادر!$H$3:$H$4999)</f>
        <v>0</v>
      </c>
      <c r="H683" s="11">
        <f t="shared" si="55"/>
        <v>0</v>
      </c>
      <c r="I683" s="50" t="str">
        <f t="shared" si="54"/>
        <v/>
      </c>
      <c r="J683" s="50" t="str">
        <f t="shared" si="56"/>
        <v/>
      </c>
    </row>
    <row r="684" spans="3:10" ht="20.25" x14ac:dyDescent="0.2">
      <c r="C684" s="11">
        <f>العناصر!F684</f>
        <v>0</v>
      </c>
      <c r="D684" s="15" t="str">
        <f t="shared" si="52"/>
        <v/>
      </c>
      <c r="E684" s="13" t="str">
        <f t="shared" si="53"/>
        <v/>
      </c>
      <c r="F684" s="13">
        <f>SUMIF(الوارد!$F$3:$F$5000,الرصيد!D684,الوارد!$I$3:$I$5000)</f>
        <v>0</v>
      </c>
      <c r="G684" s="13">
        <f>SUMIF(الصادر!$E$3:$E$4999,الرصيد!D684,الصادر!$H$3:$H$4999)</f>
        <v>0</v>
      </c>
      <c r="H684" s="11">
        <f t="shared" si="55"/>
        <v>0</v>
      </c>
      <c r="I684" s="50" t="str">
        <f t="shared" si="54"/>
        <v/>
      </c>
      <c r="J684" s="50" t="str">
        <f t="shared" si="56"/>
        <v/>
      </c>
    </row>
    <row r="685" spans="3:10" ht="20.25" x14ac:dyDescent="0.2">
      <c r="C685" s="11">
        <f>العناصر!F685</f>
        <v>0</v>
      </c>
      <c r="D685" s="15" t="str">
        <f t="shared" si="52"/>
        <v/>
      </c>
      <c r="E685" s="13" t="str">
        <f t="shared" si="53"/>
        <v/>
      </c>
      <c r="F685" s="13">
        <f>SUMIF(الوارد!$F$3:$F$5000,الرصيد!D685,الوارد!$I$3:$I$5000)</f>
        <v>0</v>
      </c>
      <c r="G685" s="13">
        <f>SUMIF(الصادر!$E$3:$E$4999,الرصيد!D685,الصادر!$H$3:$H$4999)</f>
        <v>0</v>
      </c>
      <c r="H685" s="11">
        <f t="shared" si="55"/>
        <v>0</v>
      </c>
      <c r="I685" s="50" t="str">
        <f t="shared" si="54"/>
        <v/>
      </c>
      <c r="J685" s="50" t="str">
        <f t="shared" si="56"/>
        <v/>
      </c>
    </row>
    <row r="686" spans="3:10" ht="20.25" x14ac:dyDescent="0.2">
      <c r="C686" s="11">
        <f>العناصر!F686</f>
        <v>0</v>
      </c>
      <c r="D686" s="15" t="str">
        <f t="shared" si="52"/>
        <v/>
      </c>
      <c r="E686" s="13" t="str">
        <f t="shared" si="53"/>
        <v/>
      </c>
      <c r="F686" s="13">
        <f>SUMIF(الوارد!$F$3:$F$5000,الرصيد!D686,الوارد!$I$3:$I$5000)</f>
        <v>0</v>
      </c>
      <c r="G686" s="13">
        <f>SUMIF(الصادر!$E$3:$E$4999,الرصيد!D686,الصادر!$H$3:$H$4999)</f>
        <v>0</v>
      </c>
      <c r="H686" s="11">
        <f t="shared" si="55"/>
        <v>0</v>
      </c>
      <c r="I686" s="50" t="str">
        <f t="shared" si="54"/>
        <v/>
      </c>
      <c r="J686" s="50" t="str">
        <f t="shared" si="56"/>
        <v/>
      </c>
    </row>
    <row r="687" spans="3:10" ht="20.25" x14ac:dyDescent="0.2">
      <c r="C687" s="11">
        <f>العناصر!F687</f>
        <v>0</v>
      </c>
      <c r="D687" s="15" t="str">
        <f t="shared" si="52"/>
        <v/>
      </c>
      <c r="E687" s="13" t="str">
        <f t="shared" si="53"/>
        <v/>
      </c>
      <c r="F687" s="13">
        <f>SUMIF(الوارد!$F$3:$F$5000,الرصيد!D687,الوارد!$I$3:$I$5000)</f>
        <v>0</v>
      </c>
      <c r="G687" s="13">
        <f>SUMIF(الصادر!$E$3:$E$4999,الرصيد!D687,الصادر!$H$3:$H$4999)</f>
        <v>0</v>
      </c>
      <c r="H687" s="11">
        <f t="shared" si="55"/>
        <v>0</v>
      </c>
      <c r="I687" s="50" t="str">
        <f t="shared" si="54"/>
        <v/>
      </c>
      <c r="J687" s="50" t="str">
        <f t="shared" si="56"/>
        <v/>
      </c>
    </row>
    <row r="688" spans="3:10" ht="20.25" x14ac:dyDescent="0.2">
      <c r="C688" s="11">
        <f>العناصر!F688</f>
        <v>0</v>
      </c>
      <c r="D688" s="15" t="str">
        <f t="shared" si="52"/>
        <v/>
      </c>
      <c r="E688" s="13" t="str">
        <f t="shared" si="53"/>
        <v/>
      </c>
      <c r="F688" s="13">
        <f>SUMIF(الوارد!$F$3:$F$5000,الرصيد!D688,الوارد!$I$3:$I$5000)</f>
        <v>0</v>
      </c>
      <c r="G688" s="13">
        <f>SUMIF(الصادر!$E$3:$E$4999,الرصيد!D688,الصادر!$H$3:$H$4999)</f>
        <v>0</v>
      </c>
      <c r="H688" s="11">
        <f t="shared" si="55"/>
        <v>0</v>
      </c>
      <c r="I688" s="50" t="str">
        <f t="shared" si="54"/>
        <v/>
      </c>
      <c r="J688" s="50" t="str">
        <f t="shared" si="56"/>
        <v/>
      </c>
    </row>
    <row r="689" spans="3:10" ht="20.25" x14ac:dyDescent="0.2">
      <c r="C689" s="11">
        <f>العناصر!F689</f>
        <v>0</v>
      </c>
      <c r="D689" s="15" t="str">
        <f t="shared" si="52"/>
        <v/>
      </c>
      <c r="E689" s="13" t="str">
        <f t="shared" si="53"/>
        <v/>
      </c>
      <c r="F689" s="13">
        <f>SUMIF(الوارد!$F$3:$F$5000,الرصيد!D689,الوارد!$I$3:$I$5000)</f>
        <v>0</v>
      </c>
      <c r="G689" s="13">
        <f>SUMIF(الصادر!$E$3:$E$4999,الرصيد!D689,الصادر!$H$3:$H$4999)</f>
        <v>0</v>
      </c>
      <c r="H689" s="11">
        <f t="shared" si="55"/>
        <v>0</v>
      </c>
      <c r="I689" s="50" t="str">
        <f t="shared" si="54"/>
        <v/>
      </c>
      <c r="J689" s="50" t="str">
        <f t="shared" si="56"/>
        <v/>
      </c>
    </row>
    <row r="690" spans="3:10" ht="20.25" x14ac:dyDescent="0.2">
      <c r="C690" s="11">
        <f>العناصر!F690</f>
        <v>0</v>
      </c>
      <c r="D690" s="15" t="str">
        <f t="shared" si="52"/>
        <v/>
      </c>
      <c r="E690" s="13" t="str">
        <f t="shared" si="53"/>
        <v/>
      </c>
      <c r="F690" s="13">
        <f>SUMIF(الوارد!$F$3:$F$5000,الرصيد!D690,الوارد!$I$3:$I$5000)</f>
        <v>0</v>
      </c>
      <c r="G690" s="13">
        <f>SUMIF(الصادر!$E$3:$E$4999,الرصيد!D690,الصادر!$H$3:$H$4999)</f>
        <v>0</v>
      </c>
      <c r="H690" s="11">
        <f t="shared" si="55"/>
        <v>0</v>
      </c>
      <c r="I690" s="50" t="str">
        <f t="shared" si="54"/>
        <v/>
      </c>
      <c r="J690" s="50" t="str">
        <f t="shared" si="56"/>
        <v/>
      </c>
    </row>
    <row r="691" spans="3:10" ht="20.25" x14ac:dyDescent="0.2">
      <c r="C691" s="11">
        <f>العناصر!F691</f>
        <v>0</v>
      </c>
      <c r="D691" s="15" t="str">
        <f t="shared" si="52"/>
        <v/>
      </c>
      <c r="E691" s="13" t="str">
        <f t="shared" si="53"/>
        <v/>
      </c>
      <c r="F691" s="13">
        <f>SUMIF(الوارد!$F$3:$F$5000,الرصيد!D691,الوارد!$I$3:$I$5000)</f>
        <v>0</v>
      </c>
      <c r="G691" s="13">
        <f>SUMIF(الصادر!$E$3:$E$4999,الرصيد!D691,الصادر!$H$3:$H$4999)</f>
        <v>0</v>
      </c>
      <c r="H691" s="11">
        <f t="shared" si="55"/>
        <v>0</v>
      </c>
      <c r="I691" s="50" t="str">
        <f t="shared" si="54"/>
        <v/>
      </c>
      <c r="J691" s="50" t="str">
        <f t="shared" si="56"/>
        <v/>
      </c>
    </row>
    <row r="692" spans="3:10" ht="20.25" x14ac:dyDescent="0.2">
      <c r="C692" s="11">
        <f>العناصر!F692</f>
        <v>0</v>
      </c>
      <c r="D692" s="15" t="str">
        <f t="shared" si="52"/>
        <v/>
      </c>
      <c r="E692" s="13" t="str">
        <f t="shared" si="53"/>
        <v/>
      </c>
      <c r="F692" s="13">
        <f>SUMIF(الوارد!$F$3:$F$5000,الرصيد!D692,الوارد!$I$3:$I$5000)</f>
        <v>0</v>
      </c>
      <c r="G692" s="13">
        <f>SUMIF(الصادر!$E$3:$E$4999,الرصيد!D692,الصادر!$H$3:$H$4999)</f>
        <v>0</v>
      </c>
      <c r="H692" s="11">
        <f t="shared" si="55"/>
        <v>0</v>
      </c>
      <c r="I692" s="50" t="str">
        <f t="shared" si="54"/>
        <v/>
      </c>
      <c r="J692" s="50" t="str">
        <f t="shared" si="56"/>
        <v/>
      </c>
    </row>
    <row r="693" spans="3:10" ht="20.25" x14ac:dyDescent="0.2">
      <c r="C693" s="11">
        <f>العناصر!F693</f>
        <v>0</v>
      </c>
      <c r="D693" s="15" t="str">
        <f t="shared" si="52"/>
        <v/>
      </c>
      <c r="E693" s="13" t="str">
        <f t="shared" si="53"/>
        <v/>
      </c>
      <c r="F693" s="13">
        <f>SUMIF(الوارد!$F$3:$F$5000,الرصيد!D693,الوارد!$I$3:$I$5000)</f>
        <v>0</v>
      </c>
      <c r="G693" s="13">
        <f>SUMIF(الصادر!$E$3:$E$4999,الرصيد!D693,الصادر!$H$3:$H$4999)</f>
        <v>0</v>
      </c>
      <c r="H693" s="11">
        <f t="shared" si="55"/>
        <v>0</v>
      </c>
      <c r="I693" s="50" t="str">
        <f t="shared" si="54"/>
        <v/>
      </c>
      <c r="J693" s="50" t="str">
        <f t="shared" si="56"/>
        <v/>
      </c>
    </row>
    <row r="694" spans="3:10" ht="20.25" x14ac:dyDescent="0.2">
      <c r="C694" s="11">
        <f>العناصر!F694</f>
        <v>0</v>
      </c>
      <c r="D694" s="15" t="str">
        <f t="shared" si="52"/>
        <v/>
      </c>
      <c r="E694" s="13" t="str">
        <f t="shared" si="53"/>
        <v/>
      </c>
      <c r="F694" s="13">
        <f>SUMIF(الوارد!$F$3:$F$5000,الرصيد!D694,الوارد!$I$3:$I$5000)</f>
        <v>0</v>
      </c>
      <c r="G694" s="13">
        <f>SUMIF(الصادر!$E$3:$E$4999,الرصيد!D694,الصادر!$H$3:$H$4999)</f>
        <v>0</v>
      </c>
      <c r="H694" s="11">
        <f t="shared" si="55"/>
        <v>0</v>
      </c>
      <c r="I694" s="50" t="str">
        <f t="shared" si="54"/>
        <v/>
      </c>
      <c r="J694" s="50" t="str">
        <f t="shared" si="56"/>
        <v/>
      </c>
    </row>
    <row r="695" spans="3:10" ht="20.25" x14ac:dyDescent="0.2">
      <c r="C695" s="11">
        <f>العناصر!F695</f>
        <v>0</v>
      </c>
      <c r="D695" s="15" t="str">
        <f t="shared" si="52"/>
        <v/>
      </c>
      <c r="E695" s="13" t="str">
        <f t="shared" si="53"/>
        <v/>
      </c>
      <c r="F695" s="13">
        <f>SUMIF(الوارد!$F$3:$F$5000,الرصيد!D695,الوارد!$I$3:$I$5000)</f>
        <v>0</v>
      </c>
      <c r="G695" s="13">
        <f>SUMIF(الصادر!$E$3:$E$4999,الرصيد!D695,الصادر!$H$3:$H$4999)</f>
        <v>0</v>
      </c>
      <c r="H695" s="11">
        <f t="shared" si="55"/>
        <v>0</v>
      </c>
      <c r="I695" s="50" t="str">
        <f t="shared" si="54"/>
        <v/>
      </c>
      <c r="J695" s="50" t="str">
        <f t="shared" si="56"/>
        <v/>
      </c>
    </row>
    <row r="696" spans="3:10" ht="20.25" x14ac:dyDescent="0.2">
      <c r="C696" s="11">
        <f>العناصر!F696</f>
        <v>0</v>
      </c>
      <c r="D696" s="15" t="str">
        <f t="shared" si="52"/>
        <v/>
      </c>
      <c r="E696" s="13" t="str">
        <f t="shared" si="53"/>
        <v/>
      </c>
      <c r="F696" s="13">
        <f>SUMIF(الوارد!$F$3:$F$5000,الرصيد!D696,الوارد!$I$3:$I$5000)</f>
        <v>0</v>
      </c>
      <c r="G696" s="13">
        <f>SUMIF(الصادر!$E$3:$E$4999,الرصيد!D696,الصادر!$H$3:$H$4999)</f>
        <v>0</v>
      </c>
      <c r="H696" s="11">
        <f t="shared" si="55"/>
        <v>0</v>
      </c>
      <c r="I696" s="50" t="str">
        <f t="shared" si="54"/>
        <v/>
      </c>
      <c r="J696" s="50" t="str">
        <f t="shared" si="56"/>
        <v/>
      </c>
    </row>
    <row r="697" spans="3:10" ht="20.25" x14ac:dyDescent="0.2">
      <c r="C697" s="11">
        <f>العناصر!F697</f>
        <v>0</v>
      </c>
      <c r="D697" s="15" t="str">
        <f t="shared" si="52"/>
        <v/>
      </c>
      <c r="E697" s="13" t="str">
        <f t="shared" si="53"/>
        <v/>
      </c>
      <c r="F697" s="13">
        <f>SUMIF(الوارد!$F$3:$F$5000,الرصيد!D697,الوارد!$I$3:$I$5000)</f>
        <v>0</v>
      </c>
      <c r="G697" s="13">
        <f>SUMIF(الصادر!$E$3:$E$4999,الرصيد!D697,الصادر!$H$3:$H$4999)</f>
        <v>0</v>
      </c>
      <c r="H697" s="11">
        <f t="shared" si="55"/>
        <v>0</v>
      </c>
      <c r="I697" s="50" t="str">
        <f t="shared" si="54"/>
        <v/>
      </c>
      <c r="J697" s="50" t="str">
        <f t="shared" si="56"/>
        <v/>
      </c>
    </row>
    <row r="698" spans="3:10" ht="20.25" x14ac:dyDescent="0.2">
      <c r="C698" s="11">
        <f>العناصر!F698</f>
        <v>0</v>
      </c>
      <c r="D698" s="15" t="str">
        <f t="shared" si="52"/>
        <v/>
      </c>
      <c r="E698" s="13" t="str">
        <f t="shared" si="53"/>
        <v/>
      </c>
      <c r="F698" s="13">
        <f>SUMIF(الوارد!$F$3:$F$5000,الرصيد!D698,الوارد!$I$3:$I$5000)</f>
        <v>0</v>
      </c>
      <c r="G698" s="13">
        <f>SUMIF(الصادر!$E$3:$E$4999,الرصيد!D698,الصادر!$H$3:$H$4999)</f>
        <v>0</v>
      </c>
      <c r="H698" s="11">
        <f t="shared" si="55"/>
        <v>0</v>
      </c>
      <c r="I698" s="50" t="str">
        <f t="shared" si="54"/>
        <v/>
      </c>
      <c r="J698" s="50" t="str">
        <f t="shared" si="56"/>
        <v/>
      </c>
    </row>
    <row r="699" spans="3:10" ht="20.25" x14ac:dyDescent="0.2">
      <c r="C699" s="11">
        <f>العناصر!F699</f>
        <v>0</v>
      </c>
      <c r="D699" s="15" t="str">
        <f t="shared" si="52"/>
        <v/>
      </c>
      <c r="E699" s="13" t="str">
        <f t="shared" si="53"/>
        <v/>
      </c>
      <c r="F699" s="13">
        <f>SUMIF(الوارد!$F$3:$F$5000,الرصيد!D699,الوارد!$I$3:$I$5000)</f>
        <v>0</v>
      </c>
      <c r="G699" s="13">
        <f>SUMIF(الصادر!$E$3:$E$4999,الرصيد!D699,الصادر!$H$3:$H$4999)</f>
        <v>0</v>
      </c>
      <c r="H699" s="11">
        <f t="shared" si="55"/>
        <v>0</v>
      </c>
      <c r="I699" s="50" t="str">
        <f t="shared" si="54"/>
        <v/>
      </c>
      <c r="J699" s="50" t="str">
        <f t="shared" si="56"/>
        <v/>
      </c>
    </row>
    <row r="700" spans="3:10" ht="20.25" x14ac:dyDescent="0.2">
      <c r="C700" s="11">
        <f>العناصر!F700</f>
        <v>0</v>
      </c>
      <c r="D700" s="15" t="str">
        <f t="shared" si="52"/>
        <v/>
      </c>
      <c r="E700" s="13" t="str">
        <f t="shared" si="53"/>
        <v/>
      </c>
      <c r="F700" s="13">
        <f>SUMIF(الوارد!$F$3:$F$5000,الرصيد!D700,الوارد!$I$3:$I$5000)</f>
        <v>0</v>
      </c>
      <c r="G700" s="13">
        <f>SUMIF(الصادر!$E$3:$E$4999,الرصيد!D700,الصادر!$H$3:$H$4999)</f>
        <v>0</v>
      </c>
      <c r="H700" s="11">
        <f t="shared" si="55"/>
        <v>0</v>
      </c>
      <c r="I700" s="50" t="str">
        <f t="shared" si="54"/>
        <v/>
      </c>
      <c r="J700" s="50" t="str">
        <f t="shared" si="56"/>
        <v/>
      </c>
    </row>
    <row r="701" spans="3:10" ht="20.25" x14ac:dyDescent="0.2">
      <c r="C701" s="11">
        <f>العناصر!F701</f>
        <v>0</v>
      </c>
      <c r="D701" s="15" t="str">
        <f t="shared" si="52"/>
        <v/>
      </c>
      <c r="E701" s="13" t="str">
        <f t="shared" si="53"/>
        <v/>
      </c>
      <c r="F701" s="13">
        <f>SUMIF(الوارد!$F$3:$F$5000,الرصيد!D701,الوارد!$I$3:$I$5000)</f>
        <v>0</v>
      </c>
      <c r="G701" s="13">
        <f>SUMIF(الصادر!$E$3:$E$4999,الرصيد!D701,الصادر!$H$3:$H$4999)</f>
        <v>0</v>
      </c>
      <c r="H701" s="11">
        <f t="shared" si="55"/>
        <v>0</v>
      </c>
      <c r="I701" s="50" t="str">
        <f t="shared" si="54"/>
        <v/>
      </c>
      <c r="J701" s="50" t="str">
        <f t="shared" si="56"/>
        <v/>
      </c>
    </row>
    <row r="702" spans="3:10" ht="20.25" x14ac:dyDescent="0.2">
      <c r="C702" s="11">
        <f>العناصر!F702</f>
        <v>0</v>
      </c>
      <c r="D702" s="15" t="str">
        <f t="shared" si="52"/>
        <v/>
      </c>
      <c r="E702" s="13" t="str">
        <f t="shared" si="53"/>
        <v/>
      </c>
      <c r="F702" s="13">
        <f>SUMIF(الوارد!$F$3:$F$5000,الرصيد!D702,الوارد!$I$3:$I$5000)</f>
        <v>0</v>
      </c>
      <c r="G702" s="13">
        <f>SUMIF(الصادر!$E$3:$E$4999,الرصيد!D702,الصادر!$H$3:$H$4999)</f>
        <v>0</v>
      </c>
      <c r="H702" s="11">
        <f t="shared" si="55"/>
        <v>0</v>
      </c>
      <c r="I702" s="50" t="str">
        <f t="shared" si="54"/>
        <v/>
      </c>
      <c r="J702" s="50" t="str">
        <f t="shared" si="56"/>
        <v/>
      </c>
    </row>
    <row r="703" spans="3:10" ht="20.25" x14ac:dyDescent="0.2">
      <c r="C703" s="11">
        <f>العناصر!F703</f>
        <v>0</v>
      </c>
      <c r="D703" s="15" t="str">
        <f t="shared" si="52"/>
        <v/>
      </c>
      <c r="E703" s="13" t="str">
        <f t="shared" si="53"/>
        <v/>
      </c>
      <c r="F703" s="13">
        <f>SUMIF(الوارد!$F$3:$F$5000,الرصيد!D703,الوارد!$I$3:$I$5000)</f>
        <v>0</v>
      </c>
      <c r="G703" s="13">
        <f>SUMIF(الصادر!$E$3:$E$4999,الرصيد!D703,الصادر!$H$3:$H$4999)</f>
        <v>0</v>
      </c>
      <c r="H703" s="11">
        <f t="shared" si="55"/>
        <v>0</v>
      </c>
      <c r="I703" s="50" t="str">
        <f t="shared" si="54"/>
        <v/>
      </c>
      <c r="J703" s="50" t="str">
        <f t="shared" si="56"/>
        <v/>
      </c>
    </row>
    <row r="704" spans="3:10" ht="20.25" x14ac:dyDescent="0.2">
      <c r="C704" s="11">
        <f>العناصر!F704</f>
        <v>0</v>
      </c>
      <c r="D704" s="15" t="str">
        <f t="shared" si="52"/>
        <v/>
      </c>
      <c r="E704" s="13" t="str">
        <f t="shared" si="53"/>
        <v/>
      </c>
      <c r="F704" s="13">
        <f>SUMIF(الوارد!$F$3:$F$5000,الرصيد!D704,الوارد!$I$3:$I$5000)</f>
        <v>0</v>
      </c>
      <c r="G704" s="13">
        <f>SUMIF(الصادر!$E$3:$E$4999,الرصيد!D704,الصادر!$H$3:$H$4999)</f>
        <v>0</v>
      </c>
      <c r="H704" s="11">
        <f t="shared" si="55"/>
        <v>0</v>
      </c>
      <c r="I704" s="50" t="str">
        <f t="shared" si="54"/>
        <v/>
      </c>
      <c r="J704" s="50" t="str">
        <f t="shared" si="56"/>
        <v/>
      </c>
    </row>
    <row r="705" spans="3:10" ht="20.25" x14ac:dyDescent="0.2">
      <c r="C705" s="11">
        <f>العناصر!F705</f>
        <v>0</v>
      </c>
      <c r="D705" s="15" t="str">
        <f t="shared" si="52"/>
        <v/>
      </c>
      <c r="E705" s="13" t="str">
        <f t="shared" si="53"/>
        <v/>
      </c>
      <c r="F705" s="13">
        <f>SUMIF(الوارد!$F$3:$F$5000,الرصيد!D705,الوارد!$I$3:$I$5000)</f>
        <v>0</v>
      </c>
      <c r="G705" s="13">
        <f>SUMIF(الصادر!$E$3:$E$4999,الرصيد!D705,الصادر!$H$3:$H$4999)</f>
        <v>0</v>
      </c>
      <c r="H705" s="11">
        <f t="shared" si="55"/>
        <v>0</v>
      </c>
      <c r="I705" s="50" t="str">
        <f t="shared" si="54"/>
        <v/>
      </c>
      <c r="J705" s="50" t="str">
        <f t="shared" si="56"/>
        <v/>
      </c>
    </row>
    <row r="706" spans="3:10" ht="20.25" x14ac:dyDescent="0.2">
      <c r="C706" s="11">
        <f>العناصر!F706</f>
        <v>0</v>
      </c>
      <c r="D706" s="15" t="str">
        <f t="shared" si="52"/>
        <v/>
      </c>
      <c r="E706" s="13" t="str">
        <f t="shared" si="53"/>
        <v/>
      </c>
      <c r="F706" s="13">
        <f>SUMIF(الوارد!$F$3:$F$5000,الرصيد!D706,الوارد!$I$3:$I$5000)</f>
        <v>0</v>
      </c>
      <c r="G706" s="13">
        <f>SUMIF(الصادر!$E$3:$E$4999,الرصيد!D706,الصادر!$H$3:$H$4999)</f>
        <v>0</v>
      </c>
      <c r="H706" s="11">
        <f t="shared" si="55"/>
        <v>0</v>
      </c>
      <c r="I706" s="50" t="str">
        <f t="shared" si="54"/>
        <v/>
      </c>
      <c r="J706" s="50" t="str">
        <f t="shared" si="56"/>
        <v/>
      </c>
    </row>
    <row r="707" spans="3:10" ht="20.25" x14ac:dyDescent="0.2">
      <c r="C707" s="11">
        <f>العناصر!F707</f>
        <v>0</v>
      </c>
      <c r="D707" s="15" t="str">
        <f t="shared" ref="D707:D770" si="57">IFERROR(VLOOKUP(C707,sto_1,2,FALSE),"")</f>
        <v/>
      </c>
      <c r="E707" s="13" t="str">
        <f t="shared" ref="E707:E770" si="58">IFERROR(VLOOKUP(C707,sto_1,3,FALSE),"")</f>
        <v/>
      </c>
      <c r="F707" s="13">
        <f>SUMIF(الوارد!$F$3:$F$5000,الرصيد!D707,الوارد!$I$3:$I$5000)</f>
        <v>0</v>
      </c>
      <c r="G707" s="13">
        <f>SUMIF(الصادر!$E$3:$E$4999,الرصيد!D707,الصادر!$H$3:$H$4999)</f>
        <v>0</v>
      </c>
      <c r="H707" s="11">
        <f t="shared" si="55"/>
        <v>0</v>
      </c>
      <c r="I707" s="50" t="str">
        <f t="shared" ref="I707:I770" si="59">IFERROR(VLOOKUP(C707,sto_1,5,FALSE),"")</f>
        <v/>
      </c>
      <c r="J707" s="50" t="str">
        <f t="shared" si="56"/>
        <v/>
      </c>
    </row>
    <row r="708" spans="3:10" ht="20.25" x14ac:dyDescent="0.2">
      <c r="C708" s="11">
        <f>العناصر!F708</f>
        <v>0</v>
      </c>
      <c r="D708" s="15" t="str">
        <f t="shared" si="57"/>
        <v/>
      </c>
      <c r="E708" s="13" t="str">
        <f t="shared" si="58"/>
        <v/>
      </c>
      <c r="F708" s="13">
        <f>SUMIF(الوارد!$F$3:$F$5000,الرصيد!D708,الوارد!$I$3:$I$5000)</f>
        <v>0</v>
      </c>
      <c r="G708" s="13">
        <f>SUMIF(الصادر!$E$3:$E$4999,الرصيد!D708,الصادر!$H$3:$H$4999)</f>
        <v>0</v>
      </c>
      <c r="H708" s="11">
        <f t="shared" si="55"/>
        <v>0</v>
      </c>
      <c r="I708" s="50" t="str">
        <f t="shared" si="59"/>
        <v/>
      </c>
      <c r="J708" s="50" t="str">
        <f t="shared" si="56"/>
        <v/>
      </c>
    </row>
    <row r="709" spans="3:10" ht="20.25" x14ac:dyDescent="0.2">
      <c r="C709" s="11">
        <f>العناصر!F709</f>
        <v>0</v>
      </c>
      <c r="D709" s="15" t="str">
        <f t="shared" si="57"/>
        <v/>
      </c>
      <c r="E709" s="13" t="str">
        <f t="shared" si="58"/>
        <v/>
      </c>
      <c r="F709" s="13">
        <f>SUMIF(الوارد!$F$3:$F$5000,الرصيد!D709,الوارد!$I$3:$I$5000)</f>
        <v>0</v>
      </c>
      <c r="G709" s="13">
        <f>SUMIF(الصادر!$E$3:$E$4999,الرصيد!D709,الصادر!$H$3:$H$4999)</f>
        <v>0</v>
      </c>
      <c r="H709" s="11">
        <f t="shared" si="55"/>
        <v>0</v>
      </c>
      <c r="I709" s="50" t="str">
        <f t="shared" si="59"/>
        <v/>
      </c>
      <c r="J709" s="50" t="str">
        <f t="shared" si="56"/>
        <v/>
      </c>
    </row>
    <row r="710" spans="3:10" ht="20.25" x14ac:dyDescent="0.2">
      <c r="C710" s="11">
        <f>العناصر!F710</f>
        <v>0</v>
      </c>
      <c r="D710" s="15" t="str">
        <f t="shared" si="57"/>
        <v/>
      </c>
      <c r="E710" s="13" t="str">
        <f t="shared" si="58"/>
        <v/>
      </c>
      <c r="F710" s="13">
        <f>SUMIF(الوارد!$F$3:$F$5000,الرصيد!D710,الوارد!$I$3:$I$5000)</f>
        <v>0</v>
      </c>
      <c r="G710" s="13">
        <f>SUMIF(الصادر!$E$3:$E$4999,الرصيد!D710,الصادر!$H$3:$H$4999)</f>
        <v>0</v>
      </c>
      <c r="H710" s="11">
        <f t="shared" si="55"/>
        <v>0</v>
      </c>
      <c r="I710" s="50" t="str">
        <f t="shared" si="59"/>
        <v/>
      </c>
      <c r="J710" s="50" t="str">
        <f t="shared" si="56"/>
        <v/>
      </c>
    </row>
    <row r="711" spans="3:10" ht="20.25" x14ac:dyDescent="0.2">
      <c r="C711" s="11">
        <f>العناصر!F711</f>
        <v>0</v>
      </c>
      <c r="D711" s="15" t="str">
        <f t="shared" si="57"/>
        <v/>
      </c>
      <c r="E711" s="13" t="str">
        <f t="shared" si="58"/>
        <v/>
      </c>
      <c r="F711" s="13">
        <f>SUMIF(الوارد!$F$3:$F$5000,الرصيد!D711,الوارد!$I$3:$I$5000)</f>
        <v>0</v>
      </c>
      <c r="G711" s="13">
        <f>SUMIF(الصادر!$E$3:$E$4999,الرصيد!D711,الصادر!$H$3:$H$4999)</f>
        <v>0</v>
      </c>
      <c r="H711" s="11">
        <f t="shared" si="55"/>
        <v>0</v>
      </c>
      <c r="I711" s="50" t="str">
        <f t="shared" si="59"/>
        <v/>
      </c>
      <c r="J711" s="50" t="str">
        <f t="shared" si="56"/>
        <v/>
      </c>
    </row>
    <row r="712" spans="3:10" ht="20.25" x14ac:dyDescent="0.2">
      <c r="C712" s="11">
        <f>العناصر!F712</f>
        <v>0</v>
      </c>
      <c r="D712" s="15" t="str">
        <f t="shared" si="57"/>
        <v/>
      </c>
      <c r="E712" s="13" t="str">
        <f t="shared" si="58"/>
        <v/>
      </c>
      <c r="F712" s="13">
        <f>SUMIF(الوارد!$F$3:$F$5000,الرصيد!D712,الوارد!$I$3:$I$5000)</f>
        <v>0</v>
      </c>
      <c r="G712" s="13">
        <f>SUMIF(الصادر!$E$3:$E$4999,الرصيد!D712,الصادر!$H$3:$H$4999)</f>
        <v>0</v>
      </c>
      <c r="H712" s="11">
        <f t="shared" si="55"/>
        <v>0</v>
      </c>
      <c r="I712" s="50" t="str">
        <f t="shared" si="59"/>
        <v/>
      </c>
      <c r="J712" s="50" t="str">
        <f t="shared" si="56"/>
        <v/>
      </c>
    </row>
    <row r="713" spans="3:10" ht="20.25" x14ac:dyDescent="0.2">
      <c r="C713" s="11">
        <f>العناصر!F713</f>
        <v>0</v>
      </c>
      <c r="D713" s="15" t="str">
        <f t="shared" si="57"/>
        <v/>
      </c>
      <c r="E713" s="13" t="str">
        <f t="shared" si="58"/>
        <v/>
      </c>
      <c r="F713" s="13">
        <f>SUMIF(الوارد!$F$3:$F$5000,الرصيد!D713,الوارد!$I$3:$I$5000)</f>
        <v>0</v>
      </c>
      <c r="G713" s="13">
        <f>SUMIF(الصادر!$E$3:$E$4999,الرصيد!D713,الصادر!$H$3:$H$4999)</f>
        <v>0</v>
      </c>
      <c r="H713" s="11">
        <f t="shared" si="55"/>
        <v>0</v>
      </c>
      <c r="I713" s="50" t="str">
        <f t="shared" si="59"/>
        <v/>
      </c>
      <c r="J713" s="50" t="str">
        <f t="shared" si="56"/>
        <v/>
      </c>
    </row>
    <row r="714" spans="3:10" ht="20.25" x14ac:dyDescent="0.2">
      <c r="C714" s="11">
        <f>العناصر!F714</f>
        <v>0</v>
      </c>
      <c r="D714" s="15" t="str">
        <f t="shared" si="57"/>
        <v/>
      </c>
      <c r="E714" s="13" t="str">
        <f t="shared" si="58"/>
        <v/>
      </c>
      <c r="F714" s="13">
        <f>SUMIF(الوارد!$F$3:$F$5000,الرصيد!D714,الوارد!$I$3:$I$5000)</f>
        <v>0</v>
      </c>
      <c r="G714" s="13">
        <f>SUMIF(الصادر!$E$3:$E$4999,الرصيد!D714,الصادر!$H$3:$H$4999)</f>
        <v>0</v>
      </c>
      <c r="H714" s="11">
        <f t="shared" ref="H714:H777" si="60">F714-G714</f>
        <v>0</v>
      </c>
      <c r="I714" s="50" t="str">
        <f t="shared" si="59"/>
        <v/>
      </c>
      <c r="J714" s="50" t="str">
        <f t="shared" ref="J714:J777" si="61">IFERROR(H714*I714,"")</f>
        <v/>
      </c>
    </row>
    <row r="715" spans="3:10" ht="20.25" x14ac:dyDescent="0.2">
      <c r="C715" s="11">
        <f>العناصر!F715</f>
        <v>0</v>
      </c>
      <c r="D715" s="15" t="str">
        <f t="shared" si="57"/>
        <v/>
      </c>
      <c r="E715" s="13" t="str">
        <f t="shared" si="58"/>
        <v/>
      </c>
      <c r="F715" s="13">
        <f>SUMIF(الوارد!$F$3:$F$5000,الرصيد!D715,الوارد!$I$3:$I$5000)</f>
        <v>0</v>
      </c>
      <c r="G715" s="13">
        <f>SUMIF(الصادر!$E$3:$E$4999,الرصيد!D715,الصادر!$H$3:$H$4999)</f>
        <v>0</v>
      </c>
      <c r="H715" s="11">
        <f t="shared" si="60"/>
        <v>0</v>
      </c>
      <c r="I715" s="50" t="str">
        <f t="shared" si="59"/>
        <v/>
      </c>
      <c r="J715" s="50" t="str">
        <f t="shared" si="61"/>
        <v/>
      </c>
    </row>
    <row r="716" spans="3:10" ht="20.25" x14ac:dyDescent="0.2">
      <c r="C716" s="11">
        <f>العناصر!F716</f>
        <v>0</v>
      </c>
      <c r="D716" s="15" t="str">
        <f t="shared" si="57"/>
        <v/>
      </c>
      <c r="E716" s="13" t="str">
        <f t="shared" si="58"/>
        <v/>
      </c>
      <c r="F716" s="13">
        <f>SUMIF(الوارد!$F$3:$F$5000,الرصيد!D716,الوارد!$I$3:$I$5000)</f>
        <v>0</v>
      </c>
      <c r="G716" s="13">
        <f>SUMIF(الصادر!$E$3:$E$4999,الرصيد!D716,الصادر!$H$3:$H$4999)</f>
        <v>0</v>
      </c>
      <c r="H716" s="11">
        <f t="shared" si="60"/>
        <v>0</v>
      </c>
      <c r="I716" s="50" t="str">
        <f t="shared" si="59"/>
        <v/>
      </c>
      <c r="J716" s="50" t="str">
        <f t="shared" si="61"/>
        <v/>
      </c>
    </row>
    <row r="717" spans="3:10" ht="20.25" x14ac:dyDescent="0.2">
      <c r="C717" s="11">
        <f>العناصر!F717</f>
        <v>0</v>
      </c>
      <c r="D717" s="15" t="str">
        <f t="shared" si="57"/>
        <v/>
      </c>
      <c r="E717" s="13" t="str">
        <f t="shared" si="58"/>
        <v/>
      </c>
      <c r="F717" s="13">
        <f>SUMIF(الوارد!$F$3:$F$5000,الرصيد!D717,الوارد!$I$3:$I$5000)</f>
        <v>0</v>
      </c>
      <c r="G717" s="13">
        <f>SUMIF(الصادر!$E$3:$E$4999,الرصيد!D717,الصادر!$H$3:$H$4999)</f>
        <v>0</v>
      </c>
      <c r="H717" s="11">
        <f t="shared" si="60"/>
        <v>0</v>
      </c>
      <c r="I717" s="50" t="str">
        <f t="shared" si="59"/>
        <v/>
      </c>
      <c r="J717" s="50" t="str">
        <f t="shared" si="61"/>
        <v/>
      </c>
    </row>
    <row r="718" spans="3:10" ht="20.25" x14ac:dyDescent="0.2">
      <c r="C718" s="11">
        <f>العناصر!F718</f>
        <v>0</v>
      </c>
      <c r="D718" s="15" t="str">
        <f t="shared" si="57"/>
        <v/>
      </c>
      <c r="E718" s="13" t="str">
        <f t="shared" si="58"/>
        <v/>
      </c>
      <c r="F718" s="13">
        <f>SUMIF(الوارد!$F$3:$F$5000,الرصيد!D718,الوارد!$I$3:$I$5000)</f>
        <v>0</v>
      </c>
      <c r="G718" s="13">
        <f>SUMIF(الصادر!$E$3:$E$4999,الرصيد!D718,الصادر!$H$3:$H$4999)</f>
        <v>0</v>
      </c>
      <c r="H718" s="11">
        <f t="shared" si="60"/>
        <v>0</v>
      </c>
      <c r="I718" s="50" t="str">
        <f t="shared" si="59"/>
        <v/>
      </c>
      <c r="J718" s="50" t="str">
        <f t="shared" si="61"/>
        <v/>
      </c>
    </row>
    <row r="719" spans="3:10" ht="20.25" x14ac:dyDescent="0.2">
      <c r="C719" s="11">
        <f>العناصر!F719</f>
        <v>0</v>
      </c>
      <c r="D719" s="15" t="str">
        <f t="shared" si="57"/>
        <v/>
      </c>
      <c r="E719" s="13" t="str">
        <f t="shared" si="58"/>
        <v/>
      </c>
      <c r="F719" s="13">
        <f>SUMIF(الوارد!$F$3:$F$5000,الرصيد!D719,الوارد!$I$3:$I$5000)</f>
        <v>0</v>
      </c>
      <c r="G719" s="13">
        <f>SUMIF(الصادر!$E$3:$E$4999,الرصيد!D719,الصادر!$H$3:$H$4999)</f>
        <v>0</v>
      </c>
      <c r="H719" s="11">
        <f t="shared" si="60"/>
        <v>0</v>
      </c>
      <c r="I719" s="50" t="str">
        <f t="shared" si="59"/>
        <v/>
      </c>
      <c r="J719" s="50" t="str">
        <f t="shared" si="61"/>
        <v/>
      </c>
    </row>
    <row r="720" spans="3:10" ht="20.25" x14ac:dyDescent="0.2">
      <c r="C720" s="11">
        <f>العناصر!F720</f>
        <v>0</v>
      </c>
      <c r="D720" s="15" t="str">
        <f t="shared" si="57"/>
        <v/>
      </c>
      <c r="E720" s="13" t="str">
        <f t="shared" si="58"/>
        <v/>
      </c>
      <c r="F720" s="13">
        <f>SUMIF(الوارد!$F$3:$F$5000,الرصيد!D720,الوارد!$I$3:$I$5000)</f>
        <v>0</v>
      </c>
      <c r="G720" s="13">
        <f>SUMIF(الصادر!$E$3:$E$4999,الرصيد!D720,الصادر!$H$3:$H$4999)</f>
        <v>0</v>
      </c>
      <c r="H720" s="11">
        <f t="shared" si="60"/>
        <v>0</v>
      </c>
      <c r="I720" s="50" t="str">
        <f t="shared" si="59"/>
        <v/>
      </c>
      <c r="J720" s="50" t="str">
        <f t="shared" si="61"/>
        <v/>
      </c>
    </row>
    <row r="721" spans="3:10" ht="20.25" x14ac:dyDescent="0.2">
      <c r="C721" s="11">
        <f>العناصر!F721</f>
        <v>0</v>
      </c>
      <c r="D721" s="15" t="str">
        <f t="shared" si="57"/>
        <v/>
      </c>
      <c r="E721" s="13" t="str">
        <f t="shared" si="58"/>
        <v/>
      </c>
      <c r="F721" s="13">
        <f>SUMIF(الوارد!$F$3:$F$5000,الرصيد!D721,الوارد!$I$3:$I$5000)</f>
        <v>0</v>
      </c>
      <c r="G721" s="13">
        <f>SUMIF(الصادر!$E$3:$E$4999,الرصيد!D721,الصادر!$H$3:$H$4999)</f>
        <v>0</v>
      </c>
      <c r="H721" s="11">
        <f t="shared" si="60"/>
        <v>0</v>
      </c>
      <c r="I721" s="50" t="str">
        <f t="shared" si="59"/>
        <v/>
      </c>
      <c r="J721" s="50" t="str">
        <f t="shared" si="61"/>
        <v/>
      </c>
    </row>
    <row r="722" spans="3:10" ht="20.25" x14ac:dyDescent="0.2">
      <c r="C722" s="11">
        <f>العناصر!F722</f>
        <v>0</v>
      </c>
      <c r="D722" s="15" t="str">
        <f t="shared" si="57"/>
        <v/>
      </c>
      <c r="E722" s="13" t="str">
        <f t="shared" si="58"/>
        <v/>
      </c>
      <c r="F722" s="13">
        <f>SUMIF(الوارد!$F$3:$F$5000,الرصيد!D722,الوارد!$I$3:$I$5000)</f>
        <v>0</v>
      </c>
      <c r="G722" s="13">
        <f>SUMIF(الصادر!$E$3:$E$4999,الرصيد!D722,الصادر!$H$3:$H$4999)</f>
        <v>0</v>
      </c>
      <c r="H722" s="11">
        <f t="shared" si="60"/>
        <v>0</v>
      </c>
      <c r="I722" s="50" t="str">
        <f t="shared" si="59"/>
        <v/>
      </c>
      <c r="J722" s="50" t="str">
        <f t="shared" si="61"/>
        <v/>
      </c>
    </row>
    <row r="723" spans="3:10" ht="20.25" x14ac:dyDescent="0.2">
      <c r="C723" s="11">
        <f>العناصر!F723</f>
        <v>0</v>
      </c>
      <c r="D723" s="15" t="str">
        <f t="shared" si="57"/>
        <v/>
      </c>
      <c r="E723" s="13" t="str">
        <f t="shared" si="58"/>
        <v/>
      </c>
      <c r="F723" s="13">
        <f>SUMIF(الوارد!$F$3:$F$5000,الرصيد!D723,الوارد!$I$3:$I$5000)</f>
        <v>0</v>
      </c>
      <c r="G723" s="13">
        <f>SUMIF(الصادر!$E$3:$E$4999,الرصيد!D723,الصادر!$H$3:$H$4999)</f>
        <v>0</v>
      </c>
      <c r="H723" s="11">
        <f t="shared" si="60"/>
        <v>0</v>
      </c>
      <c r="I723" s="50" t="str">
        <f t="shared" si="59"/>
        <v/>
      </c>
      <c r="J723" s="50" t="str">
        <f t="shared" si="61"/>
        <v/>
      </c>
    </row>
    <row r="724" spans="3:10" ht="20.25" x14ac:dyDescent="0.2">
      <c r="C724" s="11">
        <f>العناصر!F724</f>
        <v>0</v>
      </c>
      <c r="D724" s="15" t="str">
        <f t="shared" si="57"/>
        <v/>
      </c>
      <c r="E724" s="13" t="str">
        <f t="shared" si="58"/>
        <v/>
      </c>
      <c r="F724" s="13">
        <f>SUMIF(الوارد!$F$3:$F$5000,الرصيد!D724,الوارد!$I$3:$I$5000)</f>
        <v>0</v>
      </c>
      <c r="G724" s="13">
        <f>SUMIF(الصادر!$E$3:$E$4999,الرصيد!D724,الصادر!$H$3:$H$4999)</f>
        <v>0</v>
      </c>
      <c r="H724" s="11">
        <f t="shared" si="60"/>
        <v>0</v>
      </c>
      <c r="I724" s="50" t="str">
        <f t="shared" si="59"/>
        <v/>
      </c>
      <c r="J724" s="50" t="str">
        <f t="shared" si="61"/>
        <v/>
      </c>
    </row>
    <row r="725" spans="3:10" ht="20.25" x14ac:dyDescent="0.2">
      <c r="C725" s="11">
        <f>العناصر!F725</f>
        <v>0</v>
      </c>
      <c r="D725" s="15" t="str">
        <f t="shared" si="57"/>
        <v/>
      </c>
      <c r="E725" s="13" t="str">
        <f t="shared" si="58"/>
        <v/>
      </c>
      <c r="F725" s="13">
        <f>SUMIF(الوارد!$F$3:$F$5000,الرصيد!D725,الوارد!$I$3:$I$5000)</f>
        <v>0</v>
      </c>
      <c r="G725" s="13">
        <f>SUMIF(الصادر!$E$3:$E$4999,الرصيد!D725,الصادر!$H$3:$H$4999)</f>
        <v>0</v>
      </c>
      <c r="H725" s="11">
        <f t="shared" si="60"/>
        <v>0</v>
      </c>
      <c r="I725" s="50" t="str">
        <f t="shared" si="59"/>
        <v/>
      </c>
      <c r="J725" s="50" t="str">
        <f t="shared" si="61"/>
        <v/>
      </c>
    </row>
    <row r="726" spans="3:10" ht="20.25" x14ac:dyDescent="0.2">
      <c r="C726" s="11">
        <f>العناصر!F726</f>
        <v>0</v>
      </c>
      <c r="D726" s="15" t="str">
        <f t="shared" si="57"/>
        <v/>
      </c>
      <c r="E726" s="13" t="str">
        <f t="shared" si="58"/>
        <v/>
      </c>
      <c r="F726" s="13">
        <f>SUMIF(الوارد!$F$3:$F$5000,الرصيد!D726,الوارد!$I$3:$I$5000)</f>
        <v>0</v>
      </c>
      <c r="G726" s="13">
        <f>SUMIF(الصادر!$E$3:$E$4999,الرصيد!D726,الصادر!$H$3:$H$4999)</f>
        <v>0</v>
      </c>
      <c r="H726" s="11">
        <f t="shared" si="60"/>
        <v>0</v>
      </c>
      <c r="I726" s="50" t="str">
        <f t="shared" si="59"/>
        <v/>
      </c>
      <c r="J726" s="50" t="str">
        <f t="shared" si="61"/>
        <v/>
      </c>
    </row>
    <row r="727" spans="3:10" ht="20.25" x14ac:dyDescent="0.2">
      <c r="C727" s="11">
        <f>العناصر!F727</f>
        <v>0</v>
      </c>
      <c r="D727" s="15" t="str">
        <f t="shared" si="57"/>
        <v/>
      </c>
      <c r="E727" s="13" t="str">
        <f t="shared" si="58"/>
        <v/>
      </c>
      <c r="F727" s="13">
        <f>SUMIF(الوارد!$F$3:$F$5000,الرصيد!D727,الوارد!$I$3:$I$5000)</f>
        <v>0</v>
      </c>
      <c r="G727" s="13">
        <f>SUMIF(الصادر!$E$3:$E$4999,الرصيد!D727,الصادر!$H$3:$H$4999)</f>
        <v>0</v>
      </c>
      <c r="H727" s="11">
        <f t="shared" si="60"/>
        <v>0</v>
      </c>
      <c r="I727" s="50" t="str">
        <f t="shared" si="59"/>
        <v/>
      </c>
      <c r="J727" s="50" t="str">
        <f t="shared" si="61"/>
        <v/>
      </c>
    </row>
    <row r="728" spans="3:10" ht="20.25" x14ac:dyDescent="0.2">
      <c r="C728" s="11">
        <f>العناصر!F728</f>
        <v>0</v>
      </c>
      <c r="D728" s="15" t="str">
        <f t="shared" si="57"/>
        <v/>
      </c>
      <c r="E728" s="13" t="str">
        <f t="shared" si="58"/>
        <v/>
      </c>
      <c r="F728" s="13">
        <f>SUMIF(الوارد!$F$3:$F$5000,الرصيد!D728,الوارد!$I$3:$I$5000)</f>
        <v>0</v>
      </c>
      <c r="G728" s="13">
        <f>SUMIF(الصادر!$E$3:$E$4999,الرصيد!D728,الصادر!$H$3:$H$4999)</f>
        <v>0</v>
      </c>
      <c r="H728" s="11">
        <f t="shared" si="60"/>
        <v>0</v>
      </c>
      <c r="I728" s="50" t="str">
        <f t="shared" si="59"/>
        <v/>
      </c>
      <c r="J728" s="50" t="str">
        <f t="shared" si="61"/>
        <v/>
      </c>
    </row>
    <row r="729" spans="3:10" ht="20.25" x14ac:dyDescent="0.2">
      <c r="C729" s="11">
        <f>العناصر!F729</f>
        <v>0</v>
      </c>
      <c r="D729" s="15" t="str">
        <f t="shared" si="57"/>
        <v/>
      </c>
      <c r="E729" s="13" t="str">
        <f t="shared" si="58"/>
        <v/>
      </c>
      <c r="F729" s="13">
        <f>SUMIF(الوارد!$F$3:$F$5000,الرصيد!D729,الوارد!$I$3:$I$5000)</f>
        <v>0</v>
      </c>
      <c r="G729" s="13">
        <f>SUMIF(الصادر!$E$3:$E$4999,الرصيد!D729,الصادر!$H$3:$H$4999)</f>
        <v>0</v>
      </c>
      <c r="H729" s="11">
        <f t="shared" si="60"/>
        <v>0</v>
      </c>
      <c r="I729" s="50" t="str">
        <f t="shared" si="59"/>
        <v/>
      </c>
      <c r="J729" s="50" t="str">
        <f t="shared" si="61"/>
        <v/>
      </c>
    </row>
    <row r="730" spans="3:10" ht="20.25" x14ac:dyDescent="0.2">
      <c r="C730" s="11">
        <f>العناصر!F730</f>
        <v>0</v>
      </c>
      <c r="D730" s="15" t="str">
        <f t="shared" si="57"/>
        <v/>
      </c>
      <c r="E730" s="13" t="str">
        <f t="shared" si="58"/>
        <v/>
      </c>
      <c r="F730" s="13">
        <f>SUMIF(الوارد!$F$3:$F$5000,الرصيد!D730,الوارد!$I$3:$I$5000)</f>
        <v>0</v>
      </c>
      <c r="G730" s="13">
        <f>SUMIF(الصادر!$E$3:$E$4999,الرصيد!D730,الصادر!$H$3:$H$4999)</f>
        <v>0</v>
      </c>
      <c r="H730" s="11">
        <f t="shared" si="60"/>
        <v>0</v>
      </c>
      <c r="I730" s="50" t="str">
        <f t="shared" si="59"/>
        <v/>
      </c>
      <c r="J730" s="50" t="str">
        <f t="shared" si="61"/>
        <v/>
      </c>
    </row>
    <row r="731" spans="3:10" ht="20.25" x14ac:dyDescent="0.2">
      <c r="C731" s="11">
        <f>العناصر!F731</f>
        <v>0</v>
      </c>
      <c r="D731" s="15" t="str">
        <f t="shared" si="57"/>
        <v/>
      </c>
      <c r="E731" s="13" t="str">
        <f t="shared" si="58"/>
        <v/>
      </c>
      <c r="F731" s="13">
        <f>SUMIF(الوارد!$F$3:$F$5000,الرصيد!D731,الوارد!$I$3:$I$5000)</f>
        <v>0</v>
      </c>
      <c r="G731" s="13">
        <f>SUMIF(الصادر!$E$3:$E$4999,الرصيد!D731,الصادر!$H$3:$H$4999)</f>
        <v>0</v>
      </c>
      <c r="H731" s="11">
        <f t="shared" si="60"/>
        <v>0</v>
      </c>
      <c r="I731" s="50" t="str">
        <f t="shared" si="59"/>
        <v/>
      </c>
      <c r="J731" s="50" t="str">
        <f t="shared" si="61"/>
        <v/>
      </c>
    </row>
    <row r="732" spans="3:10" ht="20.25" x14ac:dyDescent="0.2">
      <c r="C732" s="11">
        <f>العناصر!F732</f>
        <v>0</v>
      </c>
      <c r="D732" s="15" t="str">
        <f t="shared" si="57"/>
        <v/>
      </c>
      <c r="E732" s="13" t="str">
        <f t="shared" si="58"/>
        <v/>
      </c>
      <c r="F732" s="13">
        <f>SUMIF(الوارد!$F$3:$F$5000,الرصيد!D732,الوارد!$I$3:$I$5000)</f>
        <v>0</v>
      </c>
      <c r="G732" s="13">
        <f>SUMIF(الصادر!$E$3:$E$4999,الرصيد!D732,الصادر!$H$3:$H$4999)</f>
        <v>0</v>
      </c>
      <c r="H732" s="11">
        <f t="shared" si="60"/>
        <v>0</v>
      </c>
      <c r="I732" s="50" t="str">
        <f t="shared" si="59"/>
        <v/>
      </c>
      <c r="J732" s="50" t="str">
        <f t="shared" si="61"/>
        <v/>
      </c>
    </row>
    <row r="733" spans="3:10" ht="20.25" x14ac:dyDescent="0.2">
      <c r="C733" s="11">
        <f>العناصر!F733</f>
        <v>0</v>
      </c>
      <c r="D733" s="15" t="str">
        <f t="shared" si="57"/>
        <v/>
      </c>
      <c r="E733" s="13" t="str">
        <f t="shared" si="58"/>
        <v/>
      </c>
      <c r="F733" s="13">
        <f>SUMIF(الوارد!$F$3:$F$5000,الرصيد!D733,الوارد!$I$3:$I$5000)</f>
        <v>0</v>
      </c>
      <c r="G733" s="13">
        <f>SUMIF(الصادر!$E$3:$E$4999,الرصيد!D733,الصادر!$H$3:$H$4999)</f>
        <v>0</v>
      </c>
      <c r="H733" s="11">
        <f t="shared" si="60"/>
        <v>0</v>
      </c>
      <c r="I733" s="50" t="str">
        <f t="shared" si="59"/>
        <v/>
      </c>
      <c r="J733" s="50" t="str">
        <f t="shared" si="61"/>
        <v/>
      </c>
    </row>
    <row r="734" spans="3:10" ht="20.25" x14ac:dyDescent="0.2">
      <c r="C734" s="11">
        <f>العناصر!F734</f>
        <v>0</v>
      </c>
      <c r="D734" s="15" t="str">
        <f t="shared" si="57"/>
        <v/>
      </c>
      <c r="E734" s="13" t="str">
        <f t="shared" si="58"/>
        <v/>
      </c>
      <c r="F734" s="13">
        <f>SUMIF(الوارد!$F$3:$F$5000,الرصيد!D734,الوارد!$I$3:$I$5000)</f>
        <v>0</v>
      </c>
      <c r="G734" s="13">
        <f>SUMIF(الصادر!$E$3:$E$4999,الرصيد!D734,الصادر!$H$3:$H$4999)</f>
        <v>0</v>
      </c>
      <c r="H734" s="11">
        <f t="shared" si="60"/>
        <v>0</v>
      </c>
      <c r="I734" s="50" t="str">
        <f t="shared" si="59"/>
        <v/>
      </c>
      <c r="J734" s="50" t="str">
        <f t="shared" si="61"/>
        <v/>
      </c>
    </row>
    <row r="735" spans="3:10" ht="20.25" x14ac:dyDescent="0.2">
      <c r="C735" s="11">
        <f>العناصر!F735</f>
        <v>0</v>
      </c>
      <c r="D735" s="15" t="str">
        <f t="shared" si="57"/>
        <v/>
      </c>
      <c r="E735" s="13" t="str">
        <f t="shared" si="58"/>
        <v/>
      </c>
      <c r="F735" s="13">
        <f>SUMIF(الوارد!$F$3:$F$5000,الرصيد!D735,الوارد!$I$3:$I$5000)</f>
        <v>0</v>
      </c>
      <c r="G735" s="13">
        <f>SUMIF(الصادر!$E$3:$E$4999,الرصيد!D735,الصادر!$H$3:$H$4999)</f>
        <v>0</v>
      </c>
      <c r="H735" s="11">
        <f t="shared" si="60"/>
        <v>0</v>
      </c>
      <c r="I735" s="50" t="str">
        <f t="shared" si="59"/>
        <v/>
      </c>
      <c r="J735" s="50" t="str">
        <f t="shared" si="61"/>
        <v/>
      </c>
    </row>
    <row r="736" spans="3:10" ht="20.25" x14ac:dyDescent="0.2">
      <c r="C736" s="11">
        <f>العناصر!F736</f>
        <v>0</v>
      </c>
      <c r="D736" s="15" t="str">
        <f t="shared" si="57"/>
        <v/>
      </c>
      <c r="E736" s="13" t="str">
        <f t="shared" si="58"/>
        <v/>
      </c>
      <c r="F736" s="13">
        <f>SUMIF(الوارد!$F$3:$F$5000,الرصيد!D736,الوارد!$I$3:$I$5000)</f>
        <v>0</v>
      </c>
      <c r="G736" s="13">
        <f>SUMIF(الصادر!$E$3:$E$4999,الرصيد!D736,الصادر!$H$3:$H$4999)</f>
        <v>0</v>
      </c>
      <c r="H736" s="11">
        <f t="shared" si="60"/>
        <v>0</v>
      </c>
      <c r="I736" s="50" t="str">
        <f t="shared" si="59"/>
        <v/>
      </c>
      <c r="J736" s="50" t="str">
        <f t="shared" si="61"/>
        <v/>
      </c>
    </row>
    <row r="737" spans="3:10" ht="20.25" x14ac:dyDescent="0.2">
      <c r="C737" s="11">
        <f>العناصر!F737</f>
        <v>0</v>
      </c>
      <c r="D737" s="15" t="str">
        <f t="shared" si="57"/>
        <v/>
      </c>
      <c r="E737" s="13" t="str">
        <f t="shared" si="58"/>
        <v/>
      </c>
      <c r="F737" s="13">
        <f>SUMIF(الوارد!$F$3:$F$5000,الرصيد!D737,الوارد!$I$3:$I$5000)</f>
        <v>0</v>
      </c>
      <c r="G737" s="13">
        <f>SUMIF(الصادر!$E$3:$E$4999,الرصيد!D737,الصادر!$H$3:$H$4999)</f>
        <v>0</v>
      </c>
      <c r="H737" s="11">
        <f t="shared" si="60"/>
        <v>0</v>
      </c>
      <c r="I737" s="50" t="str">
        <f t="shared" si="59"/>
        <v/>
      </c>
      <c r="J737" s="50" t="str">
        <f t="shared" si="61"/>
        <v/>
      </c>
    </row>
    <row r="738" spans="3:10" ht="20.25" x14ac:dyDescent="0.2">
      <c r="C738" s="11">
        <f>العناصر!F738</f>
        <v>0</v>
      </c>
      <c r="D738" s="15" t="str">
        <f t="shared" si="57"/>
        <v/>
      </c>
      <c r="E738" s="13" t="str">
        <f t="shared" si="58"/>
        <v/>
      </c>
      <c r="F738" s="13">
        <f>SUMIF(الوارد!$F$3:$F$5000,الرصيد!D738,الوارد!$I$3:$I$5000)</f>
        <v>0</v>
      </c>
      <c r="G738" s="13">
        <f>SUMIF(الصادر!$E$3:$E$4999,الرصيد!D738,الصادر!$H$3:$H$4999)</f>
        <v>0</v>
      </c>
      <c r="H738" s="11">
        <f t="shared" si="60"/>
        <v>0</v>
      </c>
      <c r="I738" s="50" t="str">
        <f t="shared" si="59"/>
        <v/>
      </c>
      <c r="J738" s="50" t="str">
        <f t="shared" si="61"/>
        <v/>
      </c>
    </row>
    <row r="739" spans="3:10" ht="20.25" x14ac:dyDescent="0.2">
      <c r="C739" s="11">
        <f>العناصر!F739</f>
        <v>0</v>
      </c>
      <c r="D739" s="15" t="str">
        <f t="shared" si="57"/>
        <v/>
      </c>
      <c r="E739" s="13" t="str">
        <f t="shared" si="58"/>
        <v/>
      </c>
      <c r="F739" s="13">
        <f>SUMIF(الوارد!$F$3:$F$5000,الرصيد!D739,الوارد!$I$3:$I$5000)</f>
        <v>0</v>
      </c>
      <c r="G739" s="13">
        <f>SUMIF(الصادر!$E$3:$E$4999,الرصيد!D739,الصادر!$H$3:$H$4999)</f>
        <v>0</v>
      </c>
      <c r="H739" s="11">
        <f t="shared" si="60"/>
        <v>0</v>
      </c>
      <c r="I739" s="50" t="str">
        <f t="shared" si="59"/>
        <v/>
      </c>
      <c r="J739" s="50" t="str">
        <f t="shared" si="61"/>
        <v/>
      </c>
    </row>
    <row r="740" spans="3:10" ht="20.25" x14ac:dyDescent="0.2">
      <c r="C740" s="11">
        <f>العناصر!F740</f>
        <v>0</v>
      </c>
      <c r="D740" s="15" t="str">
        <f t="shared" si="57"/>
        <v/>
      </c>
      <c r="E740" s="13" t="str">
        <f t="shared" si="58"/>
        <v/>
      </c>
      <c r="F740" s="13">
        <f>SUMIF(الوارد!$F$3:$F$5000,الرصيد!D740,الوارد!$I$3:$I$5000)</f>
        <v>0</v>
      </c>
      <c r="G740" s="13">
        <f>SUMIF(الصادر!$E$3:$E$4999,الرصيد!D740,الصادر!$H$3:$H$4999)</f>
        <v>0</v>
      </c>
      <c r="H740" s="11">
        <f t="shared" si="60"/>
        <v>0</v>
      </c>
      <c r="I740" s="50" t="str">
        <f t="shared" si="59"/>
        <v/>
      </c>
      <c r="J740" s="50" t="str">
        <f t="shared" si="61"/>
        <v/>
      </c>
    </row>
    <row r="741" spans="3:10" ht="20.25" x14ac:dyDescent="0.2">
      <c r="C741" s="11">
        <f>العناصر!F741</f>
        <v>0</v>
      </c>
      <c r="D741" s="15" t="str">
        <f t="shared" si="57"/>
        <v/>
      </c>
      <c r="E741" s="13" t="str">
        <f t="shared" si="58"/>
        <v/>
      </c>
      <c r="F741" s="13">
        <f>SUMIF(الوارد!$F$3:$F$5000,الرصيد!D741,الوارد!$I$3:$I$5000)</f>
        <v>0</v>
      </c>
      <c r="G741" s="13">
        <f>SUMIF(الصادر!$E$3:$E$4999,الرصيد!D741,الصادر!$H$3:$H$4999)</f>
        <v>0</v>
      </c>
      <c r="H741" s="11">
        <f t="shared" si="60"/>
        <v>0</v>
      </c>
      <c r="I741" s="50" t="str">
        <f t="shared" si="59"/>
        <v/>
      </c>
      <c r="J741" s="50" t="str">
        <f t="shared" si="61"/>
        <v/>
      </c>
    </row>
    <row r="742" spans="3:10" ht="20.25" x14ac:dyDescent="0.2">
      <c r="C742" s="11">
        <f>العناصر!F742</f>
        <v>0</v>
      </c>
      <c r="D742" s="15" t="str">
        <f t="shared" si="57"/>
        <v/>
      </c>
      <c r="E742" s="13" t="str">
        <f t="shared" si="58"/>
        <v/>
      </c>
      <c r="F742" s="13">
        <f>SUMIF(الوارد!$F$3:$F$5000,الرصيد!D742,الوارد!$I$3:$I$5000)</f>
        <v>0</v>
      </c>
      <c r="G742" s="13">
        <f>SUMIF(الصادر!$E$3:$E$4999,الرصيد!D742,الصادر!$H$3:$H$4999)</f>
        <v>0</v>
      </c>
      <c r="H742" s="11">
        <f t="shared" si="60"/>
        <v>0</v>
      </c>
      <c r="I742" s="50" t="str">
        <f t="shared" si="59"/>
        <v/>
      </c>
      <c r="J742" s="50" t="str">
        <f t="shared" si="61"/>
        <v/>
      </c>
    </row>
    <row r="743" spans="3:10" ht="20.25" x14ac:dyDescent="0.2">
      <c r="C743" s="11">
        <f>العناصر!F743</f>
        <v>0</v>
      </c>
      <c r="D743" s="15" t="str">
        <f t="shared" si="57"/>
        <v/>
      </c>
      <c r="E743" s="13" t="str">
        <f t="shared" si="58"/>
        <v/>
      </c>
      <c r="F743" s="13">
        <f>SUMIF(الوارد!$F$3:$F$5000,الرصيد!D743,الوارد!$I$3:$I$5000)</f>
        <v>0</v>
      </c>
      <c r="G743" s="13">
        <f>SUMIF(الصادر!$E$3:$E$4999,الرصيد!D743,الصادر!$H$3:$H$4999)</f>
        <v>0</v>
      </c>
      <c r="H743" s="11">
        <f t="shared" si="60"/>
        <v>0</v>
      </c>
      <c r="I743" s="50" t="str">
        <f t="shared" si="59"/>
        <v/>
      </c>
      <c r="J743" s="50" t="str">
        <f t="shared" si="61"/>
        <v/>
      </c>
    </row>
    <row r="744" spans="3:10" ht="20.25" x14ac:dyDescent="0.2">
      <c r="C744" s="11">
        <f>العناصر!F744</f>
        <v>0</v>
      </c>
      <c r="D744" s="15" t="str">
        <f t="shared" si="57"/>
        <v/>
      </c>
      <c r="E744" s="13" t="str">
        <f t="shared" si="58"/>
        <v/>
      </c>
      <c r="F744" s="13">
        <f>SUMIF(الوارد!$F$3:$F$5000,الرصيد!D744,الوارد!$I$3:$I$5000)</f>
        <v>0</v>
      </c>
      <c r="G744" s="13">
        <f>SUMIF(الصادر!$E$3:$E$4999,الرصيد!D744,الصادر!$H$3:$H$4999)</f>
        <v>0</v>
      </c>
      <c r="H744" s="11">
        <f t="shared" si="60"/>
        <v>0</v>
      </c>
      <c r="I744" s="50" t="str">
        <f t="shared" si="59"/>
        <v/>
      </c>
      <c r="J744" s="50" t="str">
        <f t="shared" si="61"/>
        <v/>
      </c>
    </row>
    <row r="745" spans="3:10" ht="20.25" x14ac:dyDescent="0.2">
      <c r="C745" s="11">
        <f>العناصر!F745</f>
        <v>0</v>
      </c>
      <c r="D745" s="15" t="str">
        <f t="shared" si="57"/>
        <v/>
      </c>
      <c r="E745" s="13" t="str">
        <f t="shared" si="58"/>
        <v/>
      </c>
      <c r="F745" s="13">
        <f>SUMIF(الوارد!$F$3:$F$5000,الرصيد!D745,الوارد!$I$3:$I$5000)</f>
        <v>0</v>
      </c>
      <c r="G745" s="13">
        <f>SUMIF(الصادر!$E$3:$E$4999,الرصيد!D745,الصادر!$H$3:$H$4999)</f>
        <v>0</v>
      </c>
      <c r="H745" s="11">
        <f t="shared" si="60"/>
        <v>0</v>
      </c>
      <c r="I745" s="50" t="str">
        <f t="shared" si="59"/>
        <v/>
      </c>
      <c r="J745" s="50" t="str">
        <f t="shared" si="61"/>
        <v/>
      </c>
    </row>
    <row r="746" spans="3:10" ht="20.25" x14ac:dyDescent="0.2">
      <c r="C746" s="11">
        <f>العناصر!F746</f>
        <v>0</v>
      </c>
      <c r="D746" s="15" t="str">
        <f t="shared" si="57"/>
        <v/>
      </c>
      <c r="E746" s="13" t="str">
        <f t="shared" si="58"/>
        <v/>
      </c>
      <c r="F746" s="13">
        <f>SUMIF(الوارد!$F$3:$F$5000,الرصيد!D746,الوارد!$I$3:$I$5000)</f>
        <v>0</v>
      </c>
      <c r="G746" s="13">
        <f>SUMIF(الصادر!$E$3:$E$4999,الرصيد!D746,الصادر!$H$3:$H$4999)</f>
        <v>0</v>
      </c>
      <c r="H746" s="11">
        <f t="shared" si="60"/>
        <v>0</v>
      </c>
      <c r="I746" s="50" t="str">
        <f t="shared" si="59"/>
        <v/>
      </c>
      <c r="J746" s="50" t="str">
        <f t="shared" si="61"/>
        <v/>
      </c>
    </row>
    <row r="747" spans="3:10" ht="20.25" x14ac:dyDescent="0.2">
      <c r="C747" s="11">
        <f>العناصر!F747</f>
        <v>0</v>
      </c>
      <c r="D747" s="15" t="str">
        <f t="shared" si="57"/>
        <v/>
      </c>
      <c r="E747" s="13" t="str">
        <f t="shared" si="58"/>
        <v/>
      </c>
      <c r="F747" s="13">
        <f>SUMIF(الوارد!$F$3:$F$5000,الرصيد!D747,الوارد!$I$3:$I$5000)</f>
        <v>0</v>
      </c>
      <c r="G747" s="13">
        <f>SUMIF(الصادر!$E$3:$E$4999,الرصيد!D747,الصادر!$H$3:$H$4999)</f>
        <v>0</v>
      </c>
      <c r="H747" s="11">
        <f t="shared" si="60"/>
        <v>0</v>
      </c>
      <c r="I747" s="50" t="str">
        <f t="shared" si="59"/>
        <v/>
      </c>
      <c r="J747" s="50" t="str">
        <f t="shared" si="61"/>
        <v/>
      </c>
    </row>
    <row r="748" spans="3:10" ht="20.25" x14ac:dyDescent="0.2">
      <c r="C748" s="11">
        <f>العناصر!F748</f>
        <v>0</v>
      </c>
      <c r="D748" s="15" t="str">
        <f t="shared" si="57"/>
        <v/>
      </c>
      <c r="E748" s="13" t="str">
        <f t="shared" si="58"/>
        <v/>
      </c>
      <c r="F748" s="13">
        <f>SUMIF(الوارد!$F$3:$F$5000,الرصيد!D748,الوارد!$I$3:$I$5000)</f>
        <v>0</v>
      </c>
      <c r="G748" s="13">
        <f>SUMIF(الصادر!$E$3:$E$4999,الرصيد!D748,الصادر!$H$3:$H$4999)</f>
        <v>0</v>
      </c>
      <c r="H748" s="11">
        <f t="shared" si="60"/>
        <v>0</v>
      </c>
      <c r="I748" s="50" t="str">
        <f t="shared" si="59"/>
        <v/>
      </c>
      <c r="J748" s="50" t="str">
        <f t="shared" si="61"/>
        <v/>
      </c>
    </row>
    <row r="749" spans="3:10" ht="20.25" x14ac:dyDescent="0.2">
      <c r="C749" s="11">
        <f>العناصر!F749</f>
        <v>0</v>
      </c>
      <c r="D749" s="15" t="str">
        <f t="shared" si="57"/>
        <v/>
      </c>
      <c r="E749" s="13" t="str">
        <f t="shared" si="58"/>
        <v/>
      </c>
      <c r="F749" s="13">
        <f>SUMIF(الوارد!$F$3:$F$5000,الرصيد!D749,الوارد!$I$3:$I$5000)</f>
        <v>0</v>
      </c>
      <c r="G749" s="13">
        <f>SUMIF(الصادر!$E$3:$E$4999,الرصيد!D749,الصادر!$H$3:$H$4999)</f>
        <v>0</v>
      </c>
      <c r="H749" s="11">
        <f t="shared" si="60"/>
        <v>0</v>
      </c>
      <c r="I749" s="50" t="str">
        <f t="shared" si="59"/>
        <v/>
      </c>
      <c r="J749" s="50" t="str">
        <f t="shared" si="61"/>
        <v/>
      </c>
    </row>
    <row r="750" spans="3:10" ht="20.25" x14ac:dyDescent="0.2">
      <c r="C750" s="11">
        <f>العناصر!F750</f>
        <v>0</v>
      </c>
      <c r="D750" s="15" t="str">
        <f t="shared" si="57"/>
        <v/>
      </c>
      <c r="E750" s="13" t="str">
        <f t="shared" si="58"/>
        <v/>
      </c>
      <c r="F750" s="13">
        <f>SUMIF(الوارد!$F$3:$F$5000,الرصيد!D750,الوارد!$I$3:$I$5000)</f>
        <v>0</v>
      </c>
      <c r="G750" s="13">
        <f>SUMIF(الصادر!$E$3:$E$4999,الرصيد!D750,الصادر!$H$3:$H$4999)</f>
        <v>0</v>
      </c>
      <c r="H750" s="11">
        <f t="shared" si="60"/>
        <v>0</v>
      </c>
      <c r="I750" s="50" t="str">
        <f t="shared" si="59"/>
        <v/>
      </c>
      <c r="J750" s="50" t="str">
        <f t="shared" si="61"/>
        <v/>
      </c>
    </row>
    <row r="751" spans="3:10" ht="20.25" x14ac:dyDescent="0.2">
      <c r="C751" s="11">
        <f>العناصر!F751</f>
        <v>0</v>
      </c>
      <c r="D751" s="15" t="str">
        <f t="shared" si="57"/>
        <v/>
      </c>
      <c r="E751" s="13" t="str">
        <f t="shared" si="58"/>
        <v/>
      </c>
      <c r="F751" s="13">
        <f>SUMIF(الوارد!$F$3:$F$5000,الرصيد!D751,الوارد!$I$3:$I$5000)</f>
        <v>0</v>
      </c>
      <c r="G751" s="13">
        <f>SUMIF(الصادر!$E$3:$E$4999,الرصيد!D751,الصادر!$H$3:$H$4999)</f>
        <v>0</v>
      </c>
      <c r="H751" s="11">
        <f t="shared" si="60"/>
        <v>0</v>
      </c>
      <c r="I751" s="50" t="str">
        <f t="shared" si="59"/>
        <v/>
      </c>
      <c r="J751" s="50" t="str">
        <f t="shared" si="61"/>
        <v/>
      </c>
    </row>
    <row r="752" spans="3:10" ht="20.25" x14ac:dyDescent="0.2">
      <c r="C752" s="11">
        <f>العناصر!F752</f>
        <v>0</v>
      </c>
      <c r="D752" s="15" t="str">
        <f t="shared" si="57"/>
        <v/>
      </c>
      <c r="E752" s="13" t="str">
        <f t="shared" si="58"/>
        <v/>
      </c>
      <c r="F752" s="13">
        <f>SUMIF(الوارد!$F$3:$F$5000,الرصيد!D752,الوارد!$I$3:$I$5000)</f>
        <v>0</v>
      </c>
      <c r="G752" s="13">
        <f>SUMIF(الصادر!$E$3:$E$4999,الرصيد!D752,الصادر!$H$3:$H$4999)</f>
        <v>0</v>
      </c>
      <c r="H752" s="11">
        <f t="shared" si="60"/>
        <v>0</v>
      </c>
      <c r="I752" s="50" t="str">
        <f t="shared" si="59"/>
        <v/>
      </c>
      <c r="J752" s="50" t="str">
        <f t="shared" si="61"/>
        <v/>
      </c>
    </row>
    <row r="753" spans="3:10" ht="20.25" x14ac:dyDescent="0.2">
      <c r="C753" s="11">
        <f>العناصر!F753</f>
        <v>0</v>
      </c>
      <c r="D753" s="15" t="str">
        <f t="shared" si="57"/>
        <v/>
      </c>
      <c r="E753" s="13" t="str">
        <f t="shared" si="58"/>
        <v/>
      </c>
      <c r="F753" s="13">
        <f>SUMIF(الوارد!$F$3:$F$5000,الرصيد!D753,الوارد!$I$3:$I$5000)</f>
        <v>0</v>
      </c>
      <c r="G753" s="13">
        <f>SUMIF(الصادر!$E$3:$E$4999,الرصيد!D753,الصادر!$H$3:$H$4999)</f>
        <v>0</v>
      </c>
      <c r="H753" s="11">
        <f t="shared" si="60"/>
        <v>0</v>
      </c>
      <c r="I753" s="50" t="str">
        <f t="shared" si="59"/>
        <v/>
      </c>
      <c r="J753" s="50" t="str">
        <f t="shared" si="61"/>
        <v/>
      </c>
    </row>
    <row r="754" spans="3:10" ht="20.25" x14ac:dyDescent="0.2">
      <c r="C754" s="11">
        <f>العناصر!F754</f>
        <v>0</v>
      </c>
      <c r="D754" s="15" t="str">
        <f t="shared" si="57"/>
        <v/>
      </c>
      <c r="E754" s="13" t="str">
        <f t="shared" si="58"/>
        <v/>
      </c>
      <c r="F754" s="13">
        <f>SUMIF(الوارد!$F$3:$F$5000,الرصيد!D754,الوارد!$I$3:$I$5000)</f>
        <v>0</v>
      </c>
      <c r="G754" s="13">
        <f>SUMIF(الصادر!$E$3:$E$4999,الرصيد!D754,الصادر!$H$3:$H$4999)</f>
        <v>0</v>
      </c>
      <c r="H754" s="11">
        <f t="shared" si="60"/>
        <v>0</v>
      </c>
      <c r="I754" s="50" t="str">
        <f t="shared" si="59"/>
        <v/>
      </c>
      <c r="J754" s="50" t="str">
        <f t="shared" si="61"/>
        <v/>
      </c>
    </row>
    <row r="755" spans="3:10" ht="20.25" x14ac:dyDescent="0.2">
      <c r="C755" s="11">
        <f>العناصر!F755</f>
        <v>0</v>
      </c>
      <c r="D755" s="15" t="str">
        <f t="shared" si="57"/>
        <v/>
      </c>
      <c r="E755" s="13" t="str">
        <f t="shared" si="58"/>
        <v/>
      </c>
      <c r="F755" s="13">
        <f>SUMIF(الوارد!$F$3:$F$5000,الرصيد!D755,الوارد!$I$3:$I$5000)</f>
        <v>0</v>
      </c>
      <c r="G755" s="13">
        <f>SUMIF(الصادر!$E$3:$E$4999,الرصيد!D755,الصادر!$H$3:$H$4999)</f>
        <v>0</v>
      </c>
      <c r="H755" s="11">
        <f t="shared" si="60"/>
        <v>0</v>
      </c>
      <c r="I755" s="50" t="str">
        <f t="shared" si="59"/>
        <v/>
      </c>
      <c r="J755" s="50" t="str">
        <f t="shared" si="61"/>
        <v/>
      </c>
    </row>
    <row r="756" spans="3:10" ht="20.25" x14ac:dyDescent="0.2">
      <c r="C756" s="11">
        <f>العناصر!F756</f>
        <v>0</v>
      </c>
      <c r="D756" s="15" t="str">
        <f t="shared" si="57"/>
        <v/>
      </c>
      <c r="E756" s="13" t="str">
        <f t="shared" si="58"/>
        <v/>
      </c>
      <c r="F756" s="13">
        <f>SUMIF(الوارد!$F$3:$F$5000,الرصيد!D756,الوارد!$I$3:$I$5000)</f>
        <v>0</v>
      </c>
      <c r="G756" s="13">
        <f>SUMIF(الصادر!$E$3:$E$4999,الرصيد!D756,الصادر!$H$3:$H$4999)</f>
        <v>0</v>
      </c>
      <c r="H756" s="11">
        <f t="shared" si="60"/>
        <v>0</v>
      </c>
      <c r="I756" s="50" t="str">
        <f t="shared" si="59"/>
        <v/>
      </c>
      <c r="J756" s="50" t="str">
        <f t="shared" si="61"/>
        <v/>
      </c>
    </row>
    <row r="757" spans="3:10" ht="20.25" x14ac:dyDescent="0.2">
      <c r="C757" s="11">
        <f>العناصر!F757</f>
        <v>0</v>
      </c>
      <c r="D757" s="15" t="str">
        <f t="shared" si="57"/>
        <v/>
      </c>
      <c r="E757" s="13" t="str">
        <f t="shared" si="58"/>
        <v/>
      </c>
      <c r="F757" s="13">
        <f>SUMIF(الوارد!$F$3:$F$5000,الرصيد!D757,الوارد!$I$3:$I$5000)</f>
        <v>0</v>
      </c>
      <c r="G757" s="13">
        <f>SUMIF(الصادر!$E$3:$E$4999,الرصيد!D757,الصادر!$H$3:$H$4999)</f>
        <v>0</v>
      </c>
      <c r="H757" s="11">
        <f t="shared" si="60"/>
        <v>0</v>
      </c>
      <c r="I757" s="50" t="str">
        <f t="shared" si="59"/>
        <v/>
      </c>
      <c r="J757" s="50" t="str">
        <f t="shared" si="61"/>
        <v/>
      </c>
    </row>
    <row r="758" spans="3:10" ht="20.25" x14ac:dyDescent="0.2">
      <c r="C758" s="11">
        <f>العناصر!F758</f>
        <v>0</v>
      </c>
      <c r="D758" s="15" t="str">
        <f t="shared" si="57"/>
        <v/>
      </c>
      <c r="E758" s="13" t="str">
        <f t="shared" si="58"/>
        <v/>
      </c>
      <c r="F758" s="13">
        <f>SUMIF(الوارد!$F$3:$F$5000,الرصيد!D758,الوارد!$I$3:$I$5000)</f>
        <v>0</v>
      </c>
      <c r="G758" s="13">
        <f>SUMIF(الصادر!$E$3:$E$4999,الرصيد!D758,الصادر!$H$3:$H$4999)</f>
        <v>0</v>
      </c>
      <c r="H758" s="11">
        <f t="shared" si="60"/>
        <v>0</v>
      </c>
      <c r="I758" s="50" t="str">
        <f t="shared" si="59"/>
        <v/>
      </c>
      <c r="J758" s="50" t="str">
        <f t="shared" si="61"/>
        <v/>
      </c>
    </row>
    <row r="759" spans="3:10" ht="20.25" x14ac:dyDescent="0.2">
      <c r="C759" s="11">
        <f>العناصر!F759</f>
        <v>0</v>
      </c>
      <c r="D759" s="15" t="str">
        <f t="shared" si="57"/>
        <v/>
      </c>
      <c r="E759" s="13" t="str">
        <f t="shared" si="58"/>
        <v/>
      </c>
      <c r="F759" s="13">
        <f>SUMIF(الوارد!$F$3:$F$5000,الرصيد!D759,الوارد!$I$3:$I$5000)</f>
        <v>0</v>
      </c>
      <c r="G759" s="13">
        <f>SUMIF(الصادر!$E$3:$E$4999,الرصيد!D759,الصادر!$H$3:$H$4999)</f>
        <v>0</v>
      </c>
      <c r="H759" s="11">
        <f t="shared" si="60"/>
        <v>0</v>
      </c>
      <c r="I759" s="50" t="str">
        <f t="shared" si="59"/>
        <v/>
      </c>
      <c r="J759" s="50" t="str">
        <f t="shared" si="61"/>
        <v/>
      </c>
    </row>
    <row r="760" spans="3:10" ht="20.25" x14ac:dyDescent="0.2">
      <c r="C760" s="11">
        <f>العناصر!F760</f>
        <v>0</v>
      </c>
      <c r="D760" s="15" t="str">
        <f t="shared" si="57"/>
        <v/>
      </c>
      <c r="E760" s="13" t="str">
        <f t="shared" si="58"/>
        <v/>
      </c>
      <c r="F760" s="13">
        <f>SUMIF(الوارد!$F$3:$F$5000,الرصيد!D760,الوارد!$I$3:$I$5000)</f>
        <v>0</v>
      </c>
      <c r="G760" s="13">
        <f>SUMIF(الصادر!$E$3:$E$4999,الرصيد!D760,الصادر!$H$3:$H$4999)</f>
        <v>0</v>
      </c>
      <c r="H760" s="11">
        <f t="shared" si="60"/>
        <v>0</v>
      </c>
      <c r="I760" s="50" t="str">
        <f t="shared" si="59"/>
        <v/>
      </c>
      <c r="J760" s="50" t="str">
        <f t="shared" si="61"/>
        <v/>
      </c>
    </row>
    <row r="761" spans="3:10" ht="20.25" x14ac:dyDescent="0.2">
      <c r="C761" s="11">
        <f>العناصر!F761</f>
        <v>0</v>
      </c>
      <c r="D761" s="15" t="str">
        <f t="shared" si="57"/>
        <v/>
      </c>
      <c r="E761" s="13" t="str">
        <f t="shared" si="58"/>
        <v/>
      </c>
      <c r="F761" s="13">
        <f>SUMIF(الوارد!$F$3:$F$5000,الرصيد!D761,الوارد!$I$3:$I$5000)</f>
        <v>0</v>
      </c>
      <c r="G761" s="13">
        <f>SUMIF(الصادر!$E$3:$E$4999,الرصيد!D761,الصادر!$H$3:$H$4999)</f>
        <v>0</v>
      </c>
      <c r="H761" s="11">
        <f t="shared" si="60"/>
        <v>0</v>
      </c>
      <c r="I761" s="50" t="str">
        <f t="shared" si="59"/>
        <v/>
      </c>
      <c r="J761" s="50" t="str">
        <f t="shared" si="61"/>
        <v/>
      </c>
    </row>
    <row r="762" spans="3:10" ht="20.25" x14ac:dyDescent="0.2">
      <c r="C762" s="11">
        <f>العناصر!F762</f>
        <v>0</v>
      </c>
      <c r="D762" s="15" t="str">
        <f t="shared" si="57"/>
        <v/>
      </c>
      <c r="E762" s="13" t="str">
        <f t="shared" si="58"/>
        <v/>
      </c>
      <c r="F762" s="13">
        <f>SUMIF(الوارد!$F$3:$F$5000,الرصيد!D762,الوارد!$I$3:$I$5000)</f>
        <v>0</v>
      </c>
      <c r="G762" s="13">
        <f>SUMIF(الصادر!$E$3:$E$4999,الرصيد!D762,الصادر!$H$3:$H$4999)</f>
        <v>0</v>
      </c>
      <c r="H762" s="11">
        <f t="shared" si="60"/>
        <v>0</v>
      </c>
      <c r="I762" s="50" t="str">
        <f t="shared" si="59"/>
        <v/>
      </c>
      <c r="J762" s="50" t="str">
        <f t="shared" si="61"/>
        <v/>
      </c>
    </row>
    <row r="763" spans="3:10" ht="20.25" x14ac:dyDescent="0.2">
      <c r="C763" s="11">
        <f>العناصر!F763</f>
        <v>0</v>
      </c>
      <c r="D763" s="15" t="str">
        <f t="shared" si="57"/>
        <v/>
      </c>
      <c r="E763" s="13" t="str">
        <f t="shared" si="58"/>
        <v/>
      </c>
      <c r="F763" s="13">
        <f>SUMIF(الوارد!$F$3:$F$5000,الرصيد!D763,الوارد!$I$3:$I$5000)</f>
        <v>0</v>
      </c>
      <c r="G763" s="13">
        <f>SUMIF(الصادر!$E$3:$E$4999,الرصيد!D763,الصادر!$H$3:$H$4999)</f>
        <v>0</v>
      </c>
      <c r="H763" s="11">
        <f t="shared" si="60"/>
        <v>0</v>
      </c>
      <c r="I763" s="50" t="str">
        <f t="shared" si="59"/>
        <v/>
      </c>
      <c r="J763" s="50" t="str">
        <f t="shared" si="61"/>
        <v/>
      </c>
    </row>
    <row r="764" spans="3:10" ht="20.25" x14ac:dyDescent="0.2">
      <c r="C764" s="11">
        <f>العناصر!F764</f>
        <v>0</v>
      </c>
      <c r="D764" s="15" t="str">
        <f t="shared" si="57"/>
        <v/>
      </c>
      <c r="E764" s="13" t="str">
        <f t="shared" si="58"/>
        <v/>
      </c>
      <c r="F764" s="13">
        <f>SUMIF(الوارد!$F$3:$F$5000,الرصيد!D764,الوارد!$I$3:$I$5000)</f>
        <v>0</v>
      </c>
      <c r="G764" s="13">
        <f>SUMIF(الصادر!$E$3:$E$4999,الرصيد!D764,الصادر!$H$3:$H$4999)</f>
        <v>0</v>
      </c>
      <c r="H764" s="11">
        <f t="shared" si="60"/>
        <v>0</v>
      </c>
      <c r="I764" s="50" t="str">
        <f t="shared" si="59"/>
        <v/>
      </c>
      <c r="J764" s="50" t="str">
        <f t="shared" si="61"/>
        <v/>
      </c>
    </row>
    <row r="765" spans="3:10" ht="20.25" x14ac:dyDescent="0.2">
      <c r="C765" s="11">
        <f>العناصر!F765</f>
        <v>0</v>
      </c>
      <c r="D765" s="15" t="str">
        <f t="shared" si="57"/>
        <v/>
      </c>
      <c r="E765" s="13" t="str">
        <f t="shared" si="58"/>
        <v/>
      </c>
      <c r="F765" s="13">
        <f>SUMIF(الوارد!$F$3:$F$5000,الرصيد!D765,الوارد!$I$3:$I$5000)</f>
        <v>0</v>
      </c>
      <c r="G765" s="13">
        <f>SUMIF(الصادر!$E$3:$E$4999,الرصيد!D765,الصادر!$H$3:$H$4999)</f>
        <v>0</v>
      </c>
      <c r="H765" s="11">
        <f t="shared" si="60"/>
        <v>0</v>
      </c>
      <c r="I765" s="50" t="str">
        <f t="shared" si="59"/>
        <v/>
      </c>
      <c r="J765" s="50" t="str">
        <f t="shared" si="61"/>
        <v/>
      </c>
    </row>
    <row r="766" spans="3:10" ht="20.25" x14ac:dyDescent="0.2">
      <c r="C766" s="11">
        <f>العناصر!F766</f>
        <v>0</v>
      </c>
      <c r="D766" s="15" t="str">
        <f t="shared" si="57"/>
        <v/>
      </c>
      <c r="E766" s="13" t="str">
        <f t="shared" si="58"/>
        <v/>
      </c>
      <c r="F766" s="13">
        <f>SUMIF(الوارد!$F$3:$F$5000,الرصيد!D766,الوارد!$I$3:$I$5000)</f>
        <v>0</v>
      </c>
      <c r="G766" s="13">
        <f>SUMIF(الصادر!$E$3:$E$4999,الرصيد!D766,الصادر!$H$3:$H$4999)</f>
        <v>0</v>
      </c>
      <c r="H766" s="11">
        <f t="shared" si="60"/>
        <v>0</v>
      </c>
      <c r="I766" s="50" t="str">
        <f t="shared" si="59"/>
        <v/>
      </c>
      <c r="J766" s="50" t="str">
        <f t="shared" si="61"/>
        <v/>
      </c>
    </row>
    <row r="767" spans="3:10" ht="20.25" x14ac:dyDescent="0.2">
      <c r="C767" s="11">
        <f>العناصر!F767</f>
        <v>0</v>
      </c>
      <c r="D767" s="15" t="str">
        <f t="shared" si="57"/>
        <v/>
      </c>
      <c r="E767" s="13" t="str">
        <f t="shared" si="58"/>
        <v/>
      </c>
      <c r="F767" s="13">
        <f>SUMIF(الوارد!$F$3:$F$5000,الرصيد!D767,الوارد!$I$3:$I$5000)</f>
        <v>0</v>
      </c>
      <c r="G767" s="13">
        <f>SUMIF(الصادر!$E$3:$E$4999,الرصيد!D767,الصادر!$H$3:$H$4999)</f>
        <v>0</v>
      </c>
      <c r="H767" s="11">
        <f t="shared" si="60"/>
        <v>0</v>
      </c>
      <c r="I767" s="50" t="str">
        <f t="shared" si="59"/>
        <v/>
      </c>
      <c r="J767" s="50" t="str">
        <f t="shared" si="61"/>
        <v/>
      </c>
    </row>
    <row r="768" spans="3:10" ht="20.25" x14ac:dyDescent="0.2">
      <c r="C768" s="11">
        <f>العناصر!F768</f>
        <v>0</v>
      </c>
      <c r="D768" s="15" t="str">
        <f t="shared" si="57"/>
        <v/>
      </c>
      <c r="E768" s="13" t="str">
        <f t="shared" si="58"/>
        <v/>
      </c>
      <c r="F768" s="13">
        <f>SUMIF(الوارد!$F$3:$F$5000,الرصيد!D768,الوارد!$I$3:$I$5000)</f>
        <v>0</v>
      </c>
      <c r="G768" s="13">
        <f>SUMIF(الصادر!$E$3:$E$4999,الرصيد!D768,الصادر!$H$3:$H$4999)</f>
        <v>0</v>
      </c>
      <c r="H768" s="11">
        <f t="shared" si="60"/>
        <v>0</v>
      </c>
      <c r="I768" s="50" t="str">
        <f t="shared" si="59"/>
        <v/>
      </c>
      <c r="J768" s="50" t="str">
        <f t="shared" si="61"/>
        <v/>
      </c>
    </row>
    <row r="769" spans="3:10" ht="20.25" x14ac:dyDescent="0.2">
      <c r="C769" s="11">
        <f>العناصر!F769</f>
        <v>0</v>
      </c>
      <c r="D769" s="15" t="str">
        <f t="shared" si="57"/>
        <v/>
      </c>
      <c r="E769" s="13" t="str">
        <f t="shared" si="58"/>
        <v/>
      </c>
      <c r="F769" s="13">
        <f>SUMIF(الوارد!$F$3:$F$5000,الرصيد!D769,الوارد!$I$3:$I$5000)</f>
        <v>0</v>
      </c>
      <c r="G769" s="13">
        <f>SUMIF(الصادر!$E$3:$E$4999,الرصيد!D769,الصادر!$H$3:$H$4999)</f>
        <v>0</v>
      </c>
      <c r="H769" s="11">
        <f t="shared" si="60"/>
        <v>0</v>
      </c>
      <c r="I769" s="50" t="str">
        <f t="shared" si="59"/>
        <v/>
      </c>
      <c r="J769" s="50" t="str">
        <f t="shared" si="61"/>
        <v/>
      </c>
    </row>
    <row r="770" spans="3:10" ht="20.25" x14ac:dyDescent="0.2">
      <c r="C770" s="11">
        <f>العناصر!F770</f>
        <v>0</v>
      </c>
      <c r="D770" s="15" t="str">
        <f t="shared" si="57"/>
        <v/>
      </c>
      <c r="E770" s="13" t="str">
        <f t="shared" si="58"/>
        <v/>
      </c>
      <c r="F770" s="13">
        <f>SUMIF(الوارد!$F$3:$F$5000,الرصيد!D770,الوارد!$I$3:$I$5000)</f>
        <v>0</v>
      </c>
      <c r="G770" s="13">
        <f>SUMIF(الصادر!$E$3:$E$4999,الرصيد!D770,الصادر!$H$3:$H$4999)</f>
        <v>0</v>
      </c>
      <c r="H770" s="11">
        <f t="shared" si="60"/>
        <v>0</v>
      </c>
      <c r="I770" s="50" t="str">
        <f t="shared" si="59"/>
        <v/>
      </c>
      <c r="J770" s="50" t="str">
        <f t="shared" si="61"/>
        <v/>
      </c>
    </row>
    <row r="771" spans="3:10" ht="20.25" x14ac:dyDescent="0.2">
      <c r="C771" s="11">
        <f>العناصر!F771</f>
        <v>0</v>
      </c>
      <c r="D771" s="15" t="str">
        <f t="shared" ref="D771:D834" si="62">IFERROR(VLOOKUP(C771,sto_1,2,FALSE),"")</f>
        <v/>
      </c>
      <c r="E771" s="13" t="str">
        <f t="shared" ref="E771:E834" si="63">IFERROR(VLOOKUP(C771,sto_1,3,FALSE),"")</f>
        <v/>
      </c>
      <c r="F771" s="13">
        <f>SUMIF(الوارد!$F$3:$F$5000,الرصيد!D771,الوارد!$I$3:$I$5000)</f>
        <v>0</v>
      </c>
      <c r="G771" s="13">
        <f>SUMIF(الصادر!$E$3:$E$4999,الرصيد!D771,الصادر!$H$3:$H$4999)</f>
        <v>0</v>
      </c>
      <c r="H771" s="11">
        <f t="shared" si="60"/>
        <v>0</v>
      </c>
      <c r="I771" s="50" t="str">
        <f t="shared" ref="I771:I834" si="64">IFERROR(VLOOKUP(C771,sto_1,5,FALSE),"")</f>
        <v/>
      </c>
      <c r="J771" s="50" t="str">
        <f t="shared" si="61"/>
        <v/>
      </c>
    </row>
    <row r="772" spans="3:10" ht="20.25" x14ac:dyDescent="0.2">
      <c r="C772" s="11">
        <f>العناصر!F772</f>
        <v>0</v>
      </c>
      <c r="D772" s="15" t="str">
        <f t="shared" si="62"/>
        <v/>
      </c>
      <c r="E772" s="13" t="str">
        <f t="shared" si="63"/>
        <v/>
      </c>
      <c r="F772" s="13">
        <f>SUMIF(الوارد!$F$3:$F$5000,الرصيد!D772,الوارد!$I$3:$I$5000)</f>
        <v>0</v>
      </c>
      <c r="G772" s="13">
        <f>SUMIF(الصادر!$E$3:$E$4999,الرصيد!D772,الصادر!$H$3:$H$4999)</f>
        <v>0</v>
      </c>
      <c r="H772" s="11">
        <f t="shared" si="60"/>
        <v>0</v>
      </c>
      <c r="I772" s="50" t="str">
        <f t="shared" si="64"/>
        <v/>
      </c>
      <c r="J772" s="50" t="str">
        <f t="shared" si="61"/>
        <v/>
      </c>
    </row>
    <row r="773" spans="3:10" ht="20.25" x14ac:dyDescent="0.2">
      <c r="C773" s="11">
        <f>العناصر!F773</f>
        <v>0</v>
      </c>
      <c r="D773" s="15" t="str">
        <f t="shared" si="62"/>
        <v/>
      </c>
      <c r="E773" s="13" t="str">
        <f t="shared" si="63"/>
        <v/>
      </c>
      <c r="F773" s="13">
        <f>SUMIF(الوارد!$F$3:$F$5000,الرصيد!D773,الوارد!$I$3:$I$5000)</f>
        <v>0</v>
      </c>
      <c r="G773" s="13">
        <f>SUMIF(الصادر!$E$3:$E$4999,الرصيد!D773,الصادر!$H$3:$H$4999)</f>
        <v>0</v>
      </c>
      <c r="H773" s="11">
        <f t="shared" si="60"/>
        <v>0</v>
      </c>
      <c r="I773" s="50" t="str">
        <f t="shared" si="64"/>
        <v/>
      </c>
      <c r="J773" s="50" t="str">
        <f t="shared" si="61"/>
        <v/>
      </c>
    </row>
    <row r="774" spans="3:10" ht="20.25" x14ac:dyDescent="0.2">
      <c r="C774" s="11">
        <f>العناصر!F774</f>
        <v>0</v>
      </c>
      <c r="D774" s="15" t="str">
        <f t="shared" si="62"/>
        <v/>
      </c>
      <c r="E774" s="13" t="str">
        <f t="shared" si="63"/>
        <v/>
      </c>
      <c r="F774" s="13">
        <f>SUMIF(الوارد!$F$3:$F$5000,الرصيد!D774,الوارد!$I$3:$I$5000)</f>
        <v>0</v>
      </c>
      <c r="G774" s="13">
        <f>SUMIF(الصادر!$E$3:$E$4999,الرصيد!D774,الصادر!$H$3:$H$4999)</f>
        <v>0</v>
      </c>
      <c r="H774" s="11">
        <f t="shared" si="60"/>
        <v>0</v>
      </c>
      <c r="I774" s="50" t="str">
        <f t="shared" si="64"/>
        <v/>
      </c>
      <c r="J774" s="50" t="str">
        <f t="shared" si="61"/>
        <v/>
      </c>
    </row>
    <row r="775" spans="3:10" ht="20.25" x14ac:dyDescent="0.2">
      <c r="C775" s="11">
        <f>العناصر!F775</f>
        <v>0</v>
      </c>
      <c r="D775" s="15" t="str">
        <f t="shared" si="62"/>
        <v/>
      </c>
      <c r="E775" s="13" t="str">
        <f t="shared" si="63"/>
        <v/>
      </c>
      <c r="F775" s="13">
        <f>SUMIF(الوارد!$F$3:$F$5000,الرصيد!D775,الوارد!$I$3:$I$5000)</f>
        <v>0</v>
      </c>
      <c r="G775" s="13">
        <f>SUMIF(الصادر!$E$3:$E$4999,الرصيد!D775,الصادر!$H$3:$H$4999)</f>
        <v>0</v>
      </c>
      <c r="H775" s="11">
        <f t="shared" si="60"/>
        <v>0</v>
      </c>
      <c r="I775" s="50" t="str">
        <f t="shared" si="64"/>
        <v/>
      </c>
      <c r="J775" s="50" t="str">
        <f t="shared" si="61"/>
        <v/>
      </c>
    </row>
    <row r="776" spans="3:10" ht="20.25" x14ac:dyDescent="0.2">
      <c r="C776" s="11">
        <f>العناصر!F776</f>
        <v>0</v>
      </c>
      <c r="D776" s="15" t="str">
        <f t="shared" si="62"/>
        <v/>
      </c>
      <c r="E776" s="13" t="str">
        <f t="shared" si="63"/>
        <v/>
      </c>
      <c r="F776" s="13">
        <f>SUMIF(الوارد!$F$3:$F$5000,الرصيد!D776,الوارد!$I$3:$I$5000)</f>
        <v>0</v>
      </c>
      <c r="G776" s="13">
        <f>SUMIF(الصادر!$E$3:$E$4999,الرصيد!D776,الصادر!$H$3:$H$4999)</f>
        <v>0</v>
      </c>
      <c r="H776" s="11">
        <f t="shared" si="60"/>
        <v>0</v>
      </c>
      <c r="I776" s="50" t="str">
        <f t="shared" si="64"/>
        <v/>
      </c>
      <c r="J776" s="50" t="str">
        <f t="shared" si="61"/>
        <v/>
      </c>
    </row>
    <row r="777" spans="3:10" ht="20.25" x14ac:dyDescent="0.2">
      <c r="C777" s="11">
        <f>العناصر!F777</f>
        <v>0</v>
      </c>
      <c r="D777" s="15" t="str">
        <f t="shared" si="62"/>
        <v/>
      </c>
      <c r="E777" s="13" t="str">
        <f t="shared" si="63"/>
        <v/>
      </c>
      <c r="F777" s="13">
        <f>SUMIF(الوارد!$F$3:$F$5000,الرصيد!D777,الوارد!$I$3:$I$5000)</f>
        <v>0</v>
      </c>
      <c r="G777" s="13">
        <f>SUMIF(الصادر!$E$3:$E$4999,الرصيد!D777,الصادر!$H$3:$H$4999)</f>
        <v>0</v>
      </c>
      <c r="H777" s="11">
        <f t="shared" si="60"/>
        <v>0</v>
      </c>
      <c r="I777" s="50" t="str">
        <f t="shared" si="64"/>
        <v/>
      </c>
      <c r="J777" s="50" t="str">
        <f t="shared" si="61"/>
        <v/>
      </c>
    </row>
    <row r="778" spans="3:10" ht="20.25" x14ac:dyDescent="0.2">
      <c r="C778" s="11">
        <f>العناصر!F778</f>
        <v>0</v>
      </c>
      <c r="D778" s="15" t="str">
        <f t="shared" si="62"/>
        <v/>
      </c>
      <c r="E778" s="13" t="str">
        <f t="shared" si="63"/>
        <v/>
      </c>
      <c r="F778" s="13">
        <f>SUMIF(الوارد!$F$3:$F$5000,الرصيد!D778,الوارد!$I$3:$I$5000)</f>
        <v>0</v>
      </c>
      <c r="G778" s="13">
        <f>SUMIF(الصادر!$E$3:$E$4999,الرصيد!D778,الصادر!$H$3:$H$4999)</f>
        <v>0</v>
      </c>
      <c r="H778" s="11">
        <f t="shared" ref="H778:H841" si="65">F778-G778</f>
        <v>0</v>
      </c>
      <c r="I778" s="50" t="str">
        <f t="shared" si="64"/>
        <v/>
      </c>
      <c r="J778" s="50" t="str">
        <f t="shared" ref="J778:J841" si="66">IFERROR(H778*I778,"")</f>
        <v/>
      </c>
    </row>
    <row r="779" spans="3:10" ht="20.25" x14ac:dyDescent="0.2">
      <c r="C779" s="11">
        <f>العناصر!F779</f>
        <v>0</v>
      </c>
      <c r="D779" s="15" t="str">
        <f t="shared" si="62"/>
        <v/>
      </c>
      <c r="E779" s="13" t="str">
        <f t="shared" si="63"/>
        <v/>
      </c>
      <c r="F779" s="13">
        <f>SUMIF(الوارد!$F$3:$F$5000,الرصيد!D779,الوارد!$I$3:$I$5000)</f>
        <v>0</v>
      </c>
      <c r="G779" s="13">
        <f>SUMIF(الصادر!$E$3:$E$4999,الرصيد!D779,الصادر!$H$3:$H$4999)</f>
        <v>0</v>
      </c>
      <c r="H779" s="11">
        <f t="shared" si="65"/>
        <v>0</v>
      </c>
      <c r="I779" s="50" t="str">
        <f t="shared" si="64"/>
        <v/>
      </c>
      <c r="J779" s="50" t="str">
        <f t="shared" si="66"/>
        <v/>
      </c>
    </row>
    <row r="780" spans="3:10" ht="20.25" x14ac:dyDescent="0.2">
      <c r="C780" s="11">
        <f>العناصر!F780</f>
        <v>0</v>
      </c>
      <c r="D780" s="15" t="str">
        <f t="shared" si="62"/>
        <v/>
      </c>
      <c r="E780" s="13" t="str">
        <f t="shared" si="63"/>
        <v/>
      </c>
      <c r="F780" s="13">
        <f>SUMIF(الوارد!$F$3:$F$5000,الرصيد!D780,الوارد!$I$3:$I$5000)</f>
        <v>0</v>
      </c>
      <c r="G780" s="13">
        <f>SUMIF(الصادر!$E$3:$E$4999,الرصيد!D780,الصادر!$H$3:$H$4999)</f>
        <v>0</v>
      </c>
      <c r="H780" s="11">
        <f t="shared" si="65"/>
        <v>0</v>
      </c>
      <c r="I780" s="50" t="str">
        <f t="shared" si="64"/>
        <v/>
      </c>
      <c r="J780" s="50" t="str">
        <f t="shared" si="66"/>
        <v/>
      </c>
    </row>
    <row r="781" spans="3:10" ht="20.25" x14ac:dyDescent="0.2">
      <c r="C781" s="11">
        <f>العناصر!F781</f>
        <v>0</v>
      </c>
      <c r="D781" s="15" t="str">
        <f t="shared" si="62"/>
        <v/>
      </c>
      <c r="E781" s="13" t="str">
        <f t="shared" si="63"/>
        <v/>
      </c>
      <c r="F781" s="13">
        <f>SUMIF(الوارد!$F$3:$F$5000,الرصيد!D781,الوارد!$I$3:$I$5000)</f>
        <v>0</v>
      </c>
      <c r="G781" s="13">
        <f>SUMIF(الصادر!$E$3:$E$4999,الرصيد!D781,الصادر!$H$3:$H$4999)</f>
        <v>0</v>
      </c>
      <c r="H781" s="11">
        <f t="shared" si="65"/>
        <v>0</v>
      </c>
      <c r="I781" s="50" t="str">
        <f t="shared" si="64"/>
        <v/>
      </c>
      <c r="J781" s="50" t="str">
        <f t="shared" si="66"/>
        <v/>
      </c>
    </row>
    <row r="782" spans="3:10" ht="20.25" x14ac:dyDescent="0.2">
      <c r="C782" s="11">
        <f>العناصر!F782</f>
        <v>0</v>
      </c>
      <c r="D782" s="15" t="str">
        <f t="shared" si="62"/>
        <v/>
      </c>
      <c r="E782" s="13" t="str">
        <f t="shared" si="63"/>
        <v/>
      </c>
      <c r="F782" s="13">
        <f>SUMIF(الوارد!$F$3:$F$5000,الرصيد!D782,الوارد!$I$3:$I$5000)</f>
        <v>0</v>
      </c>
      <c r="G782" s="13">
        <f>SUMIF(الصادر!$E$3:$E$4999,الرصيد!D782,الصادر!$H$3:$H$4999)</f>
        <v>0</v>
      </c>
      <c r="H782" s="11">
        <f t="shared" si="65"/>
        <v>0</v>
      </c>
      <c r="I782" s="50" t="str">
        <f t="shared" si="64"/>
        <v/>
      </c>
      <c r="J782" s="50" t="str">
        <f t="shared" si="66"/>
        <v/>
      </c>
    </row>
    <row r="783" spans="3:10" ht="20.25" x14ac:dyDescent="0.2">
      <c r="C783" s="11">
        <f>العناصر!F783</f>
        <v>0</v>
      </c>
      <c r="D783" s="15" t="str">
        <f t="shared" si="62"/>
        <v/>
      </c>
      <c r="E783" s="13" t="str">
        <f t="shared" si="63"/>
        <v/>
      </c>
      <c r="F783" s="13">
        <f>SUMIF(الوارد!$F$3:$F$5000,الرصيد!D783,الوارد!$I$3:$I$5000)</f>
        <v>0</v>
      </c>
      <c r="G783" s="13">
        <f>SUMIF(الصادر!$E$3:$E$4999,الرصيد!D783,الصادر!$H$3:$H$4999)</f>
        <v>0</v>
      </c>
      <c r="H783" s="11">
        <f t="shared" si="65"/>
        <v>0</v>
      </c>
      <c r="I783" s="50" t="str">
        <f t="shared" si="64"/>
        <v/>
      </c>
      <c r="J783" s="50" t="str">
        <f t="shared" si="66"/>
        <v/>
      </c>
    </row>
    <row r="784" spans="3:10" ht="20.25" x14ac:dyDescent="0.2">
      <c r="C784" s="11">
        <f>العناصر!F784</f>
        <v>0</v>
      </c>
      <c r="D784" s="15" t="str">
        <f t="shared" si="62"/>
        <v/>
      </c>
      <c r="E784" s="13" t="str">
        <f t="shared" si="63"/>
        <v/>
      </c>
      <c r="F784" s="13">
        <f>SUMIF(الوارد!$F$3:$F$5000,الرصيد!D784,الوارد!$I$3:$I$5000)</f>
        <v>0</v>
      </c>
      <c r="G784" s="13">
        <f>SUMIF(الصادر!$E$3:$E$4999,الرصيد!D784,الصادر!$H$3:$H$4999)</f>
        <v>0</v>
      </c>
      <c r="H784" s="11">
        <f t="shared" si="65"/>
        <v>0</v>
      </c>
      <c r="I784" s="50" t="str">
        <f t="shared" si="64"/>
        <v/>
      </c>
      <c r="J784" s="50" t="str">
        <f t="shared" si="66"/>
        <v/>
      </c>
    </row>
    <row r="785" spans="3:10" ht="20.25" x14ac:dyDescent="0.2">
      <c r="C785" s="11">
        <f>العناصر!F785</f>
        <v>0</v>
      </c>
      <c r="D785" s="15" t="str">
        <f t="shared" si="62"/>
        <v/>
      </c>
      <c r="E785" s="13" t="str">
        <f t="shared" si="63"/>
        <v/>
      </c>
      <c r="F785" s="13">
        <f>SUMIF(الوارد!$F$3:$F$5000,الرصيد!D785,الوارد!$I$3:$I$5000)</f>
        <v>0</v>
      </c>
      <c r="G785" s="13">
        <f>SUMIF(الصادر!$E$3:$E$4999,الرصيد!D785,الصادر!$H$3:$H$4999)</f>
        <v>0</v>
      </c>
      <c r="H785" s="11">
        <f t="shared" si="65"/>
        <v>0</v>
      </c>
      <c r="I785" s="50" t="str">
        <f t="shared" si="64"/>
        <v/>
      </c>
      <c r="J785" s="50" t="str">
        <f t="shared" si="66"/>
        <v/>
      </c>
    </row>
    <row r="786" spans="3:10" ht="20.25" x14ac:dyDescent="0.2">
      <c r="C786" s="11">
        <f>العناصر!F786</f>
        <v>0</v>
      </c>
      <c r="D786" s="15" t="str">
        <f t="shared" si="62"/>
        <v/>
      </c>
      <c r="E786" s="13" t="str">
        <f t="shared" si="63"/>
        <v/>
      </c>
      <c r="F786" s="13">
        <f>SUMIF(الوارد!$F$3:$F$5000,الرصيد!D786,الوارد!$I$3:$I$5000)</f>
        <v>0</v>
      </c>
      <c r="G786" s="13">
        <f>SUMIF(الصادر!$E$3:$E$4999,الرصيد!D786,الصادر!$H$3:$H$4999)</f>
        <v>0</v>
      </c>
      <c r="H786" s="11">
        <f t="shared" si="65"/>
        <v>0</v>
      </c>
      <c r="I786" s="50" t="str">
        <f t="shared" si="64"/>
        <v/>
      </c>
      <c r="J786" s="50" t="str">
        <f t="shared" si="66"/>
        <v/>
      </c>
    </row>
    <row r="787" spans="3:10" ht="20.25" x14ac:dyDescent="0.2">
      <c r="C787" s="11">
        <f>العناصر!F787</f>
        <v>0</v>
      </c>
      <c r="D787" s="15" t="str">
        <f t="shared" si="62"/>
        <v/>
      </c>
      <c r="E787" s="13" t="str">
        <f t="shared" si="63"/>
        <v/>
      </c>
      <c r="F787" s="13">
        <f>SUMIF(الوارد!$F$3:$F$5000,الرصيد!D787,الوارد!$I$3:$I$5000)</f>
        <v>0</v>
      </c>
      <c r="G787" s="13">
        <f>SUMIF(الصادر!$E$3:$E$4999,الرصيد!D787,الصادر!$H$3:$H$4999)</f>
        <v>0</v>
      </c>
      <c r="H787" s="11">
        <f t="shared" si="65"/>
        <v>0</v>
      </c>
      <c r="I787" s="50" t="str">
        <f t="shared" si="64"/>
        <v/>
      </c>
      <c r="J787" s="50" t="str">
        <f t="shared" si="66"/>
        <v/>
      </c>
    </row>
    <row r="788" spans="3:10" ht="20.25" x14ac:dyDescent="0.2">
      <c r="C788" s="11">
        <f>العناصر!F788</f>
        <v>0</v>
      </c>
      <c r="D788" s="15" t="str">
        <f t="shared" si="62"/>
        <v/>
      </c>
      <c r="E788" s="13" t="str">
        <f t="shared" si="63"/>
        <v/>
      </c>
      <c r="F788" s="13">
        <f>SUMIF(الوارد!$F$3:$F$5000,الرصيد!D788,الوارد!$I$3:$I$5000)</f>
        <v>0</v>
      </c>
      <c r="G788" s="13">
        <f>SUMIF(الصادر!$E$3:$E$4999,الرصيد!D788,الصادر!$H$3:$H$4999)</f>
        <v>0</v>
      </c>
      <c r="H788" s="11">
        <f t="shared" si="65"/>
        <v>0</v>
      </c>
      <c r="I788" s="50" t="str">
        <f t="shared" si="64"/>
        <v/>
      </c>
      <c r="J788" s="50" t="str">
        <f t="shared" si="66"/>
        <v/>
      </c>
    </row>
    <row r="789" spans="3:10" ht="20.25" x14ac:dyDescent="0.2">
      <c r="C789" s="11">
        <f>العناصر!F789</f>
        <v>0</v>
      </c>
      <c r="D789" s="15" t="str">
        <f t="shared" si="62"/>
        <v/>
      </c>
      <c r="E789" s="13" t="str">
        <f t="shared" si="63"/>
        <v/>
      </c>
      <c r="F789" s="13">
        <f>SUMIF(الوارد!$F$3:$F$5000,الرصيد!D789,الوارد!$I$3:$I$5000)</f>
        <v>0</v>
      </c>
      <c r="G789" s="13">
        <f>SUMIF(الصادر!$E$3:$E$4999,الرصيد!D789,الصادر!$H$3:$H$4999)</f>
        <v>0</v>
      </c>
      <c r="H789" s="11">
        <f t="shared" si="65"/>
        <v>0</v>
      </c>
      <c r="I789" s="50" t="str">
        <f t="shared" si="64"/>
        <v/>
      </c>
      <c r="J789" s="50" t="str">
        <f t="shared" si="66"/>
        <v/>
      </c>
    </row>
    <row r="790" spans="3:10" ht="20.25" x14ac:dyDescent="0.2">
      <c r="C790" s="11">
        <f>العناصر!F790</f>
        <v>0</v>
      </c>
      <c r="D790" s="15" t="str">
        <f t="shared" si="62"/>
        <v/>
      </c>
      <c r="E790" s="13" t="str">
        <f t="shared" si="63"/>
        <v/>
      </c>
      <c r="F790" s="13">
        <f>SUMIF(الوارد!$F$3:$F$5000,الرصيد!D790,الوارد!$I$3:$I$5000)</f>
        <v>0</v>
      </c>
      <c r="G790" s="13">
        <f>SUMIF(الصادر!$E$3:$E$4999,الرصيد!D790,الصادر!$H$3:$H$4999)</f>
        <v>0</v>
      </c>
      <c r="H790" s="11">
        <f t="shared" si="65"/>
        <v>0</v>
      </c>
      <c r="I790" s="50" t="str">
        <f t="shared" si="64"/>
        <v/>
      </c>
      <c r="J790" s="50" t="str">
        <f t="shared" si="66"/>
        <v/>
      </c>
    </row>
    <row r="791" spans="3:10" ht="20.25" x14ac:dyDescent="0.2">
      <c r="C791" s="11">
        <f>العناصر!F791</f>
        <v>0</v>
      </c>
      <c r="D791" s="15" t="str">
        <f t="shared" si="62"/>
        <v/>
      </c>
      <c r="E791" s="13" t="str">
        <f t="shared" si="63"/>
        <v/>
      </c>
      <c r="F791" s="13">
        <f>SUMIF(الوارد!$F$3:$F$5000,الرصيد!D791,الوارد!$I$3:$I$5000)</f>
        <v>0</v>
      </c>
      <c r="G791" s="13">
        <f>SUMIF(الصادر!$E$3:$E$4999,الرصيد!D791,الصادر!$H$3:$H$4999)</f>
        <v>0</v>
      </c>
      <c r="H791" s="11">
        <f t="shared" si="65"/>
        <v>0</v>
      </c>
      <c r="I791" s="50" t="str">
        <f t="shared" si="64"/>
        <v/>
      </c>
      <c r="J791" s="50" t="str">
        <f t="shared" si="66"/>
        <v/>
      </c>
    </row>
    <row r="792" spans="3:10" ht="20.25" x14ac:dyDescent="0.2">
      <c r="C792" s="11">
        <f>العناصر!F792</f>
        <v>0</v>
      </c>
      <c r="D792" s="15" t="str">
        <f t="shared" si="62"/>
        <v/>
      </c>
      <c r="E792" s="13" t="str">
        <f t="shared" si="63"/>
        <v/>
      </c>
      <c r="F792" s="13">
        <f>SUMIF(الوارد!$F$3:$F$5000,الرصيد!D792,الوارد!$I$3:$I$5000)</f>
        <v>0</v>
      </c>
      <c r="G792" s="13">
        <f>SUMIF(الصادر!$E$3:$E$4999,الرصيد!D792,الصادر!$H$3:$H$4999)</f>
        <v>0</v>
      </c>
      <c r="H792" s="11">
        <f t="shared" si="65"/>
        <v>0</v>
      </c>
      <c r="I792" s="50" t="str">
        <f t="shared" si="64"/>
        <v/>
      </c>
      <c r="J792" s="50" t="str">
        <f t="shared" si="66"/>
        <v/>
      </c>
    </row>
    <row r="793" spans="3:10" ht="20.25" x14ac:dyDescent="0.2">
      <c r="C793" s="11">
        <f>العناصر!F793</f>
        <v>0</v>
      </c>
      <c r="D793" s="15" t="str">
        <f t="shared" si="62"/>
        <v/>
      </c>
      <c r="E793" s="13" t="str">
        <f t="shared" si="63"/>
        <v/>
      </c>
      <c r="F793" s="13">
        <f>SUMIF(الوارد!$F$3:$F$5000,الرصيد!D793,الوارد!$I$3:$I$5000)</f>
        <v>0</v>
      </c>
      <c r="G793" s="13">
        <f>SUMIF(الصادر!$E$3:$E$4999,الرصيد!D793,الصادر!$H$3:$H$4999)</f>
        <v>0</v>
      </c>
      <c r="H793" s="11">
        <f t="shared" si="65"/>
        <v>0</v>
      </c>
      <c r="I793" s="50" t="str">
        <f t="shared" si="64"/>
        <v/>
      </c>
      <c r="J793" s="50" t="str">
        <f t="shared" si="66"/>
        <v/>
      </c>
    </row>
    <row r="794" spans="3:10" ht="20.25" x14ac:dyDescent="0.2">
      <c r="C794" s="11">
        <f>العناصر!F794</f>
        <v>0</v>
      </c>
      <c r="D794" s="15" t="str">
        <f t="shared" si="62"/>
        <v/>
      </c>
      <c r="E794" s="13" t="str">
        <f t="shared" si="63"/>
        <v/>
      </c>
      <c r="F794" s="13">
        <f>SUMIF(الوارد!$F$3:$F$5000,الرصيد!D794,الوارد!$I$3:$I$5000)</f>
        <v>0</v>
      </c>
      <c r="G794" s="13">
        <f>SUMIF(الصادر!$E$3:$E$4999,الرصيد!D794,الصادر!$H$3:$H$4999)</f>
        <v>0</v>
      </c>
      <c r="H794" s="11">
        <f t="shared" si="65"/>
        <v>0</v>
      </c>
      <c r="I794" s="50" t="str">
        <f t="shared" si="64"/>
        <v/>
      </c>
      <c r="J794" s="50" t="str">
        <f t="shared" si="66"/>
        <v/>
      </c>
    </row>
    <row r="795" spans="3:10" ht="20.25" x14ac:dyDescent="0.2">
      <c r="C795" s="11">
        <f>العناصر!F795</f>
        <v>0</v>
      </c>
      <c r="D795" s="15" t="str">
        <f t="shared" si="62"/>
        <v/>
      </c>
      <c r="E795" s="13" t="str">
        <f t="shared" si="63"/>
        <v/>
      </c>
      <c r="F795" s="13">
        <f>SUMIF(الوارد!$F$3:$F$5000,الرصيد!D795,الوارد!$I$3:$I$5000)</f>
        <v>0</v>
      </c>
      <c r="G795" s="13">
        <f>SUMIF(الصادر!$E$3:$E$4999,الرصيد!D795,الصادر!$H$3:$H$4999)</f>
        <v>0</v>
      </c>
      <c r="H795" s="11">
        <f t="shared" si="65"/>
        <v>0</v>
      </c>
      <c r="I795" s="50" t="str">
        <f t="shared" si="64"/>
        <v/>
      </c>
      <c r="J795" s="50" t="str">
        <f t="shared" si="66"/>
        <v/>
      </c>
    </row>
    <row r="796" spans="3:10" ht="20.25" x14ac:dyDescent="0.2">
      <c r="C796" s="11">
        <f>العناصر!F796</f>
        <v>0</v>
      </c>
      <c r="D796" s="15" t="str">
        <f t="shared" si="62"/>
        <v/>
      </c>
      <c r="E796" s="13" t="str">
        <f t="shared" si="63"/>
        <v/>
      </c>
      <c r="F796" s="13">
        <f>SUMIF(الوارد!$F$3:$F$5000,الرصيد!D796,الوارد!$I$3:$I$5000)</f>
        <v>0</v>
      </c>
      <c r="G796" s="13">
        <f>SUMIF(الصادر!$E$3:$E$4999,الرصيد!D796,الصادر!$H$3:$H$4999)</f>
        <v>0</v>
      </c>
      <c r="H796" s="11">
        <f t="shared" si="65"/>
        <v>0</v>
      </c>
      <c r="I796" s="50" t="str">
        <f t="shared" si="64"/>
        <v/>
      </c>
      <c r="J796" s="50" t="str">
        <f t="shared" si="66"/>
        <v/>
      </c>
    </row>
    <row r="797" spans="3:10" ht="20.25" x14ac:dyDescent="0.2">
      <c r="C797" s="11">
        <f>العناصر!F797</f>
        <v>0</v>
      </c>
      <c r="D797" s="15" t="str">
        <f t="shared" si="62"/>
        <v/>
      </c>
      <c r="E797" s="13" t="str">
        <f t="shared" si="63"/>
        <v/>
      </c>
      <c r="F797" s="13">
        <f>SUMIF(الوارد!$F$3:$F$5000,الرصيد!D797,الوارد!$I$3:$I$5000)</f>
        <v>0</v>
      </c>
      <c r="G797" s="13">
        <f>SUMIF(الصادر!$E$3:$E$4999,الرصيد!D797,الصادر!$H$3:$H$4999)</f>
        <v>0</v>
      </c>
      <c r="H797" s="11">
        <f t="shared" si="65"/>
        <v>0</v>
      </c>
      <c r="I797" s="50" t="str">
        <f t="shared" si="64"/>
        <v/>
      </c>
      <c r="J797" s="50" t="str">
        <f t="shared" si="66"/>
        <v/>
      </c>
    </row>
    <row r="798" spans="3:10" ht="20.25" x14ac:dyDescent="0.2">
      <c r="C798" s="11">
        <f>العناصر!F798</f>
        <v>0</v>
      </c>
      <c r="D798" s="15" t="str">
        <f t="shared" si="62"/>
        <v/>
      </c>
      <c r="E798" s="13" t="str">
        <f t="shared" si="63"/>
        <v/>
      </c>
      <c r="F798" s="13">
        <f>SUMIF(الوارد!$F$3:$F$5000,الرصيد!D798,الوارد!$I$3:$I$5000)</f>
        <v>0</v>
      </c>
      <c r="G798" s="13">
        <f>SUMIF(الصادر!$E$3:$E$4999,الرصيد!D798,الصادر!$H$3:$H$4999)</f>
        <v>0</v>
      </c>
      <c r="H798" s="11">
        <f t="shared" si="65"/>
        <v>0</v>
      </c>
      <c r="I798" s="50" t="str">
        <f t="shared" si="64"/>
        <v/>
      </c>
      <c r="J798" s="50" t="str">
        <f t="shared" si="66"/>
        <v/>
      </c>
    </row>
    <row r="799" spans="3:10" ht="20.25" x14ac:dyDescent="0.2">
      <c r="C799" s="11">
        <f>العناصر!F799</f>
        <v>0</v>
      </c>
      <c r="D799" s="15" t="str">
        <f t="shared" si="62"/>
        <v/>
      </c>
      <c r="E799" s="13" t="str">
        <f t="shared" si="63"/>
        <v/>
      </c>
      <c r="F799" s="13">
        <f>SUMIF(الوارد!$F$3:$F$5000,الرصيد!D799,الوارد!$I$3:$I$5000)</f>
        <v>0</v>
      </c>
      <c r="G799" s="13">
        <f>SUMIF(الصادر!$E$3:$E$4999,الرصيد!D799,الصادر!$H$3:$H$4999)</f>
        <v>0</v>
      </c>
      <c r="H799" s="11">
        <f t="shared" si="65"/>
        <v>0</v>
      </c>
      <c r="I799" s="50" t="str">
        <f t="shared" si="64"/>
        <v/>
      </c>
      <c r="J799" s="50" t="str">
        <f t="shared" si="66"/>
        <v/>
      </c>
    </row>
    <row r="800" spans="3:10" ht="20.25" x14ac:dyDescent="0.2">
      <c r="C800" s="11">
        <f>العناصر!F800</f>
        <v>0</v>
      </c>
      <c r="D800" s="15" t="str">
        <f t="shared" si="62"/>
        <v/>
      </c>
      <c r="E800" s="13" t="str">
        <f t="shared" si="63"/>
        <v/>
      </c>
      <c r="F800" s="13">
        <f>SUMIF(الوارد!$F$3:$F$5000,الرصيد!D800,الوارد!$I$3:$I$5000)</f>
        <v>0</v>
      </c>
      <c r="G800" s="13">
        <f>SUMIF(الصادر!$E$3:$E$4999,الرصيد!D800,الصادر!$H$3:$H$4999)</f>
        <v>0</v>
      </c>
      <c r="H800" s="11">
        <f t="shared" si="65"/>
        <v>0</v>
      </c>
      <c r="I800" s="50" t="str">
        <f t="shared" si="64"/>
        <v/>
      </c>
      <c r="J800" s="50" t="str">
        <f t="shared" si="66"/>
        <v/>
      </c>
    </row>
    <row r="801" spans="3:10" ht="20.25" x14ac:dyDescent="0.2">
      <c r="C801" s="11">
        <f>العناصر!F801</f>
        <v>0</v>
      </c>
      <c r="D801" s="15" t="str">
        <f t="shared" si="62"/>
        <v/>
      </c>
      <c r="E801" s="13" t="str">
        <f t="shared" si="63"/>
        <v/>
      </c>
      <c r="F801" s="13">
        <f>SUMIF(الوارد!$F$3:$F$5000,الرصيد!D801,الوارد!$I$3:$I$5000)</f>
        <v>0</v>
      </c>
      <c r="G801" s="13">
        <f>SUMIF(الصادر!$E$3:$E$4999,الرصيد!D801,الصادر!$H$3:$H$4999)</f>
        <v>0</v>
      </c>
      <c r="H801" s="11">
        <f t="shared" si="65"/>
        <v>0</v>
      </c>
      <c r="I801" s="50" t="str">
        <f t="shared" si="64"/>
        <v/>
      </c>
      <c r="J801" s="50" t="str">
        <f t="shared" si="66"/>
        <v/>
      </c>
    </row>
    <row r="802" spans="3:10" ht="20.25" x14ac:dyDescent="0.2">
      <c r="C802" s="11">
        <f>العناصر!F802</f>
        <v>0</v>
      </c>
      <c r="D802" s="15" t="str">
        <f t="shared" si="62"/>
        <v/>
      </c>
      <c r="E802" s="13" t="str">
        <f t="shared" si="63"/>
        <v/>
      </c>
      <c r="F802" s="13">
        <f>SUMIF(الوارد!$F$3:$F$5000,الرصيد!D802,الوارد!$I$3:$I$5000)</f>
        <v>0</v>
      </c>
      <c r="G802" s="13">
        <f>SUMIF(الصادر!$E$3:$E$4999,الرصيد!D802,الصادر!$H$3:$H$4999)</f>
        <v>0</v>
      </c>
      <c r="H802" s="11">
        <f t="shared" si="65"/>
        <v>0</v>
      </c>
      <c r="I802" s="50" t="str">
        <f t="shared" si="64"/>
        <v/>
      </c>
      <c r="J802" s="50" t="str">
        <f t="shared" si="66"/>
        <v/>
      </c>
    </row>
    <row r="803" spans="3:10" ht="20.25" x14ac:dyDescent="0.2">
      <c r="C803" s="11">
        <f>العناصر!F803</f>
        <v>0</v>
      </c>
      <c r="D803" s="15" t="str">
        <f t="shared" si="62"/>
        <v/>
      </c>
      <c r="E803" s="13" t="str">
        <f t="shared" si="63"/>
        <v/>
      </c>
      <c r="F803" s="13">
        <f>SUMIF(الوارد!$F$3:$F$5000,الرصيد!D803,الوارد!$I$3:$I$5000)</f>
        <v>0</v>
      </c>
      <c r="G803" s="13">
        <f>SUMIF(الصادر!$E$3:$E$4999,الرصيد!D803,الصادر!$H$3:$H$4999)</f>
        <v>0</v>
      </c>
      <c r="H803" s="11">
        <f t="shared" si="65"/>
        <v>0</v>
      </c>
      <c r="I803" s="50" t="str">
        <f t="shared" si="64"/>
        <v/>
      </c>
      <c r="J803" s="50" t="str">
        <f t="shared" si="66"/>
        <v/>
      </c>
    </row>
    <row r="804" spans="3:10" ht="20.25" x14ac:dyDescent="0.2">
      <c r="C804" s="11">
        <f>العناصر!F804</f>
        <v>0</v>
      </c>
      <c r="D804" s="15" t="str">
        <f t="shared" si="62"/>
        <v/>
      </c>
      <c r="E804" s="13" t="str">
        <f t="shared" si="63"/>
        <v/>
      </c>
      <c r="F804" s="13">
        <f>SUMIF(الوارد!$F$3:$F$5000,الرصيد!D804,الوارد!$I$3:$I$5000)</f>
        <v>0</v>
      </c>
      <c r="G804" s="13">
        <f>SUMIF(الصادر!$E$3:$E$4999,الرصيد!D804,الصادر!$H$3:$H$4999)</f>
        <v>0</v>
      </c>
      <c r="H804" s="11">
        <f t="shared" si="65"/>
        <v>0</v>
      </c>
      <c r="I804" s="50" t="str">
        <f t="shared" si="64"/>
        <v/>
      </c>
      <c r="J804" s="50" t="str">
        <f t="shared" si="66"/>
        <v/>
      </c>
    </row>
    <row r="805" spans="3:10" ht="20.25" x14ac:dyDescent="0.2">
      <c r="C805" s="11">
        <f>العناصر!F805</f>
        <v>0</v>
      </c>
      <c r="D805" s="15" t="str">
        <f t="shared" si="62"/>
        <v/>
      </c>
      <c r="E805" s="13" t="str">
        <f t="shared" si="63"/>
        <v/>
      </c>
      <c r="F805" s="13">
        <f>SUMIF(الوارد!$F$3:$F$5000,الرصيد!D805,الوارد!$I$3:$I$5000)</f>
        <v>0</v>
      </c>
      <c r="G805" s="13">
        <f>SUMIF(الصادر!$E$3:$E$4999,الرصيد!D805,الصادر!$H$3:$H$4999)</f>
        <v>0</v>
      </c>
      <c r="H805" s="11">
        <f t="shared" si="65"/>
        <v>0</v>
      </c>
      <c r="I805" s="50" t="str">
        <f t="shared" si="64"/>
        <v/>
      </c>
      <c r="J805" s="50" t="str">
        <f t="shared" si="66"/>
        <v/>
      </c>
    </row>
    <row r="806" spans="3:10" ht="20.25" x14ac:dyDescent="0.2">
      <c r="C806" s="11">
        <f>العناصر!F806</f>
        <v>0</v>
      </c>
      <c r="D806" s="15" t="str">
        <f t="shared" si="62"/>
        <v/>
      </c>
      <c r="E806" s="13" t="str">
        <f t="shared" si="63"/>
        <v/>
      </c>
      <c r="F806" s="13">
        <f>SUMIF(الوارد!$F$3:$F$5000,الرصيد!D806,الوارد!$I$3:$I$5000)</f>
        <v>0</v>
      </c>
      <c r="G806" s="13">
        <f>SUMIF(الصادر!$E$3:$E$4999,الرصيد!D806,الصادر!$H$3:$H$4999)</f>
        <v>0</v>
      </c>
      <c r="H806" s="11">
        <f t="shared" si="65"/>
        <v>0</v>
      </c>
      <c r="I806" s="50" t="str">
        <f t="shared" si="64"/>
        <v/>
      </c>
      <c r="J806" s="50" t="str">
        <f t="shared" si="66"/>
        <v/>
      </c>
    </row>
    <row r="807" spans="3:10" ht="20.25" x14ac:dyDescent="0.2">
      <c r="C807" s="11">
        <f>العناصر!F807</f>
        <v>0</v>
      </c>
      <c r="D807" s="15" t="str">
        <f t="shared" si="62"/>
        <v/>
      </c>
      <c r="E807" s="13" t="str">
        <f t="shared" si="63"/>
        <v/>
      </c>
      <c r="F807" s="13">
        <f>SUMIF(الوارد!$F$3:$F$5000,الرصيد!D807,الوارد!$I$3:$I$5000)</f>
        <v>0</v>
      </c>
      <c r="G807" s="13">
        <f>SUMIF(الصادر!$E$3:$E$4999,الرصيد!D807,الصادر!$H$3:$H$4999)</f>
        <v>0</v>
      </c>
      <c r="H807" s="11">
        <f t="shared" si="65"/>
        <v>0</v>
      </c>
      <c r="I807" s="50" t="str">
        <f t="shared" si="64"/>
        <v/>
      </c>
      <c r="J807" s="50" t="str">
        <f t="shared" si="66"/>
        <v/>
      </c>
    </row>
    <row r="808" spans="3:10" ht="20.25" x14ac:dyDescent="0.2">
      <c r="C808" s="11">
        <f>العناصر!F808</f>
        <v>0</v>
      </c>
      <c r="D808" s="15" t="str">
        <f t="shared" si="62"/>
        <v/>
      </c>
      <c r="E808" s="13" t="str">
        <f t="shared" si="63"/>
        <v/>
      </c>
      <c r="F808" s="13">
        <f>SUMIF(الوارد!$F$3:$F$5000,الرصيد!D808,الوارد!$I$3:$I$5000)</f>
        <v>0</v>
      </c>
      <c r="G808" s="13">
        <f>SUMIF(الصادر!$E$3:$E$4999,الرصيد!D808,الصادر!$H$3:$H$4999)</f>
        <v>0</v>
      </c>
      <c r="H808" s="11">
        <f t="shared" si="65"/>
        <v>0</v>
      </c>
      <c r="I808" s="50" t="str">
        <f t="shared" si="64"/>
        <v/>
      </c>
      <c r="J808" s="50" t="str">
        <f t="shared" si="66"/>
        <v/>
      </c>
    </row>
    <row r="809" spans="3:10" ht="20.25" x14ac:dyDescent="0.2">
      <c r="C809" s="11">
        <f>العناصر!F809</f>
        <v>0</v>
      </c>
      <c r="D809" s="15" t="str">
        <f t="shared" si="62"/>
        <v/>
      </c>
      <c r="E809" s="13" t="str">
        <f t="shared" si="63"/>
        <v/>
      </c>
      <c r="F809" s="13">
        <f>SUMIF(الوارد!$F$3:$F$5000,الرصيد!D809,الوارد!$I$3:$I$5000)</f>
        <v>0</v>
      </c>
      <c r="G809" s="13">
        <f>SUMIF(الصادر!$E$3:$E$4999,الرصيد!D809,الصادر!$H$3:$H$4999)</f>
        <v>0</v>
      </c>
      <c r="H809" s="11">
        <f t="shared" si="65"/>
        <v>0</v>
      </c>
      <c r="I809" s="50" t="str">
        <f t="shared" si="64"/>
        <v/>
      </c>
      <c r="J809" s="50" t="str">
        <f t="shared" si="66"/>
        <v/>
      </c>
    </row>
    <row r="810" spans="3:10" ht="20.25" x14ac:dyDescent="0.2">
      <c r="C810" s="11">
        <f>العناصر!F810</f>
        <v>0</v>
      </c>
      <c r="D810" s="15" t="str">
        <f t="shared" si="62"/>
        <v/>
      </c>
      <c r="E810" s="13" t="str">
        <f t="shared" si="63"/>
        <v/>
      </c>
      <c r="F810" s="13">
        <f>SUMIF(الوارد!$F$3:$F$5000,الرصيد!D810,الوارد!$I$3:$I$5000)</f>
        <v>0</v>
      </c>
      <c r="G810" s="13">
        <f>SUMIF(الصادر!$E$3:$E$4999,الرصيد!D810,الصادر!$H$3:$H$4999)</f>
        <v>0</v>
      </c>
      <c r="H810" s="11">
        <f t="shared" si="65"/>
        <v>0</v>
      </c>
      <c r="I810" s="50" t="str">
        <f t="shared" si="64"/>
        <v/>
      </c>
      <c r="J810" s="50" t="str">
        <f t="shared" si="66"/>
        <v/>
      </c>
    </row>
    <row r="811" spans="3:10" ht="20.25" x14ac:dyDescent="0.2">
      <c r="C811" s="11">
        <f>العناصر!F811</f>
        <v>0</v>
      </c>
      <c r="D811" s="15" t="str">
        <f t="shared" si="62"/>
        <v/>
      </c>
      <c r="E811" s="13" t="str">
        <f t="shared" si="63"/>
        <v/>
      </c>
      <c r="F811" s="13">
        <f>SUMIF(الوارد!$F$3:$F$5000,الرصيد!D811,الوارد!$I$3:$I$5000)</f>
        <v>0</v>
      </c>
      <c r="G811" s="13">
        <f>SUMIF(الصادر!$E$3:$E$4999,الرصيد!D811,الصادر!$H$3:$H$4999)</f>
        <v>0</v>
      </c>
      <c r="H811" s="11">
        <f t="shared" si="65"/>
        <v>0</v>
      </c>
      <c r="I811" s="50" t="str">
        <f t="shared" si="64"/>
        <v/>
      </c>
      <c r="J811" s="50" t="str">
        <f t="shared" si="66"/>
        <v/>
      </c>
    </row>
    <row r="812" spans="3:10" ht="20.25" x14ac:dyDescent="0.2">
      <c r="C812" s="11">
        <f>العناصر!F812</f>
        <v>0</v>
      </c>
      <c r="D812" s="15" t="str">
        <f t="shared" si="62"/>
        <v/>
      </c>
      <c r="E812" s="13" t="str">
        <f t="shared" si="63"/>
        <v/>
      </c>
      <c r="F812" s="13">
        <f>SUMIF(الوارد!$F$3:$F$5000,الرصيد!D812,الوارد!$I$3:$I$5000)</f>
        <v>0</v>
      </c>
      <c r="G812" s="13">
        <f>SUMIF(الصادر!$E$3:$E$4999,الرصيد!D812,الصادر!$H$3:$H$4999)</f>
        <v>0</v>
      </c>
      <c r="H812" s="11">
        <f t="shared" si="65"/>
        <v>0</v>
      </c>
      <c r="I812" s="50" t="str">
        <f t="shared" si="64"/>
        <v/>
      </c>
      <c r="J812" s="50" t="str">
        <f t="shared" si="66"/>
        <v/>
      </c>
    </row>
    <row r="813" spans="3:10" ht="20.25" x14ac:dyDescent="0.2">
      <c r="C813" s="11">
        <f>العناصر!F813</f>
        <v>0</v>
      </c>
      <c r="D813" s="15" t="str">
        <f t="shared" si="62"/>
        <v/>
      </c>
      <c r="E813" s="13" t="str">
        <f t="shared" si="63"/>
        <v/>
      </c>
      <c r="F813" s="13">
        <f>SUMIF(الوارد!$F$3:$F$5000,الرصيد!D813,الوارد!$I$3:$I$5000)</f>
        <v>0</v>
      </c>
      <c r="G813" s="13">
        <f>SUMIF(الصادر!$E$3:$E$4999,الرصيد!D813,الصادر!$H$3:$H$4999)</f>
        <v>0</v>
      </c>
      <c r="H813" s="11">
        <f t="shared" si="65"/>
        <v>0</v>
      </c>
      <c r="I813" s="50" t="str">
        <f t="shared" si="64"/>
        <v/>
      </c>
      <c r="J813" s="50" t="str">
        <f t="shared" si="66"/>
        <v/>
      </c>
    </row>
    <row r="814" spans="3:10" ht="20.25" x14ac:dyDescent="0.2">
      <c r="C814" s="11">
        <f>العناصر!F814</f>
        <v>0</v>
      </c>
      <c r="D814" s="15" t="str">
        <f t="shared" si="62"/>
        <v/>
      </c>
      <c r="E814" s="13" t="str">
        <f t="shared" si="63"/>
        <v/>
      </c>
      <c r="F814" s="13">
        <f>SUMIF(الوارد!$F$3:$F$5000,الرصيد!D814,الوارد!$I$3:$I$5000)</f>
        <v>0</v>
      </c>
      <c r="G814" s="13">
        <f>SUMIF(الصادر!$E$3:$E$4999,الرصيد!D814,الصادر!$H$3:$H$4999)</f>
        <v>0</v>
      </c>
      <c r="H814" s="11">
        <f t="shared" si="65"/>
        <v>0</v>
      </c>
      <c r="I814" s="50" t="str">
        <f t="shared" si="64"/>
        <v/>
      </c>
      <c r="J814" s="50" t="str">
        <f t="shared" si="66"/>
        <v/>
      </c>
    </row>
    <row r="815" spans="3:10" ht="20.25" x14ac:dyDescent="0.2">
      <c r="C815" s="11">
        <f>العناصر!F815</f>
        <v>0</v>
      </c>
      <c r="D815" s="15" t="str">
        <f t="shared" si="62"/>
        <v/>
      </c>
      <c r="E815" s="13" t="str">
        <f t="shared" si="63"/>
        <v/>
      </c>
      <c r="F815" s="13">
        <f>SUMIF(الوارد!$F$3:$F$5000,الرصيد!D815,الوارد!$I$3:$I$5000)</f>
        <v>0</v>
      </c>
      <c r="G815" s="13">
        <f>SUMIF(الصادر!$E$3:$E$4999,الرصيد!D815,الصادر!$H$3:$H$4999)</f>
        <v>0</v>
      </c>
      <c r="H815" s="11">
        <f t="shared" si="65"/>
        <v>0</v>
      </c>
      <c r="I815" s="50" t="str">
        <f t="shared" si="64"/>
        <v/>
      </c>
      <c r="J815" s="50" t="str">
        <f t="shared" si="66"/>
        <v/>
      </c>
    </row>
    <row r="816" spans="3:10" ht="20.25" x14ac:dyDescent="0.2">
      <c r="C816" s="11">
        <f>العناصر!F816</f>
        <v>0</v>
      </c>
      <c r="D816" s="15" t="str">
        <f t="shared" si="62"/>
        <v/>
      </c>
      <c r="E816" s="13" t="str">
        <f t="shared" si="63"/>
        <v/>
      </c>
      <c r="F816" s="13">
        <f>SUMIF(الوارد!$F$3:$F$5000,الرصيد!D816,الوارد!$I$3:$I$5000)</f>
        <v>0</v>
      </c>
      <c r="G816" s="13">
        <f>SUMIF(الصادر!$E$3:$E$4999,الرصيد!D816,الصادر!$H$3:$H$4999)</f>
        <v>0</v>
      </c>
      <c r="H816" s="11">
        <f t="shared" si="65"/>
        <v>0</v>
      </c>
      <c r="I816" s="50" t="str">
        <f t="shared" si="64"/>
        <v/>
      </c>
      <c r="J816" s="50" t="str">
        <f t="shared" si="66"/>
        <v/>
      </c>
    </row>
    <row r="817" spans="3:10" ht="20.25" x14ac:dyDescent="0.2">
      <c r="C817" s="11">
        <f>العناصر!F817</f>
        <v>0</v>
      </c>
      <c r="D817" s="15" t="str">
        <f t="shared" si="62"/>
        <v/>
      </c>
      <c r="E817" s="13" t="str">
        <f t="shared" si="63"/>
        <v/>
      </c>
      <c r="F817" s="13">
        <f>SUMIF(الوارد!$F$3:$F$5000,الرصيد!D817,الوارد!$I$3:$I$5000)</f>
        <v>0</v>
      </c>
      <c r="G817" s="13">
        <f>SUMIF(الصادر!$E$3:$E$4999,الرصيد!D817,الصادر!$H$3:$H$4999)</f>
        <v>0</v>
      </c>
      <c r="H817" s="11">
        <f t="shared" si="65"/>
        <v>0</v>
      </c>
      <c r="I817" s="50" t="str">
        <f t="shared" si="64"/>
        <v/>
      </c>
      <c r="J817" s="50" t="str">
        <f t="shared" si="66"/>
        <v/>
      </c>
    </row>
    <row r="818" spans="3:10" ht="20.25" x14ac:dyDescent="0.2">
      <c r="C818" s="11">
        <f>العناصر!F818</f>
        <v>0</v>
      </c>
      <c r="D818" s="15" t="str">
        <f t="shared" si="62"/>
        <v/>
      </c>
      <c r="E818" s="13" t="str">
        <f t="shared" si="63"/>
        <v/>
      </c>
      <c r="F818" s="13">
        <f>SUMIF(الوارد!$F$3:$F$5000,الرصيد!D818,الوارد!$I$3:$I$5000)</f>
        <v>0</v>
      </c>
      <c r="G818" s="13">
        <f>SUMIF(الصادر!$E$3:$E$4999,الرصيد!D818,الصادر!$H$3:$H$4999)</f>
        <v>0</v>
      </c>
      <c r="H818" s="11">
        <f t="shared" si="65"/>
        <v>0</v>
      </c>
      <c r="I818" s="50" t="str">
        <f t="shared" si="64"/>
        <v/>
      </c>
      <c r="J818" s="50" t="str">
        <f t="shared" si="66"/>
        <v/>
      </c>
    </row>
    <row r="819" spans="3:10" ht="20.25" x14ac:dyDescent="0.2">
      <c r="C819" s="11">
        <f>العناصر!F819</f>
        <v>0</v>
      </c>
      <c r="D819" s="15" t="str">
        <f t="shared" si="62"/>
        <v/>
      </c>
      <c r="E819" s="13" t="str">
        <f t="shared" si="63"/>
        <v/>
      </c>
      <c r="F819" s="13">
        <f>SUMIF(الوارد!$F$3:$F$5000,الرصيد!D819,الوارد!$I$3:$I$5000)</f>
        <v>0</v>
      </c>
      <c r="G819" s="13">
        <f>SUMIF(الصادر!$E$3:$E$4999,الرصيد!D819,الصادر!$H$3:$H$4999)</f>
        <v>0</v>
      </c>
      <c r="H819" s="11">
        <f t="shared" si="65"/>
        <v>0</v>
      </c>
      <c r="I819" s="50" t="str">
        <f t="shared" si="64"/>
        <v/>
      </c>
      <c r="J819" s="50" t="str">
        <f t="shared" si="66"/>
        <v/>
      </c>
    </row>
    <row r="820" spans="3:10" ht="20.25" x14ac:dyDescent="0.2">
      <c r="C820" s="11">
        <f>العناصر!F820</f>
        <v>0</v>
      </c>
      <c r="D820" s="15" t="str">
        <f t="shared" si="62"/>
        <v/>
      </c>
      <c r="E820" s="13" t="str">
        <f t="shared" si="63"/>
        <v/>
      </c>
      <c r="F820" s="13">
        <f>SUMIF(الوارد!$F$3:$F$5000,الرصيد!D820,الوارد!$I$3:$I$5000)</f>
        <v>0</v>
      </c>
      <c r="G820" s="13">
        <f>SUMIF(الصادر!$E$3:$E$4999,الرصيد!D820,الصادر!$H$3:$H$4999)</f>
        <v>0</v>
      </c>
      <c r="H820" s="11">
        <f t="shared" si="65"/>
        <v>0</v>
      </c>
      <c r="I820" s="50" t="str">
        <f t="shared" si="64"/>
        <v/>
      </c>
      <c r="J820" s="50" t="str">
        <f t="shared" si="66"/>
        <v/>
      </c>
    </row>
    <row r="821" spans="3:10" ht="20.25" x14ac:dyDescent="0.2">
      <c r="C821" s="11">
        <f>العناصر!F821</f>
        <v>0</v>
      </c>
      <c r="D821" s="15" t="str">
        <f t="shared" si="62"/>
        <v/>
      </c>
      <c r="E821" s="13" t="str">
        <f t="shared" si="63"/>
        <v/>
      </c>
      <c r="F821" s="13">
        <f>SUMIF(الوارد!$F$3:$F$5000,الرصيد!D821,الوارد!$I$3:$I$5000)</f>
        <v>0</v>
      </c>
      <c r="G821" s="13">
        <f>SUMIF(الصادر!$E$3:$E$4999,الرصيد!D821,الصادر!$H$3:$H$4999)</f>
        <v>0</v>
      </c>
      <c r="H821" s="11">
        <f t="shared" si="65"/>
        <v>0</v>
      </c>
      <c r="I821" s="50" t="str">
        <f t="shared" si="64"/>
        <v/>
      </c>
      <c r="J821" s="50" t="str">
        <f t="shared" si="66"/>
        <v/>
      </c>
    </row>
    <row r="822" spans="3:10" ht="20.25" x14ac:dyDescent="0.2">
      <c r="C822" s="11">
        <f>العناصر!F822</f>
        <v>0</v>
      </c>
      <c r="D822" s="15" t="str">
        <f t="shared" si="62"/>
        <v/>
      </c>
      <c r="E822" s="13" t="str">
        <f t="shared" si="63"/>
        <v/>
      </c>
      <c r="F822" s="13">
        <f>SUMIF(الوارد!$F$3:$F$5000,الرصيد!D822,الوارد!$I$3:$I$5000)</f>
        <v>0</v>
      </c>
      <c r="G822" s="13">
        <f>SUMIF(الصادر!$E$3:$E$4999,الرصيد!D822,الصادر!$H$3:$H$4999)</f>
        <v>0</v>
      </c>
      <c r="H822" s="11">
        <f t="shared" si="65"/>
        <v>0</v>
      </c>
      <c r="I822" s="50" t="str">
        <f t="shared" si="64"/>
        <v/>
      </c>
      <c r="J822" s="50" t="str">
        <f t="shared" si="66"/>
        <v/>
      </c>
    </row>
    <row r="823" spans="3:10" ht="20.25" x14ac:dyDescent="0.2">
      <c r="C823" s="11">
        <f>العناصر!F823</f>
        <v>0</v>
      </c>
      <c r="D823" s="15" t="str">
        <f t="shared" si="62"/>
        <v/>
      </c>
      <c r="E823" s="13" t="str">
        <f t="shared" si="63"/>
        <v/>
      </c>
      <c r="F823" s="13">
        <f>SUMIF(الوارد!$F$3:$F$5000,الرصيد!D823,الوارد!$I$3:$I$5000)</f>
        <v>0</v>
      </c>
      <c r="G823" s="13">
        <f>SUMIF(الصادر!$E$3:$E$4999,الرصيد!D823,الصادر!$H$3:$H$4999)</f>
        <v>0</v>
      </c>
      <c r="H823" s="11">
        <f t="shared" si="65"/>
        <v>0</v>
      </c>
      <c r="I823" s="50" t="str">
        <f t="shared" si="64"/>
        <v/>
      </c>
      <c r="J823" s="50" t="str">
        <f t="shared" si="66"/>
        <v/>
      </c>
    </row>
    <row r="824" spans="3:10" ht="20.25" x14ac:dyDescent="0.2">
      <c r="C824" s="11">
        <f>العناصر!F824</f>
        <v>0</v>
      </c>
      <c r="D824" s="15" t="str">
        <f t="shared" si="62"/>
        <v/>
      </c>
      <c r="E824" s="13" t="str">
        <f t="shared" si="63"/>
        <v/>
      </c>
      <c r="F824" s="13">
        <f>SUMIF(الوارد!$F$3:$F$5000,الرصيد!D824,الوارد!$I$3:$I$5000)</f>
        <v>0</v>
      </c>
      <c r="G824" s="13">
        <f>SUMIF(الصادر!$E$3:$E$4999,الرصيد!D824,الصادر!$H$3:$H$4999)</f>
        <v>0</v>
      </c>
      <c r="H824" s="11">
        <f t="shared" si="65"/>
        <v>0</v>
      </c>
      <c r="I824" s="50" t="str">
        <f t="shared" si="64"/>
        <v/>
      </c>
      <c r="J824" s="50" t="str">
        <f t="shared" si="66"/>
        <v/>
      </c>
    </row>
    <row r="825" spans="3:10" ht="20.25" x14ac:dyDescent="0.2">
      <c r="C825" s="11">
        <f>العناصر!F825</f>
        <v>0</v>
      </c>
      <c r="D825" s="15" t="str">
        <f t="shared" si="62"/>
        <v/>
      </c>
      <c r="E825" s="13" t="str">
        <f t="shared" si="63"/>
        <v/>
      </c>
      <c r="F825" s="13">
        <f>SUMIF(الوارد!$F$3:$F$5000,الرصيد!D825,الوارد!$I$3:$I$5000)</f>
        <v>0</v>
      </c>
      <c r="G825" s="13">
        <f>SUMIF(الصادر!$E$3:$E$4999,الرصيد!D825,الصادر!$H$3:$H$4999)</f>
        <v>0</v>
      </c>
      <c r="H825" s="11">
        <f t="shared" si="65"/>
        <v>0</v>
      </c>
      <c r="I825" s="50" t="str">
        <f t="shared" si="64"/>
        <v/>
      </c>
      <c r="J825" s="50" t="str">
        <f t="shared" si="66"/>
        <v/>
      </c>
    </row>
    <row r="826" spans="3:10" ht="20.25" x14ac:dyDescent="0.2">
      <c r="C826" s="11">
        <f>العناصر!F826</f>
        <v>0</v>
      </c>
      <c r="D826" s="15" t="str">
        <f t="shared" si="62"/>
        <v/>
      </c>
      <c r="E826" s="13" t="str">
        <f t="shared" si="63"/>
        <v/>
      </c>
      <c r="F826" s="13">
        <f>SUMIF(الوارد!$F$3:$F$5000,الرصيد!D826,الوارد!$I$3:$I$5000)</f>
        <v>0</v>
      </c>
      <c r="G826" s="13">
        <f>SUMIF(الصادر!$E$3:$E$4999,الرصيد!D826,الصادر!$H$3:$H$4999)</f>
        <v>0</v>
      </c>
      <c r="H826" s="11">
        <f t="shared" si="65"/>
        <v>0</v>
      </c>
      <c r="I826" s="50" t="str">
        <f t="shared" si="64"/>
        <v/>
      </c>
      <c r="J826" s="50" t="str">
        <f t="shared" si="66"/>
        <v/>
      </c>
    </row>
    <row r="827" spans="3:10" ht="20.25" x14ac:dyDescent="0.2">
      <c r="C827" s="11">
        <f>العناصر!F827</f>
        <v>0</v>
      </c>
      <c r="D827" s="15" t="str">
        <f t="shared" si="62"/>
        <v/>
      </c>
      <c r="E827" s="13" t="str">
        <f t="shared" si="63"/>
        <v/>
      </c>
      <c r="F827" s="13">
        <f>SUMIF(الوارد!$F$3:$F$5000,الرصيد!D827,الوارد!$I$3:$I$5000)</f>
        <v>0</v>
      </c>
      <c r="G827" s="13">
        <f>SUMIF(الصادر!$E$3:$E$4999,الرصيد!D827,الصادر!$H$3:$H$4999)</f>
        <v>0</v>
      </c>
      <c r="H827" s="11">
        <f t="shared" si="65"/>
        <v>0</v>
      </c>
      <c r="I827" s="50" t="str">
        <f t="shared" si="64"/>
        <v/>
      </c>
      <c r="J827" s="50" t="str">
        <f t="shared" si="66"/>
        <v/>
      </c>
    </row>
    <row r="828" spans="3:10" ht="20.25" x14ac:dyDescent="0.2">
      <c r="C828" s="11">
        <f>العناصر!F828</f>
        <v>0</v>
      </c>
      <c r="D828" s="15" t="str">
        <f t="shared" si="62"/>
        <v/>
      </c>
      <c r="E828" s="13" t="str">
        <f t="shared" si="63"/>
        <v/>
      </c>
      <c r="F828" s="13">
        <f>SUMIF(الوارد!$F$3:$F$5000,الرصيد!D828,الوارد!$I$3:$I$5000)</f>
        <v>0</v>
      </c>
      <c r="G828" s="13">
        <f>SUMIF(الصادر!$E$3:$E$4999,الرصيد!D828,الصادر!$H$3:$H$4999)</f>
        <v>0</v>
      </c>
      <c r="H828" s="11">
        <f t="shared" si="65"/>
        <v>0</v>
      </c>
      <c r="I828" s="50" t="str">
        <f t="shared" si="64"/>
        <v/>
      </c>
      <c r="J828" s="50" t="str">
        <f t="shared" si="66"/>
        <v/>
      </c>
    </row>
    <row r="829" spans="3:10" ht="20.25" x14ac:dyDescent="0.2">
      <c r="C829" s="11">
        <f>العناصر!F829</f>
        <v>0</v>
      </c>
      <c r="D829" s="15" t="str">
        <f t="shared" si="62"/>
        <v/>
      </c>
      <c r="E829" s="13" t="str">
        <f t="shared" si="63"/>
        <v/>
      </c>
      <c r="F829" s="13">
        <f>SUMIF(الوارد!$F$3:$F$5000,الرصيد!D829,الوارد!$I$3:$I$5000)</f>
        <v>0</v>
      </c>
      <c r="G829" s="13">
        <f>SUMIF(الصادر!$E$3:$E$4999,الرصيد!D829,الصادر!$H$3:$H$4999)</f>
        <v>0</v>
      </c>
      <c r="H829" s="11">
        <f t="shared" si="65"/>
        <v>0</v>
      </c>
      <c r="I829" s="50" t="str">
        <f t="shared" si="64"/>
        <v/>
      </c>
      <c r="J829" s="50" t="str">
        <f t="shared" si="66"/>
        <v/>
      </c>
    </row>
    <row r="830" spans="3:10" ht="20.25" x14ac:dyDescent="0.2">
      <c r="C830" s="11">
        <f>العناصر!F830</f>
        <v>0</v>
      </c>
      <c r="D830" s="15" t="str">
        <f t="shared" si="62"/>
        <v/>
      </c>
      <c r="E830" s="13" t="str">
        <f t="shared" si="63"/>
        <v/>
      </c>
      <c r="F830" s="13">
        <f>SUMIF(الوارد!$F$3:$F$5000,الرصيد!D830,الوارد!$I$3:$I$5000)</f>
        <v>0</v>
      </c>
      <c r="G830" s="13">
        <f>SUMIF(الصادر!$E$3:$E$4999,الرصيد!D830,الصادر!$H$3:$H$4999)</f>
        <v>0</v>
      </c>
      <c r="H830" s="11">
        <f t="shared" si="65"/>
        <v>0</v>
      </c>
      <c r="I830" s="50" t="str">
        <f t="shared" si="64"/>
        <v/>
      </c>
      <c r="J830" s="50" t="str">
        <f t="shared" si="66"/>
        <v/>
      </c>
    </row>
    <row r="831" spans="3:10" ht="20.25" x14ac:dyDescent="0.2">
      <c r="C831" s="11">
        <f>العناصر!F831</f>
        <v>0</v>
      </c>
      <c r="D831" s="15" t="str">
        <f t="shared" si="62"/>
        <v/>
      </c>
      <c r="E831" s="13" t="str">
        <f t="shared" si="63"/>
        <v/>
      </c>
      <c r="F831" s="13">
        <f>SUMIF(الوارد!$F$3:$F$5000,الرصيد!D831,الوارد!$I$3:$I$5000)</f>
        <v>0</v>
      </c>
      <c r="G831" s="13">
        <f>SUMIF(الصادر!$E$3:$E$4999,الرصيد!D831,الصادر!$H$3:$H$4999)</f>
        <v>0</v>
      </c>
      <c r="H831" s="11">
        <f t="shared" si="65"/>
        <v>0</v>
      </c>
      <c r="I831" s="50" t="str">
        <f t="shared" si="64"/>
        <v/>
      </c>
      <c r="J831" s="50" t="str">
        <f t="shared" si="66"/>
        <v/>
      </c>
    </row>
    <row r="832" spans="3:10" ht="20.25" x14ac:dyDescent="0.2">
      <c r="C832" s="11">
        <f>العناصر!F832</f>
        <v>0</v>
      </c>
      <c r="D832" s="15" t="str">
        <f t="shared" si="62"/>
        <v/>
      </c>
      <c r="E832" s="13" t="str">
        <f t="shared" si="63"/>
        <v/>
      </c>
      <c r="F832" s="13">
        <f>SUMIF(الوارد!$F$3:$F$5000,الرصيد!D832,الوارد!$I$3:$I$5000)</f>
        <v>0</v>
      </c>
      <c r="G832" s="13">
        <f>SUMIF(الصادر!$E$3:$E$4999,الرصيد!D832,الصادر!$H$3:$H$4999)</f>
        <v>0</v>
      </c>
      <c r="H832" s="11">
        <f t="shared" si="65"/>
        <v>0</v>
      </c>
      <c r="I832" s="50" t="str">
        <f t="shared" si="64"/>
        <v/>
      </c>
      <c r="J832" s="50" t="str">
        <f t="shared" si="66"/>
        <v/>
      </c>
    </row>
    <row r="833" spans="3:10" ht="20.25" x14ac:dyDescent="0.2">
      <c r="C833" s="11">
        <f>العناصر!F833</f>
        <v>0</v>
      </c>
      <c r="D833" s="15" t="str">
        <f t="shared" si="62"/>
        <v/>
      </c>
      <c r="E833" s="13" t="str">
        <f t="shared" si="63"/>
        <v/>
      </c>
      <c r="F833" s="13">
        <f>SUMIF(الوارد!$F$3:$F$5000,الرصيد!D833,الوارد!$I$3:$I$5000)</f>
        <v>0</v>
      </c>
      <c r="G833" s="13">
        <f>SUMIF(الصادر!$E$3:$E$4999,الرصيد!D833,الصادر!$H$3:$H$4999)</f>
        <v>0</v>
      </c>
      <c r="H833" s="11">
        <f t="shared" si="65"/>
        <v>0</v>
      </c>
      <c r="I833" s="50" t="str">
        <f t="shared" si="64"/>
        <v/>
      </c>
      <c r="J833" s="50" t="str">
        <f t="shared" si="66"/>
        <v/>
      </c>
    </row>
    <row r="834" spans="3:10" ht="20.25" x14ac:dyDescent="0.2">
      <c r="C834" s="11">
        <f>العناصر!F834</f>
        <v>0</v>
      </c>
      <c r="D834" s="15" t="str">
        <f t="shared" si="62"/>
        <v/>
      </c>
      <c r="E834" s="13" t="str">
        <f t="shared" si="63"/>
        <v/>
      </c>
      <c r="F834" s="13">
        <f>SUMIF(الوارد!$F$3:$F$5000,الرصيد!D834,الوارد!$I$3:$I$5000)</f>
        <v>0</v>
      </c>
      <c r="G834" s="13">
        <f>SUMIF(الصادر!$E$3:$E$4999,الرصيد!D834,الصادر!$H$3:$H$4999)</f>
        <v>0</v>
      </c>
      <c r="H834" s="11">
        <f t="shared" si="65"/>
        <v>0</v>
      </c>
      <c r="I834" s="50" t="str">
        <f t="shared" si="64"/>
        <v/>
      </c>
      <c r="J834" s="50" t="str">
        <f t="shared" si="66"/>
        <v/>
      </c>
    </row>
    <row r="835" spans="3:10" ht="20.25" x14ac:dyDescent="0.2">
      <c r="C835" s="11">
        <f>العناصر!F835</f>
        <v>0</v>
      </c>
      <c r="D835" s="15" t="str">
        <f t="shared" ref="D835:D898" si="67">IFERROR(VLOOKUP(C835,sto_1,2,FALSE),"")</f>
        <v/>
      </c>
      <c r="E835" s="13" t="str">
        <f t="shared" ref="E835:E898" si="68">IFERROR(VLOOKUP(C835,sto_1,3,FALSE),"")</f>
        <v/>
      </c>
      <c r="F835" s="13">
        <f>SUMIF(الوارد!$F$3:$F$5000,الرصيد!D835,الوارد!$I$3:$I$5000)</f>
        <v>0</v>
      </c>
      <c r="G835" s="13">
        <f>SUMIF(الصادر!$E$3:$E$4999,الرصيد!D835,الصادر!$H$3:$H$4999)</f>
        <v>0</v>
      </c>
      <c r="H835" s="11">
        <f t="shared" si="65"/>
        <v>0</v>
      </c>
      <c r="I835" s="50" t="str">
        <f t="shared" ref="I835:I898" si="69">IFERROR(VLOOKUP(C835,sto_1,5,FALSE),"")</f>
        <v/>
      </c>
      <c r="J835" s="50" t="str">
        <f t="shared" si="66"/>
        <v/>
      </c>
    </row>
    <row r="836" spans="3:10" ht="20.25" x14ac:dyDescent="0.2">
      <c r="C836" s="11">
        <f>العناصر!F836</f>
        <v>0</v>
      </c>
      <c r="D836" s="15" t="str">
        <f t="shared" si="67"/>
        <v/>
      </c>
      <c r="E836" s="13" t="str">
        <f t="shared" si="68"/>
        <v/>
      </c>
      <c r="F836" s="13">
        <f>SUMIF(الوارد!$F$3:$F$5000,الرصيد!D836,الوارد!$I$3:$I$5000)</f>
        <v>0</v>
      </c>
      <c r="G836" s="13">
        <f>SUMIF(الصادر!$E$3:$E$4999,الرصيد!D836,الصادر!$H$3:$H$4999)</f>
        <v>0</v>
      </c>
      <c r="H836" s="11">
        <f t="shared" si="65"/>
        <v>0</v>
      </c>
      <c r="I836" s="50" t="str">
        <f t="shared" si="69"/>
        <v/>
      </c>
      <c r="J836" s="50" t="str">
        <f t="shared" si="66"/>
        <v/>
      </c>
    </row>
    <row r="837" spans="3:10" ht="20.25" x14ac:dyDescent="0.2">
      <c r="C837" s="11">
        <f>العناصر!F837</f>
        <v>0</v>
      </c>
      <c r="D837" s="15" t="str">
        <f t="shared" si="67"/>
        <v/>
      </c>
      <c r="E837" s="13" t="str">
        <f t="shared" si="68"/>
        <v/>
      </c>
      <c r="F837" s="13">
        <f>SUMIF(الوارد!$F$3:$F$5000,الرصيد!D837,الوارد!$I$3:$I$5000)</f>
        <v>0</v>
      </c>
      <c r="G837" s="13">
        <f>SUMIF(الصادر!$E$3:$E$4999,الرصيد!D837,الصادر!$H$3:$H$4999)</f>
        <v>0</v>
      </c>
      <c r="H837" s="11">
        <f t="shared" si="65"/>
        <v>0</v>
      </c>
      <c r="I837" s="50" t="str">
        <f t="shared" si="69"/>
        <v/>
      </c>
      <c r="J837" s="50" t="str">
        <f t="shared" si="66"/>
        <v/>
      </c>
    </row>
    <row r="838" spans="3:10" ht="20.25" x14ac:dyDescent="0.2">
      <c r="C838" s="11">
        <f>العناصر!F838</f>
        <v>0</v>
      </c>
      <c r="D838" s="15" t="str">
        <f t="shared" si="67"/>
        <v/>
      </c>
      <c r="E838" s="13" t="str">
        <f t="shared" si="68"/>
        <v/>
      </c>
      <c r="F838" s="13">
        <f>SUMIF(الوارد!$F$3:$F$5000,الرصيد!D838,الوارد!$I$3:$I$5000)</f>
        <v>0</v>
      </c>
      <c r="G838" s="13">
        <f>SUMIF(الصادر!$E$3:$E$4999,الرصيد!D838,الصادر!$H$3:$H$4999)</f>
        <v>0</v>
      </c>
      <c r="H838" s="11">
        <f t="shared" si="65"/>
        <v>0</v>
      </c>
      <c r="I838" s="50" t="str">
        <f t="shared" si="69"/>
        <v/>
      </c>
      <c r="J838" s="50" t="str">
        <f t="shared" si="66"/>
        <v/>
      </c>
    </row>
    <row r="839" spans="3:10" ht="20.25" x14ac:dyDescent="0.2">
      <c r="C839" s="11">
        <f>العناصر!F839</f>
        <v>0</v>
      </c>
      <c r="D839" s="15" t="str">
        <f t="shared" si="67"/>
        <v/>
      </c>
      <c r="E839" s="13" t="str">
        <f t="shared" si="68"/>
        <v/>
      </c>
      <c r="F839" s="13">
        <f>SUMIF(الوارد!$F$3:$F$5000,الرصيد!D839,الوارد!$I$3:$I$5000)</f>
        <v>0</v>
      </c>
      <c r="G839" s="13">
        <f>SUMIF(الصادر!$E$3:$E$4999,الرصيد!D839,الصادر!$H$3:$H$4999)</f>
        <v>0</v>
      </c>
      <c r="H839" s="11">
        <f t="shared" si="65"/>
        <v>0</v>
      </c>
      <c r="I839" s="50" t="str">
        <f t="shared" si="69"/>
        <v/>
      </c>
      <c r="J839" s="50" t="str">
        <f t="shared" si="66"/>
        <v/>
      </c>
    </row>
    <row r="840" spans="3:10" ht="20.25" x14ac:dyDescent="0.2">
      <c r="C840" s="11">
        <f>العناصر!F840</f>
        <v>0</v>
      </c>
      <c r="D840" s="15" t="str">
        <f t="shared" si="67"/>
        <v/>
      </c>
      <c r="E840" s="13" t="str">
        <f t="shared" si="68"/>
        <v/>
      </c>
      <c r="F840" s="13">
        <f>SUMIF(الوارد!$F$3:$F$5000,الرصيد!D840,الوارد!$I$3:$I$5000)</f>
        <v>0</v>
      </c>
      <c r="G840" s="13">
        <f>SUMIF(الصادر!$E$3:$E$4999,الرصيد!D840,الصادر!$H$3:$H$4999)</f>
        <v>0</v>
      </c>
      <c r="H840" s="11">
        <f t="shared" si="65"/>
        <v>0</v>
      </c>
      <c r="I840" s="50" t="str">
        <f t="shared" si="69"/>
        <v/>
      </c>
      <c r="J840" s="50" t="str">
        <f t="shared" si="66"/>
        <v/>
      </c>
    </row>
    <row r="841" spans="3:10" ht="20.25" x14ac:dyDescent="0.2">
      <c r="C841" s="11">
        <f>العناصر!F841</f>
        <v>0</v>
      </c>
      <c r="D841" s="15" t="str">
        <f t="shared" si="67"/>
        <v/>
      </c>
      <c r="E841" s="13" t="str">
        <f t="shared" si="68"/>
        <v/>
      </c>
      <c r="F841" s="13">
        <f>SUMIF(الوارد!$F$3:$F$5000,الرصيد!D841,الوارد!$I$3:$I$5000)</f>
        <v>0</v>
      </c>
      <c r="G841" s="13">
        <f>SUMIF(الصادر!$E$3:$E$4999,الرصيد!D841,الصادر!$H$3:$H$4999)</f>
        <v>0</v>
      </c>
      <c r="H841" s="11">
        <f t="shared" si="65"/>
        <v>0</v>
      </c>
      <c r="I841" s="50" t="str">
        <f t="shared" si="69"/>
        <v/>
      </c>
      <c r="J841" s="50" t="str">
        <f t="shared" si="66"/>
        <v/>
      </c>
    </row>
    <row r="842" spans="3:10" ht="20.25" x14ac:dyDescent="0.2">
      <c r="C842" s="11">
        <f>العناصر!F842</f>
        <v>0</v>
      </c>
      <c r="D842" s="15" t="str">
        <f t="shared" si="67"/>
        <v/>
      </c>
      <c r="E842" s="13" t="str">
        <f t="shared" si="68"/>
        <v/>
      </c>
      <c r="F842" s="13">
        <f>SUMIF(الوارد!$F$3:$F$5000,الرصيد!D842,الوارد!$I$3:$I$5000)</f>
        <v>0</v>
      </c>
      <c r="G842" s="13">
        <f>SUMIF(الصادر!$E$3:$E$4999,الرصيد!D842,الصادر!$H$3:$H$4999)</f>
        <v>0</v>
      </c>
      <c r="H842" s="11">
        <f t="shared" ref="H842:H905" si="70">F842-G842</f>
        <v>0</v>
      </c>
      <c r="I842" s="50" t="str">
        <f t="shared" si="69"/>
        <v/>
      </c>
      <c r="J842" s="50" t="str">
        <f t="shared" ref="J842:J905" si="71">IFERROR(H842*I842,"")</f>
        <v/>
      </c>
    </row>
    <row r="843" spans="3:10" ht="20.25" x14ac:dyDescent="0.2">
      <c r="C843" s="11">
        <f>العناصر!F843</f>
        <v>0</v>
      </c>
      <c r="D843" s="15" t="str">
        <f t="shared" si="67"/>
        <v/>
      </c>
      <c r="E843" s="13" t="str">
        <f t="shared" si="68"/>
        <v/>
      </c>
      <c r="F843" s="13">
        <f>SUMIF(الوارد!$F$3:$F$5000,الرصيد!D843,الوارد!$I$3:$I$5000)</f>
        <v>0</v>
      </c>
      <c r="G843" s="13">
        <f>SUMIF(الصادر!$E$3:$E$4999,الرصيد!D843,الصادر!$H$3:$H$4999)</f>
        <v>0</v>
      </c>
      <c r="H843" s="11">
        <f t="shared" si="70"/>
        <v>0</v>
      </c>
      <c r="I843" s="50" t="str">
        <f t="shared" si="69"/>
        <v/>
      </c>
      <c r="J843" s="50" t="str">
        <f t="shared" si="71"/>
        <v/>
      </c>
    </row>
    <row r="844" spans="3:10" ht="20.25" x14ac:dyDescent="0.2">
      <c r="C844" s="11">
        <f>العناصر!F844</f>
        <v>0</v>
      </c>
      <c r="D844" s="15" t="str">
        <f t="shared" si="67"/>
        <v/>
      </c>
      <c r="E844" s="13" t="str">
        <f t="shared" si="68"/>
        <v/>
      </c>
      <c r="F844" s="13">
        <f>SUMIF(الوارد!$F$3:$F$5000,الرصيد!D844,الوارد!$I$3:$I$5000)</f>
        <v>0</v>
      </c>
      <c r="G844" s="13">
        <f>SUMIF(الصادر!$E$3:$E$4999,الرصيد!D844,الصادر!$H$3:$H$4999)</f>
        <v>0</v>
      </c>
      <c r="H844" s="11">
        <f t="shared" si="70"/>
        <v>0</v>
      </c>
      <c r="I844" s="50" t="str">
        <f t="shared" si="69"/>
        <v/>
      </c>
      <c r="J844" s="50" t="str">
        <f t="shared" si="71"/>
        <v/>
      </c>
    </row>
    <row r="845" spans="3:10" ht="20.25" x14ac:dyDescent="0.2">
      <c r="C845" s="11">
        <f>العناصر!F845</f>
        <v>0</v>
      </c>
      <c r="D845" s="15" t="str">
        <f t="shared" si="67"/>
        <v/>
      </c>
      <c r="E845" s="13" t="str">
        <f t="shared" si="68"/>
        <v/>
      </c>
      <c r="F845" s="13">
        <f>SUMIF(الوارد!$F$3:$F$5000,الرصيد!D845,الوارد!$I$3:$I$5000)</f>
        <v>0</v>
      </c>
      <c r="G845" s="13">
        <f>SUMIF(الصادر!$E$3:$E$4999,الرصيد!D845,الصادر!$H$3:$H$4999)</f>
        <v>0</v>
      </c>
      <c r="H845" s="11">
        <f t="shared" si="70"/>
        <v>0</v>
      </c>
      <c r="I845" s="50" t="str">
        <f t="shared" si="69"/>
        <v/>
      </c>
      <c r="J845" s="50" t="str">
        <f t="shared" si="71"/>
        <v/>
      </c>
    </row>
    <row r="846" spans="3:10" ht="20.25" x14ac:dyDescent="0.2">
      <c r="C846" s="11">
        <f>العناصر!F846</f>
        <v>0</v>
      </c>
      <c r="D846" s="15" t="str">
        <f t="shared" si="67"/>
        <v/>
      </c>
      <c r="E846" s="13" t="str">
        <f t="shared" si="68"/>
        <v/>
      </c>
      <c r="F846" s="13">
        <f>SUMIF(الوارد!$F$3:$F$5000,الرصيد!D846,الوارد!$I$3:$I$5000)</f>
        <v>0</v>
      </c>
      <c r="G846" s="13">
        <f>SUMIF(الصادر!$E$3:$E$4999,الرصيد!D846,الصادر!$H$3:$H$4999)</f>
        <v>0</v>
      </c>
      <c r="H846" s="11">
        <f t="shared" si="70"/>
        <v>0</v>
      </c>
      <c r="I846" s="50" t="str">
        <f t="shared" si="69"/>
        <v/>
      </c>
      <c r="J846" s="50" t="str">
        <f t="shared" si="71"/>
        <v/>
      </c>
    </row>
    <row r="847" spans="3:10" ht="20.25" x14ac:dyDescent="0.2">
      <c r="C847" s="11">
        <f>العناصر!F847</f>
        <v>0</v>
      </c>
      <c r="D847" s="15" t="str">
        <f t="shared" si="67"/>
        <v/>
      </c>
      <c r="E847" s="13" t="str">
        <f t="shared" si="68"/>
        <v/>
      </c>
      <c r="F847" s="13">
        <f>SUMIF(الوارد!$F$3:$F$5000,الرصيد!D847,الوارد!$I$3:$I$5000)</f>
        <v>0</v>
      </c>
      <c r="G847" s="13">
        <f>SUMIF(الصادر!$E$3:$E$4999,الرصيد!D847,الصادر!$H$3:$H$4999)</f>
        <v>0</v>
      </c>
      <c r="H847" s="11">
        <f t="shared" si="70"/>
        <v>0</v>
      </c>
      <c r="I847" s="50" t="str">
        <f t="shared" si="69"/>
        <v/>
      </c>
      <c r="J847" s="50" t="str">
        <f t="shared" si="71"/>
        <v/>
      </c>
    </row>
    <row r="848" spans="3:10" ht="20.25" x14ac:dyDescent="0.2">
      <c r="C848" s="11">
        <f>العناصر!F848</f>
        <v>0</v>
      </c>
      <c r="D848" s="15" t="str">
        <f t="shared" si="67"/>
        <v/>
      </c>
      <c r="E848" s="13" t="str">
        <f t="shared" si="68"/>
        <v/>
      </c>
      <c r="F848" s="13">
        <f>SUMIF(الوارد!$F$3:$F$5000,الرصيد!D848,الوارد!$I$3:$I$5000)</f>
        <v>0</v>
      </c>
      <c r="G848" s="13">
        <f>SUMIF(الصادر!$E$3:$E$4999,الرصيد!D848,الصادر!$H$3:$H$4999)</f>
        <v>0</v>
      </c>
      <c r="H848" s="11">
        <f t="shared" si="70"/>
        <v>0</v>
      </c>
      <c r="I848" s="50" t="str">
        <f t="shared" si="69"/>
        <v/>
      </c>
      <c r="J848" s="50" t="str">
        <f t="shared" si="71"/>
        <v/>
      </c>
    </row>
    <row r="849" spans="3:10" ht="20.25" x14ac:dyDescent="0.2">
      <c r="C849" s="11">
        <f>العناصر!F849</f>
        <v>0</v>
      </c>
      <c r="D849" s="15" t="str">
        <f t="shared" si="67"/>
        <v/>
      </c>
      <c r="E849" s="13" t="str">
        <f t="shared" si="68"/>
        <v/>
      </c>
      <c r="F849" s="13">
        <f>SUMIF(الوارد!$F$3:$F$5000,الرصيد!D849,الوارد!$I$3:$I$5000)</f>
        <v>0</v>
      </c>
      <c r="G849" s="13">
        <f>SUMIF(الصادر!$E$3:$E$4999,الرصيد!D849,الصادر!$H$3:$H$4999)</f>
        <v>0</v>
      </c>
      <c r="H849" s="11">
        <f t="shared" si="70"/>
        <v>0</v>
      </c>
      <c r="I849" s="50" t="str">
        <f t="shared" si="69"/>
        <v/>
      </c>
      <c r="J849" s="50" t="str">
        <f t="shared" si="71"/>
        <v/>
      </c>
    </row>
    <row r="850" spans="3:10" ht="20.25" x14ac:dyDescent="0.2">
      <c r="C850" s="11">
        <f>العناصر!F850</f>
        <v>0</v>
      </c>
      <c r="D850" s="15" t="str">
        <f t="shared" si="67"/>
        <v/>
      </c>
      <c r="E850" s="13" t="str">
        <f t="shared" si="68"/>
        <v/>
      </c>
      <c r="F850" s="13">
        <f>SUMIF(الوارد!$F$3:$F$5000,الرصيد!D850,الوارد!$I$3:$I$5000)</f>
        <v>0</v>
      </c>
      <c r="G850" s="13">
        <f>SUMIF(الصادر!$E$3:$E$4999,الرصيد!D850,الصادر!$H$3:$H$4999)</f>
        <v>0</v>
      </c>
      <c r="H850" s="11">
        <f t="shared" si="70"/>
        <v>0</v>
      </c>
      <c r="I850" s="50" t="str">
        <f t="shared" si="69"/>
        <v/>
      </c>
      <c r="J850" s="50" t="str">
        <f t="shared" si="71"/>
        <v/>
      </c>
    </row>
    <row r="851" spans="3:10" ht="20.25" x14ac:dyDescent="0.2">
      <c r="C851" s="11">
        <f>العناصر!F851</f>
        <v>0</v>
      </c>
      <c r="D851" s="15" t="str">
        <f t="shared" si="67"/>
        <v/>
      </c>
      <c r="E851" s="13" t="str">
        <f t="shared" si="68"/>
        <v/>
      </c>
      <c r="F851" s="13">
        <f>SUMIF(الوارد!$F$3:$F$5000,الرصيد!D851,الوارد!$I$3:$I$5000)</f>
        <v>0</v>
      </c>
      <c r="G851" s="13">
        <f>SUMIF(الصادر!$E$3:$E$4999,الرصيد!D851,الصادر!$H$3:$H$4999)</f>
        <v>0</v>
      </c>
      <c r="H851" s="11">
        <f t="shared" si="70"/>
        <v>0</v>
      </c>
      <c r="I851" s="50" t="str">
        <f t="shared" si="69"/>
        <v/>
      </c>
      <c r="J851" s="50" t="str">
        <f t="shared" si="71"/>
        <v/>
      </c>
    </row>
    <row r="852" spans="3:10" ht="20.25" x14ac:dyDescent="0.2">
      <c r="C852" s="11">
        <f>العناصر!F852</f>
        <v>0</v>
      </c>
      <c r="D852" s="15" t="str">
        <f t="shared" si="67"/>
        <v/>
      </c>
      <c r="E852" s="13" t="str">
        <f t="shared" si="68"/>
        <v/>
      </c>
      <c r="F852" s="13">
        <f>SUMIF(الوارد!$F$3:$F$5000,الرصيد!D852,الوارد!$I$3:$I$5000)</f>
        <v>0</v>
      </c>
      <c r="G852" s="13">
        <f>SUMIF(الصادر!$E$3:$E$4999,الرصيد!D852,الصادر!$H$3:$H$4999)</f>
        <v>0</v>
      </c>
      <c r="H852" s="11">
        <f t="shared" si="70"/>
        <v>0</v>
      </c>
      <c r="I852" s="50" t="str">
        <f t="shared" si="69"/>
        <v/>
      </c>
      <c r="J852" s="50" t="str">
        <f t="shared" si="71"/>
        <v/>
      </c>
    </row>
    <row r="853" spans="3:10" ht="20.25" x14ac:dyDescent="0.2">
      <c r="C853" s="11">
        <f>العناصر!F853</f>
        <v>0</v>
      </c>
      <c r="D853" s="15" t="str">
        <f t="shared" si="67"/>
        <v/>
      </c>
      <c r="E853" s="13" t="str">
        <f t="shared" si="68"/>
        <v/>
      </c>
      <c r="F853" s="13">
        <f>SUMIF(الوارد!$F$3:$F$5000,الرصيد!D853,الوارد!$I$3:$I$5000)</f>
        <v>0</v>
      </c>
      <c r="G853" s="13">
        <f>SUMIF(الصادر!$E$3:$E$4999,الرصيد!D853,الصادر!$H$3:$H$4999)</f>
        <v>0</v>
      </c>
      <c r="H853" s="11">
        <f t="shared" si="70"/>
        <v>0</v>
      </c>
      <c r="I853" s="50" t="str">
        <f t="shared" si="69"/>
        <v/>
      </c>
      <c r="J853" s="50" t="str">
        <f t="shared" si="71"/>
        <v/>
      </c>
    </row>
    <row r="854" spans="3:10" ht="20.25" x14ac:dyDescent="0.2">
      <c r="C854" s="11">
        <f>العناصر!F854</f>
        <v>0</v>
      </c>
      <c r="D854" s="15" t="str">
        <f t="shared" si="67"/>
        <v/>
      </c>
      <c r="E854" s="13" t="str">
        <f t="shared" si="68"/>
        <v/>
      </c>
      <c r="F854" s="13">
        <f>SUMIF(الوارد!$F$3:$F$5000,الرصيد!D854,الوارد!$I$3:$I$5000)</f>
        <v>0</v>
      </c>
      <c r="G854" s="13">
        <f>SUMIF(الصادر!$E$3:$E$4999,الرصيد!D854,الصادر!$H$3:$H$4999)</f>
        <v>0</v>
      </c>
      <c r="H854" s="11">
        <f t="shared" si="70"/>
        <v>0</v>
      </c>
      <c r="I854" s="50" t="str">
        <f t="shared" si="69"/>
        <v/>
      </c>
      <c r="J854" s="50" t="str">
        <f t="shared" si="71"/>
        <v/>
      </c>
    </row>
    <row r="855" spans="3:10" ht="20.25" x14ac:dyDescent="0.2">
      <c r="C855" s="11">
        <f>العناصر!F855</f>
        <v>0</v>
      </c>
      <c r="D855" s="15" t="str">
        <f t="shared" si="67"/>
        <v/>
      </c>
      <c r="E855" s="13" t="str">
        <f t="shared" si="68"/>
        <v/>
      </c>
      <c r="F855" s="13">
        <f>SUMIF(الوارد!$F$3:$F$5000,الرصيد!D855,الوارد!$I$3:$I$5000)</f>
        <v>0</v>
      </c>
      <c r="G855" s="13">
        <f>SUMIF(الصادر!$E$3:$E$4999,الرصيد!D855,الصادر!$H$3:$H$4999)</f>
        <v>0</v>
      </c>
      <c r="H855" s="11">
        <f t="shared" si="70"/>
        <v>0</v>
      </c>
      <c r="I855" s="50" t="str">
        <f t="shared" si="69"/>
        <v/>
      </c>
      <c r="J855" s="50" t="str">
        <f t="shared" si="71"/>
        <v/>
      </c>
    </row>
    <row r="856" spans="3:10" ht="20.25" x14ac:dyDescent="0.2">
      <c r="C856" s="11">
        <f>العناصر!F856</f>
        <v>0</v>
      </c>
      <c r="D856" s="15" t="str">
        <f t="shared" si="67"/>
        <v/>
      </c>
      <c r="E856" s="13" t="str">
        <f t="shared" si="68"/>
        <v/>
      </c>
      <c r="F856" s="13">
        <f>SUMIF(الوارد!$F$3:$F$5000,الرصيد!D856,الوارد!$I$3:$I$5000)</f>
        <v>0</v>
      </c>
      <c r="G856" s="13">
        <f>SUMIF(الصادر!$E$3:$E$4999,الرصيد!D856,الصادر!$H$3:$H$4999)</f>
        <v>0</v>
      </c>
      <c r="H856" s="11">
        <f t="shared" si="70"/>
        <v>0</v>
      </c>
      <c r="I856" s="50" t="str">
        <f t="shared" si="69"/>
        <v/>
      </c>
      <c r="J856" s="50" t="str">
        <f t="shared" si="71"/>
        <v/>
      </c>
    </row>
    <row r="857" spans="3:10" ht="20.25" x14ac:dyDescent="0.2">
      <c r="C857" s="11">
        <f>العناصر!F857</f>
        <v>0</v>
      </c>
      <c r="D857" s="15" t="str">
        <f t="shared" si="67"/>
        <v/>
      </c>
      <c r="E857" s="13" t="str">
        <f t="shared" si="68"/>
        <v/>
      </c>
      <c r="F857" s="13">
        <f>SUMIF(الوارد!$F$3:$F$5000,الرصيد!D857,الوارد!$I$3:$I$5000)</f>
        <v>0</v>
      </c>
      <c r="G857" s="13">
        <f>SUMIF(الصادر!$E$3:$E$4999,الرصيد!D857,الصادر!$H$3:$H$4999)</f>
        <v>0</v>
      </c>
      <c r="H857" s="11">
        <f t="shared" si="70"/>
        <v>0</v>
      </c>
      <c r="I857" s="50" t="str">
        <f t="shared" si="69"/>
        <v/>
      </c>
      <c r="J857" s="50" t="str">
        <f t="shared" si="71"/>
        <v/>
      </c>
    </row>
    <row r="858" spans="3:10" ht="20.25" x14ac:dyDescent="0.2">
      <c r="C858" s="11">
        <f>العناصر!F858</f>
        <v>0</v>
      </c>
      <c r="D858" s="15" t="str">
        <f t="shared" si="67"/>
        <v/>
      </c>
      <c r="E858" s="13" t="str">
        <f t="shared" si="68"/>
        <v/>
      </c>
      <c r="F858" s="13">
        <f>SUMIF(الوارد!$F$3:$F$5000,الرصيد!D858,الوارد!$I$3:$I$5000)</f>
        <v>0</v>
      </c>
      <c r="G858" s="13">
        <f>SUMIF(الصادر!$E$3:$E$4999,الرصيد!D858,الصادر!$H$3:$H$4999)</f>
        <v>0</v>
      </c>
      <c r="H858" s="11">
        <f t="shared" si="70"/>
        <v>0</v>
      </c>
      <c r="I858" s="50" t="str">
        <f t="shared" si="69"/>
        <v/>
      </c>
      <c r="J858" s="50" t="str">
        <f t="shared" si="71"/>
        <v/>
      </c>
    </row>
    <row r="859" spans="3:10" ht="20.25" x14ac:dyDescent="0.2">
      <c r="C859" s="11">
        <f>العناصر!F859</f>
        <v>0</v>
      </c>
      <c r="D859" s="15" t="str">
        <f t="shared" si="67"/>
        <v/>
      </c>
      <c r="E859" s="13" t="str">
        <f t="shared" si="68"/>
        <v/>
      </c>
      <c r="F859" s="13">
        <f>SUMIF(الوارد!$F$3:$F$5000,الرصيد!D859,الوارد!$I$3:$I$5000)</f>
        <v>0</v>
      </c>
      <c r="G859" s="13">
        <f>SUMIF(الصادر!$E$3:$E$4999,الرصيد!D859,الصادر!$H$3:$H$4999)</f>
        <v>0</v>
      </c>
      <c r="H859" s="11">
        <f t="shared" si="70"/>
        <v>0</v>
      </c>
      <c r="I859" s="50" t="str">
        <f t="shared" si="69"/>
        <v/>
      </c>
      <c r="J859" s="50" t="str">
        <f t="shared" si="71"/>
        <v/>
      </c>
    </row>
    <row r="860" spans="3:10" ht="20.25" x14ac:dyDescent="0.2">
      <c r="C860" s="11">
        <f>العناصر!F860</f>
        <v>0</v>
      </c>
      <c r="D860" s="15" t="str">
        <f t="shared" si="67"/>
        <v/>
      </c>
      <c r="E860" s="13" t="str">
        <f t="shared" si="68"/>
        <v/>
      </c>
      <c r="F860" s="13">
        <f>SUMIF(الوارد!$F$3:$F$5000,الرصيد!D860,الوارد!$I$3:$I$5000)</f>
        <v>0</v>
      </c>
      <c r="G860" s="13">
        <f>SUMIF(الصادر!$E$3:$E$4999,الرصيد!D860,الصادر!$H$3:$H$4999)</f>
        <v>0</v>
      </c>
      <c r="H860" s="11">
        <f t="shared" si="70"/>
        <v>0</v>
      </c>
      <c r="I860" s="50" t="str">
        <f t="shared" si="69"/>
        <v/>
      </c>
      <c r="J860" s="50" t="str">
        <f t="shared" si="71"/>
        <v/>
      </c>
    </row>
    <row r="861" spans="3:10" ht="20.25" x14ac:dyDescent="0.2">
      <c r="C861" s="11">
        <f>العناصر!F861</f>
        <v>0</v>
      </c>
      <c r="D861" s="15" t="str">
        <f t="shared" si="67"/>
        <v/>
      </c>
      <c r="E861" s="13" t="str">
        <f t="shared" si="68"/>
        <v/>
      </c>
      <c r="F861" s="13">
        <f>SUMIF(الوارد!$F$3:$F$5000,الرصيد!D861,الوارد!$I$3:$I$5000)</f>
        <v>0</v>
      </c>
      <c r="G861" s="13">
        <f>SUMIF(الصادر!$E$3:$E$4999,الرصيد!D861,الصادر!$H$3:$H$4999)</f>
        <v>0</v>
      </c>
      <c r="H861" s="11">
        <f t="shared" si="70"/>
        <v>0</v>
      </c>
      <c r="I861" s="50" t="str">
        <f t="shared" si="69"/>
        <v/>
      </c>
      <c r="J861" s="50" t="str">
        <f t="shared" si="71"/>
        <v/>
      </c>
    </row>
    <row r="862" spans="3:10" ht="20.25" x14ac:dyDescent="0.2">
      <c r="C862" s="11">
        <f>العناصر!F862</f>
        <v>0</v>
      </c>
      <c r="D862" s="15" t="str">
        <f t="shared" si="67"/>
        <v/>
      </c>
      <c r="E862" s="13" t="str">
        <f t="shared" si="68"/>
        <v/>
      </c>
      <c r="F862" s="13">
        <f>SUMIF(الوارد!$F$3:$F$5000,الرصيد!D862,الوارد!$I$3:$I$5000)</f>
        <v>0</v>
      </c>
      <c r="G862" s="13">
        <f>SUMIF(الصادر!$E$3:$E$4999,الرصيد!D862,الصادر!$H$3:$H$4999)</f>
        <v>0</v>
      </c>
      <c r="H862" s="11">
        <f t="shared" si="70"/>
        <v>0</v>
      </c>
      <c r="I862" s="50" t="str">
        <f t="shared" si="69"/>
        <v/>
      </c>
      <c r="J862" s="50" t="str">
        <f t="shared" si="71"/>
        <v/>
      </c>
    </row>
    <row r="863" spans="3:10" ht="20.25" x14ac:dyDescent="0.2">
      <c r="C863" s="11">
        <f>العناصر!F863</f>
        <v>0</v>
      </c>
      <c r="D863" s="15" t="str">
        <f t="shared" si="67"/>
        <v/>
      </c>
      <c r="E863" s="13" t="str">
        <f t="shared" si="68"/>
        <v/>
      </c>
      <c r="F863" s="13">
        <f>SUMIF(الوارد!$F$3:$F$5000,الرصيد!D863,الوارد!$I$3:$I$5000)</f>
        <v>0</v>
      </c>
      <c r="G863" s="13">
        <f>SUMIF(الصادر!$E$3:$E$4999,الرصيد!D863,الصادر!$H$3:$H$4999)</f>
        <v>0</v>
      </c>
      <c r="H863" s="11">
        <f t="shared" si="70"/>
        <v>0</v>
      </c>
      <c r="I863" s="50" t="str">
        <f t="shared" si="69"/>
        <v/>
      </c>
      <c r="J863" s="50" t="str">
        <f t="shared" si="71"/>
        <v/>
      </c>
    </row>
    <row r="864" spans="3:10" ht="20.25" x14ac:dyDescent="0.2">
      <c r="C864" s="11">
        <f>العناصر!F864</f>
        <v>0</v>
      </c>
      <c r="D864" s="15" t="str">
        <f t="shared" si="67"/>
        <v/>
      </c>
      <c r="E864" s="13" t="str">
        <f t="shared" si="68"/>
        <v/>
      </c>
      <c r="F864" s="13">
        <f>SUMIF(الوارد!$F$3:$F$5000,الرصيد!D864,الوارد!$I$3:$I$5000)</f>
        <v>0</v>
      </c>
      <c r="G864" s="13">
        <f>SUMIF(الصادر!$E$3:$E$4999,الرصيد!D864,الصادر!$H$3:$H$4999)</f>
        <v>0</v>
      </c>
      <c r="H864" s="11">
        <f t="shared" si="70"/>
        <v>0</v>
      </c>
      <c r="I864" s="50" t="str">
        <f t="shared" si="69"/>
        <v/>
      </c>
      <c r="J864" s="50" t="str">
        <f t="shared" si="71"/>
        <v/>
      </c>
    </row>
    <row r="865" spans="3:10" ht="20.25" x14ac:dyDescent="0.2">
      <c r="C865" s="11">
        <f>العناصر!F865</f>
        <v>0</v>
      </c>
      <c r="D865" s="15" t="str">
        <f t="shared" si="67"/>
        <v/>
      </c>
      <c r="E865" s="13" t="str">
        <f t="shared" si="68"/>
        <v/>
      </c>
      <c r="F865" s="13">
        <f>SUMIF(الوارد!$F$3:$F$5000,الرصيد!D865,الوارد!$I$3:$I$5000)</f>
        <v>0</v>
      </c>
      <c r="G865" s="13">
        <f>SUMIF(الصادر!$E$3:$E$4999,الرصيد!D865,الصادر!$H$3:$H$4999)</f>
        <v>0</v>
      </c>
      <c r="H865" s="11">
        <f t="shared" si="70"/>
        <v>0</v>
      </c>
      <c r="I865" s="50" t="str">
        <f t="shared" si="69"/>
        <v/>
      </c>
      <c r="J865" s="50" t="str">
        <f t="shared" si="71"/>
        <v/>
      </c>
    </row>
    <row r="866" spans="3:10" ht="20.25" x14ac:dyDescent="0.2">
      <c r="C866" s="11">
        <f>العناصر!F866</f>
        <v>0</v>
      </c>
      <c r="D866" s="15" t="str">
        <f t="shared" si="67"/>
        <v/>
      </c>
      <c r="E866" s="13" t="str">
        <f t="shared" si="68"/>
        <v/>
      </c>
      <c r="F866" s="13">
        <f>SUMIF(الوارد!$F$3:$F$5000,الرصيد!D866,الوارد!$I$3:$I$5000)</f>
        <v>0</v>
      </c>
      <c r="G866" s="13">
        <f>SUMIF(الصادر!$E$3:$E$4999,الرصيد!D866,الصادر!$H$3:$H$4999)</f>
        <v>0</v>
      </c>
      <c r="H866" s="11">
        <f t="shared" si="70"/>
        <v>0</v>
      </c>
      <c r="I866" s="50" t="str">
        <f t="shared" si="69"/>
        <v/>
      </c>
      <c r="J866" s="50" t="str">
        <f t="shared" si="71"/>
        <v/>
      </c>
    </row>
    <row r="867" spans="3:10" ht="20.25" x14ac:dyDescent="0.2">
      <c r="C867" s="11">
        <f>العناصر!F867</f>
        <v>0</v>
      </c>
      <c r="D867" s="15" t="str">
        <f t="shared" si="67"/>
        <v/>
      </c>
      <c r="E867" s="13" t="str">
        <f t="shared" si="68"/>
        <v/>
      </c>
      <c r="F867" s="13">
        <f>SUMIF(الوارد!$F$3:$F$5000,الرصيد!D867,الوارد!$I$3:$I$5000)</f>
        <v>0</v>
      </c>
      <c r="G867" s="13">
        <f>SUMIF(الصادر!$E$3:$E$4999,الرصيد!D867,الصادر!$H$3:$H$4999)</f>
        <v>0</v>
      </c>
      <c r="H867" s="11">
        <f t="shared" si="70"/>
        <v>0</v>
      </c>
      <c r="I867" s="50" t="str">
        <f t="shared" si="69"/>
        <v/>
      </c>
      <c r="J867" s="50" t="str">
        <f t="shared" si="71"/>
        <v/>
      </c>
    </row>
    <row r="868" spans="3:10" ht="20.25" x14ac:dyDescent="0.2">
      <c r="C868" s="11">
        <f>العناصر!F868</f>
        <v>0</v>
      </c>
      <c r="D868" s="15" t="str">
        <f t="shared" si="67"/>
        <v/>
      </c>
      <c r="E868" s="13" t="str">
        <f t="shared" si="68"/>
        <v/>
      </c>
      <c r="F868" s="13">
        <f>SUMIF(الوارد!$F$3:$F$5000,الرصيد!D868,الوارد!$I$3:$I$5000)</f>
        <v>0</v>
      </c>
      <c r="G868" s="13">
        <f>SUMIF(الصادر!$E$3:$E$4999,الرصيد!D868,الصادر!$H$3:$H$4999)</f>
        <v>0</v>
      </c>
      <c r="H868" s="11">
        <f t="shared" si="70"/>
        <v>0</v>
      </c>
      <c r="I868" s="50" t="str">
        <f t="shared" si="69"/>
        <v/>
      </c>
      <c r="J868" s="50" t="str">
        <f t="shared" si="71"/>
        <v/>
      </c>
    </row>
    <row r="869" spans="3:10" ht="20.25" x14ac:dyDescent="0.2">
      <c r="C869" s="11">
        <f>العناصر!F869</f>
        <v>0</v>
      </c>
      <c r="D869" s="15" t="str">
        <f t="shared" si="67"/>
        <v/>
      </c>
      <c r="E869" s="13" t="str">
        <f t="shared" si="68"/>
        <v/>
      </c>
      <c r="F869" s="13">
        <f>SUMIF(الوارد!$F$3:$F$5000,الرصيد!D869,الوارد!$I$3:$I$5000)</f>
        <v>0</v>
      </c>
      <c r="G869" s="13">
        <f>SUMIF(الصادر!$E$3:$E$4999,الرصيد!D869,الصادر!$H$3:$H$4999)</f>
        <v>0</v>
      </c>
      <c r="H869" s="11">
        <f t="shared" si="70"/>
        <v>0</v>
      </c>
      <c r="I869" s="50" t="str">
        <f t="shared" si="69"/>
        <v/>
      </c>
      <c r="J869" s="50" t="str">
        <f t="shared" si="71"/>
        <v/>
      </c>
    </row>
    <row r="870" spans="3:10" ht="20.25" x14ac:dyDescent="0.2">
      <c r="C870" s="11">
        <f>العناصر!F870</f>
        <v>0</v>
      </c>
      <c r="D870" s="15" t="str">
        <f t="shared" si="67"/>
        <v/>
      </c>
      <c r="E870" s="13" t="str">
        <f t="shared" si="68"/>
        <v/>
      </c>
      <c r="F870" s="13">
        <f>SUMIF(الوارد!$F$3:$F$5000,الرصيد!D870,الوارد!$I$3:$I$5000)</f>
        <v>0</v>
      </c>
      <c r="G870" s="13">
        <f>SUMIF(الصادر!$E$3:$E$4999,الرصيد!D870,الصادر!$H$3:$H$4999)</f>
        <v>0</v>
      </c>
      <c r="H870" s="11">
        <f t="shared" si="70"/>
        <v>0</v>
      </c>
      <c r="I870" s="50" t="str">
        <f t="shared" si="69"/>
        <v/>
      </c>
      <c r="J870" s="50" t="str">
        <f t="shared" si="71"/>
        <v/>
      </c>
    </row>
    <row r="871" spans="3:10" ht="20.25" x14ac:dyDescent="0.2">
      <c r="C871" s="11">
        <f>العناصر!F871</f>
        <v>0</v>
      </c>
      <c r="D871" s="15" t="str">
        <f t="shared" si="67"/>
        <v/>
      </c>
      <c r="E871" s="13" t="str">
        <f t="shared" si="68"/>
        <v/>
      </c>
      <c r="F871" s="13">
        <f>SUMIF(الوارد!$F$3:$F$5000,الرصيد!D871,الوارد!$I$3:$I$5000)</f>
        <v>0</v>
      </c>
      <c r="G871" s="13">
        <f>SUMIF(الصادر!$E$3:$E$4999,الرصيد!D871,الصادر!$H$3:$H$4999)</f>
        <v>0</v>
      </c>
      <c r="H871" s="11">
        <f t="shared" si="70"/>
        <v>0</v>
      </c>
      <c r="I871" s="50" t="str">
        <f t="shared" si="69"/>
        <v/>
      </c>
      <c r="J871" s="50" t="str">
        <f t="shared" si="71"/>
        <v/>
      </c>
    </row>
    <row r="872" spans="3:10" ht="20.25" x14ac:dyDescent="0.2">
      <c r="C872" s="11">
        <f>العناصر!F872</f>
        <v>0</v>
      </c>
      <c r="D872" s="15" t="str">
        <f t="shared" si="67"/>
        <v/>
      </c>
      <c r="E872" s="13" t="str">
        <f t="shared" si="68"/>
        <v/>
      </c>
      <c r="F872" s="13">
        <f>SUMIF(الوارد!$F$3:$F$5000,الرصيد!D872,الوارد!$I$3:$I$5000)</f>
        <v>0</v>
      </c>
      <c r="G872" s="13">
        <f>SUMIF(الصادر!$E$3:$E$4999,الرصيد!D872,الصادر!$H$3:$H$4999)</f>
        <v>0</v>
      </c>
      <c r="H872" s="11">
        <f t="shared" si="70"/>
        <v>0</v>
      </c>
      <c r="I872" s="50" t="str">
        <f t="shared" si="69"/>
        <v/>
      </c>
      <c r="J872" s="50" t="str">
        <f t="shared" si="71"/>
        <v/>
      </c>
    </row>
    <row r="873" spans="3:10" ht="20.25" x14ac:dyDescent="0.2">
      <c r="C873" s="11">
        <f>العناصر!F873</f>
        <v>0</v>
      </c>
      <c r="D873" s="15" t="str">
        <f t="shared" si="67"/>
        <v/>
      </c>
      <c r="E873" s="13" t="str">
        <f t="shared" si="68"/>
        <v/>
      </c>
      <c r="F873" s="13">
        <f>SUMIF(الوارد!$F$3:$F$5000,الرصيد!D873,الوارد!$I$3:$I$5000)</f>
        <v>0</v>
      </c>
      <c r="G873" s="13">
        <f>SUMIF(الصادر!$E$3:$E$4999,الرصيد!D873,الصادر!$H$3:$H$4999)</f>
        <v>0</v>
      </c>
      <c r="H873" s="11">
        <f t="shared" si="70"/>
        <v>0</v>
      </c>
      <c r="I873" s="50" t="str">
        <f t="shared" si="69"/>
        <v/>
      </c>
      <c r="J873" s="50" t="str">
        <f t="shared" si="71"/>
        <v/>
      </c>
    </row>
    <row r="874" spans="3:10" ht="20.25" x14ac:dyDescent="0.2">
      <c r="C874" s="11">
        <f>العناصر!F874</f>
        <v>0</v>
      </c>
      <c r="D874" s="15" t="str">
        <f t="shared" si="67"/>
        <v/>
      </c>
      <c r="E874" s="13" t="str">
        <f t="shared" si="68"/>
        <v/>
      </c>
      <c r="F874" s="13">
        <f>SUMIF(الوارد!$F$3:$F$5000,الرصيد!D874,الوارد!$I$3:$I$5000)</f>
        <v>0</v>
      </c>
      <c r="G874" s="13">
        <f>SUMIF(الصادر!$E$3:$E$4999,الرصيد!D874,الصادر!$H$3:$H$4999)</f>
        <v>0</v>
      </c>
      <c r="H874" s="11">
        <f t="shared" si="70"/>
        <v>0</v>
      </c>
      <c r="I874" s="50" t="str">
        <f t="shared" si="69"/>
        <v/>
      </c>
      <c r="J874" s="50" t="str">
        <f t="shared" si="71"/>
        <v/>
      </c>
    </row>
    <row r="875" spans="3:10" ht="20.25" x14ac:dyDescent="0.2">
      <c r="C875" s="11">
        <f>العناصر!F875</f>
        <v>0</v>
      </c>
      <c r="D875" s="15" t="str">
        <f t="shared" si="67"/>
        <v/>
      </c>
      <c r="E875" s="13" t="str">
        <f t="shared" si="68"/>
        <v/>
      </c>
      <c r="F875" s="13">
        <f>SUMIF(الوارد!$F$3:$F$5000,الرصيد!D875,الوارد!$I$3:$I$5000)</f>
        <v>0</v>
      </c>
      <c r="G875" s="13">
        <f>SUMIF(الصادر!$E$3:$E$4999,الرصيد!D875,الصادر!$H$3:$H$4999)</f>
        <v>0</v>
      </c>
      <c r="H875" s="11">
        <f t="shared" si="70"/>
        <v>0</v>
      </c>
      <c r="I875" s="50" t="str">
        <f t="shared" si="69"/>
        <v/>
      </c>
      <c r="J875" s="50" t="str">
        <f t="shared" si="71"/>
        <v/>
      </c>
    </row>
    <row r="876" spans="3:10" ht="20.25" x14ac:dyDescent="0.2">
      <c r="C876" s="11">
        <f>العناصر!F876</f>
        <v>0</v>
      </c>
      <c r="D876" s="15" t="str">
        <f t="shared" si="67"/>
        <v/>
      </c>
      <c r="E876" s="13" t="str">
        <f t="shared" si="68"/>
        <v/>
      </c>
      <c r="F876" s="13">
        <f>SUMIF(الوارد!$F$3:$F$5000,الرصيد!D876,الوارد!$I$3:$I$5000)</f>
        <v>0</v>
      </c>
      <c r="G876" s="13">
        <f>SUMIF(الصادر!$E$3:$E$4999,الرصيد!D876,الصادر!$H$3:$H$4999)</f>
        <v>0</v>
      </c>
      <c r="H876" s="11">
        <f t="shared" si="70"/>
        <v>0</v>
      </c>
      <c r="I876" s="50" t="str">
        <f t="shared" si="69"/>
        <v/>
      </c>
      <c r="J876" s="50" t="str">
        <f t="shared" si="71"/>
        <v/>
      </c>
    </row>
    <row r="877" spans="3:10" ht="20.25" x14ac:dyDescent="0.2">
      <c r="C877" s="11">
        <f>العناصر!F877</f>
        <v>0</v>
      </c>
      <c r="D877" s="15" t="str">
        <f t="shared" si="67"/>
        <v/>
      </c>
      <c r="E877" s="13" t="str">
        <f t="shared" si="68"/>
        <v/>
      </c>
      <c r="F877" s="13">
        <f>SUMIF(الوارد!$F$3:$F$5000,الرصيد!D877,الوارد!$I$3:$I$5000)</f>
        <v>0</v>
      </c>
      <c r="G877" s="13">
        <f>SUMIF(الصادر!$E$3:$E$4999,الرصيد!D877,الصادر!$H$3:$H$4999)</f>
        <v>0</v>
      </c>
      <c r="H877" s="11">
        <f t="shared" si="70"/>
        <v>0</v>
      </c>
      <c r="I877" s="50" t="str">
        <f t="shared" si="69"/>
        <v/>
      </c>
      <c r="J877" s="50" t="str">
        <f t="shared" si="71"/>
        <v/>
      </c>
    </row>
    <row r="878" spans="3:10" ht="20.25" x14ac:dyDescent="0.2">
      <c r="C878" s="11">
        <f>العناصر!F878</f>
        <v>0</v>
      </c>
      <c r="D878" s="15" t="str">
        <f t="shared" si="67"/>
        <v/>
      </c>
      <c r="E878" s="13" t="str">
        <f t="shared" si="68"/>
        <v/>
      </c>
      <c r="F878" s="13">
        <f>SUMIF(الوارد!$F$3:$F$5000,الرصيد!D878,الوارد!$I$3:$I$5000)</f>
        <v>0</v>
      </c>
      <c r="G878" s="13">
        <f>SUMIF(الصادر!$E$3:$E$4999,الرصيد!D878,الصادر!$H$3:$H$4999)</f>
        <v>0</v>
      </c>
      <c r="H878" s="11">
        <f t="shared" si="70"/>
        <v>0</v>
      </c>
      <c r="I878" s="50" t="str">
        <f t="shared" si="69"/>
        <v/>
      </c>
      <c r="J878" s="50" t="str">
        <f t="shared" si="71"/>
        <v/>
      </c>
    </row>
    <row r="879" spans="3:10" ht="20.25" x14ac:dyDescent="0.2">
      <c r="C879" s="11">
        <f>العناصر!F879</f>
        <v>0</v>
      </c>
      <c r="D879" s="15" t="str">
        <f t="shared" si="67"/>
        <v/>
      </c>
      <c r="E879" s="13" t="str">
        <f t="shared" si="68"/>
        <v/>
      </c>
      <c r="F879" s="13">
        <f>SUMIF(الوارد!$F$3:$F$5000,الرصيد!D879,الوارد!$I$3:$I$5000)</f>
        <v>0</v>
      </c>
      <c r="G879" s="13">
        <f>SUMIF(الصادر!$E$3:$E$4999,الرصيد!D879,الصادر!$H$3:$H$4999)</f>
        <v>0</v>
      </c>
      <c r="H879" s="11">
        <f t="shared" si="70"/>
        <v>0</v>
      </c>
      <c r="I879" s="50" t="str">
        <f t="shared" si="69"/>
        <v/>
      </c>
      <c r="J879" s="50" t="str">
        <f t="shared" si="71"/>
        <v/>
      </c>
    </row>
    <row r="880" spans="3:10" ht="20.25" x14ac:dyDescent="0.2">
      <c r="C880" s="11">
        <f>العناصر!F880</f>
        <v>0</v>
      </c>
      <c r="D880" s="15" t="str">
        <f t="shared" si="67"/>
        <v/>
      </c>
      <c r="E880" s="13" t="str">
        <f t="shared" si="68"/>
        <v/>
      </c>
      <c r="F880" s="13">
        <f>SUMIF(الوارد!$F$3:$F$5000,الرصيد!D880,الوارد!$I$3:$I$5000)</f>
        <v>0</v>
      </c>
      <c r="G880" s="13">
        <f>SUMIF(الصادر!$E$3:$E$4999,الرصيد!D880,الصادر!$H$3:$H$4999)</f>
        <v>0</v>
      </c>
      <c r="H880" s="11">
        <f t="shared" si="70"/>
        <v>0</v>
      </c>
      <c r="I880" s="50" t="str">
        <f t="shared" si="69"/>
        <v/>
      </c>
      <c r="J880" s="50" t="str">
        <f t="shared" si="71"/>
        <v/>
      </c>
    </row>
    <row r="881" spans="3:10" ht="20.25" x14ac:dyDescent="0.2">
      <c r="C881" s="11">
        <f>العناصر!F881</f>
        <v>0</v>
      </c>
      <c r="D881" s="15" t="str">
        <f t="shared" si="67"/>
        <v/>
      </c>
      <c r="E881" s="13" t="str">
        <f t="shared" si="68"/>
        <v/>
      </c>
      <c r="F881" s="13">
        <f>SUMIF(الوارد!$F$3:$F$5000,الرصيد!D881,الوارد!$I$3:$I$5000)</f>
        <v>0</v>
      </c>
      <c r="G881" s="13">
        <f>SUMIF(الصادر!$E$3:$E$4999,الرصيد!D881,الصادر!$H$3:$H$4999)</f>
        <v>0</v>
      </c>
      <c r="H881" s="11">
        <f t="shared" si="70"/>
        <v>0</v>
      </c>
      <c r="I881" s="50" t="str">
        <f t="shared" si="69"/>
        <v/>
      </c>
      <c r="J881" s="50" t="str">
        <f t="shared" si="71"/>
        <v/>
      </c>
    </row>
    <row r="882" spans="3:10" ht="20.25" x14ac:dyDescent="0.2">
      <c r="C882" s="11">
        <f>العناصر!F882</f>
        <v>0</v>
      </c>
      <c r="D882" s="15" t="str">
        <f t="shared" si="67"/>
        <v/>
      </c>
      <c r="E882" s="13" t="str">
        <f t="shared" si="68"/>
        <v/>
      </c>
      <c r="F882" s="13">
        <f>SUMIF(الوارد!$F$3:$F$5000,الرصيد!D882,الوارد!$I$3:$I$5000)</f>
        <v>0</v>
      </c>
      <c r="G882" s="13">
        <f>SUMIF(الصادر!$E$3:$E$4999,الرصيد!D882,الصادر!$H$3:$H$4999)</f>
        <v>0</v>
      </c>
      <c r="H882" s="11">
        <f t="shared" si="70"/>
        <v>0</v>
      </c>
      <c r="I882" s="50" t="str">
        <f t="shared" si="69"/>
        <v/>
      </c>
      <c r="J882" s="50" t="str">
        <f t="shared" si="71"/>
        <v/>
      </c>
    </row>
    <row r="883" spans="3:10" ht="20.25" x14ac:dyDescent="0.2">
      <c r="C883" s="11">
        <f>العناصر!F883</f>
        <v>0</v>
      </c>
      <c r="D883" s="15" t="str">
        <f t="shared" si="67"/>
        <v/>
      </c>
      <c r="E883" s="13" t="str">
        <f t="shared" si="68"/>
        <v/>
      </c>
      <c r="F883" s="13">
        <f>SUMIF(الوارد!$F$3:$F$5000,الرصيد!D883,الوارد!$I$3:$I$5000)</f>
        <v>0</v>
      </c>
      <c r="G883" s="13">
        <f>SUMIF(الصادر!$E$3:$E$4999,الرصيد!D883,الصادر!$H$3:$H$4999)</f>
        <v>0</v>
      </c>
      <c r="H883" s="11">
        <f t="shared" si="70"/>
        <v>0</v>
      </c>
      <c r="I883" s="50" t="str">
        <f t="shared" si="69"/>
        <v/>
      </c>
      <c r="J883" s="50" t="str">
        <f t="shared" si="71"/>
        <v/>
      </c>
    </row>
    <row r="884" spans="3:10" ht="20.25" x14ac:dyDescent="0.2">
      <c r="C884" s="11">
        <f>العناصر!F884</f>
        <v>0</v>
      </c>
      <c r="D884" s="15" t="str">
        <f t="shared" si="67"/>
        <v/>
      </c>
      <c r="E884" s="13" t="str">
        <f t="shared" si="68"/>
        <v/>
      </c>
      <c r="F884" s="13">
        <f>SUMIF(الوارد!$F$3:$F$5000,الرصيد!D884,الوارد!$I$3:$I$5000)</f>
        <v>0</v>
      </c>
      <c r="G884" s="13">
        <f>SUMIF(الصادر!$E$3:$E$4999,الرصيد!D884,الصادر!$H$3:$H$4999)</f>
        <v>0</v>
      </c>
      <c r="H884" s="11">
        <f t="shared" si="70"/>
        <v>0</v>
      </c>
      <c r="I884" s="50" t="str">
        <f t="shared" si="69"/>
        <v/>
      </c>
      <c r="J884" s="50" t="str">
        <f t="shared" si="71"/>
        <v/>
      </c>
    </row>
    <row r="885" spans="3:10" ht="20.25" x14ac:dyDescent="0.2">
      <c r="C885" s="11">
        <f>العناصر!F885</f>
        <v>0</v>
      </c>
      <c r="D885" s="15" t="str">
        <f t="shared" si="67"/>
        <v/>
      </c>
      <c r="E885" s="13" t="str">
        <f t="shared" si="68"/>
        <v/>
      </c>
      <c r="F885" s="13">
        <f>SUMIF(الوارد!$F$3:$F$5000,الرصيد!D885,الوارد!$I$3:$I$5000)</f>
        <v>0</v>
      </c>
      <c r="G885" s="13">
        <f>SUMIF(الصادر!$E$3:$E$4999,الرصيد!D885,الصادر!$H$3:$H$4999)</f>
        <v>0</v>
      </c>
      <c r="H885" s="11">
        <f t="shared" si="70"/>
        <v>0</v>
      </c>
      <c r="I885" s="50" t="str">
        <f t="shared" si="69"/>
        <v/>
      </c>
      <c r="J885" s="50" t="str">
        <f t="shared" si="71"/>
        <v/>
      </c>
    </row>
    <row r="886" spans="3:10" ht="20.25" x14ac:dyDescent="0.2">
      <c r="C886" s="11">
        <f>العناصر!F886</f>
        <v>0</v>
      </c>
      <c r="D886" s="15" t="str">
        <f t="shared" si="67"/>
        <v/>
      </c>
      <c r="E886" s="13" t="str">
        <f t="shared" si="68"/>
        <v/>
      </c>
      <c r="F886" s="13">
        <f>SUMIF(الوارد!$F$3:$F$5000,الرصيد!D886,الوارد!$I$3:$I$5000)</f>
        <v>0</v>
      </c>
      <c r="G886" s="13">
        <f>SUMIF(الصادر!$E$3:$E$4999,الرصيد!D886,الصادر!$H$3:$H$4999)</f>
        <v>0</v>
      </c>
      <c r="H886" s="11">
        <f t="shared" si="70"/>
        <v>0</v>
      </c>
      <c r="I886" s="50" t="str">
        <f t="shared" si="69"/>
        <v/>
      </c>
      <c r="J886" s="50" t="str">
        <f t="shared" si="71"/>
        <v/>
      </c>
    </row>
    <row r="887" spans="3:10" ht="20.25" x14ac:dyDescent="0.2">
      <c r="C887" s="11">
        <f>العناصر!F887</f>
        <v>0</v>
      </c>
      <c r="D887" s="15" t="str">
        <f t="shared" si="67"/>
        <v/>
      </c>
      <c r="E887" s="13" t="str">
        <f t="shared" si="68"/>
        <v/>
      </c>
      <c r="F887" s="13">
        <f>SUMIF(الوارد!$F$3:$F$5000,الرصيد!D887,الوارد!$I$3:$I$5000)</f>
        <v>0</v>
      </c>
      <c r="G887" s="13">
        <f>SUMIF(الصادر!$E$3:$E$4999,الرصيد!D887,الصادر!$H$3:$H$4999)</f>
        <v>0</v>
      </c>
      <c r="H887" s="11">
        <f t="shared" si="70"/>
        <v>0</v>
      </c>
      <c r="I887" s="50" t="str">
        <f t="shared" si="69"/>
        <v/>
      </c>
      <c r="J887" s="50" t="str">
        <f t="shared" si="71"/>
        <v/>
      </c>
    </row>
    <row r="888" spans="3:10" ht="20.25" x14ac:dyDescent="0.2">
      <c r="C888" s="11">
        <f>العناصر!F888</f>
        <v>0</v>
      </c>
      <c r="D888" s="15" t="str">
        <f t="shared" si="67"/>
        <v/>
      </c>
      <c r="E888" s="13" t="str">
        <f t="shared" si="68"/>
        <v/>
      </c>
      <c r="F888" s="13">
        <f>SUMIF(الوارد!$F$3:$F$5000,الرصيد!D888,الوارد!$I$3:$I$5000)</f>
        <v>0</v>
      </c>
      <c r="G888" s="13">
        <f>SUMIF(الصادر!$E$3:$E$4999,الرصيد!D888,الصادر!$H$3:$H$4999)</f>
        <v>0</v>
      </c>
      <c r="H888" s="11">
        <f t="shared" si="70"/>
        <v>0</v>
      </c>
      <c r="I888" s="50" t="str">
        <f t="shared" si="69"/>
        <v/>
      </c>
      <c r="J888" s="50" t="str">
        <f t="shared" si="71"/>
        <v/>
      </c>
    </row>
    <row r="889" spans="3:10" ht="20.25" x14ac:dyDescent="0.2">
      <c r="C889" s="11">
        <f>العناصر!F889</f>
        <v>0</v>
      </c>
      <c r="D889" s="15" t="str">
        <f t="shared" si="67"/>
        <v/>
      </c>
      <c r="E889" s="13" t="str">
        <f t="shared" si="68"/>
        <v/>
      </c>
      <c r="F889" s="13">
        <f>SUMIF(الوارد!$F$3:$F$5000,الرصيد!D889,الوارد!$I$3:$I$5000)</f>
        <v>0</v>
      </c>
      <c r="G889" s="13">
        <f>SUMIF(الصادر!$E$3:$E$4999,الرصيد!D889,الصادر!$H$3:$H$4999)</f>
        <v>0</v>
      </c>
      <c r="H889" s="11">
        <f t="shared" si="70"/>
        <v>0</v>
      </c>
      <c r="I889" s="50" t="str">
        <f t="shared" si="69"/>
        <v/>
      </c>
      <c r="J889" s="50" t="str">
        <f t="shared" si="71"/>
        <v/>
      </c>
    </row>
    <row r="890" spans="3:10" ht="20.25" x14ac:dyDescent="0.2">
      <c r="C890" s="11">
        <f>العناصر!F890</f>
        <v>0</v>
      </c>
      <c r="D890" s="15" t="str">
        <f t="shared" si="67"/>
        <v/>
      </c>
      <c r="E890" s="13" t="str">
        <f t="shared" si="68"/>
        <v/>
      </c>
      <c r="F890" s="13">
        <f>SUMIF(الوارد!$F$3:$F$5000,الرصيد!D890,الوارد!$I$3:$I$5000)</f>
        <v>0</v>
      </c>
      <c r="G890" s="13">
        <f>SUMIF(الصادر!$E$3:$E$4999,الرصيد!D890,الصادر!$H$3:$H$4999)</f>
        <v>0</v>
      </c>
      <c r="H890" s="11">
        <f t="shared" si="70"/>
        <v>0</v>
      </c>
      <c r="I890" s="50" t="str">
        <f t="shared" si="69"/>
        <v/>
      </c>
      <c r="J890" s="50" t="str">
        <f t="shared" si="71"/>
        <v/>
      </c>
    </row>
    <row r="891" spans="3:10" ht="20.25" x14ac:dyDescent="0.2">
      <c r="C891" s="11">
        <f>العناصر!F891</f>
        <v>0</v>
      </c>
      <c r="D891" s="15" t="str">
        <f t="shared" si="67"/>
        <v/>
      </c>
      <c r="E891" s="13" t="str">
        <f t="shared" si="68"/>
        <v/>
      </c>
      <c r="F891" s="13">
        <f>SUMIF(الوارد!$F$3:$F$5000,الرصيد!D891,الوارد!$I$3:$I$5000)</f>
        <v>0</v>
      </c>
      <c r="G891" s="13">
        <f>SUMIF(الصادر!$E$3:$E$4999,الرصيد!D891,الصادر!$H$3:$H$4999)</f>
        <v>0</v>
      </c>
      <c r="H891" s="11">
        <f t="shared" si="70"/>
        <v>0</v>
      </c>
      <c r="I891" s="50" t="str">
        <f t="shared" si="69"/>
        <v/>
      </c>
      <c r="J891" s="50" t="str">
        <f t="shared" si="71"/>
        <v/>
      </c>
    </row>
    <row r="892" spans="3:10" ht="20.25" x14ac:dyDescent="0.2">
      <c r="C892" s="11">
        <f>العناصر!F892</f>
        <v>0</v>
      </c>
      <c r="D892" s="15" t="str">
        <f t="shared" si="67"/>
        <v/>
      </c>
      <c r="E892" s="13" t="str">
        <f t="shared" si="68"/>
        <v/>
      </c>
      <c r="F892" s="13">
        <f>SUMIF(الوارد!$F$3:$F$5000,الرصيد!D892,الوارد!$I$3:$I$5000)</f>
        <v>0</v>
      </c>
      <c r="G892" s="13">
        <f>SUMIF(الصادر!$E$3:$E$4999,الرصيد!D892,الصادر!$H$3:$H$4999)</f>
        <v>0</v>
      </c>
      <c r="H892" s="11">
        <f t="shared" si="70"/>
        <v>0</v>
      </c>
      <c r="I892" s="50" t="str">
        <f t="shared" si="69"/>
        <v/>
      </c>
      <c r="J892" s="50" t="str">
        <f t="shared" si="71"/>
        <v/>
      </c>
    </row>
    <row r="893" spans="3:10" ht="20.25" x14ac:dyDescent="0.2">
      <c r="C893" s="11">
        <f>العناصر!F893</f>
        <v>0</v>
      </c>
      <c r="D893" s="15" t="str">
        <f t="shared" si="67"/>
        <v/>
      </c>
      <c r="E893" s="13" t="str">
        <f t="shared" si="68"/>
        <v/>
      </c>
      <c r="F893" s="13">
        <f>SUMIF(الوارد!$F$3:$F$5000,الرصيد!D893,الوارد!$I$3:$I$5000)</f>
        <v>0</v>
      </c>
      <c r="G893" s="13">
        <f>SUMIF(الصادر!$E$3:$E$4999,الرصيد!D893,الصادر!$H$3:$H$4999)</f>
        <v>0</v>
      </c>
      <c r="H893" s="11">
        <f t="shared" si="70"/>
        <v>0</v>
      </c>
      <c r="I893" s="50" t="str">
        <f t="shared" si="69"/>
        <v/>
      </c>
      <c r="J893" s="50" t="str">
        <f t="shared" si="71"/>
        <v/>
      </c>
    </row>
    <row r="894" spans="3:10" ht="20.25" x14ac:dyDescent="0.2">
      <c r="C894" s="11">
        <f>العناصر!F894</f>
        <v>0</v>
      </c>
      <c r="D894" s="15" t="str">
        <f t="shared" si="67"/>
        <v/>
      </c>
      <c r="E894" s="13" t="str">
        <f t="shared" si="68"/>
        <v/>
      </c>
      <c r="F894" s="13">
        <f>SUMIF(الوارد!$F$3:$F$5000,الرصيد!D894,الوارد!$I$3:$I$5000)</f>
        <v>0</v>
      </c>
      <c r="G894" s="13">
        <f>SUMIF(الصادر!$E$3:$E$4999,الرصيد!D894,الصادر!$H$3:$H$4999)</f>
        <v>0</v>
      </c>
      <c r="H894" s="11">
        <f t="shared" si="70"/>
        <v>0</v>
      </c>
      <c r="I894" s="50" t="str">
        <f t="shared" si="69"/>
        <v/>
      </c>
      <c r="J894" s="50" t="str">
        <f t="shared" si="71"/>
        <v/>
      </c>
    </row>
    <row r="895" spans="3:10" ht="20.25" x14ac:dyDescent="0.2">
      <c r="C895" s="11">
        <f>العناصر!F895</f>
        <v>0</v>
      </c>
      <c r="D895" s="15" t="str">
        <f t="shared" si="67"/>
        <v/>
      </c>
      <c r="E895" s="13" t="str">
        <f t="shared" si="68"/>
        <v/>
      </c>
      <c r="F895" s="13">
        <f>SUMIF(الوارد!$F$3:$F$5000,الرصيد!D895,الوارد!$I$3:$I$5000)</f>
        <v>0</v>
      </c>
      <c r="G895" s="13">
        <f>SUMIF(الصادر!$E$3:$E$4999,الرصيد!D895,الصادر!$H$3:$H$4999)</f>
        <v>0</v>
      </c>
      <c r="H895" s="11">
        <f t="shared" si="70"/>
        <v>0</v>
      </c>
      <c r="I895" s="50" t="str">
        <f t="shared" si="69"/>
        <v/>
      </c>
      <c r="J895" s="50" t="str">
        <f t="shared" si="71"/>
        <v/>
      </c>
    </row>
    <row r="896" spans="3:10" ht="20.25" x14ac:dyDescent="0.2">
      <c r="C896" s="11">
        <f>العناصر!F896</f>
        <v>0</v>
      </c>
      <c r="D896" s="15" t="str">
        <f t="shared" si="67"/>
        <v/>
      </c>
      <c r="E896" s="13" t="str">
        <f t="shared" si="68"/>
        <v/>
      </c>
      <c r="F896" s="13">
        <f>SUMIF(الوارد!$F$3:$F$5000,الرصيد!D896,الوارد!$I$3:$I$5000)</f>
        <v>0</v>
      </c>
      <c r="G896" s="13">
        <f>SUMIF(الصادر!$E$3:$E$4999,الرصيد!D896,الصادر!$H$3:$H$4999)</f>
        <v>0</v>
      </c>
      <c r="H896" s="11">
        <f t="shared" si="70"/>
        <v>0</v>
      </c>
      <c r="I896" s="50" t="str">
        <f t="shared" si="69"/>
        <v/>
      </c>
      <c r="J896" s="50" t="str">
        <f t="shared" si="71"/>
        <v/>
      </c>
    </row>
    <row r="897" spans="3:10" ht="20.25" x14ac:dyDescent="0.2">
      <c r="C897" s="11">
        <f>العناصر!F897</f>
        <v>0</v>
      </c>
      <c r="D897" s="15" t="str">
        <f t="shared" si="67"/>
        <v/>
      </c>
      <c r="E897" s="13" t="str">
        <f t="shared" si="68"/>
        <v/>
      </c>
      <c r="F897" s="13">
        <f>SUMIF(الوارد!$F$3:$F$5000,الرصيد!D897,الوارد!$I$3:$I$5000)</f>
        <v>0</v>
      </c>
      <c r="G897" s="13">
        <f>SUMIF(الصادر!$E$3:$E$4999,الرصيد!D897,الصادر!$H$3:$H$4999)</f>
        <v>0</v>
      </c>
      <c r="H897" s="11">
        <f t="shared" si="70"/>
        <v>0</v>
      </c>
      <c r="I897" s="50" t="str">
        <f t="shared" si="69"/>
        <v/>
      </c>
      <c r="J897" s="50" t="str">
        <f t="shared" si="71"/>
        <v/>
      </c>
    </row>
    <row r="898" spans="3:10" ht="20.25" x14ac:dyDescent="0.2">
      <c r="C898" s="11">
        <f>العناصر!F898</f>
        <v>0</v>
      </c>
      <c r="D898" s="15" t="str">
        <f t="shared" si="67"/>
        <v/>
      </c>
      <c r="E898" s="13" t="str">
        <f t="shared" si="68"/>
        <v/>
      </c>
      <c r="F898" s="13">
        <f>SUMIF(الوارد!$F$3:$F$5000,الرصيد!D898,الوارد!$I$3:$I$5000)</f>
        <v>0</v>
      </c>
      <c r="G898" s="13">
        <f>SUMIF(الصادر!$E$3:$E$4999,الرصيد!D898,الصادر!$H$3:$H$4999)</f>
        <v>0</v>
      </c>
      <c r="H898" s="11">
        <f t="shared" si="70"/>
        <v>0</v>
      </c>
      <c r="I898" s="50" t="str">
        <f t="shared" si="69"/>
        <v/>
      </c>
      <c r="J898" s="50" t="str">
        <f t="shared" si="71"/>
        <v/>
      </c>
    </row>
    <row r="899" spans="3:10" ht="20.25" x14ac:dyDescent="0.2">
      <c r="C899" s="11">
        <f>العناصر!F899</f>
        <v>0</v>
      </c>
      <c r="D899" s="15" t="str">
        <f t="shared" ref="D899:D962" si="72">IFERROR(VLOOKUP(C899,sto_1,2,FALSE),"")</f>
        <v/>
      </c>
      <c r="E899" s="13" t="str">
        <f t="shared" ref="E899:E962" si="73">IFERROR(VLOOKUP(C899,sto_1,3,FALSE),"")</f>
        <v/>
      </c>
      <c r="F899" s="13">
        <f>SUMIF(الوارد!$F$3:$F$5000,الرصيد!D899,الوارد!$I$3:$I$5000)</f>
        <v>0</v>
      </c>
      <c r="G899" s="13">
        <f>SUMIF(الصادر!$E$3:$E$4999,الرصيد!D899,الصادر!$H$3:$H$4999)</f>
        <v>0</v>
      </c>
      <c r="H899" s="11">
        <f t="shared" si="70"/>
        <v>0</v>
      </c>
      <c r="I899" s="50" t="str">
        <f t="shared" ref="I899:I962" si="74">IFERROR(VLOOKUP(C899,sto_1,5,FALSE),"")</f>
        <v/>
      </c>
      <c r="J899" s="50" t="str">
        <f t="shared" si="71"/>
        <v/>
      </c>
    </row>
    <row r="900" spans="3:10" ht="20.25" x14ac:dyDescent="0.2">
      <c r="C900" s="11">
        <f>العناصر!F900</f>
        <v>0</v>
      </c>
      <c r="D900" s="15" t="str">
        <f t="shared" si="72"/>
        <v/>
      </c>
      <c r="E900" s="13" t="str">
        <f t="shared" si="73"/>
        <v/>
      </c>
      <c r="F900" s="13">
        <f>SUMIF(الوارد!$F$3:$F$5000,الرصيد!D900,الوارد!$I$3:$I$5000)</f>
        <v>0</v>
      </c>
      <c r="G900" s="13">
        <f>SUMIF(الصادر!$E$3:$E$4999,الرصيد!D900,الصادر!$H$3:$H$4999)</f>
        <v>0</v>
      </c>
      <c r="H900" s="11">
        <f t="shared" si="70"/>
        <v>0</v>
      </c>
      <c r="I900" s="50" t="str">
        <f t="shared" si="74"/>
        <v/>
      </c>
      <c r="J900" s="50" t="str">
        <f t="shared" si="71"/>
        <v/>
      </c>
    </row>
    <row r="901" spans="3:10" ht="20.25" x14ac:dyDescent="0.2">
      <c r="C901" s="11">
        <f>العناصر!F901</f>
        <v>0</v>
      </c>
      <c r="D901" s="15" t="str">
        <f t="shared" si="72"/>
        <v/>
      </c>
      <c r="E901" s="13" t="str">
        <f t="shared" si="73"/>
        <v/>
      </c>
      <c r="F901" s="13">
        <f>SUMIF(الوارد!$F$3:$F$5000,الرصيد!D901,الوارد!$I$3:$I$5000)</f>
        <v>0</v>
      </c>
      <c r="G901" s="13">
        <f>SUMIF(الصادر!$E$3:$E$4999,الرصيد!D901,الصادر!$H$3:$H$4999)</f>
        <v>0</v>
      </c>
      <c r="H901" s="11">
        <f t="shared" si="70"/>
        <v>0</v>
      </c>
      <c r="I901" s="50" t="str">
        <f t="shared" si="74"/>
        <v/>
      </c>
      <c r="J901" s="50" t="str">
        <f t="shared" si="71"/>
        <v/>
      </c>
    </row>
    <row r="902" spans="3:10" ht="20.25" x14ac:dyDescent="0.2">
      <c r="C902" s="11">
        <f>العناصر!F902</f>
        <v>0</v>
      </c>
      <c r="D902" s="15" t="str">
        <f t="shared" si="72"/>
        <v/>
      </c>
      <c r="E902" s="13" t="str">
        <f t="shared" si="73"/>
        <v/>
      </c>
      <c r="F902" s="13">
        <f>SUMIF(الوارد!$F$3:$F$5000,الرصيد!D902,الوارد!$I$3:$I$5000)</f>
        <v>0</v>
      </c>
      <c r="G902" s="13">
        <f>SUMIF(الصادر!$E$3:$E$4999,الرصيد!D902,الصادر!$H$3:$H$4999)</f>
        <v>0</v>
      </c>
      <c r="H902" s="11">
        <f t="shared" si="70"/>
        <v>0</v>
      </c>
      <c r="I902" s="50" t="str">
        <f t="shared" si="74"/>
        <v/>
      </c>
      <c r="J902" s="50" t="str">
        <f t="shared" si="71"/>
        <v/>
      </c>
    </row>
    <row r="903" spans="3:10" ht="20.25" x14ac:dyDescent="0.2">
      <c r="C903" s="11">
        <f>العناصر!F903</f>
        <v>0</v>
      </c>
      <c r="D903" s="15" t="str">
        <f t="shared" si="72"/>
        <v/>
      </c>
      <c r="E903" s="13" t="str">
        <f t="shared" si="73"/>
        <v/>
      </c>
      <c r="F903" s="13">
        <f>SUMIF(الوارد!$F$3:$F$5000,الرصيد!D903,الوارد!$I$3:$I$5000)</f>
        <v>0</v>
      </c>
      <c r="G903" s="13">
        <f>SUMIF(الصادر!$E$3:$E$4999,الرصيد!D903,الصادر!$H$3:$H$4999)</f>
        <v>0</v>
      </c>
      <c r="H903" s="11">
        <f t="shared" si="70"/>
        <v>0</v>
      </c>
      <c r="I903" s="50" t="str">
        <f t="shared" si="74"/>
        <v/>
      </c>
      <c r="J903" s="50" t="str">
        <f t="shared" si="71"/>
        <v/>
      </c>
    </row>
    <row r="904" spans="3:10" ht="20.25" x14ac:dyDescent="0.2">
      <c r="C904" s="11">
        <f>العناصر!F904</f>
        <v>0</v>
      </c>
      <c r="D904" s="15" t="str">
        <f t="shared" si="72"/>
        <v/>
      </c>
      <c r="E904" s="13" t="str">
        <f t="shared" si="73"/>
        <v/>
      </c>
      <c r="F904" s="13">
        <f>SUMIF(الوارد!$F$3:$F$5000,الرصيد!D904,الوارد!$I$3:$I$5000)</f>
        <v>0</v>
      </c>
      <c r="G904" s="13">
        <f>SUMIF(الصادر!$E$3:$E$4999,الرصيد!D904,الصادر!$H$3:$H$4999)</f>
        <v>0</v>
      </c>
      <c r="H904" s="11">
        <f t="shared" si="70"/>
        <v>0</v>
      </c>
      <c r="I904" s="50" t="str">
        <f t="shared" si="74"/>
        <v/>
      </c>
      <c r="J904" s="50" t="str">
        <f t="shared" si="71"/>
        <v/>
      </c>
    </row>
    <row r="905" spans="3:10" ht="20.25" x14ac:dyDescent="0.2">
      <c r="C905" s="11">
        <f>العناصر!F905</f>
        <v>0</v>
      </c>
      <c r="D905" s="15" t="str">
        <f t="shared" si="72"/>
        <v/>
      </c>
      <c r="E905" s="13" t="str">
        <f t="shared" si="73"/>
        <v/>
      </c>
      <c r="F905" s="13">
        <f>SUMIF(الوارد!$F$3:$F$5000,الرصيد!D905,الوارد!$I$3:$I$5000)</f>
        <v>0</v>
      </c>
      <c r="G905" s="13">
        <f>SUMIF(الصادر!$E$3:$E$4999,الرصيد!D905,الصادر!$H$3:$H$4999)</f>
        <v>0</v>
      </c>
      <c r="H905" s="11">
        <f t="shared" si="70"/>
        <v>0</v>
      </c>
      <c r="I905" s="50" t="str">
        <f t="shared" si="74"/>
        <v/>
      </c>
      <c r="J905" s="50" t="str">
        <f t="shared" si="71"/>
        <v/>
      </c>
    </row>
    <row r="906" spans="3:10" ht="20.25" x14ac:dyDescent="0.2">
      <c r="C906" s="11">
        <f>العناصر!F906</f>
        <v>0</v>
      </c>
      <c r="D906" s="15" t="str">
        <f t="shared" si="72"/>
        <v/>
      </c>
      <c r="E906" s="13" t="str">
        <f t="shared" si="73"/>
        <v/>
      </c>
      <c r="F906" s="13">
        <f>SUMIF(الوارد!$F$3:$F$5000,الرصيد!D906,الوارد!$I$3:$I$5000)</f>
        <v>0</v>
      </c>
      <c r="G906" s="13">
        <f>SUMIF(الصادر!$E$3:$E$4999,الرصيد!D906,الصادر!$H$3:$H$4999)</f>
        <v>0</v>
      </c>
      <c r="H906" s="11">
        <f t="shared" ref="H906:H969" si="75">F906-G906</f>
        <v>0</v>
      </c>
      <c r="I906" s="50" t="str">
        <f t="shared" si="74"/>
        <v/>
      </c>
      <c r="J906" s="50" t="str">
        <f t="shared" ref="J906:J969" si="76">IFERROR(H906*I906,"")</f>
        <v/>
      </c>
    </row>
    <row r="907" spans="3:10" ht="20.25" x14ac:dyDescent="0.2">
      <c r="C907" s="11">
        <f>العناصر!F907</f>
        <v>0</v>
      </c>
      <c r="D907" s="15" t="str">
        <f t="shared" si="72"/>
        <v/>
      </c>
      <c r="E907" s="13" t="str">
        <f t="shared" si="73"/>
        <v/>
      </c>
      <c r="F907" s="13">
        <f>SUMIF(الوارد!$F$3:$F$5000,الرصيد!D907,الوارد!$I$3:$I$5000)</f>
        <v>0</v>
      </c>
      <c r="G907" s="13">
        <f>SUMIF(الصادر!$E$3:$E$4999,الرصيد!D907,الصادر!$H$3:$H$4999)</f>
        <v>0</v>
      </c>
      <c r="H907" s="11">
        <f t="shared" si="75"/>
        <v>0</v>
      </c>
      <c r="I907" s="50" t="str">
        <f t="shared" si="74"/>
        <v/>
      </c>
      <c r="J907" s="50" t="str">
        <f t="shared" si="76"/>
        <v/>
      </c>
    </row>
    <row r="908" spans="3:10" ht="20.25" x14ac:dyDescent="0.2">
      <c r="C908" s="11">
        <f>العناصر!F908</f>
        <v>0</v>
      </c>
      <c r="D908" s="15" t="str">
        <f t="shared" si="72"/>
        <v/>
      </c>
      <c r="E908" s="13" t="str">
        <f t="shared" si="73"/>
        <v/>
      </c>
      <c r="F908" s="13">
        <f>SUMIF(الوارد!$F$3:$F$5000,الرصيد!D908,الوارد!$I$3:$I$5000)</f>
        <v>0</v>
      </c>
      <c r="G908" s="13">
        <f>SUMIF(الصادر!$E$3:$E$4999,الرصيد!D908,الصادر!$H$3:$H$4999)</f>
        <v>0</v>
      </c>
      <c r="H908" s="11">
        <f t="shared" si="75"/>
        <v>0</v>
      </c>
      <c r="I908" s="50" t="str">
        <f t="shared" si="74"/>
        <v/>
      </c>
      <c r="J908" s="50" t="str">
        <f t="shared" si="76"/>
        <v/>
      </c>
    </row>
    <row r="909" spans="3:10" ht="20.25" x14ac:dyDescent="0.2">
      <c r="C909" s="11">
        <f>العناصر!F909</f>
        <v>0</v>
      </c>
      <c r="D909" s="15" t="str">
        <f t="shared" si="72"/>
        <v/>
      </c>
      <c r="E909" s="13" t="str">
        <f t="shared" si="73"/>
        <v/>
      </c>
      <c r="F909" s="13">
        <f>SUMIF(الوارد!$F$3:$F$5000,الرصيد!D909,الوارد!$I$3:$I$5000)</f>
        <v>0</v>
      </c>
      <c r="G909" s="13">
        <f>SUMIF(الصادر!$E$3:$E$4999,الرصيد!D909,الصادر!$H$3:$H$4999)</f>
        <v>0</v>
      </c>
      <c r="H909" s="11">
        <f t="shared" si="75"/>
        <v>0</v>
      </c>
      <c r="I909" s="50" t="str">
        <f t="shared" si="74"/>
        <v/>
      </c>
      <c r="J909" s="50" t="str">
        <f t="shared" si="76"/>
        <v/>
      </c>
    </row>
    <row r="910" spans="3:10" ht="20.25" x14ac:dyDescent="0.2">
      <c r="C910" s="11">
        <f>العناصر!F910</f>
        <v>0</v>
      </c>
      <c r="D910" s="15" t="str">
        <f t="shared" si="72"/>
        <v/>
      </c>
      <c r="E910" s="13" t="str">
        <f t="shared" si="73"/>
        <v/>
      </c>
      <c r="F910" s="13">
        <f>SUMIF(الوارد!$F$3:$F$5000,الرصيد!D910,الوارد!$I$3:$I$5000)</f>
        <v>0</v>
      </c>
      <c r="G910" s="13">
        <f>SUMIF(الصادر!$E$3:$E$4999,الرصيد!D910,الصادر!$H$3:$H$4999)</f>
        <v>0</v>
      </c>
      <c r="H910" s="11">
        <f t="shared" si="75"/>
        <v>0</v>
      </c>
      <c r="I910" s="50" t="str">
        <f t="shared" si="74"/>
        <v/>
      </c>
      <c r="J910" s="50" t="str">
        <f t="shared" si="76"/>
        <v/>
      </c>
    </row>
    <row r="911" spans="3:10" ht="20.25" x14ac:dyDescent="0.2">
      <c r="C911" s="11">
        <f>العناصر!F911</f>
        <v>0</v>
      </c>
      <c r="D911" s="15" t="str">
        <f t="shared" si="72"/>
        <v/>
      </c>
      <c r="E911" s="13" t="str">
        <f t="shared" si="73"/>
        <v/>
      </c>
      <c r="F911" s="13">
        <f>SUMIF(الوارد!$F$3:$F$5000,الرصيد!D911,الوارد!$I$3:$I$5000)</f>
        <v>0</v>
      </c>
      <c r="G911" s="13">
        <f>SUMIF(الصادر!$E$3:$E$4999,الرصيد!D911,الصادر!$H$3:$H$4999)</f>
        <v>0</v>
      </c>
      <c r="H911" s="11">
        <f t="shared" si="75"/>
        <v>0</v>
      </c>
      <c r="I911" s="50" t="str">
        <f t="shared" si="74"/>
        <v/>
      </c>
      <c r="J911" s="50" t="str">
        <f t="shared" si="76"/>
        <v/>
      </c>
    </row>
    <row r="912" spans="3:10" ht="20.25" x14ac:dyDescent="0.2">
      <c r="C912" s="11">
        <f>العناصر!F912</f>
        <v>0</v>
      </c>
      <c r="D912" s="15" t="str">
        <f t="shared" si="72"/>
        <v/>
      </c>
      <c r="E912" s="13" t="str">
        <f t="shared" si="73"/>
        <v/>
      </c>
      <c r="F912" s="13">
        <f>SUMIF(الوارد!$F$3:$F$5000,الرصيد!D912,الوارد!$I$3:$I$5000)</f>
        <v>0</v>
      </c>
      <c r="G912" s="13">
        <f>SUMIF(الصادر!$E$3:$E$4999,الرصيد!D912,الصادر!$H$3:$H$4999)</f>
        <v>0</v>
      </c>
      <c r="H912" s="11">
        <f t="shared" si="75"/>
        <v>0</v>
      </c>
      <c r="I912" s="50" t="str">
        <f t="shared" si="74"/>
        <v/>
      </c>
      <c r="J912" s="50" t="str">
        <f t="shared" si="76"/>
        <v/>
      </c>
    </row>
    <row r="913" spans="3:10" ht="20.25" x14ac:dyDescent="0.2">
      <c r="C913" s="11">
        <f>العناصر!F913</f>
        <v>0</v>
      </c>
      <c r="D913" s="15" t="str">
        <f t="shared" si="72"/>
        <v/>
      </c>
      <c r="E913" s="13" t="str">
        <f t="shared" si="73"/>
        <v/>
      </c>
      <c r="F913" s="13">
        <f>SUMIF(الوارد!$F$3:$F$5000,الرصيد!D913,الوارد!$I$3:$I$5000)</f>
        <v>0</v>
      </c>
      <c r="G913" s="13">
        <f>SUMIF(الصادر!$E$3:$E$4999,الرصيد!D913,الصادر!$H$3:$H$4999)</f>
        <v>0</v>
      </c>
      <c r="H913" s="11">
        <f t="shared" si="75"/>
        <v>0</v>
      </c>
      <c r="I913" s="50" t="str">
        <f t="shared" si="74"/>
        <v/>
      </c>
      <c r="J913" s="50" t="str">
        <f t="shared" si="76"/>
        <v/>
      </c>
    </row>
    <row r="914" spans="3:10" ht="20.25" x14ac:dyDescent="0.2">
      <c r="C914" s="11">
        <f>العناصر!F914</f>
        <v>0</v>
      </c>
      <c r="D914" s="15" t="str">
        <f t="shared" si="72"/>
        <v/>
      </c>
      <c r="E914" s="13" t="str">
        <f t="shared" si="73"/>
        <v/>
      </c>
      <c r="F914" s="13">
        <f>SUMIF(الوارد!$F$3:$F$5000,الرصيد!D914,الوارد!$I$3:$I$5000)</f>
        <v>0</v>
      </c>
      <c r="G914" s="13">
        <f>SUMIF(الصادر!$E$3:$E$4999,الرصيد!D914,الصادر!$H$3:$H$4999)</f>
        <v>0</v>
      </c>
      <c r="H914" s="11">
        <f t="shared" si="75"/>
        <v>0</v>
      </c>
      <c r="I914" s="50" t="str">
        <f t="shared" si="74"/>
        <v/>
      </c>
      <c r="J914" s="50" t="str">
        <f t="shared" si="76"/>
        <v/>
      </c>
    </row>
    <row r="915" spans="3:10" ht="20.25" x14ac:dyDescent="0.2">
      <c r="C915" s="11">
        <f>العناصر!F915</f>
        <v>0</v>
      </c>
      <c r="D915" s="15" t="str">
        <f t="shared" si="72"/>
        <v/>
      </c>
      <c r="E915" s="13" t="str">
        <f t="shared" si="73"/>
        <v/>
      </c>
      <c r="F915" s="13">
        <f>SUMIF(الوارد!$F$3:$F$5000,الرصيد!D915,الوارد!$I$3:$I$5000)</f>
        <v>0</v>
      </c>
      <c r="G915" s="13">
        <f>SUMIF(الصادر!$E$3:$E$4999,الرصيد!D915,الصادر!$H$3:$H$4999)</f>
        <v>0</v>
      </c>
      <c r="H915" s="11">
        <f t="shared" si="75"/>
        <v>0</v>
      </c>
      <c r="I915" s="50" t="str">
        <f t="shared" si="74"/>
        <v/>
      </c>
      <c r="J915" s="50" t="str">
        <f t="shared" si="76"/>
        <v/>
      </c>
    </row>
    <row r="916" spans="3:10" ht="20.25" x14ac:dyDescent="0.2">
      <c r="C916" s="11">
        <f>العناصر!F916</f>
        <v>0</v>
      </c>
      <c r="D916" s="15" t="str">
        <f t="shared" si="72"/>
        <v/>
      </c>
      <c r="E916" s="13" t="str">
        <f t="shared" si="73"/>
        <v/>
      </c>
      <c r="F916" s="13">
        <f>SUMIF(الوارد!$F$3:$F$5000,الرصيد!D916,الوارد!$I$3:$I$5000)</f>
        <v>0</v>
      </c>
      <c r="G916" s="13">
        <f>SUMIF(الصادر!$E$3:$E$4999,الرصيد!D916,الصادر!$H$3:$H$4999)</f>
        <v>0</v>
      </c>
      <c r="H916" s="11">
        <f t="shared" si="75"/>
        <v>0</v>
      </c>
      <c r="I916" s="50" t="str">
        <f t="shared" si="74"/>
        <v/>
      </c>
      <c r="J916" s="50" t="str">
        <f t="shared" si="76"/>
        <v/>
      </c>
    </row>
    <row r="917" spans="3:10" ht="20.25" x14ac:dyDescent="0.2">
      <c r="C917" s="11">
        <f>العناصر!F917</f>
        <v>0</v>
      </c>
      <c r="D917" s="15" t="str">
        <f t="shared" si="72"/>
        <v/>
      </c>
      <c r="E917" s="13" t="str">
        <f t="shared" si="73"/>
        <v/>
      </c>
      <c r="F917" s="13">
        <f>SUMIF(الوارد!$F$3:$F$5000,الرصيد!D917,الوارد!$I$3:$I$5000)</f>
        <v>0</v>
      </c>
      <c r="G917" s="13">
        <f>SUMIF(الصادر!$E$3:$E$4999,الرصيد!D917,الصادر!$H$3:$H$4999)</f>
        <v>0</v>
      </c>
      <c r="H917" s="11">
        <f t="shared" si="75"/>
        <v>0</v>
      </c>
      <c r="I917" s="50" t="str">
        <f t="shared" si="74"/>
        <v/>
      </c>
      <c r="J917" s="50" t="str">
        <f t="shared" si="76"/>
        <v/>
      </c>
    </row>
    <row r="918" spans="3:10" ht="20.25" x14ac:dyDescent="0.2">
      <c r="C918" s="11">
        <f>العناصر!F918</f>
        <v>0</v>
      </c>
      <c r="D918" s="15" t="str">
        <f t="shared" si="72"/>
        <v/>
      </c>
      <c r="E918" s="13" t="str">
        <f t="shared" si="73"/>
        <v/>
      </c>
      <c r="F918" s="13">
        <f>SUMIF(الوارد!$F$3:$F$5000,الرصيد!D918,الوارد!$I$3:$I$5000)</f>
        <v>0</v>
      </c>
      <c r="G918" s="13">
        <f>SUMIF(الصادر!$E$3:$E$4999,الرصيد!D918,الصادر!$H$3:$H$4999)</f>
        <v>0</v>
      </c>
      <c r="H918" s="11">
        <f t="shared" si="75"/>
        <v>0</v>
      </c>
      <c r="I918" s="50" t="str">
        <f t="shared" si="74"/>
        <v/>
      </c>
      <c r="J918" s="50" t="str">
        <f t="shared" si="76"/>
        <v/>
      </c>
    </row>
    <row r="919" spans="3:10" ht="20.25" x14ac:dyDescent="0.2">
      <c r="C919" s="11">
        <f>العناصر!F919</f>
        <v>0</v>
      </c>
      <c r="D919" s="15" t="str">
        <f t="shared" si="72"/>
        <v/>
      </c>
      <c r="E919" s="13" t="str">
        <f t="shared" si="73"/>
        <v/>
      </c>
      <c r="F919" s="13">
        <f>SUMIF(الوارد!$F$3:$F$5000,الرصيد!D919,الوارد!$I$3:$I$5000)</f>
        <v>0</v>
      </c>
      <c r="G919" s="13">
        <f>SUMIF(الصادر!$E$3:$E$4999,الرصيد!D919,الصادر!$H$3:$H$4999)</f>
        <v>0</v>
      </c>
      <c r="H919" s="11">
        <f t="shared" si="75"/>
        <v>0</v>
      </c>
      <c r="I919" s="50" t="str">
        <f t="shared" si="74"/>
        <v/>
      </c>
      <c r="J919" s="50" t="str">
        <f t="shared" si="76"/>
        <v/>
      </c>
    </row>
    <row r="920" spans="3:10" ht="20.25" x14ac:dyDescent="0.2">
      <c r="C920" s="11">
        <f>العناصر!F920</f>
        <v>0</v>
      </c>
      <c r="D920" s="15" t="str">
        <f t="shared" si="72"/>
        <v/>
      </c>
      <c r="E920" s="13" t="str">
        <f t="shared" si="73"/>
        <v/>
      </c>
      <c r="F920" s="13">
        <f>SUMIF(الوارد!$F$3:$F$5000,الرصيد!D920,الوارد!$I$3:$I$5000)</f>
        <v>0</v>
      </c>
      <c r="G920" s="13">
        <f>SUMIF(الصادر!$E$3:$E$4999,الرصيد!D920,الصادر!$H$3:$H$4999)</f>
        <v>0</v>
      </c>
      <c r="H920" s="11">
        <f t="shared" si="75"/>
        <v>0</v>
      </c>
      <c r="I920" s="50" t="str">
        <f t="shared" si="74"/>
        <v/>
      </c>
      <c r="J920" s="50" t="str">
        <f t="shared" si="76"/>
        <v/>
      </c>
    </row>
    <row r="921" spans="3:10" ht="20.25" x14ac:dyDescent="0.2">
      <c r="C921" s="11">
        <f>العناصر!F921</f>
        <v>0</v>
      </c>
      <c r="D921" s="15" t="str">
        <f t="shared" si="72"/>
        <v/>
      </c>
      <c r="E921" s="13" t="str">
        <f t="shared" si="73"/>
        <v/>
      </c>
      <c r="F921" s="13">
        <f>SUMIF(الوارد!$F$3:$F$5000,الرصيد!D921,الوارد!$I$3:$I$5000)</f>
        <v>0</v>
      </c>
      <c r="G921" s="13">
        <f>SUMIF(الصادر!$E$3:$E$4999,الرصيد!D921,الصادر!$H$3:$H$4999)</f>
        <v>0</v>
      </c>
      <c r="H921" s="11">
        <f t="shared" si="75"/>
        <v>0</v>
      </c>
      <c r="I921" s="50" t="str">
        <f t="shared" si="74"/>
        <v/>
      </c>
      <c r="J921" s="50" t="str">
        <f t="shared" si="76"/>
        <v/>
      </c>
    </row>
    <row r="922" spans="3:10" ht="20.25" x14ac:dyDescent="0.2">
      <c r="C922" s="11">
        <f>العناصر!F922</f>
        <v>0</v>
      </c>
      <c r="D922" s="15" t="str">
        <f t="shared" si="72"/>
        <v/>
      </c>
      <c r="E922" s="13" t="str">
        <f t="shared" si="73"/>
        <v/>
      </c>
      <c r="F922" s="13">
        <f>SUMIF(الوارد!$F$3:$F$5000,الرصيد!D922,الوارد!$I$3:$I$5000)</f>
        <v>0</v>
      </c>
      <c r="G922" s="13">
        <f>SUMIF(الصادر!$E$3:$E$4999,الرصيد!D922,الصادر!$H$3:$H$4999)</f>
        <v>0</v>
      </c>
      <c r="H922" s="11">
        <f t="shared" si="75"/>
        <v>0</v>
      </c>
      <c r="I922" s="50" t="str">
        <f t="shared" si="74"/>
        <v/>
      </c>
      <c r="J922" s="50" t="str">
        <f t="shared" si="76"/>
        <v/>
      </c>
    </row>
    <row r="923" spans="3:10" ht="20.25" x14ac:dyDescent="0.2">
      <c r="C923" s="11">
        <f>العناصر!F923</f>
        <v>0</v>
      </c>
      <c r="D923" s="15" t="str">
        <f t="shared" si="72"/>
        <v/>
      </c>
      <c r="E923" s="13" t="str">
        <f t="shared" si="73"/>
        <v/>
      </c>
      <c r="F923" s="13">
        <f>SUMIF(الوارد!$F$3:$F$5000,الرصيد!D923,الوارد!$I$3:$I$5000)</f>
        <v>0</v>
      </c>
      <c r="G923" s="13">
        <f>SUMIF(الصادر!$E$3:$E$4999,الرصيد!D923,الصادر!$H$3:$H$4999)</f>
        <v>0</v>
      </c>
      <c r="H923" s="11">
        <f t="shared" si="75"/>
        <v>0</v>
      </c>
      <c r="I923" s="50" t="str">
        <f t="shared" si="74"/>
        <v/>
      </c>
      <c r="J923" s="50" t="str">
        <f t="shared" si="76"/>
        <v/>
      </c>
    </row>
    <row r="924" spans="3:10" ht="20.25" x14ac:dyDescent="0.2">
      <c r="C924" s="11">
        <f>العناصر!F924</f>
        <v>0</v>
      </c>
      <c r="D924" s="15" t="str">
        <f t="shared" si="72"/>
        <v/>
      </c>
      <c r="E924" s="13" t="str">
        <f t="shared" si="73"/>
        <v/>
      </c>
      <c r="F924" s="13">
        <f>SUMIF(الوارد!$F$3:$F$5000,الرصيد!D924,الوارد!$I$3:$I$5000)</f>
        <v>0</v>
      </c>
      <c r="G924" s="13">
        <f>SUMIF(الصادر!$E$3:$E$4999,الرصيد!D924,الصادر!$H$3:$H$4999)</f>
        <v>0</v>
      </c>
      <c r="H924" s="11">
        <f t="shared" si="75"/>
        <v>0</v>
      </c>
      <c r="I924" s="50" t="str">
        <f t="shared" si="74"/>
        <v/>
      </c>
      <c r="J924" s="50" t="str">
        <f t="shared" si="76"/>
        <v/>
      </c>
    </row>
    <row r="925" spans="3:10" ht="20.25" x14ac:dyDescent="0.2">
      <c r="C925" s="11">
        <f>العناصر!F925</f>
        <v>0</v>
      </c>
      <c r="D925" s="15" t="str">
        <f t="shared" si="72"/>
        <v/>
      </c>
      <c r="E925" s="13" t="str">
        <f t="shared" si="73"/>
        <v/>
      </c>
      <c r="F925" s="13">
        <f>SUMIF(الوارد!$F$3:$F$5000,الرصيد!D925,الوارد!$I$3:$I$5000)</f>
        <v>0</v>
      </c>
      <c r="G925" s="13">
        <f>SUMIF(الصادر!$E$3:$E$4999,الرصيد!D925,الصادر!$H$3:$H$4999)</f>
        <v>0</v>
      </c>
      <c r="H925" s="11">
        <f t="shared" si="75"/>
        <v>0</v>
      </c>
      <c r="I925" s="50" t="str">
        <f t="shared" si="74"/>
        <v/>
      </c>
      <c r="J925" s="50" t="str">
        <f t="shared" si="76"/>
        <v/>
      </c>
    </row>
    <row r="926" spans="3:10" ht="20.25" x14ac:dyDescent="0.2">
      <c r="C926" s="11">
        <f>العناصر!F926</f>
        <v>0</v>
      </c>
      <c r="D926" s="15" t="str">
        <f t="shared" si="72"/>
        <v/>
      </c>
      <c r="E926" s="13" t="str">
        <f t="shared" si="73"/>
        <v/>
      </c>
      <c r="F926" s="13">
        <f>SUMIF(الوارد!$F$3:$F$5000,الرصيد!D926,الوارد!$I$3:$I$5000)</f>
        <v>0</v>
      </c>
      <c r="G926" s="13">
        <f>SUMIF(الصادر!$E$3:$E$4999,الرصيد!D926,الصادر!$H$3:$H$4999)</f>
        <v>0</v>
      </c>
      <c r="H926" s="11">
        <f t="shared" si="75"/>
        <v>0</v>
      </c>
      <c r="I926" s="50" t="str">
        <f t="shared" si="74"/>
        <v/>
      </c>
      <c r="J926" s="50" t="str">
        <f t="shared" si="76"/>
        <v/>
      </c>
    </row>
    <row r="927" spans="3:10" ht="20.25" x14ac:dyDescent="0.2">
      <c r="C927" s="11">
        <f>العناصر!F927</f>
        <v>0</v>
      </c>
      <c r="D927" s="15" t="str">
        <f t="shared" si="72"/>
        <v/>
      </c>
      <c r="E927" s="13" t="str">
        <f t="shared" si="73"/>
        <v/>
      </c>
      <c r="F927" s="13">
        <f>SUMIF(الوارد!$F$3:$F$5000,الرصيد!D927,الوارد!$I$3:$I$5000)</f>
        <v>0</v>
      </c>
      <c r="G927" s="13">
        <f>SUMIF(الصادر!$E$3:$E$4999,الرصيد!D927,الصادر!$H$3:$H$4999)</f>
        <v>0</v>
      </c>
      <c r="H927" s="11">
        <f t="shared" si="75"/>
        <v>0</v>
      </c>
      <c r="I927" s="50" t="str">
        <f t="shared" si="74"/>
        <v/>
      </c>
      <c r="J927" s="50" t="str">
        <f t="shared" si="76"/>
        <v/>
      </c>
    </row>
    <row r="928" spans="3:10" ht="20.25" x14ac:dyDescent="0.2">
      <c r="C928" s="11">
        <f>العناصر!F928</f>
        <v>0</v>
      </c>
      <c r="D928" s="15" t="str">
        <f t="shared" si="72"/>
        <v/>
      </c>
      <c r="E928" s="13" t="str">
        <f t="shared" si="73"/>
        <v/>
      </c>
      <c r="F928" s="13">
        <f>SUMIF(الوارد!$F$3:$F$5000,الرصيد!D928,الوارد!$I$3:$I$5000)</f>
        <v>0</v>
      </c>
      <c r="G928" s="13">
        <f>SUMIF(الصادر!$E$3:$E$4999,الرصيد!D928,الصادر!$H$3:$H$4999)</f>
        <v>0</v>
      </c>
      <c r="H928" s="11">
        <f t="shared" si="75"/>
        <v>0</v>
      </c>
      <c r="I928" s="50" t="str">
        <f t="shared" si="74"/>
        <v/>
      </c>
      <c r="J928" s="50" t="str">
        <f t="shared" si="76"/>
        <v/>
      </c>
    </row>
    <row r="929" spans="3:10" ht="20.25" x14ac:dyDescent="0.2">
      <c r="C929" s="11">
        <f>العناصر!F929</f>
        <v>0</v>
      </c>
      <c r="D929" s="15" t="str">
        <f t="shared" si="72"/>
        <v/>
      </c>
      <c r="E929" s="13" t="str">
        <f t="shared" si="73"/>
        <v/>
      </c>
      <c r="F929" s="13">
        <f>SUMIF(الوارد!$F$3:$F$5000,الرصيد!D929,الوارد!$I$3:$I$5000)</f>
        <v>0</v>
      </c>
      <c r="G929" s="13">
        <f>SUMIF(الصادر!$E$3:$E$4999,الرصيد!D929,الصادر!$H$3:$H$4999)</f>
        <v>0</v>
      </c>
      <c r="H929" s="11">
        <f t="shared" si="75"/>
        <v>0</v>
      </c>
      <c r="I929" s="50" t="str">
        <f t="shared" si="74"/>
        <v/>
      </c>
      <c r="J929" s="50" t="str">
        <f t="shared" si="76"/>
        <v/>
      </c>
    </row>
    <row r="930" spans="3:10" ht="20.25" x14ac:dyDescent="0.2">
      <c r="C930" s="11">
        <f>العناصر!F930</f>
        <v>0</v>
      </c>
      <c r="D930" s="15" t="str">
        <f t="shared" si="72"/>
        <v/>
      </c>
      <c r="E930" s="13" t="str">
        <f t="shared" si="73"/>
        <v/>
      </c>
      <c r="F930" s="13">
        <f>SUMIF(الوارد!$F$3:$F$5000,الرصيد!D930,الوارد!$I$3:$I$5000)</f>
        <v>0</v>
      </c>
      <c r="G930" s="13">
        <f>SUMIF(الصادر!$E$3:$E$4999,الرصيد!D930,الصادر!$H$3:$H$4999)</f>
        <v>0</v>
      </c>
      <c r="H930" s="11">
        <f t="shared" si="75"/>
        <v>0</v>
      </c>
      <c r="I930" s="50" t="str">
        <f t="shared" si="74"/>
        <v/>
      </c>
      <c r="J930" s="50" t="str">
        <f t="shared" si="76"/>
        <v/>
      </c>
    </row>
    <row r="931" spans="3:10" ht="20.25" x14ac:dyDescent="0.2">
      <c r="C931" s="11">
        <f>العناصر!F931</f>
        <v>0</v>
      </c>
      <c r="D931" s="15" t="str">
        <f t="shared" si="72"/>
        <v/>
      </c>
      <c r="E931" s="13" t="str">
        <f t="shared" si="73"/>
        <v/>
      </c>
      <c r="F931" s="13">
        <f>SUMIF(الوارد!$F$3:$F$5000,الرصيد!D931,الوارد!$I$3:$I$5000)</f>
        <v>0</v>
      </c>
      <c r="G931" s="13">
        <f>SUMIF(الصادر!$E$3:$E$4999,الرصيد!D931,الصادر!$H$3:$H$4999)</f>
        <v>0</v>
      </c>
      <c r="H931" s="11">
        <f t="shared" si="75"/>
        <v>0</v>
      </c>
      <c r="I931" s="50" t="str">
        <f t="shared" si="74"/>
        <v/>
      </c>
      <c r="J931" s="50" t="str">
        <f t="shared" si="76"/>
        <v/>
      </c>
    </row>
    <row r="932" spans="3:10" ht="20.25" x14ac:dyDescent="0.2">
      <c r="C932" s="11">
        <f>العناصر!F932</f>
        <v>0</v>
      </c>
      <c r="D932" s="15" t="str">
        <f t="shared" si="72"/>
        <v/>
      </c>
      <c r="E932" s="13" t="str">
        <f t="shared" si="73"/>
        <v/>
      </c>
      <c r="F932" s="13">
        <f>SUMIF(الوارد!$F$3:$F$5000,الرصيد!D932,الوارد!$I$3:$I$5000)</f>
        <v>0</v>
      </c>
      <c r="G932" s="13">
        <f>SUMIF(الصادر!$E$3:$E$4999,الرصيد!D932,الصادر!$H$3:$H$4999)</f>
        <v>0</v>
      </c>
      <c r="H932" s="11">
        <f t="shared" si="75"/>
        <v>0</v>
      </c>
      <c r="I932" s="50" t="str">
        <f t="shared" si="74"/>
        <v/>
      </c>
      <c r="J932" s="50" t="str">
        <f t="shared" si="76"/>
        <v/>
      </c>
    </row>
    <row r="933" spans="3:10" ht="20.25" x14ac:dyDescent="0.2">
      <c r="C933" s="11">
        <f>العناصر!F933</f>
        <v>0</v>
      </c>
      <c r="D933" s="15" t="str">
        <f t="shared" si="72"/>
        <v/>
      </c>
      <c r="E933" s="13" t="str">
        <f t="shared" si="73"/>
        <v/>
      </c>
      <c r="F933" s="13">
        <f>SUMIF(الوارد!$F$3:$F$5000,الرصيد!D933,الوارد!$I$3:$I$5000)</f>
        <v>0</v>
      </c>
      <c r="G933" s="13">
        <f>SUMIF(الصادر!$E$3:$E$4999,الرصيد!D933,الصادر!$H$3:$H$4999)</f>
        <v>0</v>
      </c>
      <c r="H933" s="11">
        <f t="shared" si="75"/>
        <v>0</v>
      </c>
      <c r="I933" s="50" t="str">
        <f t="shared" si="74"/>
        <v/>
      </c>
      <c r="J933" s="50" t="str">
        <f t="shared" si="76"/>
        <v/>
      </c>
    </row>
    <row r="934" spans="3:10" ht="20.25" x14ac:dyDescent="0.2">
      <c r="C934" s="11">
        <f>العناصر!F934</f>
        <v>0</v>
      </c>
      <c r="D934" s="15" t="str">
        <f t="shared" si="72"/>
        <v/>
      </c>
      <c r="E934" s="13" t="str">
        <f t="shared" si="73"/>
        <v/>
      </c>
      <c r="F934" s="13">
        <f>SUMIF(الوارد!$F$3:$F$5000,الرصيد!D934,الوارد!$I$3:$I$5000)</f>
        <v>0</v>
      </c>
      <c r="G934" s="13">
        <f>SUMIF(الصادر!$E$3:$E$4999,الرصيد!D934,الصادر!$H$3:$H$4999)</f>
        <v>0</v>
      </c>
      <c r="H934" s="11">
        <f t="shared" si="75"/>
        <v>0</v>
      </c>
      <c r="I934" s="50" t="str">
        <f t="shared" si="74"/>
        <v/>
      </c>
      <c r="J934" s="50" t="str">
        <f t="shared" si="76"/>
        <v/>
      </c>
    </row>
    <row r="935" spans="3:10" ht="20.25" x14ac:dyDescent="0.2">
      <c r="C935" s="11">
        <f>العناصر!F935</f>
        <v>0</v>
      </c>
      <c r="D935" s="15" t="str">
        <f t="shared" si="72"/>
        <v/>
      </c>
      <c r="E935" s="13" t="str">
        <f t="shared" si="73"/>
        <v/>
      </c>
      <c r="F935" s="13">
        <f>SUMIF(الوارد!$F$3:$F$5000,الرصيد!D935,الوارد!$I$3:$I$5000)</f>
        <v>0</v>
      </c>
      <c r="G935" s="13">
        <f>SUMIF(الصادر!$E$3:$E$4999,الرصيد!D935,الصادر!$H$3:$H$4999)</f>
        <v>0</v>
      </c>
      <c r="H935" s="11">
        <f t="shared" si="75"/>
        <v>0</v>
      </c>
      <c r="I935" s="50" t="str">
        <f t="shared" si="74"/>
        <v/>
      </c>
      <c r="J935" s="50" t="str">
        <f t="shared" si="76"/>
        <v/>
      </c>
    </row>
    <row r="936" spans="3:10" ht="20.25" x14ac:dyDescent="0.2">
      <c r="C936" s="11">
        <f>العناصر!F936</f>
        <v>0</v>
      </c>
      <c r="D936" s="15" t="str">
        <f t="shared" si="72"/>
        <v/>
      </c>
      <c r="E936" s="13" t="str">
        <f t="shared" si="73"/>
        <v/>
      </c>
      <c r="F936" s="13">
        <f>SUMIF(الوارد!$F$3:$F$5000,الرصيد!D936,الوارد!$I$3:$I$5000)</f>
        <v>0</v>
      </c>
      <c r="G936" s="13">
        <f>SUMIF(الصادر!$E$3:$E$4999,الرصيد!D936,الصادر!$H$3:$H$4999)</f>
        <v>0</v>
      </c>
      <c r="H936" s="11">
        <f t="shared" si="75"/>
        <v>0</v>
      </c>
      <c r="I936" s="50" t="str">
        <f t="shared" si="74"/>
        <v/>
      </c>
      <c r="J936" s="50" t="str">
        <f t="shared" si="76"/>
        <v/>
      </c>
    </row>
    <row r="937" spans="3:10" ht="20.25" x14ac:dyDescent="0.2">
      <c r="C937" s="11">
        <f>العناصر!F937</f>
        <v>0</v>
      </c>
      <c r="D937" s="15" t="str">
        <f t="shared" si="72"/>
        <v/>
      </c>
      <c r="E937" s="13" t="str">
        <f t="shared" si="73"/>
        <v/>
      </c>
      <c r="F937" s="13">
        <f>SUMIF(الوارد!$F$3:$F$5000,الرصيد!D937,الوارد!$I$3:$I$5000)</f>
        <v>0</v>
      </c>
      <c r="G937" s="13">
        <f>SUMIF(الصادر!$E$3:$E$4999,الرصيد!D937,الصادر!$H$3:$H$4999)</f>
        <v>0</v>
      </c>
      <c r="H937" s="11">
        <f t="shared" si="75"/>
        <v>0</v>
      </c>
      <c r="I937" s="50" t="str">
        <f t="shared" si="74"/>
        <v/>
      </c>
      <c r="J937" s="50" t="str">
        <f t="shared" si="76"/>
        <v/>
      </c>
    </row>
    <row r="938" spans="3:10" ht="20.25" x14ac:dyDescent="0.2">
      <c r="C938" s="11">
        <f>العناصر!F938</f>
        <v>0</v>
      </c>
      <c r="D938" s="15" t="str">
        <f t="shared" si="72"/>
        <v/>
      </c>
      <c r="E938" s="13" t="str">
        <f t="shared" si="73"/>
        <v/>
      </c>
      <c r="F938" s="13">
        <f>SUMIF(الوارد!$F$3:$F$5000,الرصيد!D938,الوارد!$I$3:$I$5000)</f>
        <v>0</v>
      </c>
      <c r="G938" s="13">
        <f>SUMIF(الصادر!$E$3:$E$4999,الرصيد!D938,الصادر!$H$3:$H$4999)</f>
        <v>0</v>
      </c>
      <c r="H938" s="11">
        <f t="shared" si="75"/>
        <v>0</v>
      </c>
      <c r="I938" s="50" t="str">
        <f t="shared" si="74"/>
        <v/>
      </c>
      <c r="J938" s="50" t="str">
        <f t="shared" si="76"/>
        <v/>
      </c>
    </row>
    <row r="939" spans="3:10" ht="20.25" x14ac:dyDescent="0.2">
      <c r="C939" s="11">
        <f>العناصر!F939</f>
        <v>0</v>
      </c>
      <c r="D939" s="15" t="str">
        <f t="shared" si="72"/>
        <v/>
      </c>
      <c r="E939" s="13" t="str">
        <f t="shared" si="73"/>
        <v/>
      </c>
      <c r="F939" s="13">
        <f>SUMIF(الوارد!$F$3:$F$5000,الرصيد!D939,الوارد!$I$3:$I$5000)</f>
        <v>0</v>
      </c>
      <c r="G939" s="13">
        <f>SUMIF(الصادر!$E$3:$E$4999,الرصيد!D939,الصادر!$H$3:$H$4999)</f>
        <v>0</v>
      </c>
      <c r="H939" s="11">
        <f t="shared" si="75"/>
        <v>0</v>
      </c>
      <c r="I939" s="50" t="str">
        <f t="shared" si="74"/>
        <v/>
      </c>
      <c r="J939" s="50" t="str">
        <f t="shared" si="76"/>
        <v/>
      </c>
    </row>
    <row r="940" spans="3:10" ht="20.25" x14ac:dyDescent="0.2">
      <c r="C940" s="11">
        <f>العناصر!F940</f>
        <v>0</v>
      </c>
      <c r="D940" s="15" t="str">
        <f t="shared" si="72"/>
        <v/>
      </c>
      <c r="E940" s="13" t="str">
        <f t="shared" si="73"/>
        <v/>
      </c>
      <c r="F940" s="13">
        <f>SUMIF(الوارد!$F$3:$F$5000,الرصيد!D940,الوارد!$I$3:$I$5000)</f>
        <v>0</v>
      </c>
      <c r="G940" s="13">
        <f>SUMIF(الصادر!$E$3:$E$4999,الرصيد!D940,الصادر!$H$3:$H$4999)</f>
        <v>0</v>
      </c>
      <c r="H940" s="11">
        <f t="shared" si="75"/>
        <v>0</v>
      </c>
      <c r="I940" s="50" t="str">
        <f t="shared" si="74"/>
        <v/>
      </c>
      <c r="J940" s="50" t="str">
        <f t="shared" si="76"/>
        <v/>
      </c>
    </row>
    <row r="941" spans="3:10" ht="20.25" x14ac:dyDescent="0.2">
      <c r="C941" s="11">
        <f>العناصر!F941</f>
        <v>0</v>
      </c>
      <c r="D941" s="15" t="str">
        <f t="shared" si="72"/>
        <v/>
      </c>
      <c r="E941" s="13" t="str">
        <f t="shared" si="73"/>
        <v/>
      </c>
      <c r="F941" s="13">
        <f>SUMIF(الوارد!$F$3:$F$5000,الرصيد!D941,الوارد!$I$3:$I$5000)</f>
        <v>0</v>
      </c>
      <c r="G941" s="13">
        <f>SUMIF(الصادر!$E$3:$E$4999,الرصيد!D941,الصادر!$H$3:$H$4999)</f>
        <v>0</v>
      </c>
      <c r="H941" s="11">
        <f t="shared" si="75"/>
        <v>0</v>
      </c>
      <c r="I941" s="50" t="str">
        <f t="shared" si="74"/>
        <v/>
      </c>
      <c r="J941" s="50" t="str">
        <f t="shared" si="76"/>
        <v/>
      </c>
    </row>
    <row r="942" spans="3:10" ht="20.25" x14ac:dyDescent="0.2">
      <c r="C942" s="11">
        <f>العناصر!F942</f>
        <v>0</v>
      </c>
      <c r="D942" s="15" t="str">
        <f t="shared" si="72"/>
        <v/>
      </c>
      <c r="E942" s="13" t="str">
        <f t="shared" si="73"/>
        <v/>
      </c>
      <c r="F942" s="13">
        <f>SUMIF(الوارد!$F$3:$F$5000,الرصيد!D942,الوارد!$I$3:$I$5000)</f>
        <v>0</v>
      </c>
      <c r="G942" s="13">
        <f>SUMIF(الصادر!$E$3:$E$4999,الرصيد!D942,الصادر!$H$3:$H$4999)</f>
        <v>0</v>
      </c>
      <c r="H942" s="11">
        <f t="shared" si="75"/>
        <v>0</v>
      </c>
      <c r="I942" s="50" t="str">
        <f t="shared" si="74"/>
        <v/>
      </c>
      <c r="J942" s="50" t="str">
        <f t="shared" si="76"/>
        <v/>
      </c>
    </row>
    <row r="943" spans="3:10" ht="20.25" x14ac:dyDescent="0.2">
      <c r="C943" s="11">
        <f>العناصر!F943</f>
        <v>0</v>
      </c>
      <c r="D943" s="15" t="str">
        <f t="shared" si="72"/>
        <v/>
      </c>
      <c r="E943" s="13" t="str">
        <f t="shared" si="73"/>
        <v/>
      </c>
      <c r="F943" s="13">
        <f>SUMIF(الوارد!$F$3:$F$5000,الرصيد!D943,الوارد!$I$3:$I$5000)</f>
        <v>0</v>
      </c>
      <c r="G943" s="13">
        <f>SUMIF(الصادر!$E$3:$E$4999,الرصيد!D943,الصادر!$H$3:$H$4999)</f>
        <v>0</v>
      </c>
      <c r="H943" s="11">
        <f t="shared" si="75"/>
        <v>0</v>
      </c>
      <c r="I943" s="50" t="str">
        <f t="shared" si="74"/>
        <v/>
      </c>
      <c r="J943" s="50" t="str">
        <f t="shared" si="76"/>
        <v/>
      </c>
    </row>
    <row r="944" spans="3:10" ht="20.25" x14ac:dyDescent="0.2">
      <c r="C944" s="11">
        <f>العناصر!F944</f>
        <v>0</v>
      </c>
      <c r="D944" s="15" t="str">
        <f t="shared" si="72"/>
        <v/>
      </c>
      <c r="E944" s="13" t="str">
        <f t="shared" si="73"/>
        <v/>
      </c>
      <c r="F944" s="13">
        <f>SUMIF(الوارد!$F$3:$F$5000,الرصيد!D944,الوارد!$I$3:$I$5000)</f>
        <v>0</v>
      </c>
      <c r="G944" s="13">
        <f>SUMIF(الصادر!$E$3:$E$4999,الرصيد!D944,الصادر!$H$3:$H$4999)</f>
        <v>0</v>
      </c>
      <c r="H944" s="11">
        <f t="shared" si="75"/>
        <v>0</v>
      </c>
      <c r="I944" s="50" t="str">
        <f t="shared" si="74"/>
        <v/>
      </c>
      <c r="J944" s="50" t="str">
        <f t="shared" si="76"/>
        <v/>
      </c>
    </row>
    <row r="945" spans="3:10" ht="20.25" x14ac:dyDescent="0.2">
      <c r="C945" s="11">
        <f>العناصر!F945</f>
        <v>0</v>
      </c>
      <c r="D945" s="15" t="str">
        <f t="shared" si="72"/>
        <v/>
      </c>
      <c r="E945" s="13" t="str">
        <f t="shared" si="73"/>
        <v/>
      </c>
      <c r="F945" s="13">
        <f>SUMIF(الوارد!$F$3:$F$5000,الرصيد!D945,الوارد!$I$3:$I$5000)</f>
        <v>0</v>
      </c>
      <c r="G945" s="13">
        <f>SUMIF(الصادر!$E$3:$E$4999,الرصيد!D945,الصادر!$H$3:$H$4999)</f>
        <v>0</v>
      </c>
      <c r="H945" s="11">
        <f t="shared" si="75"/>
        <v>0</v>
      </c>
      <c r="I945" s="50" t="str">
        <f t="shared" si="74"/>
        <v/>
      </c>
      <c r="J945" s="50" t="str">
        <f t="shared" si="76"/>
        <v/>
      </c>
    </row>
    <row r="946" spans="3:10" ht="20.25" x14ac:dyDescent="0.2">
      <c r="C946" s="11">
        <f>العناصر!F946</f>
        <v>0</v>
      </c>
      <c r="D946" s="15" t="str">
        <f t="shared" si="72"/>
        <v/>
      </c>
      <c r="E946" s="13" t="str">
        <f t="shared" si="73"/>
        <v/>
      </c>
      <c r="F946" s="13">
        <f>SUMIF(الوارد!$F$3:$F$5000,الرصيد!D946,الوارد!$I$3:$I$5000)</f>
        <v>0</v>
      </c>
      <c r="G946" s="13">
        <f>SUMIF(الصادر!$E$3:$E$4999,الرصيد!D946,الصادر!$H$3:$H$4999)</f>
        <v>0</v>
      </c>
      <c r="H946" s="11">
        <f t="shared" si="75"/>
        <v>0</v>
      </c>
      <c r="I946" s="50" t="str">
        <f t="shared" si="74"/>
        <v/>
      </c>
      <c r="J946" s="50" t="str">
        <f t="shared" si="76"/>
        <v/>
      </c>
    </row>
    <row r="947" spans="3:10" ht="20.25" x14ac:dyDescent="0.2">
      <c r="C947" s="11">
        <f>العناصر!F947</f>
        <v>0</v>
      </c>
      <c r="D947" s="15" t="str">
        <f t="shared" si="72"/>
        <v/>
      </c>
      <c r="E947" s="13" t="str">
        <f t="shared" si="73"/>
        <v/>
      </c>
      <c r="F947" s="13">
        <f>SUMIF(الوارد!$F$3:$F$5000,الرصيد!D947,الوارد!$I$3:$I$5000)</f>
        <v>0</v>
      </c>
      <c r="G947" s="13">
        <f>SUMIF(الصادر!$E$3:$E$4999,الرصيد!D947,الصادر!$H$3:$H$4999)</f>
        <v>0</v>
      </c>
      <c r="H947" s="11">
        <f t="shared" si="75"/>
        <v>0</v>
      </c>
      <c r="I947" s="50" t="str">
        <f t="shared" si="74"/>
        <v/>
      </c>
      <c r="J947" s="50" t="str">
        <f t="shared" si="76"/>
        <v/>
      </c>
    </row>
    <row r="948" spans="3:10" ht="20.25" x14ac:dyDescent="0.2">
      <c r="C948" s="11">
        <f>العناصر!F948</f>
        <v>0</v>
      </c>
      <c r="D948" s="15" t="str">
        <f t="shared" si="72"/>
        <v/>
      </c>
      <c r="E948" s="13" t="str">
        <f t="shared" si="73"/>
        <v/>
      </c>
      <c r="F948" s="13">
        <f>SUMIF(الوارد!$F$3:$F$5000,الرصيد!D948,الوارد!$I$3:$I$5000)</f>
        <v>0</v>
      </c>
      <c r="G948" s="13">
        <f>SUMIF(الصادر!$E$3:$E$4999,الرصيد!D948,الصادر!$H$3:$H$4999)</f>
        <v>0</v>
      </c>
      <c r="H948" s="11">
        <f t="shared" si="75"/>
        <v>0</v>
      </c>
      <c r="I948" s="50" t="str">
        <f t="shared" si="74"/>
        <v/>
      </c>
      <c r="J948" s="50" t="str">
        <f t="shared" si="76"/>
        <v/>
      </c>
    </row>
    <row r="949" spans="3:10" ht="20.25" x14ac:dyDescent="0.2">
      <c r="C949" s="11">
        <f>العناصر!F949</f>
        <v>0</v>
      </c>
      <c r="D949" s="15" t="str">
        <f t="shared" si="72"/>
        <v/>
      </c>
      <c r="E949" s="13" t="str">
        <f t="shared" si="73"/>
        <v/>
      </c>
      <c r="F949" s="13">
        <f>SUMIF(الوارد!$F$3:$F$5000,الرصيد!D949,الوارد!$I$3:$I$5000)</f>
        <v>0</v>
      </c>
      <c r="G949" s="13">
        <f>SUMIF(الصادر!$E$3:$E$4999,الرصيد!D949,الصادر!$H$3:$H$4999)</f>
        <v>0</v>
      </c>
      <c r="H949" s="11">
        <f t="shared" si="75"/>
        <v>0</v>
      </c>
      <c r="I949" s="50" t="str">
        <f t="shared" si="74"/>
        <v/>
      </c>
      <c r="J949" s="50" t="str">
        <f t="shared" si="76"/>
        <v/>
      </c>
    </row>
    <row r="950" spans="3:10" ht="20.25" x14ac:dyDescent="0.2">
      <c r="C950" s="11">
        <f>العناصر!F950</f>
        <v>0</v>
      </c>
      <c r="D950" s="15" t="str">
        <f t="shared" si="72"/>
        <v/>
      </c>
      <c r="E950" s="13" t="str">
        <f t="shared" si="73"/>
        <v/>
      </c>
      <c r="F950" s="13">
        <f>SUMIF(الوارد!$F$3:$F$5000,الرصيد!D950,الوارد!$I$3:$I$5000)</f>
        <v>0</v>
      </c>
      <c r="G950" s="13">
        <f>SUMIF(الصادر!$E$3:$E$4999,الرصيد!D950,الصادر!$H$3:$H$4999)</f>
        <v>0</v>
      </c>
      <c r="H950" s="11">
        <f t="shared" si="75"/>
        <v>0</v>
      </c>
      <c r="I950" s="50" t="str">
        <f t="shared" si="74"/>
        <v/>
      </c>
      <c r="J950" s="50" t="str">
        <f t="shared" si="76"/>
        <v/>
      </c>
    </row>
    <row r="951" spans="3:10" ht="20.25" x14ac:dyDescent="0.2">
      <c r="C951" s="11">
        <f>العناصر!F951</f>
        <v>0</v>
      </c>
      <c r="D951" s="15" t="str">
        <f t="shared" si="72"/>
        <v/>
      </c>
      <c r="E951" s="13" t="str">
        <f t="shared" si="73"/>
        <v/>
      </c>
      <c r="F951" s="13">
        <f>SUMIF(الوارد!$F$3:$F$5000,الرصيد!D951,الوارد!$I$3:$I$5000)</f>
        <v>0</v>
      </c>
      <c r="G951" s="13">
        <f>SUMIF(الصادر!$E$3:$E$4999,الرصيد!D951,الصادر!$H$3:$H$4999)</f>
        <v>0</v>
      </c>
      <c r="H951" s="11">
        <f t="shared" si="75"/>
        <v>0</v>
      </c>
      <c r="I951" s="50" t="str">
        <f t="shared" si="74"/>
        <v/>
      </c>
      <c r="J951" s="50" t="str">
        <f t="shared" si="76"/>
        <v/>
      </c>
    </row>
    <row r="952" spans="3:10" ht="20.25" x14ac:dyDescent="0.2">
      <c r="C952" s="11">
        <f>العناصر!F952</f>
        <v>0</v>
      </c>
      <c r="D952" s="15" t="str">
        <f t="shared" si="72"/>
        <v/>
      </c>
      <c r="E952" s="13" t="str">
        <f t="shared" si="73"/>
        <v/>
      </c>
      <c r="F952" s="13">
        <f>SUMIF(الوارد!$F$3:$F$5000,الرصيد!D952,الوارد!$I$3:$I$5000)</f>
        <v>0</v>
      </c>
      <c r="G952" s="13">
        <f>SUMIF(الصادر!$E$3:$E$4999,الرصيد!D952,الصادر!$H$3:$H$4999)</f>
        <v>0</v>
      </c>
      <c r="H952" s="11">
        <f t="shared" si="75"/>
        <v>0</v>
      </c>
      <c r="I952" s="50" t="str">
        <f t="shared" si="74"/>
        <v/>
      </c>
      <c r="J952" s="50" t="str">
        <f t="shared" si="76"/>
        <v/>
      </c>
    </row>
    <row r="953" spans="3:10" ht="20.25" x14ac:dyDescent="0.2">
      <c r="C953" s="11">
        <f>العناصر!F953</f>
        <v>0</v>
      </c>
      <c r="D953" s="15" t="str">
        <f t="shared" si="72"/>
        <v/>
      </c>
      <c r="E953" s="13" t="str">
        <f t="shared" si="73"/>
        <v/>
      </c>
      <c r="F953" s="13">
        <f>SUMIF(الوارد!$F$3:$F$5000,الرصيد!D953,الوارد!$I$3:$I$5000)</f>
        <v>0</v>
      </c>
      <c r="G953" s="13">
        <f>SUMIF(الصادر!$E$3:$E$4999,الرصيد!D953,الصادر!$H$3:$H$4999)</f>
        <v>0</v>
      </c>
      <c r="H953" s="11">
        <f t="shared" si="75"/>
        <v>0</v>
      </c>
      <c r="I953" s="50" t="str">
        <f t="shared" si="74"/>
        <v/>
      </c>
      <c r="J953" s="50" t="str">
        <f t="shared" si="76"/>
        <v/>
      </c>
    </row>
    <row r="954" spans="3:10" ht="20.25" x14ac:dyDescent="0.2">
      <c r="C954" s="11">
        <f>العناصر!F954</f>
        <v>0</v>
      </c>
      <c r="D954" s="15" t="str">
        <f t="shared" si="72"/>
        <v/>
      </c>
      <c r="E954" s="13" t="str">
        <f t="shared" si="73"/>
        <v/>
      </c>
      <c r="F954" s="13">
        <f>SUMIF(الوارد!$F$3:$F$5000,الرصيد!D954,الوارد!$I$3:$I$5000)</f>
        <v>0</v>
      </c>
      <c r="G954" s="13">
        <f>SUMIF(الصادر!$E$3:$E$4999,الرصيد!D954,الصادر!$H$3:$H$4999)</f>
        <v>0</v>
      </c>
      <c r="H954" s="11">
        <f t="shared" si="75"/>
        <v>0</v>
      </c>
      <c r="I954" s="50" t="str">
        <f t="shared" si="74"/>
        <v/>
      </c>
      <c r="J954" s="50" t="str">
        <f t="shared" si="76"/>
        <v/>
      </c>
    </row>
    <row r="955" spans="3:10" ht="20.25" x14ac:dyDescent="0.2">
      <c r="C955" s="11">
        <f>العناصر!F955</f>
        <v>0</v>
      </c>
      <c r="D955" s="15" t="str">
        <f t="shared" si="72"/>
        <v/>
      </c>
      <c r="E955" s="13" t="str">
        <f t="shared" si="73"/>
        <v/>
      </c>
      <c r="F955" s="13">
        <f>SUMIF(الوارد!$F$3:$F$5000,الرصيد!D955,الوارد!$I$3:$I$5000)</f>
        <v>0</v>
      </c>
      <c r="G955" s="13">
        <f>SUMIF(الصادر!$E$3:$E$4999,الرصيد!D955,الصادر!$H$3:$H$4999)</f>
        <v>0</v>
      </c>
      <c r="H955" s="11">
        <f t="shared" si="75"/>
        <v>0</v>
      </c>
      <c r="I955" s="50" t="str">
        <f t="shared" si="74"/>
        <v/>
      </c>
      <c r="J955" s="50" t="str">
        <f t="shared" si="76"/>
        <v/>
      </c>
    </row>
    <row r="956" spans="3:10" ht="20.25" x14ac:dyDescent="0.2">
      <c r="C956" s="11">
        <f>العناصر!F956</f>
        <v>0</v>
      </c>
      <c r="D956" s="15" t="str">
        <f t="shared" si="72"/>
        <v/>
      </c>
      <c r="E956" s="13" t="str">
        <f t="shared" si="73"/>
        <v/>
      </c>
      <c r="F956" s="13">
        <f>SUMIF(الوارد!$F$3:$F$5000,الرصيد!D956,الوارد!$I$3:$I$5000)</f>
        <v>0</v>
      </c>
      <c r="G956" s="13">
        <f>SUMIF(الصادر!$E$3:$E$4999,الرصيد!D956,الصادر!$H$3:$H$4999)</f>
        <v>0</v>
      </c>
      <c r="H956" s="11">
        <f t="shared" si="75"/>
        <v>0</v>
      </c>
      <c r="I956" s="50" t="str">
        <f t="shared" si="74"/>
        <v/>
      </c>
      <c r="J956" s="50" t="str">
        <f t="shared" si="76"/>
        <v/>
      </c>
    </row>
    <row r="957" spans="3:10" ht="20.25" x14ac:dyDescent="0.2">
      <c r="C957" s="11">
        <f>العناصر!F957</f>
        <v>0</v>
      </c>
      <c r="D957" s="15" t="str">
        <f t="shared" si="72"/>
        <v/>
      </c>
      <c r="E957" s="13" t="str">
        <f t="shared" si="73"/>
        <v/>
      </c>
      <c r="F957" s="13">
        <f>SUMIF(الوارد!$F$3:$F$5000,الرصيد!D957,الوارد!$I$3:$I$5000)</f>
        <v>0</v>
      </c>
      <c r="G957" s="13">
        <f>SUMIF(الصادر!$E$3:$E$4999,الرصيد!D957,الصادر!$H$3:$H$4999)</f>
        <v>0</v>
      </c>
      <c r="H957" s="11">
        <f t="shared" si="75"/>
        <v>0</v>
      </c>
      <c r="I957" s="50" t="str">
        <f t="shared" si="74"/>
        <v/>
      </c>
      <c r="J957" s="50" t="str">
        <f t="shared" si="76"/>
        <v/>
      </c>
    </row>
    <row r="958" spans="3:10" ht="20.25" x14ac:dyDescent="0.2">
      <c r="C958" s="11">
        <f>العناصر!F958</f>
        <v>0</v>
      </c>
      <c r="D958" s="15" t="str">
        <f t="shared" si="72"/>
        <v/>
      </c>
      <c r="E958" s="13" t="str">
        <f t="shared" si="73"/>
        <v/>
      </c>
      <c r="F958" s="13">
        <f>SUMIF(الوارد!$F$3:$F$5000,الرصيد!D958,الوارد!$I$3:$I$5000)</f>
        <v>0</v>
      </c>
      <c r="G958" s="13">
        <f>SUMIF(الصادر!$E$3:$E$4999,الرصيد!D958,الصادر!$H$3:$H$4999)</f>
        <v>0</v>
      </c>
      <c r="H958" s="11">
        <f t="shared" si="75"/>
        <v>0</v>
      </c>
      <c r="I958" s="50" t="str">
        <f t="shared" si="74"/>
        <v/>
      </c>
      <c r="J958" s="50" t="str">
        <f t="shared" si="76"/>
        <v/>
      </c>
    </row>
    <row r="959" spans="3:10" ht="20.25" x14ac:dyDescent="0.2">
      <c r="C959" s="11">
        <f>العناصر!F959</f>
        <v>0</v>
      </c>
      <c r="D959" s="15" t="str">
        <f t="shared" si="72"/>
        <v/>
      </c>
      <c r="E959" s="13" t="str">
        <f t="shared" si="73"/>
        <v/>
      </c>
      <c r="F959" s="13">
        <f>SUMIF(الوارد!$F$3:$F$5000,الرصيد!D959,الوارد!$I$3:$I$5000)</f>
        <v>0</v>
      </c>
      <c r="G959" s="13">
        <f>SUMIF(الصادر!$E$3:$E$4999,الرصيد!D959,الصادر!$H$3:$H$4999)</f>
        <v>0</v>
      </c>
      <c r="H959" s="11">
        <f t="shared" si="75"/>
        <v>0</v>
      </c>
      <c r="I959" s="50" t="str">
        <f t="shared" si="74"/>
        <v/>
      </c>
      <c r="J959" s="50" t="str">
        <f t="shared" si="76"/>
        <v/>
      </c>
    </row>
    <row r="960" spans="3:10" ht="20.25" x14ac:dyDescent="0.2">
      <c r="C960" s="11">
        <f>العناصر!F960</f>
        <v>0</v>
      </c>
      <c r="D960" s="15" t="str">
        <f t="shared" si="72"/>
        <v/>
      </c>
      <c r="E960" s="13" t="str">
        <f t="shared" si="73"/>
        <v/>
      </c>
      <c r="F960" s="13">
        <f>SUMIF(الوارد!$F$3:$F$5000,الرصيد!D960,الوارد!$I$3:$I$5000)</f>
        <v>0</v>
      </c>
      <c r="G960" s="13">
        <f>SUMIF(الصادر!$E$3:$E$4999,الرصيد!D960,الصادر!$H$3:$H$4999)</f>
        <v>0</v>
      </c>
      <c r="H960" s="11">
        <f t="shared" si="75"/>
        <v>0</v>
      </c>
      <c r="I960" s="50" t="str">
        <f t="shared" si="74"/>
        <v/>
      </c>
      <c r="J960" s="50" t="str">
        <f t="shared" si="76"/>
        <v/>
      </c>
    </row>
    <row r="961" spans="3:10" ht="20.25" x14ac:dyDescent="0.2">
      <c r="C961" s="11">
        <f>العناصر!F961</f>
        <v>0</v>
      </c>
      <c r="D961" s="15" t="str">
        <f t="shared" si="72"/>
        <v/>
      </c>
      <c r="E961" s="13" t="str">
        <f t="shared" si="73"/>
        <v/>
      </c>
      <c r="F961" s="13">
        <f>SUMIF(الوارد!$F$3:$F$5000,الرصيد!D961,الوارد!$I$3:$I$5000)</f>
        <v>0</v>
      </c>
      <c r="G961" s="13">
        <f>SUMIF(الصادر!$E$3:$E$4999,الرصيد!D961,الصادر!$H$3:$H$4999)</f>
        <v>0</v>
      </c>
      <c r="H961" s="11">
        <f t="shared" si="75"/>
        <v>0</v>
      </c>
      <c r="I961" s="50" t="str">
        <f t="shared" si="74"/>
        <v/>
      </c>
      <c r="J961" s="50" t="str">
        <f t="shared" si="76"/>
        <v/>
      </c>
    </row>
    <row r="962" spans="3:10" ht="20.25" x14ac:dyDescent="0.2">
      <c r="C962" s="11">
        <f>العناصر!F962</f>
        <v>0</v>
      </c>
      <c r="D962" s="15" t="str">
        <f t="shared" si="72"/>
        <v/>
      </c>
      <c r="E962" s="13" t="str">
        <f t="shared" si="73"/>
        <v/>
      </c>
      <c r="F962" s="13">
        <f>SUMIF(الوارد!$F$3:$F$5000,الرصيد!D962,الوارد!$I$3:$I$5000)</f>
        <v>0</v>
      </c>
      <c r="G962" s="13">
        <f>SUMIF(الصادر!$E$3:$E$4999,الرصيد!D962,الصادر!$H$3:$H$4999)</f>
        <v>0</v>
      </c>
      <c r="H962" s="11">
        <f t="shared" si="75"/>
        <v>0</v>
      </c>
      <c r="I962" s="50" t="str">
        <f t="shared" si="74"/>
        <v/>
      </c>
      <c r="J962" s="50" t="str">
        <f t="shared" si="76"/>
        <v/>
      </c>
    </row>
    <row r="963" spans="3:10" ht="20.25" x14ac:dyDescent="0.2">
      <c r="C963" s="11">
        <f>العناصر!F963</f>
        <v>0</v>
      </c>
      <c r="D963" s="15" t="str">
        <f t="shared" ref="D963:D1026" si="77">IFERROR(VLOOKUP(C963,sto_1,2,FALSE),"")</f>
        <v/>
      </c>
      <c r="E963" s="13" t="str">
        <f t="shared" ref="E963:E1026" si="78">IFERROR(VLOOKUP(C963,sto_1,3,FALSE),"")</f>
        <v/>
      </c>
      <c r="F963" s="13">
        <f>SUMIF(الوارد!$F$3:$F$5000,الرصيد!D963,الوارد!$I$3:$I$5000)</f>
        <v>0</v>
      </c>
      <c r="G963" s="13">
        <f>SUMIF(الصادر!$E$3:$E$4999,الرصيد!D963,الصادر!$H$3:$H$4999)</f>
        <v>0</v>
      </c>
      <c r="H963" s="11">
        <f t="shared" si="75"/>
        <v>0</v>
      </c>
      <c r="I963" s="50" t="str">
        <f t="shared" ref="I963:I1026" si="79">IFERROR(VLOOKUP(C963,sto_1,5,FALSE),"")</f>
        <v/>
      </c>
      <c r="J963" s="50" t="str">
        <f t="shared" si="76"/>
        <v/>
      </c>
    </row>
    <row r="964" spans="3:10" ht="20.25" x14ac:dyDescent="0.2">
      <c r="C964" s="11">
        <f>العناصر!F964</f>
        <v>0</v>
      </c>
      <c r="D964" s="15" t="str">
        <f t="shared" si="77"/>
        <v/>
      </c>
      <c r="E964" s="13" t="str">
        <f t="shared" si="78"/>
        <v/>
      </c>
      <c r="F964" s="13">
        <f>SUMIF(الوارد!$F$3:$F$5000,الرصيد!D964,الوارد!$I$3:$I$5000)</f>
        <v>0</v>
      </c>
      <c r="G964" s="13">
        <f>SUMIF(الصادر!$E$3:$E$4999,الرصيد!D964,الصادر!$H$3:$H$4999)</f>
        <v>0</v>
      </c>
      <c r="H964" s="11">
        <f t="shared" si="75"/>
        <v>0</v>
      </c>
      <c r="I964" s="50" t="str">
        <f t="shared" si="79"/>
        <v/>
      </c>
      <c r="J964" s="50" t="str">
        <f t="shared" si="76"/>
        <v/>
      </c>
    </row>
    <row r="965" spans="3:10" ht="20.25" x14ac:dyDescent="0.2">
      <c r="C965" s="11">
        <f>العناصر!F965</f>
        <v>0</v>
      </c>
      <c r="D965" s="15" t="str">
        <f t="shared" si="77"/>
        <v/>
      </c>
      <c r="E965" s="13" t="str">
        <f t="shared" si="78"/>
        <v/>
      </c>
      <c r="F965" s="13">
        <f>SUMIF(الوارد!$F$3:$F$5000,الرصيد!D965,الوارد!$I$3:$I$5000)</f>
        <v>0</v>
      </c>
      <c r="G965" s="13">
        <f>SUMIF(الصادر!$E$3:$E$4999,الرصيد!D965,الصادر!$H$3:$H$4999)</f>
        <v>0</v>
      </c>
      <c r="H965" s="11">
        <f t="shared" si="75"/>
        <v>0</v>
      </c>
      <c r="I965" s="50" t="str">
        <f t="shared" si="79"/>
        <v/>
      </c>
      <c r="J965" s="50" t="str">
        <f t="shared" si="76"/>
        <v/>
      </c>
    </row>
    <row r="966" spans="3:10" ht="20.25" x14ac:dyDescent="0.2">
      <c r="C966" s="11">
        <f>العناصر!F966</f>
        <v>0</v>
      </c>
      <c r="D966" s="15" t="str">
        <f t="shared" si="77"/>
        <v/>
      </c>
      <c r="E966" s="13" t="str">
        <f t="shared" si="78"/>
        <v/>
      </c>
      <c r="F966" s="13">
        <f>SUMIF(الوارد!$F$3:$F$5000,الرصيد!D966,الوارد!$I$3:$I$5000)</f>
        <v>0</v>
      </c>
      <c r="G966" s="13">
        <f>SUMIF(الصادر!$E$3:$E$4999,الرصيد!D966,الصادر!$H$3:$H$4999)</f>
        <v>0</v>
      </c>
      <c r="H966" s="11">
        <f t="shared" si="75"/>
        <v>0</v>
      </c>
      <c r="I966" s="50" t="str">
        <f t="shared" si="79"/>
        <v/>
      </c>
      <c r="J966" s="50" t="str">
        <f t="shared" si="76"/>
        <v/>
      </c>
    </row>
    <row r="967" spans="3:10" ht="20.25" x14ac:dyDescent="0.2">
      <c r="C967" s="11">
        <f>العناصر!F967</f>
        <v>0</v>
      </c>
      <c r="D967" s="15" t="str">
        <f t="shared" si="77"/>
        <v/>
      </c>
      <c r="E967" s="13" t="str">
        <f t="shared" si="78"/>
        <v/>
      </c>
      <c r="F967" s="13">
        <f>SUMIF(الوارد!$F$3:$F$5000,الرصيد!D967,الوارد!$I$3:$I$5000)</f>
        <v>0</v>
      </c>
      <c r="G967" s="13">
        <f>SUMIF(الصادر!$E$3:$E$4999,الرصيد!D967,الصادر!$H$3:$H$4999)</f>
        <v>0</v>
      </c>
      <c r="H967" s="11">
        <f t="shared" si="75"/>
        <v>0</v>
      </c>
      <c r="I967" s="50" t="str">
        <f t="shared" si="79"/>
        <v/>
      </c>
      <c r="J967" s="50" t="str">
        <f t="shared" si="76"/>
        <v/>
      </c>
    </row>
    <row r="968" spans="3:10" ht="20.25" x14ac:dyDescent="0.2">
      <c r="C968" s="11">
        <f>العناصر!F968</f>
        <v>0</v>
      </c>
      <c r="D968" s="15" t="str">
        <f t="shared" si="77"/>
        <v/>
      </c>
      <c r="E968" s="13" t="str">
        <f t="shared" si="78"/>
        <v/>
      </c>
      <c r="F968" s="13">
        <f>SUMIF(الوارد!$F$3:$F$5000,الرصيد!D968,الوارد!$I$3:$I$5000)</f>
        <v>0</v>
      </c>
      <c r="G968" s="13">
        <f>SUMIF(الصادر!$E$3:$E$4999,الرصيد!D968,الصادر!$H$3:$H$4999)</f>
        <v>0</v>
      </c>
      <c r="H968" s="11">
        <f t="shared" si="75"/>
        <v>0</v>
      </c>
      <c r="I968" s="50" t="str">
        <f t="shared" si="79"/>
        <v/>
      </c>
      <c r="J968" s="50" t="str">
        <f t="shared" si="76"/>
        <v/>
      </c>
    </row>
    <row r="969" spans="3:10" ht="20.25" x14ac:dyDescent="0.2">
      <c r="C969" s="11">
        <f>العناصر!F969</f>
        <v>0</v>
      </c>
      <c r="D969" s="15" t="str">
        <f t="shared" si="77"/>
        <v/>
      </c>
      <c r="E969" s="13" t="str">
        <f t="shared" si="78"/>
        <v/>
      </c>
      <c r="F969" s="13">
        <f>SUMIF(الوارد!$F$3:$F$5000,الرصيد!D969,الوارد!$I$3:$I$5000)</f>
        <v>0</v>
      </c>
      <c r="G969" s="13">
        <f>SUMIF(الصادر!$E$3:$E$4999,الرصيد!D969,الصادر!$H$3:$H$4999)</f>
        <v>0</v>
      </c>
      <c r="H969" s="11">
        <f t="shared" si="75"/>
        <v>0</v>
      </c>
      <c r="I969" s="50" t="str">
        <f t="shared" si="79"/>
        <v/>
      </c>
      <c r="J969" s="50" t="str">
        <f t="shared" si="76"/>
        <v/>
      </c>
    </row>
    <row r="970" spans="3:10" ht="20.25" x14ac:dyDescent="0.2">
      <c r="C970" s="11">
        <f>العناصر!F970</f>
        <v>0</v>
      </c>
      <c r="D970" s="15" t="str">
        <f t="shared" si="77"/>
        <v/>
      </c>
      <c r="E970" s="13" t="str">
        <f t="shared" si="78"/>
        <v/>
      </c>
      <c r="F970" s="13">
        <f>SUMIF(الوارد!$F$3:$F$5000,الرصيد!D970,الوارد!$I$3:$I$5000)</f>
        <v>0</v>
      </c>
      <c r="G970" s="13">
        <f>SUMIF(الصادر!$E$3:$E$4999,الرصيد!D970,الصادر!$H$3:$H$4999)</f>
        <v>0</v>
      </c>
      <c r="H970" s="11">
        <f t="shared" ref="H970:H1033" si="80">F970-G970</f>
        <v>0</v>
      </c>
      <c r="I970" s="13" t="str">
        <f t="shared" si="79"/>
        <v/>
      </c>
      <c r="J970" s="13" t="str">
        <f t="shared" ref="J970:J1033" si="81">IFERROR(H970*I970,"")</f>
        <v/>
      </c>
    </row>
    <row r="971" spans="3:10" ht="20.25" x14ac:dyDescent="0.2">
      <c r="C971" s="11">
        <f>العناصر!F971</f>
        <v>0</v>
      </c>
      <c r="D971" s="15" t="str">
        <f t="shared" si="77"/>
        <v/>
      </c>
      <c r="E971" s="13" t="str">
        <f t="shared" si="78"/>
        <v/>
      </c>
      <c r="F971" s="13">
        <f>SUMIF(الوارد!$F$3:$F$5000,الرصيد!D971,الوارد!$I$3:$I$5000)</f>
        <v>0</v>
      </c>
      <c r="G971" s="13">
        <f>SUMIF(الصادر!$E$3:$E$4999,الرصيد!D971,الصادر!$H$3:$H$4999)</f>
        <v>0</v>
      </c>
      <c r="H971" s="11">
        <f t="shared" si="80"/>
        <v>0</v>
      </c>
      <c r="I971" s="13" t="str">
        <f t="shared" si="79"/>
        <v/>
      </c>
      <c r="J971" s="13" t="str">
        <f t="shared" si="81"/>
        <v/>
      </c>
    </row>
    <row r="972" spans="3:10" ht="20.25" x14ac:dyDescent="0.2">
      <c r="C972" s="11">
        <f>العناصر!F972</f>
        <v>0</v>
      </c>
      <c r="D972" s="15" t="str">
        <f t="shared" si="77"/>
        <v/>
      </c>
      <c r="E972" s="13" t="str">
        <f t="shared" si="78"/>
        <v/>
      </c>
      <c r="F972" s="13">
        <f>SUMIF(الوارد!$F$3:$F$5000,الرصيد!D972,الوارد!$I$3:$I$5000)</f>
        <v>0</v>
      </c>
      <c r="G972" s="13">
        <f>SUMIF(الصادر!$E$3:$E$4999,الرصيد!D972,الصادر!$H$3:$H$4999)</f>
        <v>0</v>
      </c>
      <c r="H972" s="11">
        <f t="shared" si="80"/>
        <v>0</v>
      </c>
      <c r="I972" s="13" t="str">
        <f t="shared" si="79"/>
        <v/>
      </c>
      <c r="J972" s="13" t="str">
        <f t="shared" si="81"/>
        <v/>
      </c>
    </row>
    <row r="973" spans="3:10" ht="20.25" x14ac:dyDescent="0.2">
      <c r="C973" s="11">
        <f>العناصر!F973</f>
        <v>0</v>
      </c>
      <c r="D973" s="15" t="str">
        <f t="shared" si="77"/>
        <v/>
      </c>
      <c r="E973" s="13" t="str">
        <f t="shared" si="78"/>
        <v/>
      </c>
      <c r="F973" s="13">
        <f>SUMIF(الوارد!$F$3:$F$5000,الرصيد!D973,الوارد!$I$3:$I$5000)</f>
        <v>0</v>
      </c>
      <c r="G973" s="13">
        <f>SUMIF(الصادر!$E$3:$E$4999,الرصيد!D973,الصادر!$H$3:$H$4999)</f>
        <v>0</v>
      </c>
      <c r="H973" s="11">
        <f t="shared" si="80"/>
        <v>0</v>
      </c>
      <c r="I973" s="13" t="str">
        <f t="shared" si="79"/>
        <v/>
      </c>
      <c r="J973" s="13" t="str">
        <f t="shared" si="81"/>
        <v/>
      </c>
    </row>
    <row r="974" spans="3:10" ht="20.25" x14ac:dyDescent="0.2">
      <c r="C974" s="11">
        <f>العناصر!F974</f>
        <v>0</v>
      </c>
      <c r="D974" s="15" t="str">
        <f t="shared" si="77"/>
        <v/>
      </c>
      <c r="E974" s="13" t="str">
        <f t="shared" si="78"/>
        <v/>
      </c>
      <c r="F974" s="13">
        <f>SUMIF(الوارد!$F$3:$F$5000,الرصيد!D974,الوارد!$I$3:$I$5000)</f>
        <v>0</v>
      </c>
      <c r="G974" s="13">
        <f>SUMIF(الصادر!$E$3:$E$4999,الرصيد!D974,الصادر!$H$3:$H$4999)</f>
        <v>0</v>
      </c>
      <c r="H974" s="11">
        <f t="shared" si="80"/>
        <v>0</v>
      </c>
      <c r="I974" s="13" t="str">
        <f t="shared" si="79"/>
        <v/>
      </c>
      <c r="J974" s="13" t="str">
        <f t="shared" si="81"/>
        <v/>
      </c>
    </row>
    <row r="975" spans="3:10" ht="20.25" x14ac:dyDescent="0.2">
      <c r="C975" s="11">
        <f>العناصر!F975</f>
        <v>0</v>
      </c>
      <c r="D975" s="15" t="str">
        <f t="shared" si="77"/>
        <v/>
      </c>
      <c r="E975" s="13" t="str">
        <f t="shared" si="78"/>
        <v/>
      </c>
      <c r="F975" s="13">
        <f>SUMIF(الوارد!$F$3:$F$5000,الرصيد!D975,الوارد!$I$3:$I$5000)</f>
        <v>0</v>
      </c>
      <c r="G975" s="13">
        <f>SUMIF(الصادر!$E$3:$E$4999,الرصيد!D975,الصادر!$H$3:$H$4999)</f>
        <v>0</v>
      </c>
      <c r="H975" s="11">
        <f t="shared" si="80"/>
        <v>0</v>
      </c>
      <c r="I975" s="13" t="str">
        <f t="shared" si="79"/>
        <v/>
      </c>
      <c r="J975" s="13" t="str">
        <f t="shared" si="81"/>
        <v/>
      </c>
    </row>
    <row r="976" spans="3:10" ht="20.25" x14ac:dyDescent="0.2">
      <c r="C976" s="11">
        <f>العناصر!F976</f>
        <v>0</v>
      </c>
      <c r="D976" s="15" t="str">
        <f t="shared" si="77"/>
        <v/>
      </c>
      <c r="E976" s="13" t="str">
        <f t="shared" si="78"/>
        <v/>
      </c>
      <c r="F976" s="13">
        <f>SUMIF(الوارد!$F$3:$F$5000,الرصيد!D976,الوارد!$I$3:$I$5000)</f>
        <v>0</v>
      </c>
      <c r="G976" s="13">
        <f>SUMIF(الصادر!$E$3:$E$4999,الرصيد!D976,الصادر!$H$3:$H$4999)</f>
        <v>0</v>
      </c>
      <c r="H976" s="11">
        <f t="shared" si="80"/>
        <v>0</v>
      </c>
      <c r="I976" s="13" t="str">
        <f t="shared" si="79"/>
        <v/>
      </c>
      <c r="J976" s="13" t="str">
        <f t="shared" si="81"/>
        <v/>
      </c>
    </row>
    <row r="977" spans="3:10" ht="20.25" x14ac:dyDescent="0.2">
      <c r="C977" s="11">
        <f>العناصر!F977</f>
        <v>0</v>
      </c>
      <c r="D977" s="15" t="str">
        <f t="shared" si="77"/>
        <v/>
      </c>
      <c r="E977" s="13" t="str">
        <f t="shared" si="78"/>
        <v/>
      </c>
      <c r="F977" s="13">
        <f>SUMIF(الوارد!$F$3:$F$5000,الرصيد!D977,الوارد!$I$3:$I$5000)</f>
        <v>0</v>
      </c>
      <c r="G977" s="13">
        <f>SUMIF(الصادر!$E$3:$E$4999,الرصيد!D977,الصادر!$H$3:$H$4999)</f>
        <v>0</v>
      </c>
      <c r="H977" s="11">
        <f t="shared" si="80"/>
        <v>0</v>
      </c>
      <c r="I977" s="13" t="str">
        <f t="shared" si="79"/>
        <v/>
      </c>
      <c r="J977" s="13" t="str">
        <f t="shared" si="81"/>
        <v/>
      </c>
    </row>
    <row r="978" spans="3:10" ht="20.25" x14ac:dyDescent="0.2">
      <c r="C978" s="11">
        <f>العناصر!F978</f>
        <v>0</v>
      </c>
      <c r="D978" s="15" t="str">
        <f t="shared" si="77"/>
        <v/>
      </c>
      <c r="E978" s="13" t="str">
        <f t="shared" si="78"/>
        <v/>
      </c>
      <c r="F978" s="13">
        <f>SUMIF(الوارد!$F$3:$F$5000,الرصيد!D978,الوارد!$I$3:$I$5000)</f>
        <v>0</v>
      </c>
      <c r="G978" s="13">
        <f>SUMIF(الصادر!$E$3:$E$4999,الرصيد!D978,الصادر!$H$3:$H$4999)</f>
        <v>0</v>
      </c>
      <c r="H978" s="11">
        <f t="shared" si="80"/>
        <v>0</v>
      </c>
      <c r="I978" s="13" t="str">
        <f t="shared" si="79"/>
        <v/>
      </c>
      <c r="J978" s="13" t="str">
        <f t="shared" si="81"/>
        <v/>
      </c>
    </row>
    <row r="979" spans="3:10" ht="20.25" x14ac:dyDescent="0.2">
      <c r="C979" s="11">
        <f>العناصر!F979</f>
        <v>0</v>
      </c>
      <c r="D979" s="15" t="str">
        <f t="shared" si="77"/>
        <v/>
      </c>
      <c r="E979" s="13" t="str">
        <f t="shared" si="78"/>
        <v/>
      </c>
      <c r="F979" s="13">
        <f>SUMIF(الوارد!$F$3:$F$5000,الرصيد!D979,الوارد!$I$3:$I$5000)</f>
        <v>0</v>
      </c>
      <c r="G979" s="13">
        <f>SUMIF(الصادر!$E$3:$E$4999,الرصيد!D979,الصادر!$H$3:$H$4999)</f>
        <v>0</v>
      </c>
      <c r="H979" s="11">
        <f t="shared" si="80"/>
        <v>0</v>
      </c>
      <c r="I979" s="13" t="str">
        <f t="shared" si="79"/>
        <v/>
      </c>
      <c r="J979" s="13" t="str">
        <f t="shared" si="81"/>
        <v/>
      </c>
    </row>
    <row r="980" spans="3:10" ht="20.25" x14ac:dyDescent="0.2">
      <c r="C980" s="11">
        <f>العناصر!F980</f>
        <v>0</v>
      </c>
      <c r="D980" s="15" t="str">
        <f t="shared" si="77"/>
        <v/>
      </c>
      <c r="E980" s="13" t="str">
        <f t="shared" si="78"/>
        <v/>
      </c>
      <c r="F980" s="13">
        <f>SUMIF(الوارد!$F$3:$F$5000,الرصيد!D980,الوارد!$I$3:$I$5000)</f>
        <v>0</v>
      </c>
      <c r="G980" s="13">
        <f>SUMIF(الصادر!$E$3:$E$4999,الرصيد!D980,الصادر!$H$3:$H$4999)</f>
        <v>0</v>
      </c>
      <c r="H980" s="11">
        <f t="shared" si="80"/>
        <v>0</v>
      </c>
      <c r="I980" s="13" t="str">
        <f t="shared" si="79"/>
        <v/>
      </c>
      <c r="J980" s="13" t="str">
        <f t="shared" si="81"/>
        <v/>
      </c>
    </row>
    <row r="981" spans="3:10" ht="20.25" x14ac:dyDescent="0.2">
      <c r="C981" s="11">
        <f>العناصر!F981</f>
        <v>0</v>
      </c>
      <c r="D981" s="15" t="str">
        <f t="shared" si="77"/>
        <v/>
      </c>
      <c r="E981" s="13" t="str">
        <f t="shared" si="78"/>
        <v/>
      </c>
      <c r="F981" s="13">
        <f>SUMIF(الوارد!$F$3:$F$5000,الرصيد!D981,الوارد!$I$3:$I$5000)</f>
        <v>0</v>
      </c>
      <c r="G981" s="13">
        <f>SUMIF(الصادر!$E$3:$E$4999,الرصيد!D981,الصادر!$H$3:$H$4999)</f>
        <v>0</v>
      </c>
      <c r="H981" s="11">
        <f t="shared" si="80"/>
        <v>0</v>
      </c>
      <c r="I981" s="13" t="str">
        <f t="shared" si="79"/>
        <v/>
      </c>
      <c r="J981" s="13" t="str">
        <f t="shared" si="81"/>
        <v/>
      </c>
    </row>
    <row r="982" spans="3:10" ht="20.25" x14ac:dyDescent="0.2">
      <c r="C982" s="11">
        <f>العناصر!F982</f>
        <v>0</v>
      </c>
      <c r="D982" s="15" t="str">
        <f t="shared" si="77"/>
        <v/>
      </c>
      <c r="E982" s="13" t="str">
        <f t="shared" si="78"/>
        <v/>
      </c>
      <c r="F982" s="13">
        <f>SUMIF(الوارد!$F$3:$F$5000,الرصيد!D982,الوارد!$I$3:$I$5000)</f>
        <v>0</v>
      </c>
      <c r="G982" s="13">
        <f>SUMIF(الصادر!$E$3:$E$4999,الرصيد!D982,الصادر!$H$3:$H$4999)</f>
        <v>0</v>
      </c>
      <c r="H982" s="11">
        <f t="shared" si="80"/>
        <v>0</v>
      </c>
      <c r="I982" s="13" t="str">
        <f t="shared" si="79"/>
        <v/>
      </c>
      <c r="J982" s="13" t="str">
        <f t="shared" si="81"/>
        <v/>
      </c>
    </row>
    <row r="983" spans="3:10" ht="20.25" x14ac:dyDescent="0.2">
      <c r="C983" s="11">
        <f>العناصر!F983</f>
        <v>0</v>
      </c>
      <c r="D983" s="15" t="str">
        <f t="shared" si="77"/>
        <v/>
      </c>
      <c r="E983" s="13" t="str">
        <f t="shared" si="78"/>
        <v/>
      </c>
      <c r="F983" s="13">
        <f>SUMIF(الوارد!$F$3:$F$5000,الرصيد!D983,الوارد!$I$3:$I$5000)</f>
        <v>0</v>
      </c>
      <c r="G983" s="13">
        <f>SUMIF(الصادر!$E$3:$E$4999,الرصيد!D983,الصادر!$H$3:$H$4999)</f>
        <v>0</v>
      </c>
      <c r="H983" s="11">
        <f t="shared" si="80"/>
        <v>0</v>
      </c>
      <c r="I983" s="13" t="str">
        <f t="shared" si="79"/>
        <v/>
      </c>
      <c r="J983" s="13" t="str">
        <f t="shared" si="81"/>
        <v/>
      </c>
    </row>
    <row r="984" spans="3:10" ht="20.25" x14ac:dyDescent="0.2">
      <c r="C984" s="11">
        <f>العناصر!F984</f>
        <v>0</v>
      </c>
      <c r="D984" s="15" t="str">
        <f t="shared" si="77"/>
        <v/>
      </c>
      <c r="E984" s="13" t="str">
        <f t="shared" si="78"/>
        <v/>
      </c>
      <c r="F984" s="13">
        <f>SUMIF(الوارد!$F$3:$F$5000,الرصيد!D984,الوارد!$I$3:$I$5000)</f>
        <v>0</v>
      </c>
      <c r="G984" s="13">
        <f>SUMIF(الصادر!$E$3:$E$4999,الرصيد!D984,الصادر!$H$3:$H$4999)</f>
        <v>0</v>
      </c>
      <c r="H984" s="11">
        <f t="shared" si="80"/>
        <v>0</v>
      </c>
      <c r="I984" s="13" t="str">
        <f t="shared" si="79"/>
        <v/>
      </c>
      <c r="J984" s="13" t="str">
        <f t="shared" si="81"/>
        <v/>
      </c>
    </row>
    <row r="985" spans="3:10" ht="20.25" x14ac:dyDescent="0.2">
      <c r="C985" s="11">
        <f>العناصر!F985</f>
        <v>0</v>
      </c>
      <c r="D985" s="15" t="str">
        <f t="shared" si="77"/>
        <v/>
      </c>
      <c r="E985" s="13" t="str">
        <f t="shared" si="78"/>
        <v/>
      </c>
      <c r="F985" s="13">
        <f>SUMIF(الوارد!$F$3:$F$5000,الرصيد!D985,الوارد!$I$3:$I$5000)</f>
        <v>0</v>
      </c>
      <c r="G985" s="13">
        <f>SUMIF(الصادر!$E$3:$E$4999,الرصيد!D985,الصادر!$H$3:$H$4999)</f>
        <v>0</v>
      </c>
      <c r="H985" s="11">
        <f t="shared" si="80"/>
        <v>0</v>
      </c>
      <c r="I985" s="13" t="str">
        <f t="shared" si="79"/>
        <v/>
      </c>
      <c r="J985" s="13" t="str">
        <f t="shared" si="81"/>
        <v/>
      </c>
    </row>
    <row r="986" spans="3:10" ht="20.25" x14ac:dyDescent="0.2">
      <c r="C986" s="11">
        <f>العناصر!F986</f>
        <v>0</v>
      </c>
      <c r="D986" s="15" t="str">
        <f t="shared" si="77"/>
        <v/>
      </c>
      <c r="E986" s="13" t="str">
        <f t="shared" si="78"/>
        <v/>
      </c>
      <c r="F986" s="13">
        <f>SUMIF(الوارد!$F$3:$F$5000,الرصيد!D986,الوارد!$I$3:$I$5000)</f>
        <v>0</v>
      </c>
      <c r="G986" s="13">
        <f>SUMIF(الصادر!$E$3:$E$4999,الرصيد!D986,الصادر!$H$3:$H$4999)</f>
        <v>0</v>
      </c>
      <c r="H986" s="11">
        <f t="shared" si="80"/>
        <v>0</v>
      </c>
      <c r="I986" s="13" t="str">
        <f t="shared" si="79"/>
        <v/>
      </c>
      <c r="J986" s="13" t="str">
        <f t="shared" si="81"/>
        <v/>
      </c>
    </row>
    <row r="987" spans="3:10" ht="20.25" x14ac:dyDescent="0.2">
      <c r="C987" s="11">
        <f>العناصر!F987</f>
        <v>0</v>
      </c>
      <c r="D987" s="15" t="str">
        <f t="shared" si="77"/>
        <v/>
      </c>
      <c r="E987" s="13" t="str">
        <f t="shared" si="78"/>
        <v/>
      </c>
      <c r="F987" s="13">
        <f>SUMIF(الوارد!$F$3:$F$5000,الرصيد!D987,الوارد!$I$3:$I$5000)</f>
        <v>0</v>
      </c>
      <c r="G987" s="13">
        <f>SUMIF(الصادر!$E$3:$E$4999,الرصيد!D987,الصادر!$H$3:$H$4999)</f>
        <v>0</v>
      </c>
      <c r="H987" s="11">
        <f t="shared" si="80"/>
        <v>0</v>
      </c>
      <c r="I987" s="13" t="str">
        <f t="shared" si="79"/>
        <v/>
      </c>
      <c r="J987" s="13" t="str">
        <f t="shared" si="81"/>
        <v/>
      </c>
    </row>
    <row r="988" spans="3:10" ht="20.25" x14ac:dyDescent="0.2">
      <c r="C988" s="11">
        <f>العناصر!F988</f>
        <v>0</v>
      </c>
      <c r="D988" s="15" t="str">
        <f t="shared" si="77"/>
        <v/>
      </c>
      <c r="E988" s="13" t="str">
        <f t="shared" si="78"/>
        <v/>
      </c>
      <c r="F988" s="13">
        <f>SUMIF(الوارد!$F$3:$F$5000,الرصيد!D988,الوارد!$I$3:$I$5000)</f>
        <v>0</v>
      </c>
      <c r="G988" s="13">
        <f>SUMIF(الصادر!$E$3:$E$4999,الرصيد!D988,الصادر!$H$3:$H$4999)</f>
        <v>0</v>
      </c>
      <c r="H988" s="11">
        <f t="shared" si="80"/>
        <v>0</v>
      </c>
      <c r="I988" s="13" t="str">
        <f t="shared" si="79"/>
        <v/>
      </c>
      <c r="J988" s="13" t="str">
        <f t="shared" si="81"/>
        <v/>
      </c>
    </row>
    <row r="989" spans="3:10" ht="20.25" x14ac:dyDescent="0.2">
      <c r="C989" s="11">
        <f>العناصر!F989</f>
        <v>0</v>
      </c>
      <c r="D989" s="15" t="str">
        <f t="shared" si="77"/>
        <v/>
      </c>
      <c r="E989" s="13" t="str">
        <f t="shared" si="78"/>
        <v/>
      </c>
      <c r="F989" s="13">
        <f>SUMIF(الوارد!$F$3:$F$5000,الرصيد!D989,الوارد!$I$3:$I$5000)</f>
        <v>0</v>
      </c>
      <c r="G989" s="13">
        <f>SUMIF(الصادر!$E$3:$E$4999,الرصيد!D989,الصادر!$H$3:$H$4999)</f>
        <v>0</v>
      </c>
      <c r="H989" s="11">
        <f t="shared" si="80"/>
        <v>0</v>
      </c>
      <c r="I989" s="13" t="str">
        <f t="shared" si="79"/>
        <v/>
      </c>
      <c r="J989" s="13" t="str">
        <f t="shared" si="81"/>
        <v/>
      </c>
    </row>
    <row r="990" spans="3:10" ht="20.25" x14ac:dyDescent="0.2">
      <c r="C990" s="11">
        <f>العناصر!F990</f>
        <v>0</v>
      </c>
      <c r="D990" s="15" t="str">
        <f t="shared" si="77"/>
        <v/>
      </c>
      <c r="E990" s="13" t="str">
        <f t="shared" si="78"/>
        <v/>
      </c>
      <c r="F990" s="13">
        <f>SUMIF(الوارد!$F$3:$F$5000,الرصيد!D990,الوارد!$I$3:$I$5000)</f>
        <v>0</v>
      </c>
      <c r="G990" s="13">
        <f>SUMIF(الصادر!$E$3:$E$4999,الرصيد!D990,الصادر!$H$3:$H$4999)</f>
        <v>0</v>
      </c>
      <c r="H990" s="11">
        <f t="shared" si="80"/>
        <v>0</v>
      </c>
      <c r="I990" s="13" t="str">
        <f t="shared" si="79"/>
        <v/>
      </c>
      <c r="J990" s="13" t="str">
        <f t="shared" si="81"/>
        <v/>
      </c>
    </row>
    <row r="991" spans="3:10" ht="20.25" x14ac:dyDescent="0.2">
      <c r="C991" s="11">
        <f>العناصر!F991</f>
        <v>0</v>
      </c>
      <c r="D991" s="15" t="str">
        <f t="shared" si="77"/>
        <v/>
      </c>
      <c r="E991" s="13" t="str">
        <f t="shared" si="78"/>
        <v/>
      </c>
      <c r="F991" s="13">
        <f>SUMIF(الوارد!$F$3:$F$5000,الرصيد!D991,الوارد!$I$3:$I$5000)</f>
        <v>0</v>
      </c>
      <c r="G991" s="13">
        <f>SUMIF(الصادر!$E$3:$E$4999,الرصيد!D991,الصادر!$H$3:$H$4999)</f>
        <v>0</v>
      </c>
      <c r="H991" s="11">
        <f t="shared" si="80"/>
        <v>0</v>
      </c>
      <c r="I991" s="13" t="str">
        <f t="shared" si="79"/>
        <v/>
      </c>
      <c r="J991" s="13" t="str">
        <f t="shared" si="81"/>
        <v/>
      </c>
    </row>
    <row r="992" spans="3:10" ht="20.25" x14ac:dyDescent="0.2">
      <c r="C992" s="11">
        <f>العناصر!F992</f>
        <v>0</v>
      </c>
      <c r="D992" s="15" t="str">
        <f t="shared" si="77"/>
        <v/>
      </c>
      <c r="E992" s="13" t="str">
        <f t="shared" si="78"/>
        <v/>
      </c>
      <c r="F992" s="13">
        <f>SUMIF(الوارد!$F$3:$F$5000,الرصيد!D992,الوارد!$I$3:$I$5000)</f>
        <v>0</v>
      </c>
      <c r="G992" s="13">
        <f>SUMIF(الصادر!$E$3:$E$4999,الرصيد!D992,الصادر!$H$3:$H$4999)</f>
        <v>0</v>
      </c>
      <c r="H992" s="11">
        <f t="shared" si="80"/>
        <v>0</v>
      </c>
      <c r="I992" s="13" t="str">
        <f t="shared" si="79"/>
        <v/>
      </c>
      <c r="J992" s="13" t="str">
        <f t="shared" si="81"/>
        <v/>
      </c>
    </row>
    <row r="993" spans="3:10" ht="20.25" x14ac:dyDescent="0.2">
      <c r="C993" s="11">
        <f>العناصر!F993</f>
        <v>0</v>
      </c>
      <c r="D993" s="15" t="str">
        <f t="shared" si="77"/>
        <v/>
      </c>
      <c r="E993" s="13" t="str">
        <f t="shared" si="78"/>
        <v/>
      </c>
      <c r="F993" s="13">
        <f>SUMIF(الوارد!$F$3:$F$5000,الرصيد!D993,الوارد!$I$3:$I$5000)</f>
        <v>0</v>
      </c>
      <c r="G993" s="13">
        <f>SUMIF(الصادر!$E$3:$E$4999,الرصيد!D993,الصادر!$H$3:$H$4999)</f>
        <v>0</v>
      </c>
      <c r="H993" s="11">
        <f t="shared" si="80"/>
        <v>0</v>
      </c>
      <c r="I993" s="13" t="str">
        <f t="shared" si="79"/>
        <v/>
      </c>
      <c r="J993" s="13" t="str">
        <f t="shared" si="81"/>
        <v/>
      </c>
    </row>
    <row r="994" spans="3:10" ht="20.25" x14ac:dyDescent="0.2">
      <c r="C994" s="11">
        <f>العناصر!F994</f>
        <v>0</v>
      </c>
      <c r="D994" s="15" t="str">
        <f t="shared" si="77"/>
        <v/>
      </c>
      <c r="E994" s="13" t="str">
        <f t="shared" si="78"/>
        <v/>
      </c>
      <c r="F994" s="13">
        <f>SUMIF(الوارد!$F$3:$F$5000,الرصيد!D994,الوارد!$I$3:$I$5000)</f>
        <v>0</v>
      </c>
      <c r="G994" s="13">
        <f>SUMIF(الصادر!$E$3:$E$4999,الرصيد!D994,الصادر!$H$3:$H$4999)</f>
        <v>0</v>
      </c>
      <c r="H994" s="11">
        <f t="shared" si="80"/>
        <v>0</v>
      </c>
      <c r="I994" s="13" t="str">
        <f t="shared" si="79"/>
        <v/>
      </c>
      <c r="J994" s="13" t="str">
        <f t="shared" si="81"/>
        <v/>
      </c>
    </row>
    <row r="995" spans="3:10" ht="20.25" x14ac:dyDescent="0.2">
      <c r="C995" s="11">
        <f>العناصر!F995</f>
        <v>0</v>
      </c>
      <c r="D995" s="15" t="str">
        <f t="shared" si="77"/>
        <v/>
      </c>
      <c r="E995" s="13" t="str">
        <f t="shared" si="78"/>
        <v/>
      </c>
      <c r="F995" s="13">
        <f>SUMIF(الوارد!$F$3:$F$5000,الرصيد!D995,الوارد!$I$3:$I$5000)</f>
        <v>0</v>
      </c>
      <c r="G995" s="13">
        <f>SUMIF(الصادر!$E$3:$E$4999,الرصيد!D995,الصادر!$H$3:$H$4999)</f>
        <v>0</v>
      </c>
      <c r="H995" s="11">
        <f t="shared" si="80"/>
        <v>0</v>
      </c>
      <c r="I995" s="13" t="str">
        <f t="shared" si="79"/>
        <v/>
      </c>
      <c r="J995" s="13" t="str">
        <f t="shared" si="81"/>
        <v/>
      </c>
    </row>
    <row r="996" spans="3:10" ht="20.25" x14ac:dyDescent="0.2">
      <c r="C996" s="11">
        <f>العناصر!F996</f>
        <v>0</v>
      </c>
      <c r="D996" s="15" t="str">
        <f t="shared" si="77"/>
        <v/>
      </c>
      <c r="E996" s="13" t="str">
        <f t="shared" si="78"/>
        <v/>
      </c>
      <c r="F996" s="13">
        <f>SUMIF(الوارد!$F$3:$F$5000,الرصيد!D996,الوارد!$I$3:$I$5000)</f>
        <v>0</v>
      </c>
      <c r="G996" s="13">
        <f>SUMIF(الصادر!$E$3:$E$4999,الرصيد!D996,الصادر!$H$3:$H$4999)</f>
        <v>0</v>
      </c>
      <c r="H996" s="11">
        <f t="shared" si="80"/>
        <v>0</v>
      </c>
      <c r="I996" s="13" t="str">
        <f t="shared" si="79"/>
        <v/>
      </c>
      <c r="J996" s="13" t="str">
        <f t="shared" si="81"/>
        <v/>
      </c>
    </row>
    <row r="997" spans="3:10" ht="20.25" x14ac:dyDescent="0.2">
      <c r="C997" s="11">
        <f>العناصر!F997</f>
        <v>0</v>
      </c>
      <c r="D997" s="15" t="str">
        <f t="shared" si="77"/>
        <v/>
      </c>
      <c r="E997" s="13" t="str">
        <f t="shared" si="78"/>
        <v/>
      </c>
      <c r="F997" s="13">
        <f>SUMIF(الوارد!$F$3:$F$5000,الرصيد!D997,الوارد!$I$3:$I$5000)</f>
        <v>0</v>
      </c>
      <c r="G997" s="13">
        <f>SUMIF(الصادر!$E$3:$E$4999,الرصيد!D997,الصادر!$H$3:$H$4999)</f>
        <v>0</v>
      </c>
      <c r="H997" s="11">
        <f t="shared" si="80"/>
        <v>0</v>
      </c>
      <c r="I997" s="13" t="str">
        <f t="shared" si="79"/>
        <v/>
      </c>
      <c r="J997" s="13" t="str">
        <f t="shared" si="81"/>
        <v/>
      </c>
    </row>
    <row r="998" spans="3:10" ht="20.25" x14ac:dyDescent="0.2">
      <c r="C998" s="11">
        <f>العناصر!F998</f>
        <v>0</v>
      </c>
      <c r="D998" s="15" t="str">
        <f t="shared" si="77"/>
        <v/>
      </c>
      <c r="E998" s="13" t="str">
        <f t="shared" si="78"/>
        <v/>
      </c>
      <c r="F998" s="13">
        <f>SUMIF(الوارد!$F$3:$F$5000,الرصيد!D998,الوارد!$I$3:$I$5000)</f>
        <v>0</v>
      </c>
      <c r="G998" s="13">
        <f>SUMIF(الصادر!$E$3:$E$4999,الرصيد!D998,الصادر!$H$3:$H$4999)</f>
        <v>0</v>
      </c>
      <c r="H998" s="11">
        <f t="shared" si="80"/>
        <v>0</v>
      </c>
      <c r="I998" s="13" t="str">
        <f t="shared" si="79"/>
        <v/>
      </c>
      <c r="J998" s="13" t="str">
        <f t="shared" si="81"/>
        <v/>
      </c>
    </row>
    <row r="999" spans="3:10" ht="20.25" x14ac:dyDescent="0.2">
      <c r="C999" s="11">
        <f>العناصر!F999</f>
        <v>0</v>
      </c>
      <c r="D999" s="15" t="str">
        <f t="shared" si="77"/>
        <v/>
      </c>
      <c r="E999" s="13" t="str">
        <f t="shared" si="78"/>
        <v/>
      </c>
      <c r="F999" s="13">
        <f>SUMIF(الوارد!$F$3:$F$5000,الرصيد!D999,الوارد!$I$3:$I$5000)</f>
        <v>0</v>
      </c>
      <c r="G999" s="13">
        <f>SUMIF(الصادر!$E$3:$E$4999,الرصيد!D999,الصادر!$H$3:$H$4999)</f>
        <v>0</v>
      </c>
      <c r="H999" s="11">
        <f t="shared" si="80"/>
        <v>0</v>
      </c>
      <c r="I999" s="13" t="str">
        <f t="shared" si="79"/>
        <v/>
      </c>
      <c r="J999" s="13" t="str">
        <f t="shared" si="81"/>
        <v/>
      </c>
    </row>
    <row r="1000" spans="3:10" ht="20.25" x14ac:dyDescent="0.2">
      <c r="C1000" s="11">
        <f>العناصر!F1000</f>
        <v>0</v>
      </c>
      <c r="D1000" s="15" t="str">
        <f t="shared" si="77"/>
        <v/>
      </c>
      <c r="E1000" s="13" t="str">
        <f t="shared" si="78"/>
        <v/>
      </c>
      <c r="F1000" s="13">
        <f>SUMIF(الوارد!$F$3:$F$5000,الرصيد!D1000,الوارد!$I$3:$I$5000)</f>
        <v>0</v>
      </c>
      <c r="G1000" s="13">
        <f>SUMIF(الصادر!$E$3:$E$4999,الرصيد!D1000,الصادر!$H$3:$H$4999)</f>
        <v>0</v>
      </c>
      <c r="H1000" s="11">
        <f t="shared" si="80"/>
        <v>0</v>
      </c>
      <c r="I1000" s="13" t="str">
        <f t="shared" si="79"/>
        <v/>
      </c>
      <c r="J1000" s="13" t="str">
        <f t="shared" si="81"/>
        <v/>
      </c>
    </row>
    <row r="1001" spans="3:10" ht="20.25" x14ac:dyDescent="0.2">
      <c r="C1001" s="11">
        <f>العناصر!F1001</f>
        <v>0</v>
      </c>
      <c r="D1001" s="15" t="str">
        <f t="shared" si="77"/>
        <v/>
      </c>
      <c r="E1001" s="13" t="str">
        <f t="shared" si="78"/>
        <v/>
      </c>
      <c r="F1001" s="13">
        <f>SUMIF(الوارد!$F$3:$F$5000,الرصيد!D1001,الوارد!$I$3:$I$5000)</f>
        <v>0</v>
      </c>
      <c r="G1001" s="13">
        <f>SUMIF(الصادر!$E$3:$E$4999,الرصيد!D1001,الصادر!$H$3:$H$4999)</f>
        <v>0</v>
      </c>
      <c r="H1001" s="11">
        <f t="shared" si="80"/>
        <v>0</v>
      </c>
      <c r="I1001" s="13" t="str">
        <f t="shared" si="79"/>
        <v/>
      </c>
      <c r="J1001" s="13" t="str">
        <f t="shared" si="81"/>
        <v/>
      </c>
    </row>
    <row r="1002" spans="3:10" ht="20.25" x14ac:dyDescent="0.2">
      <c r="C1002" s="11">
        <f>العناصر!F1002</f>
        <v>0</v>
      </c>
      <c r="D1002" s="15" t="str">
        <f t="shared" si="77"/>
        <v/>
      </c>
      <c r="E1002" s="13" t="str">
        <f t="shared" si="78"/>
        <v/>
      </c>
      <c r="F1002" s="13">
        <f>SUMIF(الوارد!$F$3:$F$5000,الرصيد!D1002,الوارد!$I$3:$I$5000)</f>
        <v>0</v>
      </c>
      <c r="G1002" s="13">
        <f>SUMIF(الصادر!$E$3:$E$4999,الرصيد!D1002,الصادر!$H$3:$H$4999)</f>
        <v>0</v>
      </c>
      <c r="H1002" s="11">
        <f t="shared" si="80"/>
        <v>0</v>
      </c>
      <c r="I1002" s="13" t="str">
        <f t="shared" si="79"/>
        <v/>
      </c>
      <c r="J1002" s="13" t="str">
        <f t="shared" si="81"/>
        <v/>
      </c>
    </row>
    <row r="1003" spans="3:10" ht="20.25" x14ac:dyDescent="0.2">
      <c r="C1003" s="11">
        <f>العناصر!F1003</f>
        <v>0</v>
      </c>
      <c r="D1003" s="15" t="str">
        <f t="shared" si="77"/>
        <v/>
      </c>
      <c r="E1003" s="13" t="str">
        <f t="shared" si="78"/>
        <v/>
      </c>
      <c r="F1003" s="13">
        <f>SUMIF(الوارد!$F$3:$F$5000,الرصيد!D1003,الوارد!$I$3:$I$5000)</f>
        <v>0</v>
      </c>
      <c r="G1003" s="13">
        <f>SUMIF(الصادر!$E$3:$E$4999,الرصيد!D1003,الصادر!$H$3:$H$4999)</f>
        <v>0</v>
      </c>
      <c r="H1003" s="11">
        <f t="shared" si="80"/>
        <v>0</v>
      </c>
      <c r="I1003" s="13" t="str">
        <f t="shared" si="79"/>
        <v/>
      </c>
      <c r="J1003" s="13" t="str">
        <f t="shared" si="81"/>
        <v/>
      </c>
    </row>
    <row r="1004" spans="3:10" ht="20.25" x14ac:dyDescent="0.2">
      <c r="C1004" s="11">
        <f>العناصر!F1004</f>
        <v>0</v>
      </c>
      <c r="D1004" s="15" t="str">
        <f t="shared" si="77"/>
        <v/>
      </c>
      <c r="E1004" s="13" t="str">
        <f t="shared" si="78"/>
        <v/>
      </c>
      <c r="F1004" s="13">
        <f>SUMIF(الوارد!$F$3:$F$5000,الرصيد!D1004,الوارد!$I$3:$I$5000)</f>
        <v>0</v>
      </c>
      <c r="G1004" s="13">
        <f>SUMIF(الصادر!$E$3:$E$4999,الرصيد!D1004,الصادر!$H$3:$H$4999)</f>
        <v>0</v>
      </c>
      <c r="H1004" s="11">
        <f t="shared" si="80"/>
        <v>0</v>
      </c>
      <c r="I1004" s="13" t="str">
        <f t="shared" si="79"/>
        <v/>
      </c>
      <c r="J1004" s="13" t="str">
        <f t="shared" si="81"/>
        <v/>
      </c>
    </row>
    <row r="1005" spans="3:10" ht="20.25" x14ac:dyDescent="0.2">
      <c r="C1005" s="11">
        <f>العناصر!F1005</f>
        <v>0</v>
      </c>
      <c r="D1005" s="15" t="str">
        <f t="shared" si="77"/>
        <v/>
      </c>
      <c r="E1005" s="13" t="str">
        <f t="shared" si="78"/>
        <v/>
      </c>
      <c r="F1005" s="13">
        <f>SUMIF(الوارد!$F$3:$F$5000,الرصيد!D1005,الوارد!$I$3:$I$5000)</f>
        <v>0</v>
      </c>
      <c r="G1005" s="13">
        <f>SUMIF(الصادر!$E$3:$E$4999,الرصيد!D1005,الصادر!$H$3:$H$4999)</f>
        <v>0</v>
      </c>
      <c r="H1005" s="11">
        <f t="shared" si="80"/>
        <v>0</v>
      </c>
      <c r="I1005" s="13" t="str">
        <f t="shared" si="79"/>
        <v/>
      </c>
      <c r="J1005" s="13" t="str">
        <f t="shared" si="81"/>
        <v/>
      </c>
    </row>
    <row r="1006" spans="3:10" ht="20.25" x14ac:dyDescent="0.2">
      <c r="C1006" s="11">
        <f>العناصر!F1006</f>
        <v>0</v>
      </c>
      <c r="D1006" s="15" t="str">
        <f t="shared" si="77"/>
        <v/>
      </c>
      <c r="E1006" s="13" t="str">
        <f t="shared" si="78"/>
        <v/>
      </c>
      <c r="F1006" s="13">
        <f>SUMIF(الوارد!$F$3:$F$5000,الرصيد!D1006,الوارد!$I$3:$I$5000)</f>
        <v>0</v>
      </c>
      <c r="G1006" s="13">
        <f>SUMIF(الصادر!$E$3:$E$4999,الرصيد!D1006,الصادر!$H$3:$H$4999)</f>
        <v>0</v>
      </c>
      <c r="H1006" s="11">
        <f t="shared" si="80"/>
        <v>0</v>
      </c>
      <c r="I1006" s="13" t="str">
        <f t="shared" si="79"/>
        <v/>
      </c>
      <c r="J1006" s="13" t="str">
        <f t="shared" si="81"/>
        <v/>
      </c>
    </row>
    <row r="1007" spans="3:10" ht="20.25" x14ac:dyDescent="0.2">
      <c r="C1007" s="11">
        <f>العناصر!F1007</f>
        <v>0</v>
      </c>
      <c r="D1007" s="15" t="str">
        <f t="shared" si="77"/>
        <v/>
      </c>
      <c r="E1007" s="13" t="str">
        <f t="shared" si="78"/>
        <v/>
      </c>
      <c r="F1007" s="13">
        <f>SUMIF(الوارد!$F$3:$F$5000,الرصيد!D1007,الوارد!$I$3:$I$5000)</f>
        <v>0</v>
      </c>
      <c r="G1007" s="13">
        <f>SUMIF(الصادر!$E$3:$E$4999,الرصيد!D1007,الصادر!$H$3:$H$4999)</f>
        <v>0</v>
      </c>
      <c r="H1007" s="11">
        <f t="shared" si="80"/>
        <v>0</v>
      </c>
      <c r="I1007" s="13" t="str">
        <f t="shared" si="79"/>
        <v/>
      </c>
      <c r="J1007" s="13" t="str">
        <f t="shared" si="81"/>
        <v/>
      </c>
    </row>
    <row r="1008" spans="3:10" ht="20.25" x14ac:dyDescent="0.2">
      <c r="C1008" s="11">
        <f>العناصر!F1008</f>
        <v>0</v>
      </c>
      <c r="D1008" s="15" t="str">
        <f t="shared" si="77"/>
        <v/>
      </c>
      <c r="E1008" s="13" t="str">
        <f t="shared" si="78"/>
        <v/>
      </c>
      <c r="F1008" s="13">
        <f>SUMIF(الوارد!$F$3:$F$5000,الرصيد!D1008,الوارد!$I$3:$I$5000)</f>
        <v>0</v>
      </c>
      <c r="G1008" s="13">
        <f>SUMIF(الصادر!$E$3:$E$4999,الرصيد!D1008,الصادر!$H$3:$H$4999)</f>
        <v>0</v>
      </c>
      <c r="H1008" s="11">
        <f t="shared" si="80"/>
        <v>0</v>
      </c>
      <c r="I1008" s="13" t="str">
        <f t="shared" si="79"/>
        <v/>
      </c>
      <c r="J1008" s="13" t="str">
        <f t="shared" si="81"/>
        <v/>
      </c>
    </row>
    <row r="1009" spans="3:10" ht="20.25" x14ac:dyDescent="0.2">
      <c r="C1009" s="11">
        <f>العناصر!F1009</f>
        <v>0</v>
      </c>
      <c r="D1009" s="15" t="str">
        <f t="shared" si="77"/>
        <v/>
      </c>
      <c r="E1009" s="13" t="str">
        <f t="shared" si="78"/>
        <v/>
      </c>
      <c r="F1009" s="13">
        <f>SUMIF(الوارد!$F$3:$F$5000,الرصيد!D1009,الوارد!$I$3:$I$5000)</f>
        <v>0</v>
      </c>
      <c r="G1009" s="13">
        <f>SUMIF(الصادر!$E$3:$E$4999,الرصيد!D1009,الصادر!$H$3:$H$4999)</f>
        <v>0</v>
      </c>
      <c r="H1009" s="11">
        <f t="shared" si="80"/>
        <v>0</v>
      </c>
      <c r="I1009" s="13" t="str">
        <f t="shared" si="79"/>
        <v/>
      </c>
      <c r="J1009" s="13" t="str">
        <f t="shared" si="81"/>
        <v/>
      </c>
    </row>
    <row r="1010" spans="3:10" ht="20.25" x14ac:dyDescent="0.2">
      <c r="C1010" s="11">
        <f>العناصر!F1010</f>
        <v>0</v>
      </c>
      <c r="D1010" s="15" t="str">
        <f t="shared" si="77"/>
        <v/>
      </c>
      <c r="E1010" s="13" t="str">
        <f t="shared" si="78"/>
        <v/>
      </c>
      <c r="F1010" s="13">
        <f>SUMIF(الوارد!$F$3:$F$5000,الرصيد!D1010,الوارد!$I$3:$I$5000)</f>
        <v>0</v>
      </c>
      <c r="G1010" s="13">
        <f>SUMIF(الصادر!$E$3:$E$4999,الرصيد!D1010,الصادر!$H$3:$H$4999)</f>
        <v>0</v>
      </c>
      <c r="H1010" s="11">
        <f t="shared" si="80"/>
        <v>0</v>
      </c>
      <c r="I1010" s="13" t="str">
        <f t="shared" si="79"/>
        <v/>
      </c>
      <c r="J1010" s="13" t="str">
        <f t="shared" si="81"/>
        <v/>
      </c>
    </row>
    <row r="1011" spans="3:10" ht="20.25" x14ac:dyDescent="0.2">
      <c r="C1011" s="11">
        <f>العناصر!F1011</f>
        <v>0</v>
      </c>
      <c r="D1011" s="15" t="str">
        <f t="shared" si="77"/>
        <v/>
      </c>
      <c r="E1011" s="13" t="str">
        <f t="shared" si="78"/>
        <v/>
      </c>
      <c r="F1011" s="13">
        <f>SUMIF(الوارد!$F$3:$F$5000,الرصيد!D1011,الوارد!$I$3:$I$5000)</f>
        <v>0</v>
      </c>
      <c r="G1011" s="13">
        <f>SUMIF(الصادر!$E$3:$E$4999,الرصيد!D1011,الصادر!$H$3:$H$4999)</f>
        <v>0</v>
      </c>
      <c r="H1011" s="11">
        <f t="shared" si="80"/>
        <v>0</v>
      </c>
      <c r="I1011" s="13" t="str">
        <f t="shared" si="79"/>
        <v/>
      </c>
      <c r="J1011" s="13" t="str">
        <f t="shared" si="81"/>
        <v/>
      </c>
    </row>
    <row r="1012" spans="3:10" ht="20.25" x14ac:dyDescent="0.2">
      <c r="C1012" s="11">
        <f>العناصر!F1012</f>
        <v>0</v>
      </c>
      <c r="D1012" s="15" t="str">
        <f t="shared" si="77"/>
        <v/>
      </c>
      <c r="E1012" s="13" t="str">
        <f t="shared" si="78"/>
        <v/>
      </c>
      <c r="F1012" s="13">
        <f>SUMIF(الوارد!$F$3:$F$5000,الرصيد!D1012,الوارد!$I$3:$I$5000)</f>
        <v>0</v>
      </c>
      <c r="G1012" s="13">
        <f>SUMIF(الصادر!$E$3:$E$4999,الرصيد!D1012,الصادر!$H$3:$H$4999)</f>
        <v>0</v>
      </c>
      <c r="H1012" s="11">
        <f t="shared" si="80"/>
        <v>0</v>
      </c>
      <c r="I1012" s="13" t="str">
        <f t="shared" si="79"/>
        <v/>
      </c>
      <c r="J1012" s="13" t="str">
        <f t="shared" si="81"/>
        <v/>
      </c>
    </row>
    <row r="1013" spans="3:10" ht="20.25" x14ac:dyDescent="0.2">
      <c r="C1013" s="11">
        <f>العناصر!F1013</f>
        <v>0</v>
      </c>
      <c r="D1013" s="15" t="str">
        <f t="shared" si="77"/>
        <v/>
      </c>
      <c r="E1013" s="13" t="str">
        <f t="shared" si="78"/>
        <v/>
      </c>
      <c r="F1013" s="13">
        <f>SUMIF(الوارد!$F$3:$F$5000,الرصيد!D1013,الوارد!$I$3:$I$5000)</f>
        <v>0</v>
      </c>
      <c r="G1013" s="13">
        <f>SUMIF(الصادر!$E$3:$E$4999,الرصيد!D1013,الصادر!$H$3:$H$4999)</f>
        <v>0</v>
      </c>
      <c r="H1013" s="11">
        <f t="shared" si="80"/>
        <v>0</v>
      </c>
      <c r="I1013" s="13" t="str">
        <f t="shared" si="79"/>
        <v/>
      </c>
      <c r="J1013" s="13" t="str">
        <f t="shared" si="81"/>
        <v/>
      </c>
    </row>
    <row r="1014" spans="3:10" ht="20.25" x14ac:dyDescent="0.2">
      <c r="C1014" s="11">
        <f>العناصر!F1014</f>
        <v>0</v>
      </c>
      <c r="D1014" s="15" t="str">
        <f t="shared" si="77"/>
        <v/>
      </c>
      <c r="E1014" s="13" t="str">
        <f t="shared" si="78"/>
        <v/>
      </c>
      <c r="F1014" s="13">
        <f>SUMIF(الوارد!$F$3:$F$5000,الرصيد!D1014,الوارد!$I$3:$I$5000)</f>
        <v>0</v>
      </c>
      <c r="G1014" s="13">
        <f>SUMIF(الصادر!$E$3:$E$4999,الرصيد!D1014,الصادر!$H$3:$H$4999)</f>
        <v>0</v>
      </c>
      <c r="H1014" s="11">
        <f t="shared" si="80"/>
        <v>0</v>
      </c>
      <c r="I1014" s="13" t="str">
        <f t="shared" si="79"/>
        <v/>
      </c>
      <c r="J1014" s="13" t="str">
        <f t="shared" si="81"/>
        <v/>
      </c>
    </row>
    <row r="1015" spans="3:10" ht="20.25" x14ac:dyDescent="0.2">
      <c r="C1015" s="11">
        <f>العناصر!F1015</f>
        <v>0</v>
      </c>
      <c r="D1015" s="15" t="str">
        <f t="shared" si="77"/>
        <v/>
      </c>
      <c r="E1015" s="13" t="str">
        <f t="shared" si="78"/>
        <v/>
      </c>
      <c r="F1015" s="13">
        <f>SUMIF(الوارد!$F$3:$F$5000,الرصيد!D1015,الوارد!$I$3:$I$5000)</f>
        <v>0</v>
      </c>
      <c r="G1015" s="13">
        <f>SUMIF(الصادر!$E$3:$E$4999,الرصيد!D1015,الصادر!$H$3:$H$4999)</f>
        <v>0</v>
      </c>
      <c r="H1015" s="11">
        <f t="shared" si="80"/>
        <v>0</v>
      </c>
      <c r="I1015" s="13" t="str">
        <f t="shared" si="79"/>
        <v/>
      </c>
      <c r="J1015" s="13" t="str">
        <f t="shared" si="81"/>
        <v/>
      </c>
    </row>
    <row r="1016" spans="3:10" ht="20.25" x14ac:dyDescent="0.2">
      <c r="C1016" s="11">
        <f>العناصر!F1016</f>
        <v>0</v>
      </c>
      <c r="D1016" s="15" t="str">
        <f t="shared" si="77"/>
        <v/>
      </c>
      <c r="E1016" s="13" t="str">
        <f t="shared" si="78"/>
        <v/>
      </c>
      <c r="F1016" s="13">
        <f>SUMIF(الوارد!$F$3:$F$5000,الرصيد!D1016,الوارد!$I$3:$I$5000)</f>
        <v>0</v>
      </c>
      <c r="G1016" s="13">
        <f>SUMIF(الصادر!$E$3:$E$4999,الرصيد!D1016,الصادر!$H$3:$H$4999)</f>
        <v>0</v>
      </c>
      <c r="H1016" s="11">
        <f t="shared" si="80"/>
        <v>0</v>
      </c>
      <c r="I1016" s="13" t="str">
        <f t="shared" si="79"/>
        <v/>
      </c>
      <c r="J1016" s="13" t="str">
        <f t="shared" si="81"/>
        <v/>
      </c>
    </row>
    <row r="1017" spans="3:10" ht="20.25" x14ac:dyDescent="0.2">
      <c r="C1017" s="11">
        <f>العناصر!F1017</f>
        <v>0</v>
      </c>
      <c r="D1017" s="15" t="str">
        <f t="shared" si="77"/>
        <v/>
      </c>
      <c r="E1017" s="13" t="str">
        <f t="shared" si="78"/>
        <v/>
      </c>
      <c r="F1017" s="13">
        <f>SUMIF(الوارد!$F$3:$F$5000,الرصيد!D1017,الوارد!$I$3:$I$5000)</f>
        <v>0</v>
      </c>
      <c r="G1017" s="13">
        <f>SUMIF(الصادر!$E$3:$E$4999,الرصيد!D1017,الصادر!$H$3:$H$4999)</f>
        <v>0</v>
      </c>
      <c r="H1017" s="11">
        <f t="shared" si="80"/>
        <v>0</v>
      </c>
      <c r="I1017" s="13" t="str">
        <f t="shared" si="79"/>
        <v/>
      </c>
      <c r="J1017" s="13" t="str">
        <f t="shared" si="81"/>
        <v/>
      </c>
    </row>
    <row r="1018" spans="3:10" ht="20.25" x14ac:dyDescent="0.2">
      <c r="C1018" s="11">
        <f>العناصر!F1018</f>
        <v>0</v>
      </c>
      <c r="D1018" s="15" t="str">
        <f t="shared" si="77"/>
        <v/>
      </c>
      <c r="E1018" s="13" t="str">
        <f t="shared" si="78"/>
        <v/>
      </c>
      <c r="F1018" s="13">
        <f>SUMIF(الوارد!$F$3:$F$5000,الرصيد!D1018,الوارد!$I$3:$I$5000)</f>
        <v>0</v>
      </c>
      <c r="G1018" s="13">
        <f>SUMIF(الصادر!$E$3:$E$4999,الرصيد!D1018,الصادر!$H$3:$H$4999)</f>
        <v>0</v>
      </c>
      <c r="H1018" s="11">
        <f t="shared" si="80"/>
        <v>0</v>
      </c>
      <c r="I1018" s="13" t="str">
        <f t="shared" si="79"/>
        <v/>
      </c>
      <c r="J1018" s="13" t="str">
        <f t="shared" si="81"/>
        <v/>
      </c>
    </row>
    <row r="1019" spans="3:10" ht="20.25" x14ac:dyDescent="0.2">
      <c r="C1019" s="11">
        <f>العناصر!F1019</f>
        <v>0</v>
      </c>
      <c r="D1019" s="15" t="str">
        <f t="shared" si="77"/>
        <v/>
      </c>
      <c r="E1019" s="13" t="str">
        <f t="shared" si="78"/>
        <v/>
      </c>
      <c r="F1019" s="13">
        <f>SUMIF(الوارد!$F$3:$F$5000,الرصيد!D1019,الوارد!$I$3:$I$5000)</f>
        <v>0</v>
      </c>
      <c r="G1019" s="13">
        <f>SUMIF(الصادر!$E$3:$E$4999,الرصيد!D1019,الصادر!$H$3:$H$4999)</f>
        <v>0</v>
      </c>
      <c r="H1019" s="11">
        <f t="shared" si="80"/>
        <v>0</v>
      </c>
      <c r="I1019" s="13" t="str">
        <f t="shared" si="79"/>
        <v/>
      </c>
      <c r="J1019" s="13" t="str">
        <f t="shared" si="81"/>
        <v/>
      </c>
    </row>
    <row r="1020" spans="3:10" ht="20.25" x14ac:dyDescent="0.2">
      <c r="C1020" s="11">
        <f>العناصر!F1020</f>
        <v>0</v>
      </c>
      <c r="D1020" s="15" t="str">
        <f t="shared" si="77"/>
        <v/>
      </c>
      <c r="E1020" s="13" t="str">
        <f t="shared" si="78"/>
        <v/>
      </c>
      <c r="F1020" s="13">
        <f>SUMIF(الوارد!$F$3:$F$5000,الرصيد!D1020,الوارد!$I$3:$I$5000)</f>
        <v>0</v>
      </c>
      <c r="G1020" s="13">
        <f>SUMIF(الصادر!$E$3:$E$4999,الرصيد!D1020,الصادر!$H$3:$H$4999)</f>
        <v>0</v>
      </c>
      <c r="H1020" s="11">
        <f t="shared" si="80"/>
        <v>0</v>
      </c>
      <c r="I1020" s="13" t="str">
        <f t="shared" si="79"/>
        <v/>
      </c>
      <c r="J1020" s="13" t="str">
        <f t="shared" si="81"/>
        <v/>
      </c>
    </row>
    <row r="1021" spans="3:10" ht="20.25" x14ac:dyDescent="0.2">
      <c r="C1021" s="11">
        <f>العناصر!F1021</f>
        <v>0</v>
      </c>
      <c r="D1021" s="15" t="str">
        <f t="shared" si="77"/>
        <v/>
      </c>
      <c r="E1021" s="13" t="str">
        <f t="shared" si="78"/>
        <v/>
      </c>
      <c r="F1021" s="13">
        <f>SUMIF(الوارد!$F$3:$F$5000,الرصيد!D1021,الوارد!$I$3:$I$5000)</f>
        <v>0</v>
      </c>
      <c r="G1021" s="13">
        <f>SUMIF(الصادر!$E$3:$E$4999,الرصيد!D1021,الصادر!$H$3:$H$4999)</f>
        <v>0</v>
      </c>
      <c r="H1021" s="11">
        <f t="shared" si="80"/>
        <v>0</v>
      </c>
      <c r="I1021" s="13" t="str">
        <f t="shared" si="79"/>
        <v/>
      </c>
      <c r="J1021" s="13" t="str">
        <f t="shared" si="81"/>
        <v/>
      </c>
    </row>
    <row r="1022" spans="3:10" ht="20.25" x14ac:dyDescent="0.2">
      <c r="C1022" s="11">
        <f>العناصر!F1022</f>
        <v>0</v>
      </c>
      <c r="D1022" s="15" t="str">
        <f t="shared" si="77"/>
        <v/>
      </c>
      <c r="E1022" s="13" t="str">
        <f t="shared" si="78"/>
        <v/>
      </c>
      <c r="F1022" s="13">
        <f>SUMIF(الوارد!$F$3:$F$5000,الرصيد!D1022,الوارد!$I$3:$I$5000)</f>
        <v>0</v>
      </c>
      <c r="G1022" s="13">
        <f>SUMIF(الصادر!$E$3:$E$4999,الرصيد!D1022,الصادر!$H$3:$H$4999)</f>
        <v>0</v>
      </c>
      <c r="H1022" s="11">
        <f t="shared" si="80"/>
        <v>0</v>
      </c>
      <c r="I1022" s="13" t="str">
        <f t="shared" si="79"/>
        <v/>
      </c>
      <c r="J1022" s="13" t="str">
        <f t="shared" si="81"/>
        <v/>
      </c>
    </row>
    <row r="1023" spans="3:10" ht="20.25" x14ac:dyDescent="0.2">
      <c r="C1023" s="11">
        <f>العناصر!F1023</f>
        <v>0</v>
      </c>
      <c r="D1023" s="15" t="str">
        <f t="shared" si="77"/>
        <v/>
      </c>
      <c r="E1023" s="13" t="str">
        <f t="shared" si="78"/>
        <v/>
      </c>
      <c r="F1023" s="13">
        <f>SUMIF(الوارد!$F$3:$F$5000,الرصيد!D1023,الوارد!$I$3:$I$5000)</f>
        <v>0</v>
      </c>
      <c r="G1023" s="13">
        <f>SUMIF(الصادر!$E$3:$E$4999,الرصيد!D1023,الصادر!$H$3:$H$4999)</f>
        <v>0</v>
      </c>
      <c r="H1023" s="11">
        <f t="shared" si="80"/>
        <v>0</v>
      </c>
      <c r="I1023" s="13" t="str">
        <f t="shared" si="79"/>
        <v/>
      </c>
      <c r="J1023" s="13" t="str">
        <f t="shared" si="81"/>
        <v/>
      </c>
    </row>
    <row r="1024" spans="3:10" ht="20.25" x14ac:dyDescent="0.2">
      <c r="C1024" s="11">
        <f>العناصر!F1024</f>
        <v>0</v>
      </c>
      <c r="D1024" s="15" t="str">
        <f t="shared" si="77"/>
        <v/>
      </c>
      <c r="E1024" s="13" t="str">
        <f t="shared" si="78"/>
        <v/>
      </c>
      <c r="F1024" s="13">
        <f>SUMIF(الوارد!$F$3:$F$5000,الرصيد!D1024,الوارد!$I$3:$I$5000)</f>
        <v>0</v>
      </c>
      <c r="G1024" s="13">
        <f>SUMIF(الصادر!$E$3:$E$4999,الرصيد!D1024,الصادر!$H$3:$H$4999)</f>
        <v>0</v>
      </c>
      <c r="H1024" s="11">
        <f t="shared" si="80"/>
        <v>0</v>
      </c>
      <c r="I1024" s="13" t="str">
        <f t="shared" si="79"/>
        <v/>
      </c>
      <c r="J1024" s="13" t="str">
        <f t="shared" si="81"/>
        <v/>
      </c>
    </row>
    <row r="1025" spans="3:10" ht="20.25" x14ac:dyDescent="0.2">
      <c r="C1025" s="11">
        <f>العناصر!F1025</f>
        <v>0</v>
      </c>
      <c r="D1025" s="15" t="str">
        <f t="shared" si="77"/>
        <v/>
      </c>
      <c r="E1025" s="13" t="str">
        <f t="shared" si="78"/>
        <v/>
      </c>
      <c r="F1025" s="13">
        <f>SUMIF(الوارد!$F$3:$F$5000,الرصيد!D1025,الوارد!$I$3:$I$5000)</f>
        <v>0</v>
      </c>
      <c r="G1025" s="13">
        <f>SUMIF(الصادر!$E$3:$E$4999,الرصيد!D1025,الصادر!$H$3:$H$4999)</f>
        <v>0</v>
      </c>
      <c r="H1025" s="11">
        <f t="shared" si="80"/>
        <v>0</v>
      </c>
      <c r="I1025" s="13" t="str">
        <f t="shared" si="79"/>
        <v/>
      </c>
      <c r="J1025" s="13" t="str">
        <f t="shared" si="81"/>
        <v/>
      </c>
    </row>
    <row r="1026" spans="3:10" ht="20.25" x14ac:dyDescent="0.2">
      <c r="C1026" s="11">
        <f>العناصر!F1026</f>
        <v>0</v>
      </c>
      <c r="D1026" s="15" t="str">
        <f t="shared" si="77"/>
        <v/>
      </c>
      <c r="E1026" s="13" t="str">
        <f t="shared" si="78"/>
        <v/>
      </c>
      <c r="F1026" s="13">
        <f>SUMIF(الوارد!$F$3:$F$5000,الرصيد!D1026,الوارد!$I$3:$I$5000)</f>
        <v>0</v>
      </c>
      <c r="G1026" s="13">
        <f>SUMIF(الصادر!$E$3:$E$4999,الرصيد!D1026,الصادر!$H$3:$H$4999)</f>
        <v>0</v>
      </c>
      <c r="H1026" s="11">
        <f t="shared" si="80"/>
        <v>0</v>
      </c>
      <c r="I1026" s="13" t="str">
        <f t="shared" si="79"/>
        <v/>
      </c>
      <c r="J1026" s="13" t="str">
        <f t="shared" si="81"/>
        <v/>
      </c>
    </row>
    <row r="1027" spans="3:10" ht="20.25" x14ac:dyDescent="0.2">
      <c r="C1027" s="11">
        <f>العناصر!F1027</f>
        <v>0</v>
      </c>
      <c r="D1027" s="15" t="str">
        <f t="shared" ref="D1027:D1090" si="82">IFERROR(VLOOKUP(C1027,sto_1,2,FALSE),"")</f>
        <v/>
      </c>
      <c r="E1027" s="13" t="str">
        <f t="shared" ref="E1027:E1090" si="83">IFERROR(VLOOKUP(C1027,sto_1,3,FALSE),"")</f>
        <v/>
      </c>
      <c r="F1027" s="13">
        <f>SUMIF(الوارد!$F$3:$F$5000,الرصيد!D1027,الوارد!$I$3:$I$5000)</f>
        <v>0</v>
      </c>
      <c r="G1027" s="13">
        <f>SUMIF(الصادر!$E$3:$E$4999,الرصيد!D1027,الصادر!$H$3:$H$4999)</f>
        <v>0</v>
      </c>
      <c r="H1027" s="11">
        <f t="shared" si="80"/>
        <v>0</v>
      </c>
      <c r="I1027" s="13" t="str">
        <f t="shared" ref="I1027:I1090" si="84">IFERROR(VLOOKUP(C1027,sto_1,5,FALSE),"")</f>
        <v/>
      </c>
      <c r="J1027" s="13" t="str">
        <f t="shared" si="81"/>
        <v/>
      </c>
    </row>
    <row r="1028" spans="3:10" ht="20.25" x14ac:dyDescent="0.2">
      <c r="C1028" s="11">
        <f>العناصر!F1028</f>
        <v>0</v>
      </c>
      <c r="D1028" s="15" t="str">
        <f t="shared" si="82"/>
        <v/>
      </c>
      <c r="E1028" s="13" t="str">
        <f t="shared" si="83"/>
        <v/>
      </c>
      <c r="F1028" s="13">
        <f>SUMIF(الوارد!$F$3:$F$5000,الرصيد!D1028,الوارد!$I$3:$I$5000)</f>
        <v>0</v>
      </c>
      <c r="G1028" s="13">
        <f>SUMIF(الصادر!$E$3:$E$4999,الرصيد!D1028,الصادر!$H$3:$H$4999)</f>
        <v>0</v>
      </c>
      <c r="H1028" s="11">
        <f t="shared" si="80"/>
        <v>0</v>
      </c>
      <c r="I1028" s="13" t="str">
        <f t="shared" si="84"/>
        <v/>
      </c>
      <c r="J1028" s="13" t="str">
        <f t="shared" si="81"/>
        <v/>
      </c>
    </row>
    <row r="1029" spans="3:10" ht="20.25" x14ac:dyDescent="0.2">
      <c r="C1029" s="11">
        <f>العناصر!F1029</f>
        <v>0</v>
      </c>
      <c r="D1029" s="15" t="str">
        <f t="shared" si="82"/>
        <v/>
      </c>
      <c r="E1029" s="13" t="str">
        <f t="shared" si="83"/>
        <v/>
      </c>
      <c r="F1029" s="13">
        <f>SUMIF(الوارد!$F$3:$F$5000,الرصيد!D1029,الوارد!$I$3:$I$5000)</f>
        <v>0</v>
      </c>
      <c r="G1029" s="13">
        <f>SUMIF(الصادر!$E$3:$E$4999,الرصيد!D1029,الصادر!$H$3:$H$4999)</f>
        <v>0</v>
      </c>
      <c r="H1029" s="11">
        <f t="shared" si="80"/>
        <v>0</v>
      </c>
      <c r="I1029" s="13" t="str">
        <f t="shared" si="84"/>
        <v/>
      </c>
      <c r="J1029" s="13" t="str">
        <f t="shared" si="81"/>
        <v/>
      </c>
    </row>
    <row r="1030" spans="3:10" ht="20.25" x14ac:dyDescent="0.2">
      <c r="C1030" s="11">
        <f>العناصر!F1030</f>
        <v>0</v>
      </c>
      <c r="D1030" s="15" t="str">
        <f t="shared" si="82"/>
        <v/>
      </c>
      <c r="E1030" s="13" t="str">
        <f t="shared" si="83"/>
        <v/>
      </c>
      <c r="F1030" s="13">
        <f>SUMIF(الوارد!$F$3:$F$5000,الرصيد!D1030,الوارد!$I$3:$I$5000)</f>
        <v>0</v>
      </c>
      <c r="G1030" s="13">
        <f>SUMIF(الصادر!$E$3:$E$4999,الرصيد!D1030,الصادر!$H$3:$H$4999)</f>
        <v>0</v>
      </c>
      <c r="H1030" s="11">
        <f t="shared" si="80"/>
        <v>0</v>
      </c>
      <c r="I1030" s="13" t="str">
        <f t="shared" si="84"/>
        <v/>
      </c>
      <c r="J1030" s="13" t="str">
        <f t="shared" si="81"/>
        <v/>
      </c>
    </row>
    <row r="1031" spans="3:10" ht="20.25" x14ac:dyDescent="0.2">
      <c r="C1031" s="11">
        <f>العناصر!F1031</f>
        <v>0</v>
      </c>
      <c r="D1031" s="15" t="str">
        <f t="shared" si="82"/>
        <v/>
      </c>
      <c r="E1031" s="13" t="str">
        <f t="shared" si="83"/>
        <v/>
      </c>
      <c r="F1031" s="13">
        <f>SUMIF(الوارد!$F$3:$F$5000,الرصيد!D1031,الوارد!$I$3:$I$5000)</f>
        <v>0</v>
      </c>
      <c r="G1031" s="13">
        <f>SUMIF(الصادر!$E$3:$E$4999,الرصيد!D1031,الصادر!$H$3:$H$4999)</f>
        <v>0</v>
      </c>
      <c r="H1031" s="11">
        <f t="shared" si="80"/>
        <v>0</v>
      </c>
      <c r="I1031" s="13" t="str">
        <f t="shared" si="84"/>
        <v/>
      </c>
      <c r="J1031" s="13" t="str">
        <f t="shared" si="81"/>
        <v/>
      </c>
    </row>
    <row r="1032" spans="3:10" ht="20.25" x14ac:dyDescent="0.2">
      <c r="C1032" s="11">
        <f>العناصر!F1032</f>
        <v>0</v>
      </c>
      <c r="D1032" s="15" t="str">
        <f t="shared" si="82"/>
        <v/>
      </c>
      <c r="E1032" s="13" t="str">
        <f t="shared" si="83"/>
        <v/>
      </c>
      <c r="F1032" s="13">
        <f>SUMIF(الوارد!$F$3:$F$5000,الرصيد!D1032,الوارد!$I$3:$I$5000)</f>
        <v>0</v>
      </c>
      <c r="G1032" s="13">
        <f>SUMIF(الصادر!$E$3:$E$4999,الرصيد!D1032,الصادر!$H$3:$H$4999)</f>
        <v>0</v>
      </c>
      <c r="H1032" s="11">
        <f t="shared" si="80"/>
        <v>0</v>
      </c>
      <c r="I1032" s="13" t="str">
        <f t="shared" si="84"/>
        <v/>
      </c>
      <c r="J1032" s="13" t="str">
        <f t="shared" si="81"/>
        <v/>
      </c>
    </row>
    <row r="1033" spans="3:10" ht="20.25" x14ac:dyDescent="0.2">
      <c r="C1033" s="11">
        <f>العناصر!F1033</f>
        <v>0</v>
      </c>
      <c r="D1033" s="15" t="str">
        <f t="shared" si="82"/>
        <v/>
      </c>
      <c r="E1033" s="13" t="str">
        <f t="shared" si="83"/>
        <v/>
      </c>
      <c r="F1033" s="13">
        <f>SUMIF(الوارد!$F$3:$F$5000,الرصيد!D1033,الوارد!$I$3:$I$5000)</f>
        <v>0</v>
      </c>
      <c r="G1033" s="13">
        <f>SUMIF(الصادر!$E$3:$E$4999,الرصيد!D1033,الصادر!$H$3:$H$4999)</f>
        <v>0</v>
      </c>
      <c r="H1033" s="11">
        <f t="shared" si="80"/>
        <v>0</v>
      </c>
      <c r="I1033" s="13" t="str">
        <f t="shared" si="84"/>
        <v/>
      </c>
      <c r="J1033" s="13" t="str">
        <f t="shared" si="81"/>
        <v/>
      </c>
    </row>
    <row r="1034" spans="3:10" ht="20.25" x14ac:dyDescent="0.2">
      <c r="C1034" s="11">
        <f>العناصر!F1034</f>
        <v>0</v>
      </c>
      <c r="D1034" s="15" t="str">
        <f t="shared" si="82"/>
        <v/>
      </c>
      <c r="E1034" s="13" t="str">
        <f t="shared" si="83"/>
        <v/>
      </c>
      <c r="F1034" s="13">
        <f>SUMIF(الوارد!$F$3:$F$5000,الرصيد!D1034,الوارد!$I$3:$I$5000)</f>
        <v>0</v>
      </c>
      <c r="G1034" s="13">
        <f>SUMIF(الصادر!$E$3:$E$4999,الرصيد!D1034,الصادر!$H$3:$H$4999)</f>
        <v>0</v>
      </c>
      <c r="H1034" s="11">
        <f t="shared" ref="H1034:H1097" si="85">F1034-G1034</f>
        <v>0</v>
      </c>
      <c r="I1034" s="13" t="str">
        <f t="shared" si="84"/>
        <v/>
      </c>
      <c r="J1034" s="13" t="str">
        <f t="shared" ref="J1034:J1097" si="86">IFERROR(H1034*I1034,"")</f>
        <v/>
      </c>
    </row>
    <row r="1035" spans="3:10" ht="20.25" x14ac:dyDescent="0.2">
      <c r="C1035" s="11">
        <f>العناصر!F1035</f>
        <v>0</v>
      </c>
      <c r="D1035" s="15" t="str">
        <f t="shared" si="82"/>
        <v/>
      </c>
      <c r="E1035" s="13" t="str">
        <f t="shared" si="83"/>
        <v/>
      </c>
      <c r="F1035" s="13">
        <f>SUMIF(الوارد!$F$3:$F$5000,الرصيد!D1035,الوارد!$I$3:$I$5000)</f>
        <v>0</v>
      </c>
      <c r="G1035" s="13">
        <f>SUMIF(الصادر!$E$3:$E$4999,الرصيد!D1035,الصادر!$H$3:$H$4999)</f>
        <v>0</v>
      </c>
      <c r="H1035" s="11">
        <f t="shared" si="85"/>
        <v>0</v>
      </c>
      <c r="I1035" s="13" t="str">
        <f t="shared" si="84"/>
        <v/>
      </c>
      <c r="J1035" s="13" t="str">
        <f t="shared" si="86"/>
        <v/>
      </c>
    </row>
    <row r="1036" spans="3:10" ht="20.25" x14ac:dyDescent="0.2">
      <c r="C1036" s="11">
        <f>العناصر!F1036</f>
        <v>0</v>
      </c>
      <c r="D1036" s="15" t="str">
        <f t="shared" si="82"/>
        <v/>
      </c>
      <c r="E1036" s="13" t="str">
        <f t="shared" si="83"/>
        <v/>
      </c>
      <c r="F1036" s="13">
        <f>SUMIF(الوارد!$F$3:$F$5000,الرصيد!D1036,الوارد!$I$3:$I$5000)</f>
        <v>0</v>
      </c>
      <c r="G1036" s="13">
        <f>SUMIF(الصادر!$E$3:$E$4999,الرصيد!D1036,الصادر!$H$3:$H$4999)</f>
        <v>0</v>
      </c>
      <c r="H1036" s="11">
        <f t="shared" si="85"/>
        <v>0</v>
      </c>
      <c r="I1036" s="13" t="str">
        <f t="shared" si="84"/>
        <v/>
      </c>
      <c r="J1036" s="13" t="str">
        <f t="shared" si="86"/>
        <v/>
      </c>
    </row>
    <row r="1037" spans="3:10" ht="20.25" x14ac:dyDescent="0.2">
      <c r="C1037" s="11">
        <f>العناصر!F1037</f>
        <v>0</v>
      </c>
      <c r="D1037" s="15" t="str">
        <f t="shared" si="82"/>
        <v/>
      </c>
      <c r="E1037" s="13" t="str">
        <f t="shared" si="83"/>
        <v/>
      </c>
      <c r="F1037" s="13">
        <f>SUMIF(الوارد!$F$3:$F$5000,الرصيد!D1037,الوارد!$I$3:$I$5000)</f>
        <v>0</v>
      </c>
      <c r="G1037" s="13">
        <f>SUMIF(الصادر!$E$3:$E$4999,الرصيد!D1037,الصادر!$H$3:$H$4999)</f>
        <v>0</v>
      </c>
      <c r="H1037" s="11">
        <f t="shared" si="85"/>
        <v>0</v>
      </c>
      <c r="I1037" s="13" t="str">
        <f t="shared" si="84"/>
        <v/>
      </c>
      <c r="J1037" s="13" t="str">
        <f t="shared" si="86"/>
        <v/>
      </c>
    </row>
    <row r="1038" spans="3:10" ht="20.25" x14ac:dyDescent="0.2">
      <c r="C1038" s="11">
        <f>العناصر!F1038</f>
        <v>0</v>
      </c>
      <c r="D1038" s="15" t="str">
        <f t="shared" si="82"/>
        <v/>
      </c>
      <c r="E1038" s="13" t="str">
        <f t="shared" si="83"/>
        <v/>
      </c>
      <c r="F1038" s="13">
        <f>SUMIF(الوارد!$F$3:$F$5000,الرصيد!D1038,الوارد!$I$3:$I$5000)</f>
        <v>0</v>
      </c>
      <c r="G1038" s="13">
        <f>SUMIF(الصادر!$E$3:$E$4999,الرصيد!D1038,الصادر!$H$3:$H$4999)</f>
        <v>0</v>
      </c>
      <c r="H1038" s="11">
        <f t="shared" si="85"/>
        <v>0</v>
      </c>
      <c r="I1038" s="13" t="str">
        <f t="shared" si="84"/>
        <v/>
      </c>
      <c r="J1038" s="13" t="str">
        <f t="shared" si="86"/>
        <v/>
      </c>
    </row>
    <row r="1039" spans="3:10" ht="20.25" x14ac:dyDescent="0.2">
      <c r="C1039" s="11">
        <f>العناصر!F1039</f>
        <v>0</v>
      </c>
      <c r="D1039" s="15" t="str">
        <f t="shared" si="82"/>
        <v/>
      </c>
      <c r="E1039" s="13" t="str">
        <f t="shared" si="83"/>
        <v/>
      </c>
      <c r="F1039" s="13">
        <f>SUMIF(الوارد!$F$3:$F$5000,الرصيد!D1039,الوارد!$I$3:$I$5000)</f>
        <v>0</v>
      </c>
      <c r="G1039" s="13">
        <f>SUMIF(الصادر!$E$3:$E$4999,الرصيد!D1039,الصادر!$H$3:$H$4999)</f>
        <v>0</v>
      </c>
      <c r="H1039" s="11">
        <f t="shared" si="85"/>
        <v>0</v>
      </c>
      <c r="I1039" s="13" t="str">
        <f t="shared" si="84"/>
        <v/>
      </c>
      <c r="J1039" s="13" t="str">
        <f t="shared" si="86"/>
        <v/>
      </c>
    </row>
    <row r="1040" spans="3:10" ht="20.25" x14ac:dyDescent="0.2">
      <c r="C1040" s="11">
        <f>العناصر!F1040</f>
        <v>0</v>
      </c>
      <c r="D1040" s="15" t="str">
        <f t="shared" si="82"/>
        <v/>
      </c>
      <c r="E1040" s="13" t="str">
        <f t="shared" si="83"/>
        <v/>
      </c>
      <c r="F1040" s="13">
        <f>SUMIF(الوارد!$F$3:$F$5000,الرصيد!D1040,الوارد!$I$3:$I$5000)</f>
        <v>0</v>
      </c>
      <c r="G1040" s="13">
        <f>SUMIF(الصادر!$E$3:$E$4999,الرصيد!D1040,الصادر!$H$3:$H$4999)</f>
        <v>0</v>
      </c>
      <c r="H1040" s="11">
        <f t="shared" si="85"/>
        <v>0</v>
      </c>
      <c r="I1040" s="13" t="str">
        <f t="shared" si="84"/>
        <v/>
      </c>
      <c r="J1040" s="13" t="str">
        <f t="shared" si="86"/>
        <v/>
      </c>
    </row>
    <row r="1041" spans="3:10" ht="20.25" x14ac:dyDescent="0.2">
      <c r="C1041" s="11">
        <f>العناصر!F1041</f>
        <v>0</v>
      </c>
      <c r="D1041" s="15" t="str">
        <f t="shared" si="82"/>
        <v/>
      </c>
      <c r="E1041" s="13" t="str">
        <f t="shared" si="83"/>
        <v/>
      </c>
      <c r="F1041" s="13">
        <f>SUMIF(الوارد!$F$3:$F$5000,الرصيد!D1041,الوارد!$I$3:$I$5000)</f>
        <v>0</v>
      </c>
      <c r="G1041" s="13">
        <f>SUMIF(الصادر!$E$3:$E$4999,الرصيد!D1041,الصادر!$H$3:$H$4999)</f>
        <v>0</v>
      </c>
      <c r="H1041" s="11">
        <f t="shared" si="85"/>
        <v>0</v>
      </c>
      <c r="I1041" s="13" t="str">
        <f t="shared" si="84"/>
        <v/>
      </c>
      <c r="J1041" s="13" t="str">
        <f t="shared" si="86"/>
        <v/>
      </c>
    </row>
    <row r="1042" spans="3:10" ht="20.25" x14ac:dyDescent="0.2">
      <c r="C1042" s="11">
        <f>العناصر!F1042</f>
        <v>0</v>
      </c>
      <c r="D1042" s="15" t="str">
        <f t="shared" si="82"/>
        <v/>
      </c>
      <c r="E1042" s="13" t="str">
        <f t="shared" si="83"/>
        <v/>
      </c>
      <c r="F1042" s="13">
        <f>SUMIF(الوارد!$F$3:$F$5000,الرصيد!D1042,الوارد!$I$3:$I$5000)</f>
        <v>0</v>
      </c>
      <c r="G1042" s="13">
        <f>SUMIF(الصادر!$E$3:$E$4999,الرصيد!D1042,الصادر!$H$3:$H$4999)</f>
        <v>0</v>
      </c>
      <c r="H1042" s="11">
        <f t="shared" si="85"/>
        <v>0</v>
      </c>
      <c r="I1042" s="13" t="str">
        <f t="shared" si="84"/>
        <v/>
      </c>
      <c r="J1042" s="13" t="str">
        <f t="shared" si="86"/>
        <v/>
      </c>
    </row>
    <row r="1043" spans="3:10" ht="20.25" x14ac:dyDescent="0.2">
      <c r="C1043" s="11">
        <f>العناصر!F1043</f>
        <v>0</v>
      </c>
      <c r="D1043" s="15" t="str">
        <f t="shared" si="82"/>
        <v/>
      </c>
      <c r="E1043" s="13" t="str">
        <f t="shared" si="83"/>
        <v/>
      </c>
      <c r="F1043" s="13">
        <f>SUMIF(الوارد!$F$3:$F$5000,الرصيد!D1043,الوارد!$I$3:$I$5000)</f>
        <v>0</v>
      </c>
      <c r="G1043" s="13">
        <f>SUMIF(الصادر!$E$3:$E$4999,الرصيد!D1043,الصادر!$H$3:$H$4999)</f>
        <v>0</v>
      </c>
      <c r="H1043" s="11">
        <f t="shared" si="85"/>
        <v>0</v>
      </c>
      <c r="I1043" s="13" t="str">
        <f t="shared" si="84"/>
        <v/>
      </c>
      <c r="J1043" s="13" t="str">
        <f t="shared" si="86"/>
        <v/>
      </c>
    </row>
    <row r="1044" spans="3:10" ht="20.25" x14ac:dyDescent="0.2">
      <c r="C1044" s="11">
        <f>العناصر!F1044</f>
        <v>0</v>
      </c>
      <c r="D1044" s="15" t="str">
        <f t="shared" si="82"/>
        <v/>
      </c>
      <c r="E1044" s="13" t="str">
        <f t="shared" si="83"/>
        <v/>
      </c>
      <c r="F1044" s="13">
        <f>SUMIF(الوارد!$F$3:$F$5000,الرصيد!D1044,الوارد!$I$3:$I$5000)</f>
        <v>0</v>
      </c>
      <c r="G1044" s="13">
        <f>SUMIF(الصادر!$E$3:$E$4999,الرصيد!D1044,الصادر!$H$3:$H$4999)</f>
        <v>0</v>
      </c>
      <c r="H1044" s="11">
        <f t="shared" si="85"/>
        <v>0</v>
      </c>
      <c r="I1044" s="13" t="str">
        <f t="shared" si="84"/>
        <v/>
      </c>
      <c r="J1044" s="13" t="str">
        <f t="shared" si="86"/>
        <v/>
      </c>
    </row>
    <row r="1045" spans="3:10" ht="20.25" x14ac:dyDescent="0.2">
      <c r="C1045" s="11">
        <f>العناصر!F1045</f>
        <v>0</v>
      </c>
      <c r="D1045" s="15" t="str">
        <f t="shared" si="82"/>
        <v/>
      </c>
      <c r="E1045" s="13" t="str">
        <f t="shared" si="83"/>
        <v/>
      </c>
      <c r="F1045" s="13">
        <f>SUMIF(الوارد!$F$3:$F$5000,الرصيد!D1045,الوارد!$I$3:$I$5000)</f>
        <v>0</v>
      </c>
      <c r="G1045" s="13">
        <f>SUMIF(الصادر!$E$3:$E$4999,الرصيد!D1045,الصادر!$H$3:$H$4999)</f>
        <v>0</v>
      </c>
      <c r="H1045" s="11">
        <f t="shared" si="85"/>
        <v>0</v>
      </c>
      <c r="I1045" s="13" t="str">
        <f t="shared" si="84"/>
        <v/>
      </c>
      <c r="J1045" s="13" t="str">
        <f t="shared" si="86"/>
        <v/>
      </c>
    </row>
    <row r="1046" spans="3:10" ht="20.25" x14ac:dyDescent="0.2">
      <c r="C1046" s="11">
        <f>العناصر!F1046</f>
        <v>0</v>
      </c>
      <c r="D1046" s="15" t="str">
        <f t="shared" si="82"/>
        <v/>
      </c>
      <c r="E1046" s="13" t="str">
        <f t="shared" si="83"/>
        <v/>
      </c>
      <c r="F1046" s="13">
        <f>SUMIF(الوارد!$F$3:$F$5000,الرصيد!D1046,الوارد!$I$3:$I$5000)</f>
        <v>0</v>
      </c>
      <c r="G1046" s="13">
        <f>SUMIF(الصادر!$E$3:$E$4999,الرصيد!D1046,الصادر!$H$3:$H$4999)</f>
        <v>0</v>
      </c>
      <c r="H1046" s="11">
        <f t="shared" si="85"/>
        <v>0</v>
      </c>
      <c r="I1046" s="13" t="str">
        <f t="shared" si="84"/>
        <v/>
      </c>
      <c r="J1046" s="13" t="str">
        <f t="shared" si="86"/>
        <v/>
      </c>
    </row>
    <row r="1047" spans="3:10" ht="20.25" x14ac:dyDescent="0.2">
      <c r="C1047" s="11">
        <f>العناصر!F1047</f>
        <v>0</v>
      </c>
      <c r="D1047" s="15" t="str">
        <f t="shared" si="82"/>
        <v/>
      </c>
      <c r="E1047" s="13" t="str">
        <f t="shared" si="83"/>
        <v/>
      </c>
      <c r="F1047" s="13">
        <f>SUMIF(الوارد!$F$3:$F$5000,الرصيد!D1047,الوارد!$I$3:$I$5000)</f>
        <v>0</v>
      </c>
      <c r="G1047" s="13">
        <f>SUMIF(الصادر!$E$3:$E$4999,الرصيد!D1047,الصادر!$H$3:$H$4999)</f>
        <v>0</v>
      </c>
      <c r="H1047" s="11">
        <f t="shared" si="85"/>
        <v>0</v>
      </c>
      <c r="I1047" s="13" t="str">
        <f t="shared" si="84"/>
        <v/>
      </c>
      <c r="J1047" s="13" t="str">
        <f t="shared" si="86"/>
        <v/>
      </c>
    </row>
    <row r="1048" spans="3:10" ht="20.25" x14ac:dyDescent="0.2">
      <c r="C1048" s="11">
        <f>العناصر!F1048</f>
        <v>0</v>
      </c>
      <c r="D1048" s="15" t="str">
        <f t="shared" si="82"/>
        <v/>
      </c>
      <c r="E1048" s="13" t="str">
        <f t="shared" si="83"/>
        <v/>
      </c>
      <c r="F1048" s="13">
        <f>SUMIF(الوارد!$F$3:$F$5000,الرصيد!D1048,الوارد!$I$3:$I$5000)</f>
        <v>0</v>
      </c>
      <c r="G1048" s="13">
        <f>SUMIF(الصادر!$E$3:$E$4999,الرصيد!D1048,الصادر!$H$3:$H$4999)</f>
        <v>0</v>
      </c>
      <c r="H1048" s="11">
        <f t="shared" si="85"/>
        <v>0</v>
      </c>
      <c r="I1048" s="13" t="str">
        <f t="shared" si="84"/>
        <v/>
      </c>
      <c r="J1048" s="13" t="str">
        <f t="shared" si="86"/>
        <v/>
      </c>
    </row>
    <row r="1049" spans="3:10" ht="20.25" x14ac:dyDescent="0.2">
      <c r="C1049" s="11">
        <f>العناصر!F1049</f>
        <v>0</v>
      </c>
      <c r="D1049" s="15" t="str">
        <f t="shared" si="82"/>
        <v/>
      </c>
      <c r="E1049" s="13" t="str">
        <f t="shared" si="83"/>
        <v/>
      </c>
      <c r="F1049" s="13">
        <f>SUMIF(الوارد!$F$3:$F$5000,الرصيد!D1049,الوارد!$I$3:$I$5000)</f>
        <v>0</v>
      </c>
      <c r="G1049" s="13">
        <f>SUMIF(الصادر!$E$3:$E$4999,الرصيد!D1049,الصادر!$H$3:$H$4999)</f>
        <v>0</v>
      </c>
      <c r="H1049" s="11">
        <f t="shared" si="85"/>
        <v>0</v>
      </c>
      <c r="I1049" s="13" t="str">
        <f t="shared" si="84"/>
        <v/>
      </c>
      <c r="J1049" s="13" t="str">
        <f t="shared" si="86"/>
        <v/>
      </c>
    </row>
    <row r="1050" spans="3:10" ht="20.25" x14ac:dyDescent="0.2">
      <c r="C1050" s="11">
        <f>العناصر!F1050</f>
        <v>0</v>
      </c>
      <c r="D1050" s="15" t="str">
        <f t="shared" si="82"/>
        <v/>
      </c>
      <c r="E1050" s="13" t="str">
        <f t="shared" si="83"/>
        <v/>
      </c>
      <c r="F1050" s="13">
        <f>SUMIF(الوارد!$F$3:$F$5000,الرصيد!D1050,الوارد!$I$3:$I$5000)</f>
        <v>0</v>
      </c>
      <c r="G1050" s="13">
        <f>SUMIF(الصادر!$E$3:$E$4999,الرصيد!D1050,الصادر!$H$3:$H$4999)</f>
        <v>0</v>
      </c>
      <c r="H1050" s="11">
        <f t="shared" si="85"/>
        <v>0</v>
      </c>
      <c r="I1050" s="13" t="str">
        <f t="shared" si="84"/>
        <v/>
      </c>
      <c r="J1050" s="13" t="str">
        <f t="shared" si="86"/>
        <v/>
      </c>
    </row>
    <row r="1051" spans="3:10" ht="20.25" x14ac:dyDescent="0.2">
      <c r="C1051" s="11">
        <f>العناصر!F1051</f>
        <v>0</v>
      </c>
      <c r="D1051" s="15" t="str">
        <f t="shared" si="82"/>
        <v/>
      </c>
      <c r="E1051" s="13" t="str">
        <f t="shared" si="83"/>
        <v/>
      </c>
      <c r="F1051" s="13">
        <f>SUMIF(الوارد!$F$3:$F$5000,الرصيد!D1051,الوارد!$I$3:$I$5000)</f>
        <v>0</v>
      </c>
      <c r="G1051" s="13">
        <f>SUMIF(الصادر!$E$3:$E$4999,الرصيد!D1051,الصادر!$H$3:$H$4999)</f>
        <v>0</v>
      </c>
      <c r="H1051" s="11">
        <f t="shared" si="85"/>
        <v>0</v>
      </c>
      <c r="I1051" s="13" t="str">
        <f t="shared" si="84"/>
        <v/>
      </c>
      <c r="J1051" s="13" t="str">
        <f t="shared" si="86"/>
        <v/>
      </c>
    </row>
    <row r="1052" spans="3:10" ht="20.25" x14ac:dyDescent="0.2">
      <c r="C1052" s="11">
        <f>العناصر!F1052</f>
        <v>0</v>
      </c>
      <c r="D1052" s="15" t="str">
        <f t="shared" si="82"/>
        <v/>
      </c>
      <c r="E1052" s="13" t="str">
        <f t="shared" si="83"/>
        <v/>
      </c>
      <c r="F1052" s="13">
        <f>SUMIF(الوارد!$F$3:$F$5000,الرصيد!D1052,الوارد!$I$3:$I$5000)</f>
        <v>0</v>
      </c>
      <c r="G1052" s="13">
        <f>SUMIF(الصادر!$E$3:$E$4999,الرصيد!D1052,الصادر!$H$3:$H$4999)</f>
        <v>0</v>
      </c>
      <c r="H1052" s="11">
        <f t="shared" si="85"/>
        <v>0</v>
      </c>
      <c r="I1052" s="13" t="str">
        <f t="shared" si="84"/>
        <v/>
      </c>
      <c r="J1052" s="13" t="str">
        <f t="shared" si="86"/>
        <v/>
      </c>
    </row>
    <row r="1053" spans="3:10" ht="20.25" x14ac:dyDescent="0.2">
      <c r="C1053" s="11">
        <f>العناصر!F1053</f>
        <v>0</v>
      </c>
      <c r="D1053" s="15" t="str">
        <f t="shared" si="82"/>
        <v/>
      </c>
      <c r="E1053" s="13" t="str">
        <f t="shared" si="83"/>
        <v/>
      </c>
      <c r="F1053" s="13">
        <f>SUMIF(الوارد!$F$3:$F$5000,الرصيد!D1053,الوارد!$I$3:$I$5000)</f>
        <v>0</v>
      </c>
      <c r="G1053" s="13">
        <f>SUMIF(الصادر!$E$3:$E$4999,الرصيد!D1053,الصادر!$H$3:$H$4999)</f>
        <v>0</v>
      </c>
      <c r="H1053" s="11">
        <f t="shared" si="85"/>
        <v>0</v>
      </c>
      <c r="I1053" s="13" t="str">
        <f t="shared" si="84"/>
        <v/>
      </c>
      <c r="J1053" s="13" t="str">
        <f t="shared" si="86"/>
        <v/>
      </c>
    </row>
    <row r="1054" spans="3:10" ht="20.25" x14ac:dyDescent="0.2">
      <c r="C1054" s="11">
        <f>العناصر!F1054</f>
        <v>0</v>
      </c>
      <c r="D1054" s="15" t="str">
        <f t="shared" si="82"/>
        <v/>
      </c>
      <c r="E1054" s="13" t="str">
        <f t="shared" si="83"/>
        <v/>
      </c>
      <c r="F1054" s="13">
        <f>SUMIF(الوارد!$F$3:$F$5000,الرصيد!D1054,الوارد!$I$3:$I$5000)</f>
        <v>0</v>
      </c>
      <c r="G1054" s="13">
        <f>SUMIF(الصادر!$E$3:$E$4999,الرصيد!D1054,الصادر!$H$3:$H$4999)</f>
        <v>0</v>
      </c>
      <c r="H1054" s="11">
        <f t="shared" si="85"/>
        <v>0</v>
      </c>
      <c r="I1054" s="13" t="str">
        <f t="shared" si="84"/>
        <v/>
      </c>
      <c r="J1054" s="13" t="str">
        <f t="shared" si="86"/>
        <v/>
      </c>
    </row>
    <row r="1055" spans="3:10" ht="20.25" x14ac:dyDescent="0.2">
      <c r="C1055" s="11">
        <f>العناصر!F1055</f>
        <v>0</v>
      </c>
      <c r="D1055" s="15" t="str">
        <f t="shared" si="82"/>
        <v/>
      </c>
      <c r="E1055" s="13" t="str">
        <f t="shared" si="83"/>
        <v/>
      </c>
      <c r="F1055" s="13">
        <f>SUMIF(الوارد!$F$3:$F$5000,الرصيد!D1055,الوارد!$I$3:$I$5000)</f>
        <v>0</v>
      </c>
      <c r="G1055" s="13">
        <f>SUMIF(الصادر!$E$3:$E$4999,الرصيد!D1055,الصادر!$H$3:$H$4999)</f>
        <v>0</v>
      </c>
      <c r="H1055" s="11">
        <f t="shared" si="85"/>
        <v>0</v>
      </c>
      <c r="I1055" s="13" t="str">
        <f t="shared" si="84"/>
        <v/>
      </c>
      <c r="J1055" s="13" t="str">
        <f t="shared" si="86"/>
        <v/>
      </c>
    </row>
    <row r="1056" spans="3:10" ht="20.25" x14ac:dyDescent="0.2">
      <c r="C1056" s="11">
        <f>العناصر!F1056</f>
        <v>0</v>
      </c>
      <c r="D1056" s="15" t="str">
        <f t="shared" si="82"/>
        <v/>
      </c>
      <c r="E1056" s="13" t="str">
        <f t="shared" si="83"/>
        <v/>
      </c>
      <c r="F1056" s="13">
        <f>SUMIF(الوارد!$F$3:$F$5000,الرصيد!D1056,الوارد!$I$3:$I$5000)</f>
        <v>0</v>
      </c>
      <c r="G1056" s="13">
        <f>SUMIF(الصادر!$E$3:$E$4999,الرصيد!D1056,الصادر!$H$3:$H$4999)</f>
        <v>0</v>
      </c>
      <c r="H1056" s="11">
        <f t="shared" si="85"/>
        <v>0</v>
      </c>
      <c r="I1056" s="13" t="str">
        <f t="shared" si="84"/>
        <v/>
      </c>
      <c r="J1056" s="13" t="str">
        <f t="shared" si="86"/>
        <v/>
      </c>
    </row>
    <row r="1057" spans="3:10" ht="20.25" x14ac:dyDescent="0.2">
      <c r="C1057" s="11">
        <f>العناصر!F1057</f>
        <v>0</v>
      </c>
      <c r="D1057" s="15" t="str">
        <f t="shared" si="82"/>
        <v/>
      </c>
      <c r="E1057" s="13" t="str">
        <f t="shared" si="83"/>
        <v/>
      </c>
      <c r="F1057" s="13">
        <f>SUMIF(الوارد!$F$3:$F$5000,الرصيد!D1057,الوارد!$I$3:$I$5000)</f>
        <v>0</v>
      </c>
      <c r="G1057" s="13">
        <f>SUMIF(الصادر!$E$3:$E$4999,الرصيد!D1057,الصادر!$H$3:$H$4999)</f>
        <v>0</v>
      </c>
      <c r="H1057" s="11">
        <f t="shared" si="85"/>
        <v>0</v>
      </c>
      <c r="I1057" s="13" t="str">
        <f t="shared" si="84"/>
        <v/>
      </c>
      <c r="J1057" s="13" t="str">
        <f t="shared" si="86"/>
        <v/>
      </c>
    </row>
    <row r="1058" spans="3:10" ht="20.25" x14ac:dyDescent="0.2">
      <c r="C1058" s="11">
        <f>العناصر!F1058</f>
        <v>0</v>
      </c>
      <c r="D1058" s="15" t="str">
        <f t="shared" si="82"/>
        <v/>
      </c>
      <c r="E1058" s="13" t="str">
        <f t="shared" si="83"/>
        <v/>
      </c>
      <c r="F1058" s="13">
        <f>SUMIF(الوارد!$F$3:$F$5000,الرصيد!D1058,الوارد!$I$3:$I$5000)</f>
        <v>0</v>
      </c>
      <c r="G1058" s="13">
        <f>SUMIF(الصادر!$E$3:$E$4999,الرصيد!D1058,الصادر!$H$3:$H$4999)</f>
        <v>0</v>
      </c>
      <c r="H1058" s="11">
        <f t="shared" si="85"/>
        <v>0</v>
      </c>
      <c r="I1058" s="13" t="str">
        <f t="shared" si="84"/>
        <v/>
      </c>
      <c r="J1058" s="13" t="str">
        <f t="shared" si="86"/>
        <v/>
      </c>
    </row>
    <row r="1059" spans="3:10" ht="20.25" x14ac:dyDescent="0.2">
      <c r="C1059" s="11">
        <f>العناصر!F1059</f>
        <v>0</v>
      </c>
      <c r="D1059" s="15" t="str">
        <f t="shared" si="82"/>
        <v/>
      </c>
      <c r="E1059" s="13" t="str">
        <f t="shared" si="83"/>
        <v/>
      </c>
      <c r="F1059" s="13">
        <f>SUMIF(الوارد!$F$3:$F$5000,الرصيد!D1059,الوارد!$I$3:$I$5000)</f>
        <v>0</v>
      </c>
      <c r="G1059" s="13">
        <f>SUMIF(الصادر!$E$3:$E$4999,الرصيد!D1059,الصادر!$H$3:$H$4999)</f>
        <v>0</v>
      </c>
      <c r="H1059" s="11">
        <f t="shared" si="85"/>
        <v>0</v>
      </c>
      <c r="I1059" s="13" t="str">
        <f t="shared" si="84"/>
        <v/>
      </c>
      <c r="J1059" s="13" t="str">
        <f t="shared" si="86"/>
        <v/>
      </c>
    </row>
    <row r="1060" spans="3:10" ht="20.25" x14ac:dyDescent="0.2">
      <c r="C1060" s="11">
        <f>العناصر!F1060</f>
        <v>0</v>
      </c>
      <c r="D1060" s="15" t="str">
        <f t="shared" si="82"/>
        <v/>
      </c>
      <c r="E1060" s="13" t="str">
        <f t="shared" si="83"/>
        <v/>
      </c>
      <c r="F1060" s="13">
        <f>SUMIF(الوارد!$F$3:$F$5000,الرصيد!D1060,الوارد!$I$3:$I$5000)</f>
        <v>0</v>
      </c>
      <c r="G1060" s="13">
        <f>SUMIF(الصادر!$E$3:$E$4999,الرصيد!D1060,الصادر!$H$3:$H$4999)</f>
        <v>0</v>
      </c>
      <c r="H1060" s="11">
        <f t="shared" si="85"/>
        <v>0</v>
      </c>
      <c r="I1060" s="13" t="str">
        <f t="shared" si="84"/>
        <v/>
      </c>
      <c r="J1060" s="13" t="str">
        <f t="shared" si="86"/>
        <v/>
      </c>
    </row>
    <row r="1061" spans="3:10" ht="20.25" x14ac:dyDescent="0.2">
      <c r="C1061" s="11">
        <f>العناصر!F1061</f>
        <v>0</v>
      </c>
      <c r="D1061" s="15" t="str">
        <f t="shared" si="82"/>
        <v/>
      </c>
      <c r="E1061" s="13" t="str">
        <f t="shared" si="83"/>
        <v/>
      </c>
      <c r="F1061" s="13">
        <f>SUMIF(الوارد!$F$3:$F$5000,الرصيد!D1061,الوارد!$I$3:$I$5000)</f>
        <v>0</v>
      </c>
      <c r="G1061" s="13">
        <f>SUMIF(الصادر!$E$3:$E$4999,الرصيد!D1061,الصادر!$H$3:$H$4999)</f>
        <v>0</v>
      </c>
      <c r="H1061" s="11">
        <f t="shared" si="85"/>
        <v>0</v>
      </c>
      <c r="I1061" s="13" t="str">
        <f t="shared" si="84"/>
        <v/>
      </c>
      <c r="J1061" s="13" t="str">
        <f t="shared" si="86"/>
        <v/>
      </c>
    </row>
    <row r="1062" spans="3:10" ht="20.25" x14ac:dyDescent="0.2">
      <c r="C1062" s="11">
        <f>العناصر!F1062</f>
        <v>0</v>
      </c>
      <c r="D1062" s="15" t="str">
        <f t="shared" si="82"/>
        <v/>
      </c>
      <c r="E1062" s="13" t="str">
        <f t="shared" si="83"/>
        <v/>
      </c>
      <c r="F1062" s="13">
        <f>SUMIF(الوارد!$F$3:$F$5000,الرصيد!D1062,الوارد!$I$3:$I$5000)</f>
        <v>0</v>
      </c>
      <c r="G1062" s="13">
        <f>SUMIF(الصادر!$E$3:$E$4999,الرصيد!D1062,الصادر!$H$3:$H$4999)</f>
        <v>0</v>
      </c>
      <c r="H1062" s="11">
        <f t="shared" si="85"/>
        <v>0</v>
      </c>
      <c r="I1062" s="13" t="str">
        <f t="shared" si="84"/>
        <v/>
      </c>
      <c r="J1062" s="13" t="str">
        <f t="shared" si="86"/>
        <v/>
      </c>
    </row>
    <row r="1063" spans="3:10" ht="20.25" x14ac:dyDescent="0.2">
      <c r="C1063" s="11">
        <f>العناصر!F1063</f>
        <v>0</v>
      </c>
      <c r="D1063" s="15" t="str">
        <f t="shared" si="82"/>
        <v/>
      </c>
      <c r="E1063" s="13" t="str">
        <f t="shared" si="83"/>
        <v/>
      </c>
      <c r="F1063" s="13">
        <f>SUMIF(الوارد!$F$3:$F$5000,الرصيد!D1063,الوارد!$I$3:$I$5000)</f>
        <v>0</v>
      </c>
      <c r="G1063" s="13">
        <f>SUMIF(الصادر!$E$3:$E$4999,الرصيد!D1063,الصادر!$H$3:$H$4999)</f>
        <v>0</v>
      </c>
      <c r="H1063" s="11">
        <f t="shared" si="85"/>
        <v>0</v>
      </c>
      <c r="I1063" s="13" t="str">
        <f t="shared" si="84"/>
        <v/>
      </c>
      <c r="J1063" s="13" t="str">
        <f t="shared" si="86"/>
        <v/>
      </c>
    </row>
    <row r="1064" spans="3:10" ht="20.25" x14ac:dyDescent="0.2">
      <c r="C1064" s="11">
        <f>العناصر!F1064</f>
        <v>0</v>
      </c>
      <c r="D1064" s="15" t="str">
        <f t="shared" si="82"/>
        <v/>
      </c>
      <c r="E1064" s="13" t="str">
        <f t="shared" si="83"/>
        <v/>
      </c>
      <c r="F1064" s="13">
        <f>SUMIF(الوارد!$F$3:$F$5000,الرصيد!D1064,الوارد!$I$3:$I$5000)</f>
        <v>0</v>
      </c>
      <c r="G1064" s="13">
        <f>SUMIF(الصادر!$E$3:$E$4999,الرصيد!D1064,الصادر!$H$3:$H$4999)</f>
        <v>0</v>
      </c>
      <c r="H1064" s="11">
        <f t="shared" si="85"/>
        <v>0</v>
      </c>
      <c r="I1064" s="13" t="str">
        <f t="shared" si="84"/>
        <v/>
      </c>
      <c r="J1064" s="13" t="str">
        <f t="shared" si="86"/>
        <v/>
      </c>
    </row>
    <row r="1065" spans="3:10" ht="20.25" x14ac:dyDescent="0.2">
      <c r="C1065" s="11">
        <f>العناصر!F1065</f>
        <v>0</v>
      </c>
      <c r="D1065" s="15" t="str">
        <f t="shared" si="82"/>
        <v/>
      </c>
      <c r="E1065" s="13" t="str">
        <f t="shared" si="83"/>
        <v/>
      </c>
      <c r="F1065" s="13">
        <f>SUMIF(الوارد!$F$3:$F$5000,الرصيد!D1065,الوارد!$I$3:$I$5000)</f>
        <v>0</v>
      </c>
      <c r="G1065" s="13">
        <f>SUMIF(الصادر!$E$3:$E$4999,الرصيد!D1065,الصادر!$H$3:$H$4999)</f>
        <v>0</v>
      </c>
      <c r="H1065" s="11">
        <f t="shared" si="85"/>
        <v>0</v>
      </c>
      <c r="I1065" s="13" t="str">
        <f t="shared" si="84"/>
        <v/>
      </c>
      <c r="J1065" s="13" t="str">
        <f t="shared" si="86"/>
        <v/>
      </c>
    </row>
    <row r="1066" spans="3:10" ht="20.25" x14ac:dyDescent="0.2">
      <c r="C1066" s="11">
        <f>العناصر!F1066</f>
        <v>0</v>
      </c>
      <c r="D1066" s="15" t="str">
        <f t="shared" si="82"/>
        <v/>
      </c>
      <c r="E1066" s="13" t="str">
        <f t="shared" si="83"/>
        <v/>
      </c>
      <c r="F1066" s="13">
        <f>SUMIF(الوارد!$F$3:$F$5000,الرصيد!D1066,الوارد!$I$3:$I$5000)</f>
        <v>0</v>
      </c>
      <c r="G1066" s="13">
        <f>SUMIF(الصادر!$E$3:$E$4999,الرصيد!D1066,الصادر!$H$3:$H$4999)</f>
        <v>0</v>
      </c>
      <c r="H1066" s="11">
        <f t="shared" si="85"/>
        <v>0</v>
      </c>
      <c r="I1066" s="13" t="str">
        <f t="shared" si="84"/>
        <v/>
      </c>
      <c r="J1066" s="13" t="str">
        <f t="shared" si="86"/>
        <v/>
      </c>
    </row>
    <row r="1067" spans="3:10" ht="20.25" x14ac:dyDescent="0.2">
      <c r="C1067" s="11">
        <f>العناصر!F1067</f>
        <v>0</v>
      </c>
      <c r="D1067" s="15" t="str">
        <f t="shared" si="82"/>
        <v/>
      </c>
      <c r="E1067" s="13" t="str">
        <f t="shared" si="83"/>
        <v/>
      </c>
      <c r="F1067" s="13">
        <f>SUMIF(الوارد!$F$3:$F$5000,الرصيد!D1067,الوارد!$I$3:$I$5000)</f>
        <v>0</v>
      </c>
      <c r="G1067" s="13">
        <f>SUMIF(الصادر!$E$3:$E$4999,الرصيد!D1067,الصادر!$H$3:$H$4999)</f>
        <v>0</v>
      </c>
      <c r="H1067" s="11">
        <f t="shared" si="85"/>
        <v>0</v>
      </c>
      <c r="I1067" s="13" t="str">
        <f t="shared" si="84"/>
        <v/>
      </c>
      <c r="J1067" s="13" t="str">
        <f t="shared" si="86"/>
        <v/>
      </c>
    </row>
    <row r="1068" spans="3:10" ht="20.25" x14ac:dyDescent="0.2">
      <c r="C1068" s="11">
        <f>العناصر!F1068</f>
        <v>0</v>
      </c>
      <c r="D1068" s="15" t="str">
        <f t="shared" si="82"/>
        <v/>
      </c>
      <c r="E1068" s="13" t="str">
        <f t="shared" si="83"/>
        <v/>
      </c>
      <c r="F1068" s="13">
        <f>SUMIF(الوارد!$F$3:$F$5000,الرصيد!D1068,الوارد!$I$3:$I$5000)</f>
        <v>0</v>
      </c>
      <c r="G1068" s="13">
        <f>SUMIF(الصادر!$E$3:$E$4999,الرصيد!D1068,الصادر!$H$3:$H$4999)</f>
        <v>0</v>
      </c>
      <c r="H1068" s="11">
        <f t="shared" si="85"/>
        <v>0</v>
      </c>
      <c r="I1068" s="13" t="str">
        <f t="shared" si="84"/>
        <v/>
      </c>
      <c r="J1068" s="13" t="str">
        <f t="shared" si="86"/>
        <v/>
      </c>
    </row>
    <row r="1069" spans="3:10" ht="20.25" x14ac:dyDescent="0.2">
      <c r="C1069" s="11">
        <f>العناصر!F1069</f>
        <v>0</v>
      </c>
      <c r="D1069" s="15" t="str">
        <f t="shared" si="82"/>
        <v/>
      </c>
      <c r="E1069" s="13" t="str">
        <f t="shared" si="83"/>
        <v/>
      </c>
      <c r="F1069" s="13">
        <f>SUMIF(الوارد!$F$3:$F$5000,الرصيد!D1069,الوارد!$I$3:$I$5000)</f>
        <v>0</v>
      </c>
      <c r="G1069" s="13">
        <f>SUMIF(الصادر!$E$3:$E$4999,الرصيد!D1069,الصادر!$H$3:$H$4999)</f>
        <v>0</v>
      </c>
      <c r="H1069" s="11">
        <f t="shared" si="85"/>
        <v>0</v>
      </c>
      <c r="I1069" s="13" t="str">
        <f t="shared" si="84"/>
        <v/>
      </c>
      <c r="J1069" s="13" t="str">
        <f t="shared" si="86"/>
        <v/>
      </c>
    </row>
    <row r="1070" spans="3:10" ht="20.25" x14ac:dyDescent="0.2">
      <c r="C1070" s="11">
        <f>العناصر!F1070</f>
        <v>0</v>
      </c>
      <c r="D1070" s="15" t="str">
        <f t="shared" si="82"/>
        <v/>
      </c>
      <c r="E1070" s="13" t="str">
        <f t="shared" si="83"/>
        <v/>
      </c>
      <c r="F1070" s="13">
        <f>SUMIF(الوارد!$F$3:$F$5000,الرصيد!D1070,الوارد!$I$3:$I$5000)</f>
        <v>0</v>
      </c>
      <c r="G1070" s="13">
        <f>SUMIF(الصادر!$E$3:$E$4999,الرصيد!D1070,الصادر!$H$3:$H$4999)</f>
        <v>0</v>
      </c>
      <c r="H1070" s="11">
        <f t="shared" si="85"/>
        <v>0</v>
      </c>
      <c r="I1070" s="13" t="str">
        <f t="shared" si="84"/>
        <v/>
      </c>
      <c r="J1070" s="13" t="str">
        <f t="shared" si="86"/>
        <v/>
      </c>
    </row>
    <row r="1071" spans="3:10" ht="20.25" x14ac:dyDescent="0.2">
      <c r="C1071" s="11">
        <f>العناصر!F1071</f>
        <v>0</v>
      </c>
      <c r="D1071" s="15" t="str">
        <f t="shared" si="82"/>
        <v/>
      </c>
      <c r="E1071" s="13" t="str">
        <f t="shared" si="83"/>
        <v/>
      </c>
      <c r="F1071" s="13">
        <f>SUMIF(الوارد!$F$3:$F$5000,الرصيد!D1071,الوارد!$I$3:$I$5000)</f>
        <v>0</v>
      </c>
      <c r="G1071" s="13">
        <f>SUMIF(الصادر!$E$3:$E$4999,الرصيد!D1071,الصادر!$H$3:$H$4999)</f>
        <v>0</v>
      </c>
      <c r="H1071" s="11">
        <f t="shared" si="85"/>
        <v>0</v>
      </c>
      <c r="I1071" s="13" t="str">
        <f t="shared" si="84"/>
        <v/>
      </c>
      <c r="J1071" s="13" t="str">
        <f t="shared" si="86"/>
        <v/>
      </c>
    </row>
    <row r="1072" spans="3:10" ht="20.25" x14ac:dyDescent="0.2">
      <c r="C1072" s="11">
        <f>العناصر!F1072</f>
        <v>0</v>
      </c>
      <c r="D1072" s="15" t="str">
        <f t="shared" si="82"/>
        <v/>
      </c>
      <c r="E1072" s="13" t="str">
        <f t="shared" si="83"/>
        <v/>
      </c>
      <c r="F1072" s="13">
        <f>SUMIF(الوارد!$F$3:$F$5000,الرصيد!D1072,الوارد!$I$3:$I$5000)</f>
        <v>0</v>
      </c>
      <c r="G1072" s="13">
        <f>SUMIF(الصادر!$E$3:$E$4999,الرصيد!D1072,الصادر!$H$3:$H$4999)</f>
        <v>0</v>
      </c>
      <c r="H1072" s="11">
        <f t="shared" si="85"/>
        <v>0</v>
      </c>
      <c r="I1072" s="13" t="str">
        <f t="shared" si="84"/>
        <v/>
      </c>
      <c r="J1072" s="13" t="str">
        <f t="shared" si="86"/>
        <v/>
      </c>
    </row>
    <row r="1073" spans="3:10" ht="20.25" x14ac:dyDescent="0.2">
      <c r="C1073" s="11">
        <f>العناصر!F1073</f>
        <v>0</v>
      </c>
      <c r="D1073" s="15" t="str">
        <f t="shared" si="82"/>
        <v/>
      </c>
      <c r="E1073" s="13" t="str">
        <f t="shared" si="83"/>
        <v/>
      </c>
      <c r="F1073" s="13">
        <f>SUMIF(الوارد!$F$3:$F$5000,الرصيد!D1073,الوارد!$I$3:$I$5000)</f>
        <v>0</v>
      </c>
      <c r="G1073" s="13">
        <f>SUMIF(الصادر!$E$3:$E$4999,الرصيد!D1073,الصادر!$H$3:$H$4999)</f>
        <v>0</v>
      </c>
      <c r="H1073" s="11">
        <f t="shared" si="85"/>
        <v>0</v>
      </c>
      <c r="I1073" s="13" t="str">
        <f t="shared" si="84"/>
        <v/>
      </c>
      <c r="J1073" s="13" t="str">
        <f t="shared" si="86"/>
        <v/>
      </c>
    </row>
    <row r="1074" spans="3:10" ht="20.25" x14ac:dyDescent="0.2">
      <c r="C1074" s="11">
        <f>العناصر!F1074</f>
        <v>0</v>
      </c>
      <c r="D1074" s="15" t="str">
        <f t="shared" si="82"/>
        <v/>
      </c>
      <c r="E1074" s="13" t="str">
        <f t="shared" si="83"/>
        <v/>
      </c>
      <c r="F1074" s="13">
        <f>SUMIF(الوارد!$F$3:$F$5000,الرصيد!D1074,الوارد!$I$3:$I$5000)</f>
        <v>0</v>
      </c>
      <c r="G1074" s="13">
        <f>SUMIF(الصادر!$E$3:$E$4999,الرصيد!D1074,الصادر!$H$3:$H$4999)</f>
        <v>0</v>
      </c>
      <c r="H1074" s="11">
        <f t="shared" si="85"/>
        <v>0</v>
      </c>
      <c r="I1074" s="13" t="str">
        <f t="shared" si="84"/>
        <v/>
      </c>
      <c r="J1074" s="13" t="str">
        <f t="shared" si="86"/>
        <v/>
      </c>
    </row>
    <row r="1075" spans="3:10" ht="20.25" x14ac:dyDescent="0.2">
      <c r="C1075" s="11">
        <f>العناصر!F1075</f>
        <v>0</v>
      </c>
      <c r="D1075" s="15" t="str">
        <f t="shared" si="82"/>
        <v/>
      </c>
      <c r="E1075" s="13" t="str">
        <f t="shared" si="83"/>
        <v/>
      </c>
      <c r="F1075" s="13">
        <f>SUMIF(الوارد!$F$3:$F$5000,الرصيد!D1075,الوارد!$I$3:$I$5000)</f>
        <v>0</v>
      </c>
      <c r="G1075" s="13">
        <f>SUMIF(الصادر!$E$3:$E$4999,الرصيد!D1075,الصادر!$H$3:$H$4999)</f>
        <v>0</v>
      </c>
      <c r="H1075" s="11">
        <f t="shared" si="85"/>
        <v>0</v>
      </c>
      <c r="I1075" s="13" t="str">
        <f t="shared" si="84"/>
        <v/>
      </c>
      <c r="J1075" s="13" t="str">
        <f t="shared" si="86"/>
        <v/>
      </c>
    </row>
    <row r="1076" spans="3:10" ht="20.25" x14ac:dyDescent="0.2">
      <c r="C1076" s="11">
        <f>العناصر!F1076</f>
        <v>0</v>
      </c>
      <c r="D1076" s="15" t="str">
        <f t="shared" si="82"/>
        <v/>
      </c>
      <c r="E1076" s="13" t="str">
        <f t="shared" si="83"/>
        <v/>
      </c>
      <c r="F1076" s="13">
        <f>SUMIF(الوارد!$F$3:$F$5000,الرصيد!D1076,الوارد!$I$3:$I$5000)</f>
        <v>0</v>
      </c>
      <c r="G1076" s="13">
        <f>SUMIF(الصادر!$E$3:$E$4999,الرصيد!D1076,الصادر!$H$3:$H$4999)</f>
        <v>0</v>
      </c>
      <c r="H1076" s="11">
        <f t="shared" si="85"/>
        <v>0</v>
      </c>
      <c r="I1076" s="13" t="str">
        <f t="shared" si="84"/>
        <v/>
      </c>
      <c r="J1076" s="13" t="str">
        <f t="shared" si="86"/>
        <v/>
      </c>
    </row>
    <row r="1077" spans="3:10" ht="20.25" x14ac:dyDescent="0.2">
      <c r="C1077" s="11">
        <f>العناصر!F1077</f>
        <v>0</v>
      </c>
      <c r="D1077" s="15" t="str">
        <f t="shared" si="82"/>
        <v/>
      </c>
      <c r="E1077" s="13" t="str">
        <f t="shared" si="83"/>
        <v/>
      </c>
      <c r="F1077" s="13">
        <f>SUMIF(الوارد!$F$3:$F$5000,الرصيد!D1077,الوارد!$I$3:$I$5000)</f>
        <v>0</v>
      </c>
      <c r="G1077" s="13">
        <f>SUMIF(الصادر!$E$3:$E$4999,الرصيد!D1077,الصادر!$H$3:$H$4999)</f>
        <v>0</v>
      </c>
      <c r="H1077" s="11">
        <f t="shared" si="85"/>
        <v>0</v>
      </c>
      <c r="I1077" s="13" t="str">
        <f t="shared" si="84"/>
        <v/>
      </c>
      <c r="J1077" s="13" t="str">
        <f t="shared" si="86"/>
        <v/>
      </c>
    </row>
    <row r="1078" spans="3:10" ht="20.25" x14ac:dyDescent="0.2">
      <c r="C1078" s="11">
        <f>العناصر!F1078</f>
        <v>0</v>
      </c>
      <c r="D1078" s="15" t="str">
        <f t="shared" si="82"/>
        <v/>
      </c>
      <c r="E1078" s="13" t="str">
        <f t="shared" si="83"/>
        <v/>
      </c>
      <c r="F1078" s="13">
        <f>SUMIF(الوارد!$F$3:$F$5000,الرصيد!D1078,الوارد!$I$3:$I$5000)</f>
        <v>0</v>
      </c>
      <c r="G1078" s="13">
        <f>SUMIF(الصادر!$E$3:$E$4999,الرصيد!D1078,الصادر!$H$3:$H$4999)</f>
        <v>0</v>
      </c>
      <c r="H1078" s="11">
        <f t="shared" si="85"/>
        <v>0</v>
      </c>
      <c r="I1078" s="13" t="str">
        <f t="shared" si="84"/>
        <v/>
      </c>
      <c r="J1078" s="13" t="str">
        <f t="shared" si="86"/>
        <v/>
      </c>
    </row>
    <row r="1079" spans="3:10" ht="20.25" x14ac:dyDescent="0.2">
      <c r="C1079" s="11">
        <f>العناصر!F1079</f>
        <v>0</v>
      </c>
      <c r="D1079" s="15" t="str">
        <f t="shared" si="82"/>
        <v/>
      </c>
      <c r="E1079" s="13" t="str">
        <f t="shared" si="83"/>
        <v/>
      </c>
      <c r="F1079" s="13">
        <f>SUMIF(الوارد!$F$3:$F$5000,الرصيد!D1079,الوارد!$I$3:$I$5000)</f>
        <v>0</v>
      </c>
      <c r="G1079" s="13">
        <f>SUMIF(الصادر!$E$3:$E$4999,الرصيد!D1079,الصادر!$H$3:$H$4999)</f>
        <v>0</v>
      </c>
      <c r="H1079" s="11">
        <f t="shared" si="85"/>
        <v>0</v>
      </c>
      <c r="I1079" s="13" t="str">
        <f t="shared" si="84"/>
        <v/>
      </c>
      <c r="J1079" s="13" t="str">
        <f t="shared" si="86"/>
        <v/>
      </c>
    </row>
    <row r="1080" spans="3:10" ht="20.25" x14ac:dyDescent="0.2">
      <c r="C1080" s="11">
        <f>العناصر!F1080</f>
        <v>0</v>
      </c>
      <c r="D1080" s="15" t="str">
        <f t="shared" si="82"/>
        <v/>
      </c>
      <c r="E1080" s="13" t="str">
        <f t="shared" si="83"/>
        <v/>
      </c>
      <c r="F1080" s="13">
        <f>SUMIF(الوارد!$F$3:$F$5000,الرصيد!D1080,الوارد!$I$3:$I$5000)</f>
        <v>0</v>
      </c>
      <c r="G1080" s="13">
        <f>SUMIF(الصادر!$E$3:$E$4999,الرصيد!D1080,الصادر!$H$3:$H$4999)</f>
        <v>0</v>
      </c>
      <c r="H1080" s="11">
        <f t="shared" si="85"/>
        <v>0</v>
      </c>
      <c r="I1080" s="13" t="str">
        <f t="shared" si="84"/>
        <v/>
      </c>
      <c r="J1080" s="13" t="str">
        <f t="shared" si="86"/>
        <v/>
      </c>
    </row>
    <row r="1081" spans="3:10" ht="20.25" x14ac:dyDescent="0.2">
      <c r="C1081" s="11">
        <f>العناصر!F1081</f>
        <v>0</v>
      </c>
      <c r="D1081" s="15" t="str">
        <f t="shared" si="82"/>
        <v/>
      </c>
      <c r="E1081" s="13" t="str">
        <f t="shared" si="83"/>
        <v/>
      </c>
      <c r="F1081" s="13">
        <f>SUMIF(الوارد!$F$3:$F$5000,الرصيد!D1081,الوارد!$I$3:$I$5000)</f>
        <v>0</v>
      </c>
      <c r="G1081" s="13">
        <f>SUMIF(الصادر!$E$3:$E$4999,الرصيد!D1081,الصادر!$H$3:$H$4999)</f>
        <v>0</v>
      </c>
      <c r="H1081" s="11">
        <f t="shared" si="85"/>
        <v>0</v>
      </c>
      <c r="I1081" s="13" t="str">
        <f t="shared" si="84"/>
        <v/>
      </c>
      <c r="J1081" s="13" t="str">
        <f t="shared" si="86"/>
        <v/>
      </c>
    </row>
    <row r="1082" spans="3:10" ht="20.25" x14ac:dyDescent="0.2">
      <c r="C1082" s="11">
        <f>العناصر!F1082</f>
        <v>0</v>
      </c>
      <c r="D1082" s="15" t="str">
        <f t="shared" si="82"/>
        <v/>
      </c>
      <c r="E1082" s="13" t="str">
        <f t="shared" si="83"/>
        <v/>
      </c>
      <c r="F1082" s="13">
        <f>SUMIF(الوارد!$F$3:$F$5000,الرصيد!D1082,الوارد!$I$3:$I$5000)</f>
        <v>0</v>
      </c>
      <c r="G1082" s="13">
        <f>SUMIF(الصادر!$E$3:$E$4999,الرصيد!D1082,الصادر!$H$3:$H$4999)</f>
        <v>0</v>
      </c>
      <c r="H1082" s="11">
        <f t="shared" si="85"/>
        <v>0</v>
      </c>
      <c r="I1082" s="13" t="str">
        <f t="shared" si="84"/>
        <v/>
      </c>
      <c r="J1082" s="13" t="str">
        <f t="shared" si="86"/>
        <v/>
      </c>
    </row>
    <row r="1083" spans="3:10" ht="20.25" x14ac:dyDescent="0.2">
      <c r="C1083" s="11">
        <f>العناصر!F1083</f>
        <v>0</v>
      </c>
      <c r="D1083" s="15" t="str">
        <f t="shared" si="82"/>
        <v/>
      </c>
      <c r="E1083" s="13" t="str">
        <f t="shared" si="83"/>
        <v/>
      </c>
      <c r="F1083" s="13">
        <f>SUMIF(الوارد!$F$3:$F$5000,الرصيد!D1083,الوارد!$I$3:$I$5000)</f>
        <v>0</v>
      </c>
      <c r="G1083" s="13">
        <f>SUMIF(الصادر!$E$3:$E$4999,الرصيد!D1083,الصادر!$H$3:$H$4999)</f>
        <v>0</v>
      </c>
      <c r="H1083" s="11">
        <f t="shared" si="85"/>
        <v>0</v>
      </c>
      <c r="I1083" s="13" t="str">
        <f t="shared" si="84"/>
        <v/>
      </c>
      <c r="J1083" s="13" t="str">
        <f t="shared" si="86"/>
        <v/>
      </c>
    </row>
    <row r="1084" spans="3:10" ht="20.25" x14ac:dyDescent="0.2">
      <c r="C1084" s="11">
        <f>العناصر!F1084</f>
        <v>0</v>
      </c>
      <c r="D1084" s="15" t="str">
        <f t="shared" si="82"/>
        <v/>
      </c>
      <c r="E1084" s="13" t="str">
        <f t="shared" si="83"/>
        <v/>
      </c>
      <c r="F1084" s="13">
        <f>SUMIF(الوارد!$F$3:$F$5000,الرصيد!D1084,الوارد!$I$3:$I$5000)</f>
        <v>0</v>
      </c>
      <c r="G1084" s="13">
        <f>SUMIF(الصادر!$E$3:$E$4999,الرصيد!D1084,الصادر!$H$3:$H$4999)</f>
        <v>0</v>
      </c>
      <c r="H1084" s="11">
        <f t="shared" si="85"/>
        <v>0</v>
      </c>
      <c r="I1084" s="13" t="str">
        <f t="shared" si="84"/>
        <v/>
      </c>
      <c r="J1084" s="13" t="str">
        <f t="shared" si="86"/>
        <v/>
      </c>
    </row>
    <row r="1085" spans="3:10" ht="20.25" x14ac:dyDescent="0.2">
      <c r="C1085" s="11">
        <f>العناصر!F1085</f>
        <v>0</v>
      </c>
      <c r="D1085" s="15" t="str">
        <f t="shared" si="82"/>
        <v/>
      </c>
      <c r="E1085" s="13" t="str">
        <f t="shared" si="83"/>
        <v/>
      </c>
      <c r="F1085" s="13">
        <f>SUMIF(الوارد!$F$3:$F$5000,الرصيد!D1085,الوارد!$I$3:$I$5000)</f>
        <v>0</v>
      </c>
      <c r="G1085" s="13">
        <f>SUMIF(الصادر!$E$3:$E$4999,الرصيد!D1085,الصادر!$H$3:$H$4999)</f>
        <v>0</v>
      </c>
      <c r="H1085" s="11">
        <f t="shared" si="85"/>
        <v>0</v>
      </c>
      <c r="I1085" s="13" t="str">
        <f t="shared" si="84"/>
        <v/>
      </c>
      <c r="J1085" s="13" t="str">
        <f t="shared" si="86"/>
        <v/>
      </c>
    </row>
    <row r="1086" spans="3:10" ht="20.25" x14ac:dyDescent="0.2">
      <c r="C1086" s="11">
        <f>العناصر!F1086</f>
        <v>0</v>
      </c>
      <c r="D1086" s="15" t="str">
        <f t="shared" si="82"/>
        <v/>
      </c>
      <c r="E1086" s="13" t="str">
        <f t="shared" si="83"/>
        <v/>
      </c>
      <c r="F1086" s="13">
        <f>SUMIF(الوارد!$F$3:$F$5000,الرصيد!D1086,الوارد!$I$3:$I$5000)</f>
        <v>0</v>
      </c>
      <c r="G1086" s="13">
        <f>SUMIF(الصادر!$E$3:$E$4999,الرصيد!D1086,الصادر!$H$3:$H$4999)</f>
        <v>0</v>
      </c>
      <c r="H1086" s="11">
        <f t="shared" si="85"/>
        <v>0</v>
      </c>
      <c r="I1086" s="13" t="str">
        <f t="shared" si="84"/>
        <v/>
      </c>
      <c r="J1086" s="13" t="str">
        <f t="shared" si="86"/>
        <v/>
      </c>
    </row>
    <row r="1087" spans="3:10" ht="20.25" x14ac:dyDescent="0.2">
      <c r="C1087" s="11">
        <f>العناصر!F1087</f>
        <v>0</v>
      </c>
      <c r="D1087" s="15" t="str">
        <f t="shared" si="82"/>
        <v/>
      </c>
      <c r="E1087" s="13" t="str">
        <f t="shared" si="83"/>
        <v/>
      </c>
      <c r="F1087" s="13">
        <f>SUMIF(الوارد!$F$3:$F$5000,الرصيد!D1087,الوارد!$I$3:$I$5000)</f>
        <v>0</v>
      </c>
      <c r="G1087" s="13">
        <f>SUMIF(الصادر!$E$3:$E$4999,الرصيد!D1087,الصادر!$H$3:$H$4999)</f>
        <v>0</v>
      </c>
      <c r="H1087" s="11">
        <f t="shared" si="85"/>
        <v>0</v>
      </c>
      <c r="I1087" s="13" t="str">
        <f t="shared" si="84"/>
        <v/>
      </c>
      <c r="J1087" s="13" t="str">
        <f t="shared" si="86"/>
        <v/>
      </c>
    </row>
    <row r="1088" spans="3:10" ht="20.25" x14ac:dyDescent="0.2">
      <c r="C1088" s="11">
        <f>العناصر!F1088</f>
        <v>0</v>
      </c>
      <c r="D1088" s="15" t="str">
        <f t="shared" si="82"/>
        <v/>
      </c>
      <c r="E1088" s="13" t="str">
        <f t="shared" si="83"/>
        <v/>
      </c>
      <c r="F1088" s="13">
        <f>SUMIF(الوارد!$F$3:$F$5000,الرصيد!D1088,الوارد!$I$3:$I$5000)</f>
        <v>0</v>
      </c>
      <c r="G1088" s="13">
        <f>SUMIF(الصادر!$E$3:$E$4999,الرصيد!D1088,الصادر!$H$3:$H$4999)</f>
        <v>0</v>
      </c>
      <c r="H1088" s="11">
        <f t="shared" si="85"/>
        <v>0</v>
      </c>
      <c r="I1088" s="13" t="str">
        <f t="shared" si="84"/>
        <v/>
      </c>
      <c r="J1088" s="13" t="str">
        <f t="shared" si="86"/>
        <v/>
      </c>
    </row>
    <row r="1089" spans="3:10" ht="20.25" x14ac:dyDescent="0.2">
      <c r="C1089" s="11">
        <f>العناصر!F1089</f>
        <v>0</v>
      </c>
      <c r="D1089" s="15" t="str">
        <f t="shared" si="82"/>
        <v/>
      </c>
      <c r="E1089" s="13" t="str">
        <f t="shared" si="83"/>
        <v/>
      </c>
      <c r="F1089" s="13">
        <f>SUMIF(الوارد!$F$3:$F$5000,الرصيد!D1089,الوارد!$I$3:$I$5000)</f>
        <v>0</v>
      </c>
      <c r="G1089" s="13">
        <f>SUMIF(الصادر!$E$3:$E$4999,الرصيد!D1089,الصادر!$H$3:$H$4999)</f>
        <v>0</v>
      </c>
      <c r="H1089" s="11">
        <f t="shared" si="85"/>
        <v>0</v>
      </c>
      <c r="I1089" s="13" t="str">
        <f t="shared" si="84"/>
        <v/>
      </c>
      <c r="J1089" s="13" t="str">
        <f t="shared" si="86"/>
        <v/>
      </c>
    </row>
    <row r="1090" spans="3:10" ht="20.25" x14ac:dyDescent="0.2">
      <c r="C1090" s="11">
        <f>العناصر!F1090</f>
        <v>0</v>
      </c>
      <c r="D1090" s="15" t="str">
        <f t="shared" si="82"/>
        <v/>
      </c>
      <c r="E1090" s="13" t="str">
        <f t="shared" si="83"/>
        <v/>
      </c>
      <c r="F1090" s="13">
        <f>SUMIF(الوارد!$F$3:$F$5000,الرصيد!D1090,الوارد!$I$3:$I$5000)</f>
        <v>0</v>
      </c>
      <c r="G1090" s="13">
        <f>SUMIF(الصادر!$E$3:$E$4999,الرصيد!D1090,الصادر!$H$3:$H$4999)</f>
        <v>0</v>
      </c>
      <c r="H1090" s="11">
        <f t="shared" si="85"/>
        <v>0</v>
      </c>
      <c r="I1090" s="13" t="str">
        <f t="shared" si="84"/>
        <v/>
      </c>
      <c r="J1090" s="13" t="str">
        <f t="shared" si="86"/>
        <v/>
      </c>
    </row>
    <row r="1091" spans="3:10" ht="20.25" x14ac:dyDescent="0.2">
      <c r="C1091" s="11">
        <f>العناصر!F1091</f>
        <v>0</v>
      </c>
      <c r="D1091" s="15" t="str">
        <f t="shared" ref="D1091:D1121" si="87">IFERROR(VLOOKUP(C1091,sto_1,2,FALSE),"")</f>
        <v/>
      </c>
      <c r="E1091" s="13" t="str">
        <f t="shared" ref="E1091:E1121" si="88">IFERROR(VLOOKUP(C1091,sto_1,3,FALSE),"")</f>
        <v/>
      </c>
      <c r="F1091" s="13">
        <f>SUMIF(الوارد!$F$3:$F$5000,الرصيد!D1091,الوارد!$I$3:$I$5000)</f>
        <v>0</v>
      </c>
      <c r="G1091" s="13">
        <f>SUMIF(الصادر!$E$3:$E$4999,الرصيد!D1091,الصادر!$H$3:$H$4999)</f>
        <v>0</v>
      </c>
      <c r="H1091" s="11">
        <f t="shared" si="85"/>
        <v>0</v>
      </c>
      <c r="I1091" s="13" t="str">
        <f t="shared" ref="I1091:I1121" si="89">IFERROR(VLOOKUP(C1091,sto_1,5,FALSE),"")</f>
        <v/>
      </c>
      <c r="J1091" s="13" t="str">
        <f t="shared" si="86"/>
        <v/>
      </c>
    </row>
    <row r="1092" spans="3:10" ht="20.25" x14ac:dyDescent="0.2">
      <c r="C1092" s="11">
        <f>العناصر!F1092</f>
        <v>0</v>
      </c>
      <c r="D1092" s="15" t="str">
        <f t="shared" si="87"/>
        <v/>
      </c>
      <c r="E1092" s="13" t="str">
        <f t="shared" si="88"/>
        <v/>
      </c>
      <c r="F1092" s="13">
        <f>SUMIF(الوارد!$F$3:$F$5000,الرصيد!D1092,الوارد!$I$3:$I$5000)</f>
        <v>0</v>
      </c>
      <c r="G1092" s="13">
        <f>SUMIF(الصادر!$E$3:$E$4999,الرصيد!D1092,الصادر!$H$3:$H$4999)</f>
        <v>0</v>
      </c>
      <c r="H1092" s="11">
        <f t="shared" si="85"/>
        <v>0</v>
      </c>
      <c r="I1092" s="13" t="str">
        <f t="shared" si="89"/>
        <v/>
      </c>
      <c r="J1092" s="13" t="str">
        <f t="shared" si="86"/>
        <v/>
      </c>
    </row>
    <row r="1093" spans="3:10" ht="20.25" x14ac:dyDescent="0.2">
      <c r="C1093" s="11">
        <f>العناصر!F1093</f>
        <v>0</v>
      </c>
      <c r="D1093" s="15" t="str">
        <f t="shared" si="87"/>
        <v/>
      </c>
      <c r="E1093" s="13" t="str">
        <f t="shared" si="88"/>
        <v/>
      </c>
      <c r="F1093" s="13">
        <f>SUMIF(الوارد!$F$3:$F$5000,الرصيد!D1093,الوارد!$I$3:$I$5000)</f>
        <v>0</v>
      </c>
      <c r="G1093" s="13">
        <f>SUMIF(الصادر!$E$3:$E$4999,الرصيد!D1093,الصادر!$H$3:$H$4999)</f>
        <v>0</v>
      </c>
      <c r="H1093" s="11">
        <f t="shared" si="85"/>
        <v>0</v>
      </c>
      <c r="I1093" s="13" t="str">
        <f t="shared" si="89"/>
        <v/>
      </c>
      <c r="J1093" s="13" t="str">
        <f t="shared" si="86"/>
        <v/>
      </c>
    </row>
    <row r="1094" spans="3:10" ht="20.25" x14ac:dyDescent="0.2">
      <c r="C1094" s="11">
        <f>العناصر!F1094</f>
        <v>0</v>
      </c>
      <c r="D1094" s="15" t="str">
        <f t="shared" si="87"/>
        <v/>
      </c>
      <c r="E1094" s="13" t="str">
        <f t="shared" si="88"/>
        <v/>
      </c>
      <c r="F1094" s="13">
        <f>SUMIF(الوارد!$F$3:$F$5000,الرصيد!D1094,الوارد!$I$3:$I$5000)</f>
        <v>0</v>
      </c>
      <c r="G1094" s="13">
        <f>SUMIF(الصادر!$E$3:$E$4999,الرصيد!D1094,الصادر!$H$3:$H$4999)</f>
        <v>0</v>
      </c>
      <c r="H1094" s="11">
        <f t="shared" si="85"/>
        <v>0</v>
      </c>
      <c r="I1094" s="13" t="str">
        <f t="shared" si="89"/>
        <v/>
      </c>
      <c r="J1094" s="13" t="str">
        <f t="shared" si="86"/>
        <v/>
      </c>
    </row>
    <row r="1095" spans="3:10" ht="20.25" x14ac:dyDescent="0.2">
      <c r="C1095" s="11">
        <f>العناصر!F1095</f>
        <v>0</v>
      </c>
      <c r="D1095" s="15" t="str">
        <f t="shared" si="87"/>
        <v/>
      </c>
      <c r="E1095" s="13" t="str">
        <f t="shared" si="88"/>
        <v/>
      </c>
      <c r="F1095" s="13">
        <f>SUMIF(الوارد!$F$3:$F$5000,الرصيد!D1095,الوارد!$I$3:$I$5000)</f>
        <v>0</v>
      </c>
      <c r="G1095" s="13">
        <f>SUMIF(الصادر!$E$3:$E$4999,الرصيد!D1095,الصادر!$H$3:$H$4999)</f>
        <v>0</v>
      </c>
      <c r="H1095" s="11">
        <f t="shared" si="85"/>
        <v>0</v>
      </c>
      <c r="I1095" s="13" t="str">
        <f t="shared" si="89"/>
        <v/>
      </c>
      <c r="J1095" s="13" t="str">
        <f t="shared" si="86"/>
        <v/>
      </c>
    </row>
    <row r="1096" spans="3:10" ht="20.25" x14ac:dyDescent="0.2">
      <c r="C1096" s="11">
        <f>العناصر!F1096</f>
        <v>0</v>
      </c>
      <c r="D1096" s="15" t="str">
        <f t="shared" si="87"/>
        <v/>
      </c>
      <c r="E1096" s="13" t="str">
        <f t="shared" si="88"/>
        <v/>
      </c>
      <c r="F1096" s="13">
        <f>SUMIF(الوارد!$F$3:$F$5000,الرصيد!D1096,الوارد!$I$3:$I$5000)</f>
        <v>0</v>
      </c>
      <c r="G1096" s="13">
        <f>SUMIF(الصادر!$E$3:$E$4999,الرصيد!D1096,الصادر!$H$3:$H$4999)</f>
        <v>0</v>
      </c>
      <c r="H1096" s="11">
        <f t="shared" si="85"/>
        <v>0</v>
      </c>
      <c r="I1096" s="13" t="str">
        <f t="shared" si="89"/>
        <v/>
      </c>
      <c r="J1096" s="13" t="str">
        <f t="shared" si="86"/>
        <v/>
      </c>
    </row>
    <row r="1097" spans="3:10" ht="20.25" x14ac:dyDescent="0.2">
      <c r="C1097" s="11">
        <f>العناصر!F1097</f>
        <v>0</v>
      </c>
      <c r="D1097" s="15" t="str">
        <f t="shared" si="87"/>
        <v/>
      </c>
      <c r="E1097" s="13" t="str">
        <f t="shared" si="88"/>
        <v/>
      </c>
      <c r="F1097" s="13">
        <f>SUMIF(الوارد!$F$3:$F$5000,الرصيد!D1097,الوارد!$I$3:$I$5000)</f>
        <v>0</v>
      </c>
      <c r="G1097" s="13">
        <f>SUMIF(الصادر!$E$3:$E$4999,الرصيد!D1097,الصادر!$H$3:$H$4999)</f>
        <v>0</v>
      </c>
      <c r="H1097" s="11">
        <f t="shared" si="85"/>
        <v>0</v>
      </c>
      <c r="I1097" s="13" t="str">
        <f t="shared" si="89"/>
        <v/>
      </c>
      <c r="J1097" s="13" t="str">
        <f t="shared" si="86"/>
        <v/>
      </c>
    </row>
    <row r="1098" spans="3:10" ht="20.25" x14ac:dyDescent="0.2">
      <c r="C1098" s="11">
        <f>العناصر!F1098</f>
        <v>0</v>
      </c>
      <c r="D1098" s="15" t="str">
        <f t="shared" si="87"/>
        <v/>
      </c>
      <c r="E1098" s="13" t="str">
        <f t="shared" si="88"/>
        <v/>
      </c>
      <c r="F1098" s="13">
        <f>SUMIF(الوارد!$F$3:$F$5000,الرصيد!D1098,الوارد!$I$3:$I$5000)</f>
        <v>0</v>
      </c>
      <c r="G1098" s="13">
        <f>SUMIF(الصادر!$E$3:$E$4999,الرصيد!D1098,الصادر!$H$3:$H$4999)</f>
        <v>0</v>
      </c>
      <c r="H1098" s="11">
        <f t="shared" ref="H1098:H1121" si="90">F1098-G1098</f>
        <v>0</v>
      </c>
      <c r="I1098" s="13" t="str">
        <f t="shared" si="89"/>
        <v/>
      </c>
      <c r="J1098" s="13" t="str">
        <f t="shared" ref="J1098:J1121" si="91">IFERROR(H1098*I1098,"")</f>
        <v/>
      </c>
    </row>
    <row r="1099" spans="3:10" ht="20.25" x14ac:dyDescent="0.2">
      <c r="C1099" s="11">
        <f>العناصر!F1099</f>
        <v>0</v>
      </c>
      <c r="D1099" s="15" t="str">
        <f t="shared" si="87"/>
        <v/>
      </c>
      <c r="E1099" s="13" t="str">
        <f t="shared" si="88"/>
        <v/>
      </c>
      <c r="F1099" s="13">
        <f>SUMIF(الوارد!$F$3:$F$5000,الرصيد!D1099,الوارد!$I$3:$I$5000)</f>
        <v>0</v>
      </c>
      <c r="G1099" s="13">
        <f>SUMIF(الصادر!$E$3:$E$4999,الرصيد!D1099,الصادر!$H$3:$H$4999)</f>
        <v>0</v>
      </c>
      <c r="H1099" s="11">
        <f t="shared" si="90"/>
        <v>0</v>
      </c>
      <c r="I1099" s="13" t="str">
        <f t="shared" si="89"/>
        <v/>
      </c>
      <c r="J1099" s="13" t="str">
        <f t="shared" si="91"/>
        <v/>
      </c>
    </row>
    <row r="1100" spans="3:10" ht="20.25" x14ac:dyDescent="0.2">
      <c r="C1100" s="11">
        <f>العناصر!F1100</f>
        <v>0</v>
      </c>
      <c r="D1100" s="15" t="str">
        <f t="shared" si="87"/>
        <v/>
      </c>
      <c r="E1100" s="13" t="str">
        <f t="shared" si="88"/>
        <v/>
      </c>
      <c r="F1100" s="13">
        <f>SUMIF(الوارد!$F$3:$F$5000,الرصيد!D1100,الوارد!$I$3:$I$5000)</f>
        <v>0</v>
      </c>
      <c r="G1100" s="13">
        <f>SUMIF(الصادر!$E$3:$E$4999,الرصيد!D1100,الصادر!$H$3:$H$4999)</f>
        <v>0</v>
      </c>
      <c r="H1100" s="11">
        <f t="shared" si="90"/>
        <v>0</v>
      </c>
      <c r="I1100" s="13" t="str">
        <f t="shared" si="89"/>
        <v/>
      </c>
      <c r="J1100" s="13" t="str">
        <f t="shared" si="91"/>
        <v/>
      </c>
    </row>
    <row r="1101" spans="3:10" ht="20.25" x14ac:dyDescent="0.2">
      <c r="C1101" s="11">
        <f>العناصر!F1101</f>
        <v>0</v>
      </c>
      <c r="D1101" s="15" t="str">
        <f t="shared" si="87"/>
        <v/>
      </c>
      <c r="E1101" s="13" t="str">
        <f t="shared" si="88"/>
        <v/>
      </c>
      <c r="F1101" s="13">
        <f>SUMIF(الوارد!$F$3:$F$5000,الرصيد!D1101,الوارد!$I$3:$I$5000)</f>
        <v>0</v>
      </c>
      <c r="G1101" s="13">
        <f>SUMIF(الصادر!$E$3:$E$4999,الرصيد!D1101,الصادر!$H$3:$H$4999)</f>
        <v>0</v>
      </c>
      <c r="H1101" s="11">
        <f t="shared" si="90"/>
        <v>0</v>
      </c>
      <c r="I1101" s="13" t="str">
        <f t="shared" si="89"/>
        <v/>
      </c>
      <c r="J1101" s="13" t="str">
        <f t="shared" si="91"/>
        <v/>
      </c>
    </row>
    <row r="1102" spans="3:10" ht="20.25" x14ac:dyDescent="0.2">
      <c r="C1102" s="11">
        <f>العناصر!F1102</f>
        <v>0</v>
      </c>
      <c r="D1102" s="15" t="str">
        <f t="shared" si="87"/>
        <v/>
      </c>
      <c r="E1102" s="13" t="str">
        <f t="shared" si="88"/>
        <v/>
      </c>
      <c r="F1102" s="13">
        <f>SUMIF(الوارد!$F$3:$F$5000,الرصيد!D1102,الوارد!$I$3:$I$5000)</f>
        <v>0</v>
      </c>
      <c r="G1102" s="13">
        <f>SUMIF(الصادر!$E$3:$E$4999,الرصيد!D1102,الصادر!$H$3:$H$4999)</f>
        <v>0</v>
      </c>
      <c r="H1102" s="11">
        <f t="shared" si="90"/>
        <v>0</v>
      </c>
      <c r="I1102" s="13" t="str">
        <f t="shared" si="89"/>
        <v/>
      </c>
      <c r="J1102" s="13" t="str">
        <f t="shared" si="91"/>
        <v/>
      </c>
    </row>
    <row r="1103" spans="3:10" ht="20.25" x14ac:dyDescent="0.2">
      <c r="C1103" s="11">
        <f>العناصر!F1103</f>
        <v>0</v>
      </c>
      <c r="D1103" s="15" t="str">
        <f t="shared" si="87"/>
        <v/>
      </c>
      <c r="E1103" s="13" t="str">
        <f t="shared" si="88"/>
        <v/>
      </c>
      <c r="F1103" s="13">
        <f>SUMIF(الوارد!$F$3:$F$5000,الرصيد!D1103,الوارد!$I$3:$I$5000)</f>
        <v>0</v>
      </c>
      <c r="G1103" s="13">
        <f>SUMIF(الصادر!$E$3:$E$4999,الرصيد!D1103,الصادر!$H$3:$H$4999)</f>
        <v>0</v>
      </c>
      <c r="H1103" s="11">
        <f t="shared" si="90"/>
        <v>0</v>
      </c>
      <c r="I1103" s="13" t="str">
        <f t="shared" si="89"/>
        <v/>
      </c>
      <c r="J1103" s="13" t="str">
        <f t="shared" si="91"/>
        <v/>
      </c>
    </row>
    <row r="1104" spans="3:10" ht="20.25" x14ac:dyDescent="0.2">
      <c r="C1104" s="11">
        <f>العناصر!F1104</f>
        <v>0</v>
      </c>
      <c r="D1104" s="15" t="str">
        <f t="shared" si="87"/>
        <v/>
      </c>
      <c r="E1104" s="13" t="str">
        <f t="shared" si="88"/>
        <v/>
      </c>
      <c r="F1104" s="13">
        <f>SUMIF(الوارد!$F$3:$F$5000,الرصيد!D1104,الوارد!$I$3:$I$5000)</f>
        <v>0</v>
      </c>
      <c r="G1104" s="13">
        <f>SUMIF(الصادر!$E$3:$E$4999,الرصيد!D1104,الصادر!$H$3:$H$4999)</f>
        <v>0</v>
      </c>
      <c r="H1104" s="11">
        <f t="shared" si="90"/>
        <v>0</v>
      </c>
      <c r="I1104" s="13" t="str">
        <f t="shared" si="89"/>
        <v/>
      </c>
      <c r="J1104" s="13" t="str">
        <f t="shared" si="91"/>
        <v/>
      </c>
    </row>
    <row r="1105" spans="3:10" ht="20.25" x14ac:dyDescent="0.2">
      <c r="C1105" s="11">
        <f>العناصر!F1105</f>
        <v>0</v>
      </c>
      <c r="D1105" s="15" t="str">
        <f t="shared" si="87"/>
        <v/>
      </c>
      <c r="E1105" s="13" t="str">
        <f t="shared" si="88"/>
        <v/>
      </c>
      <c r="F1105" s="13">
        <f>SUMIF(الوارد!$F$3:$F$5000,الرصيد!D1105,الوارد!$I$3:$I$5000)</f>
        <v>0</v>
      </c>
      <c r="G1105" s="13">
        <f>SUMIF(الصادر!$E$3:$E$4999,الرصيد!D1105,الصادر!$H$3:$H$4999)</f>
        <v>0</v>
      </c>
      <c r="H1105" s="11">
        <f t="shared" si="90"/>
        <v>0</v>
      </c>
      <c r="I1105" s="13" t="str">
        <f t="shared" si="89"/>
        <v/>
      </c>
      <c r="J1105" s="13" t="str">
        <f t="shared" si="91"/>
        <v/>
      </c>
    </row>
    <row r="1106" spans="3:10" ht="20.25" x14ac:dyDescent="0.2">
      <c r="C1106" s="11">
        <f>العناصر!F1106</f>
        <v>0</v>
      </c>
      <c r="D1106" s="15" t="str">
        <f t="shared" si="87"/>
        <v/>
      </c>
      <c r="E1106" s="13" t="str">
        <f t="shared" si="88"/>
        <v/>
      </c>
      <c r="F1106" s="13">
        <f>SUMIF(الوارد!$F$3:$F$5000,الرصيد!D1106,الوارد!$I$3:$I$5000)</f>
        <v>0</v>
      </c>
      <c r="G1106" s="13">
        <f>SUMIF(الصادر!$E$3:$E$4999,الرصيد!D1106,الصادر!$H$3:$H$4999)</f>
        <v>0</v>
      </c>
      <c r="H1106" s="11">
        <f t="shared" si="90"/>
        <v>0</v>
      </c>
      <c r="I1106" s="13" t="str">
        <f t="shared" si="89"/>
        <v/>
      </c>
      <c r="J1106" s="13" t="str">
        <f t="shared" si="91"/>
        <v/>
      </c>
    </row>
    <row r="1107" spans="3:10" ht="20.25" x14ac:dyDescent="0.2">
      <c r="C1107" s="11">
        <f>العناصر!F1107</f>
        <v>0</v>
      </c>
      <c r="D1107" s="15" t="str">
        <f t="shared" si="87"/>
        <v/>
      </c>
      <c r="E1107" s="13" t="str">
        <f t="shared" si="88"/>
        <v/>
      </c>
      <c r="F1107" s="13">
        <f>SUMIF(الوارد!$F$3:$F$5000,الرصيد!D1107,الوارد!$I$3:$I$5000)</f>
        <v>0</v>
      </c>
      <c r="G1107" s="13">
        <f>SUMIF(الصادر!$E$3:$E$4999,الرصيد!D1107,الصادر!$H$3:$H$4999)</f>
        <v>0</v>
      </c>
      <c r="H1107" s="11">
        <f t="shared" si="90"/>
        <v>0</v>
      </c>
      <c r="I1107" s="13" t="str">
        <f t="shared" si="89"/>
        <v/>
      </c>
      <c r="J1107" s="13" t="str">
        <f t="shared" si="91"/>
        <v/>
      </c>
    </row>
    <row r="1108" spans="3:10" ht="20.25" x14ac:dyDescent="0.2">
      <c r="C1108" s="11">
        <f>العناصر!F1108</f>
        <v>0</v>
      </c>
      <c r="D1108" s="15" t="str">
        <f t="shared" si="87"/>
        <v/>
      </c>
      <c r="E1108" s="13" t="str">
        <f t="shared" si="88"/>
        <v/>
      </c>
      <c r="F1108" s="13">
        <f>SUMIF(الوارد!$F$3:$F$5000,الرصيد!D1108,الوارد!$I$3:$I$5000)</f>
        <v>0</v>
      </c>
      <c r="G1108" s="13">
        <f>SUMIF(الصادر!$E$3:$E$4999,الرصيد!D1108,الصادر!$H$3:$H$4999)</f>
        <v>0</v>
      </c>
      <c r="H1108" s="11">
        <f t="shared" si="90"/>
        <v>0</v>
      </c>
      <c r="I1108" s="13" t="str">
        <f t="shared" si="89"/>
        <v/>
      </c>
      <c r="J1108" s="13" t="str">
        <f t="shared" si="91"/>
        <v/>
      </c>
    </row>
    <row r="1109" spans="3:10" ht="20.25" x14ac:dyDescent="0.2">
      <c r="C1109" s="11">
        <f>العناصر!F1109</f>
        <v>0</v>
      </c>
      <c r="D1109" s="15" t="str">
        <f t="shared" si="87"/>
        <v/>
      </c>
      <c r="E1109" s="13" t="str">
        <f t="shared" si="88"/>
        <v/>
      </c>
      <c r="F1109" s="13">
        <f>SUMIF(الوارد!$F$3:$F$5000,الرصيد!D1109,الوارد!$I$3:$I$5000)</f>
        <v>0</v>
      </c>
      <c r="G1109" s="13">
        <f>SUMIF(الصادر!$E$3:$E$4999,الرصيد!D1109,الصادر!$H$3:$H$4999)</f>
        <v>0</v>
      </c>
      <c r="H1109" s="11">
        <f t="shared" si="90"/>
        <v>0</v>
      </c>
      <c r="I1109" s="13" t="str">
        <f t="shared" si="89"/>
        <v/>
      </c>
      <c r="J1109" s="13" t="str">
        <f t="shared" si="91"/>
        <v/>
      </c>
    </row>
    <row r="1110" spans="3:10" ht="20.25" x14ac:dyDescent="0.2">
      <c r="C1110" s="11">
        <f>العناصر!F1110</f>
        <v>0</v>
      </c>
      <c r="D1110" s="15" t="str">
        <f t="shared" si="87"/>
        <v/>
      </c>
      <c r="E1110" s="13" t="str">
        <f t="shared" si="88"/>
        <v/>
      </c>
      <c r="F1110" s="13">
        <f>SUMIF(الوارد!$F$3:$F$5000,الرصيد!D1110,الوارد!$I$3:$I$5000)</f>
        <v>0</v>
      </c>
      <c r="G1110" s="13">
        <f>SUMIF(الصادر!$E$3:$E$4999,الرصيد!D1110,الصادر!$H$3:$H$4999)</f>
        <v>0</v>
      </c>
      <c r="H1110" s="11">
        <f t="shared" si="90"/>
        <v>0</v>
      </c>
      <c r="I1110" s="13" t="str">
        <f t="shared" si="89"/>
        <v/>
      </c>
      <c r="J1110" s="13" t="str">
        <f t="shared" si="91"/>
        <v/>
      </c>
    </row>
    <row r="1111" spans="3:10" ht="20.25" x14ac:dyDescent="0.2">
      <c r="C1111" s="11">
        <f>العناصر!F1111</f>
        <v>0</v>
      </c>
      <c r="D1111" s="15" t="str">
        <f t="shared" si="87"/>
        <v/>
      </c>
      <c r="E1111" s="13" t="str">
        <f t="shared" si="88"/>
        <v/>
      </c>
      <c r="F1111" s="13">
        <f>SUMIF(الوارد!$F$3:$F$5000,الرصيد!D1111,الوارد!$I$3:$I$5000)</f>
        <v>0</v>
      </c>
      <c r="G1111" s="13">
        <f>SUMIF(الصادر!$E$3:$E$4999,الرصيد!D1111,الصادر!$H$3:$H$4999)</f>
        <v>0</v>
      </c>
      <c r="H1111" s="11">
        <f t="shared" si="90"/>
        <v>0</v>
      </c>
      <c r="I1111" s="13" t="str">
        <f t="shared" si="89"/>
        <v/>
      </c>
      <c r="J1111" s="13" t="str">
        <f t="shared" si="91"/>
        <v/>
      </c>
    </row>
    <row r="1112" spans="3:10" ht="20.25" x14ac:dyDescent="0.2">
      <c r="C1112" s="11">
        <f>العناصر!F1112</f>
        <v>0</v>
      </c>
      <c r="D1112" s="15" t="str">
        <f t="shared" si="87"/>
        <v/>
      </c>
      <c r="E1112" s="13" t="str">
        <f t="shared" si="88"/>
        <v/>
      </c>
      <c r="F1112" s="13">
        <f>SUMIF(الوارد!$F$3:$F$5000,الرصيد!D1112,الوارد!$I$3:$I$5000)</f>
        <v>0</v>
      </c>
      <c r="G1112" s="13">
        <f>SUMIF(الصادر!$E$3:$E$4999,الرصيد!D1112,الصادر!$H$3:$H$4999)</f>
        <v>0</v>
      </c>
      <c r="H1112" s="11">
        <f t="shared" si="90"/>
        <v>0</v>
      </c>
      <c r="I1112" s="13" t="str">
        <f t="shared" si="89"/>
        <v/>
      </c>
      <c r="J1112" s="13" t="str">
        <f t="shared" si="91"/>
        <v/>
      </c>
    </row>
    <row r="1113" spans="3:10" ht="20.25" x14ac:dyDescent="0.2">
      <c r="C1113" s="11">
        <f>العناصر!F1113</f>
        <v>0</v>
      </c>
      <c r="D1113" s="15" t="str">
        <f t="shared" si="87"/>
        <v/>
      </c>
      <c r="E1113" s="13" t="str">
        <f t="shared" si="88"/>
        <v/>
      </c>
      <c r="F1113" s="13">
        <f>SUMIF(الوارد!$F$3:$F$5000,الرصيد!D1113,الوارد!$I$3:$I$5000)</f>
        <v>0</v>
      </c>
      <c r="G1113" s="13">
        <f>SUMIF(الصادر!$E$3:$E$4999,الرصيد!D1113,الصادر!$H$3:$H$4999)</f>
        <v>0</v>
      </c>
      <c r="H1113" s="11">
        <f t="shared" si="90"/>
        <v>0</v>
      </c>
      <c r="I1113" s="13" t="str">
        <f t="shared" si="89"/>
        <v/>
      </c>
      <c r="J1113" s="13" t="str">
        <f t="shared" si="91"/>
        <v/>
      </c>
    </row>
    <row r="1114" spans="3:10" ht="20.25" x14ac:dyDescent="0.2">
      <c r="C1114" s="11">
        <f>العناصر!F1114</f>
        <v>0</v>
      </c>
      <c r="D1114" s="15" t="str">
        <f t="shared" si="87"/>
        <v/>
      </c>
      <c r="E1114" s="13" t="str">
        <f t="shared" si="88"/>
        <v/>
      </c>
      <c r="F1114" s="13">
        <f>SUMIF(الوارد!$F$3:$F$5000,الرصيد!D1114,الوارد!$I$3:$I$5000)</f>
        <v>0</v>
      </c>
      <c r="G1114" s="13">
        <f>SUMIF(الصادر!$E$3:$E$4999,الرصيد!D1114,الصادر!$H$3:$H$4999)</f>
        <v>0</v>
      </c>
      <c r="H1114" s="11">
        <f t="shared" si="90"/>
        <v>0</v>
      </c>
      <c r="I1114" s="13" t="str">
        <f t="shared" si="89"/>
        <v/>
      </c>
      <c r="J1114" s="13" t="str">
        <f t="shared" si="91"/>
        <v/>
      </c>
    </row>
    <row r="1115" spans="3:10" ht="20.25" x14ac:dyDescent="0.2">
      <c r="C1115" s="11">
        <f>العناصر!F1115</f>
        <v>0</v>
      </c>
      <c r="D1115" s="15" t="str">
        <f t="shared" si="87"/>
        <v/>
      </c>
      <c r="E1115" s="13" t="str">
        <f t="shared" si="88"/>
        <v/>
      </c>
      <c r="F1115" s="13">
        <f>SUMIF(الوارد!$F$3:$F$5000,الرصيد!D1115,الوارد!$I$3:$I$5000)</f>
        <v>0</v>
      </c>
      <c r="G1115" s="13">
        <f>SUMIF(الصادر!$E$3:$E$4999,الرصيد!D1115,الصادر!$H$3:$H$4999)</f>
        <v>0</v>
      </c>
      <c r="H1115" s="11">
        <f t="shared" si="90"/>
        <v>0</v>
      </c>
      <c r="I1115" s="13" t="str">
        <f t="shared" si="89"/>
        <v/>
      </c>
      <c r="J1115" s="13" t="str">
        <f t="shared" si="91"/>
        <v/>
      </c>
    </row>
    <row r="1116" spans="3:10" ht="20.25" x14ac:dyDescent="0.2">
      <c r="C1116" s="11">
        <f>العناصر!F1116</f>
        <v>0</v>
      </c>
      <c r="D1116" s="15" t="str">
        <f t="shared" si="87"/>
        <v/>
      </c>
      <c r="E1116" s="13" t="str">
        <f t="shared" si="88"/>
        <v/>
      </c>
      <c r="F1116" s="13">
        <f>SUMIF(الوارد!$F$3:$F$5000,الرصيد!D1116,الوارد!$I$3:$I$5000)</f>
        <v>0</v>
      </c>
      <c r="G1116" s="13">
        <f>SUMIF(الصادر!$E$3:$E$4999,الرصيد!D1116,الصادر!$H$3:$H$4999)</f>
        <v>0</v>
      </c>
      <c r="H1116" s="11">
        <f t="shared" si="90"/>
        <v>0</v>
      </c>
      <c r="I1116" s="13" t="str">
        <f t="shared" si="89"/>
        <v/>
      </c>
      <c r="J1116" s="13" t="str">
        <f t="shared" si="91"/>
        <v/>
      </c>
    </row>
    <row r="1117" spans="3:10" ht="20.25" x14ac:dyDescent="0.2">
      <c r="C1117" s="11">
        <f>العناصر!F1117</f>
        <v>0</v>
      </c>
      <c r="D1117" s="15" t="str">
        <f t="shared" si="87"/>
        <v/>
      </c>
      <c r="E1117" s="13" t="str">
        <f t="shared" si="88"/>
        <v/>
      </c>
      <c r="F1117" s="13">
        <f>SUMIF(الوارد!$F$3:$F$5000,الرصيد!D1117,الوارد!$I$3:$I$5000)</f>
        <v>0</v>
      </c>
      <c r="G1117" s="13">
        <f>SUMIF(الصادر!$E$3:$E$4999,الرصيد!D1117,الصادر!$H$3:$H$4999)</f>
        <v>0</v>
      </c>
      <c r="H1117" s="11">
        <f t="shared" si="90"/>
        <v>0</v>
      </c>
      <c r="I1117" s="13" t="str">
        <f t="shared" si="89"/>
        <v/>
      </c>
      <c r="J1117" s="13" t="str">
        <f t="shared" si="91"/>
        <v/>
      </c>
    </row>
    <row r="1118" spans="3:10" ht="20.25" x14ac:dyDescent="0.2">
      <c r="C1118" s="11">
        <f>العناصر!F1118</f>
        <v>0</v>
      </c>
      <c r="D1118" s="15" t="str">
        <f t="shared" si="87"/>
        <v/>
      </c>
      <c r="E1118" s="13" t="str">
        <f t="shared" si="88"/>
        <v/>
      </c>
      <c r="F1118" s="13">
        <f>SUMIF(الوارد!$F$3:$F$5000,الرصيد!D1118,الوارد!$I$3:$I$5000)</f>
        <v>0</v>
      </c>
      <c r="G1118" s="13">
        <f>SUMIF(الصادر!$E$3:$E$4999,الرصيد!D1118,الصادر!$H$3:$H$4999)</f>
        <v>0</v>
      </c>
      <c r="H1118" s="11">
        <f t="shared" si="90"/>
        <v>0</v>
      </c>
      <c r="I1118" s="13" t="str">
        <f t="shared" si="89"/>
        <v/>
      </c>
      <c r="J1118" s="13" t="str">
        <f t="shared" si="91"/>
        <v/>
      </c>
    </row>
    <row r="1119" spans="3:10" ht="20.25" x14ac:dyDescent="0.2">
      <c r="C1119" s="11">
        <f>العناصر!F1119</f>
        <v>0</v>
      </c>
      <c r="D1119" s="15" t="str">
        <f t="shared" si="87"/>
        <v/>
      </c>
      <c r="E1119" s="13" t="str">
        <f t="shared" si="88"/>
        <v/>
      </c>
      <c r="F1119" s="13">
        <f>SUMIF(الوارد!$F$3:$F$5000,الرصيد!D1119,الوارد!$I$3:$I$5000)</f>
        <v>0</v>
      </c>
      <c r="G1119" s="13">
        <f>SUMIF(الصادر!$E$3:$E$4999,الرصيد!D1119,الصادر!$H$3:$H$4999)</f>
        <v>0</v>
      </c>
      <c r="H1119" s="11">
        <f t="shared" si="90"/>
        <v>0</v>
      </c>
      <c r="I1119" s="13" t="str">
        <f t="shared" si="89"/>
        <v/>
      </c>
      <c r="J1119" s="13" t="str">
        <f t="shared" si="91"/>
        <v/>
      </c>
    </row>
    <row r="1120" spans="3:10" ht="20.25" x14ac:dyDescent="0.2">
      <c r="C1120" s="11">
        <f>العناصر!F1120</f>
        <v>0</v>
      </c>
      <c r="D1120" s="15" t="str">
        <f t="shared" si="87"/>
        <v/>
      </c>
      <c r="E1120" s="13" t="str">
        <f t="shared" si="88"/>
        <v/>
      </c>
      <c r="F1120" s="13">
        <f>SUMIF(الوارد!$F$3:$F$5000,الرصيد!D1120,الوارد!$I$3:$I$5000)</f>
        <v>0</v>
      </c>
      <c r="G1120" s="13">
        <f>SUMIF(الصادر!$E$3:$E$4999,الرصيد!D1120,الصادر!$H$3:$H$4999)</f>
        <v>0</v>
      </c>
      <c r="H1120" s="11">
        <f t="shared" si="90"/>
        <v>0</v>
      </c>
      <c r="I1120" s="13" t="str">
        <f t="shared" si="89"/>
        <v/>
      </c>
      <c r="J1120" s="13" t="str">
        <f t="shared" si="91"/>
        <v/>
      </c>
    </row>
    <row r="1121" spans="3:10" ht="20.25" x14ac:dyDescent="0.2">
      <c r="C1121" s="11">
        <f>العناصر!F1121</f>
        <v>0</v>
      </c>
      <c r="D1121" s="15" t="str">
        <f t="shared" si="87"/>
        <v/>
      </c>
      <c r="E1121" s="13" t="str">
        <f t="shared" si="88"/>
        <v/>
      </c>
      <c r="F1121" s="13">
        <f>SUMIF(الوارد!$F$3:$F$5000,الرصيد!D1121,الوارد!$I$3:$I$5000)</f>
        <v>0</v>
      </c>
      <c r="G1121" s="13">
        <f>SUMIF(الصادر!$E$3:$E$4999,الرصيد!D1121,الصادر!$H$3:$H$4999)</f>
        <v>0</v>
      </c>
      <c r="H1121" s="11">
        <f t="shared" si="90"/>
        <v>0</v>
      </c>
      <c r="I1121" s="13" t="str">
        <f t="shared" si="89"/>
        <v/>
      </c>
      <c r="J1121" s="13" t="str">
        <f t="shared" si="91"/>
        <v/>
      </c>
    </row>
    <row r="1122" spans="3:10" ht="20.25" x14ac:dyDescent="0.2">
      <c r="C1122" s="11"/>
      <c r="D1122" s="12"/>
      <c r="E1122" s="12"/>
      <c r="F1122" s="13"/>
      <c r="G1122" s="13"/>
      <c r="H1122" s="11"/>
      <c r="I1122" s="13"/>
      <c r="J1122" s="13"/>
    </row>
    <row r="1123" spans="3:10" ht="20.25" x14ac:dyDescent="0.2">
      <c r="C1123" s="11"/>
      <c r="D1123" s="12"/>
      <c r="E1123" s="12"/>
      <c r="F1123" s="13"/>
      <c r="G1123" s="13"/>
      <c r="H1123" s="11"/>
      <c r="I1123" s="13"/>
      <c r="J1123" s="13"/>
    </row>
    <row r="1124" spans="3:10" ht="20.25" x14ac:dyDescent="0.2">
      <c r="C1124" s="11"/>
      <c r="D1124" s="12"/>
      <c r="E1124" s="12"/>
      <c r="F1124" s="13"/>
      <c r="G1124" s="13"/>
      <c r="H1124" s="11"/>
      <c r="I1124" s="13"/>
      <c r="J1124" s="13"/>
    </row>
    <row r="1125" spans="3:10" ht="20.25" x14ac:dyDescent="0.2">
      <c r="C1125" s="11"/>
      <c r="D1125" s="12"/>
      <c r="E1125" s="12"/>
      <c r="F1125" s="13"/>
      <c r="G1125" s="13"/>
      <c r="H1125" s="11"/>
      <c r="I1125" s="13"/>
      <c r="J1125" s="13"/>
    </row>
    <row r="1126" spans="3:10" ht="20.25" x14ac:dyDescent="0.2">
      <c r="C1126" s="11"/>
      <c r="D1126" s="12"/>
      <c r="E1126" s="12"/>
      <c r="F1126" s="13"/>
      <c r="G1126" s="13"/>
      <c r="H1126" s="11"/>
      <c r="I1126" s="13"/>
      <c r="J1126" s="13"/>
    </row>
    <row r="1127" spans="3:10" ht="20.25" x14ac:dyDescent="0.2">
      <c r="C1127" s="11"/>
      <c r="D1127" s="12"/>
      <c r="E1127" s="12"/>
      <c r="F1127" s="13"/>
      <c r="G1127" s="13"/>
      <c r="H1127" s="11"/>
      <c r="I1127" s="13"/>
      <c r="J1127" s="13"/>
    </row>
    <row r="1128" spans="3:10" ht="20.25" x14ac:dyDescent="0.2">
      <c r="C1128" s="11"/>
      <c r="D1128" s="12"/>
      <c r="E1128" s="12"/>
      <c r="F1128" s="13"/>
      <c r="G1128" s="13"/>
      <c r="H1128" s="11"/>
      <c r="I1128" s="13"/>
      <c r="J1128" s="13"/>
    </row>
    <row r="1129" spans="3:10" ht="20.25" x14ac:dyDescent="0.2">
      <c r="C1129" s="11"/>
      <c r="D1129" s="12"/>
      <c r="E1129" s="12"/>
      <c r="F1129" s="13"/>
      <c r="G1129" s="13"/>
      <c r="H1129" s="11"/>
      <c r="I1129" s="13"/>
      <c r="J1129" s="13"/>
    </row>
    <row r="1130" spans="3:10" ht="20.25" x14ac:dyDescent="0.2">
      <c r="C1130" s="11"/>
      <c r="D1130" s="12"/>
      <c r="E1130" s="12"/>
      <c r="F1130" s="13"/>
      <c r="G1130" s="13"/>
      <c r="H1130" s="11"/>
      <c r="I1130" s="13"/>
      <c r="J1130" s="13"/>
    </row>
    <row r="1131" spans="3:10" ht="20.25" x14ac:dyDescent="0.2">
      <c r="C1131" s="11"/>
      <c r="D1131" s="12"/>
      <c r="E1131" s="12"/>
      <c r="F1131" s="13"/>
      <c r="G1131" s="13"/>
      <c r="H1131" s="11"/>
      <c r="I1131" s="13"/>
      <c r="J1131" s="13"/>
    </row>
  </sheetData>
  <mergeCells count="1">
    <mergeCell ref="C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الوارد</vt:lpstr>
      <vt:lpstr>الصادر</vt:lpstr>
      <vt:lpstr>الارباح</vt:lpstr>
      <vt:lpstr>العناصر</vt:lpstr>
      <vt:lpstr>الرصيد</vt:lpstr>
      <vt:lpstr>sto_1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2020-09-27T21:35:30Z</dcterms:modified>
</cp:coreProperties>
</file>