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13095" windowHeight="8895"/>
  </bookViews>
  <sheets>
    <sheet name="ورقة1 (2)" sheetId="1" r:id="rId1"/>
  </sheets>
  <calcPr calcId="144525"/>
  <extLst>
    <ext uri="GoogleSheetsCustomDataVersion1">
      <go:sheetsCustomData xmlns:go="http://customooxmlschemas.google.com/" r:id="rId5" roundtripDataSignature="AMtx7mj0RD052W1sepHxTKikL51GfA+UUQ=="/>
    </ext>
  </extLst>
</workbook>
</file>

<file path=xl/calcChain.xml><?xml version="1.0" encoding="utf-8"?>
<calcChain xmlns="http://schemas.openxmlformats.org/spreadsheetml/2006/main">
  <c r="Y28" i="1" l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Z27" i="1" s="1"/>
  <c r="E27" i="1"/>
  <c r="D27" i="1"/>
  <c r="C27" i="1"/>
  <c r="B27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Z19" i="1" s="1"/>
  <c r="I19" i="1"/>
  <c r="H19" i="1"/>
  <c r="G19" i="1"/>
  <c r="F19" i="1"/>
  <c r="E19" i="1"/>
  <c r="D19" i="1"/>
  <c r="C19" i="1"/>
  <c r="B19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AH28" i="1"/>
  <c r="AB27" i="1"/>
  <c r="AB28" i="1" s="1"/>
  <c r="Z26" i="1"/>
  <c r="AD26" i="1" s="1"/>
  <c r="AG26" i="1" s="1"/>
  <c r="AC25" i="1"/>
  <c r="AF25" i="1" s="1"/>
  <c r="Z25" i="1"/>
  <c r="AD25" i="1" s="1"/>
  <c r="AG25" i="1" s="1"/>
  <c r="AD24" i="1"/>
  <c r="AG24" i="1" s="1"/>
  <c r="AC24" i="1"/>
  <c r="AF24" i="1" s="1"/>
  <c r="Z24" i="1"/>
  <c r="Z23" i="1"/>
  <c r="AD23" i="1" s="1"/>
  <c r="AG23" i="1" s="1"/>
  <c r="Z22" i="1"/>
  <c r="AD22" i="1" s="1"/>
  <c r="AG22" i="1" s="1"/>
  <c r="Z21" i="1"/>
  <c r="AD21" i="1" s="1"/>
  <c r="AG21" i="1" s="1"/>
  <c r="AD20" i="1"/>
  <c r="AG20" i="1" s="1"/>
  <c r="Z20" i="1"/>
  <c r="AC20" i="1" s="1"/>
  <c r="AF20" i="1" s="1"/>
  <c r="AB19" i="1"/>
  <c r="Z18" i="1"/>
  <c r="AD18" i="1" s="1"/>
  <c r="AG18" i="1" s="1"/>
  <c r="Z17" i="1"/>
  <c r="AD17" i="1" s="1"/>
  <c r="AG17" i="1" s="1"/>
  <c r="Z16" i="1"/>
  <c r="AD16" i="1" s="1"/>
  <c r="AG16" i="1" s="1"/>
  <c r="AB15" i="1"/>
  <c r="B15" i="1"/>
  <c r="AD14" i="1"/>
  <c r="AG14" i="1" s="1"/>
  <c r="AC14" i="1"/>
  <c r="AF14" i="1" s="1"/>
  <c r="Z14" i="1"/>
  <c r="Z13" i="1"/>
  <c r="AD13" i="1" s="1"/>
  <c r="AG13" i="1" s="1"/>
  <c r="Z12" i="1"/>
  <c r="AD12" i="1" s="1"/>
  <c r="AG12" i="1" s="1"/>
  <c r="Z11" i="1"/>
  <c r="AD11" i="1" s="1"/>
  <c r="AG11" i="1" s="1"/>
  <c r="AD10" i="1"/>
  <c r="AG10" i="1" s="1"/>
  <c r="Z10" i="1"/>
  <c r="AC10" i="1" s="1"/>
  <c r="AF10" i="1" s="1"/>
  <c r="AF9" i="1"/>
  <c r="AD9" i="1"/>
  <c r="AG9" i="1" s="1"/>
  <c r="AC9" i="1"/>
  <c r="Z9" i="1"/>
  <c r="Z8" i="1"/>
  <c r="AD8" i="1" s="1"/>
  <c r="AG8" i="1" s="1"/>
  <c r="AC7" i="1"/>
  <c r="AF7" i="1" s="1"/>
  <c r="Z7" i="1"/>
  <c r="AD7" i="1" s="1"/>
  <c r="AG7" i="1" s="1"/>
  <c r="AD6" i="1"/>
  <c r="AG6" i="1" s="1"/>
  <c r="AC6" i="1"/>
  <c r="AF6" i="1" s="1"/>
  <c r="Z6" i="1"/>
  <c r="Z5" i="1"/>
  <c r="AD5" i="1" s="1"/>
  <c r="Z28" i="1" l="1"/>
  <c r="AD27" i="1"/>
  <c r="AG27" i="1" s="1"/>
  <c r="AC27" i="1"/>
  <c r="AF27" i="1" s="1"/>
  <c r="AC19" i="1"/>
  <c r="AF19" i="1" s="1"/>
  <c r="AD19" i="1"/>
  <c r="AG19" i="1" s="1"/>
  <c r="AG5" i="1"/>
  <c r="AC11" i="1"/>
  <c r="AF11" i="1" s="1"/>
  <c r="AC16" i="1"/>
  <c r="AF16" i="1" s="1"/>
  <c r="AC21" i="1"/>
  <c r="AF21" i="1" s="1"/>
  <c r="AC8" i="1"/>
  <c r="AF8" i="1" s="1"/>
  <c r="Z15" i="1"/>
  <c r="AD15" i="1" s="1"/>
  <c r="AG15" i="1" s="1"/>
  <c r="AC26" i="1"/>
  <c r="AF26" i="1" s="1"/>
  <c r="AC5" i="1"/>
  <c r="AC13" i="1"/>
  <c r="AF13" i="1" s="1"/>
  <c r="AC18" i="1"/>
  <c r="AF18" i="1" s="1"/>
  <c r="AC23" i="1"/>
  <c r="AF23" i="1" s="1"/>
  <c r="AC12" i="1"/>
  <c r="AF12" i="1" s="1"/>
  <c r="AC17" i="1"/>
  <c r="AF17" i="1" s="1"/>
  <c r="AC22" i="1"/>
  <c r="AF22" i="1" s="1"/>
  <c r="AD28" i="1" l="1"/>
  <c r="AG28" i="1"/>
  <c r="AC15" i="1"/>
  <c r="AF15" i="1" s="1"/>
  <c r="AF5" i="1"/>
  <c r="AF28" i="1" l="1"/>
  <c r="AC28" i="1"/>
  <c r="AE28" i="1" s="1"/>
</calcChain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<sst xmlns="http://schemas.openxmlformats.org/spreadsheetml/2006/main" count="71" uniqueCount="47">
  <si>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</si>
  <si>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</si>
  <si>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</si>
  <si>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معلم مساعد ( 18 )</t>
  </si>
  <si>
    <t>معلم ( 18 )</t>
  </si>
  <si>
    <t>معلم أول ( 17 )</t>
  </si>
  <si>
    <t>معلم أول أ ( 16 )</t>
  </si>
  <si>
    <t>معلم خبير ( 16 )</t>
  </si>
  <si>
    <t>كبير معلمين ( 14 )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</si>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</sst>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</font>
    <font>
      <sz val="12"/>
      <color theme="1"/>
      <name val="Sultan normal"/>
      <charset val="178"/>
    </font>
    <font>
      <sz val="10"/>
      <color theme="1"/>
      <name val="Arial"/>
      <family val="2"/>
    </font>
    <font>
      <sz val="11"/>
      <name val="Arial"/>
      <family val="2"/>
    </font>
    <font>
      <sz val="14"/>
      <color theme="1"/>
      <name val="PT Bold Heading"/>
      <charset val="178"/>
    </font>
    <font>
      <sz val="10"/>
      <color theme="1"/>
      <name val="PT Bold Heading"/>
      <charset val="178"/>
    </font>
    <font>
      <sz val="11"/>
      <color theme="1"/>
      <name val="SKR HEAD1"/>
      <charset val="178"/>
    </font>
    <font>
      <sz val="10"/>
      <color theme="1"/>
      <name val="SKR HEAD1"/>
      <charset val="178"/>
    </font>
    <font>
      <sz val="12"/>
      <color theme="1"/>
      <name val="SKR HEAD1"/>
      <charset val="178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PT Bold Heading"/>
      <charset val="178"/>
    </font>
    <font>
      <sz val="11"/>
      <color theme="1"/>
      <name val="Al-Hadith2"/>
      <charset val="178"/>
    </font>
    <font>
      <sz val="11"/>
      <name val="Arial"/>
      <family val="2"/>
    </font>
    <font>
      <b/>
      <sz val="11"/>
      <color theme="1"/>
      <name val="Traditional Arabic"/>
      <charset val="178"/>
    </font>
    <font>
      <sz val="14"/>
      <color theme="1"/>
      <name val="Sultan normal"/>
      <charset val="178"/>
    </font>
    <font>
      <sz val="10"/>
      <color rgb="FFFF0000"/>
      <name val="PT Bold Heading"/>
      <charset val="178"/>
    </font>
    <font>
      <sz val="11"/>
      <color rgb="FFFF0000"/>
      <name val="Arial"/>
      <family val="2"/>
    </font>
    <font>
      <sz val="10"/>
      <color rgb="FFFF0000"/>
      <name val="SKR HEAD1"/>
      <charset val="178"/>
    </font>
    <font>
      <b/>
      <sz val="11"/>
      <color rgb="FFFF0000"/>
      <name val="Arial"/>
      <family val="2"/>
    </font>
    <font>
      <sz val="11"/>
      <color rgb="FFFF0000"/>
      <name val="Al-Hadith2"/>
      <charset val="17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 diagonalUp="1">
      <left style="double">
        <color rgb="FF000000"/>
      </left>
      <right style="double">
        <color rgb="FF000000"/>
      </right>
      <top style="double">
        <color rgb="FF000000"/>
      </top>
      <bottom/>
      <diagonal style="thin">
        <color rgb="FF000000"/>
      </diagonal>
    </border>
    <border diagonalUp="1">
      <left style="double">
        <color rgb="FF000000"/>
      </left>
      <right style="double">
        <color rgb="FF000000"/>
      </right>
      <top/>
      <bottom style="double">
        <color rgb="FF000000"/>
      </bottom>
      <diagonal style="thin">
        <color rgb="FF000000"/>
      </diagonal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2" fillId="0" borderId="0" xfId="0" applyFont="1"/>
    <xf numFmtId="0" fontId="7" fillId="0" borderId="10" xfId="0" applyFont="1" applyBorder="1" applyAlignment="1">
      <alignment horizontal="center" vertical="center" readingOrder="2"/>
    </xf>
    <xf numFmtId="0" fontId="7" fillId="0" borderId="11" xfId="0" applyFont="1" applyBorder="1" applyAlignment="1">
      <alignment horizontal="center" vertical="center" readingOrder="2"/>
    </xf>
    <xf numFmtId="0" fontId="7" fillId="0" borderId="12" xfId="0" applyFont="1" applyBorder="1" applyAlignment="1">
      <alignment horizontal="center" vertical="center" readingOrder="2"/>
    </xf>
    <xf numFmtId="0" fontId="7" fillId="0" borderId="13" xfId="0" applyFont="1" applyBorder="1" applyAlignment="1">
      <alignment horizontal="center" vertical="center" readingOrder="2"/>
    </xf>
    <xf numFmtId="0" fontId="8" fillId="0" borderId="18" xfId="0" applyFont="1" applyBorder="1" applyAlignment="1">
      <alignment horizontal="right" vertical="center" readingOrder="2"/>
    </xf>
    <xf numFmtId="0" fontId="9" fillId="0" borderId="20" xfId="0" applyFont="1" applyBorder="1" applyAlignment="1">
      <alignment horizontal="center" vertical="center" readingOrder="2"/>
    </xf>
    <xf numFmtId="0" fontId="9" fillId="0" borderId="21" xfId="0" applyFont="1" applyBorder="1" applyAlignment="1">
      <alignment horizontal="center" vertical="center" readingOrder="2"/>
    </xf>
    <xf numFmtId="0" fontId="9" fillId="0" borderId="22" xfId="0" applyFont="1" applyBorder="1" applyAlignment="1">
      <alignment horizontal="center" vertical="center" readingOrder="2"/>
    </xf>
    <xf numFmtId="0" fontId="9" fillId="0" borderId="23" xfId="0" applyFont="1" applyBorder="1" applyAlignment="1">
      <alignment horizontal="center" vertical="center" readingOrder="2"/>
    </xf>
    <xf numFmtId="0" fontId="9" fillId="0" borderId="24" xfId="0" applyFont="1" applyBorder="1" applyAlignment="1">
      <alignment horizontal="center" vertical="center" readingOrder="2"/>
    </xf>
    <xf numFmtId="0" fontId="9" fillId="0" borderId="25" xfId="0" applyFont="1" applyBorder="1" applyAlignment="1">
      <alignment horizontal="center" vertical="center" readingOrder="2"/>
    </xf>
    <xf numFmtId="0" fontId="9" fillId="0" borderId="26" xfId="0" applyFont="1" applyBorder="1" applyAlignment="1">
      <alignment horizontal="center" vertical="center" readingOrder="2"/>
    </xf>
    <xf numFmtId="0" fontId="9" fillId="0" borderId="27" xfId="0" applyFont="1" applyBorder="1" applyAlignment="1">
      <alignment horizontal="center" vertical="center" readingOrder="2"/>
    </xf>
    <xf numFmtId="0" fontId="9" fillId="0" borderId="28" xfId="0" applyFont="1" applyBorder="1" applyAlignment="1">
      <alignment horizontal="center" vertical="center" readingOrder="2"/>
    </xf>
    <xf numFmtId="0" fontId="2" fillId="0" borderId="29" xfId="0" applyFont="1" applyBorder="1"/>
    <xf numFmtId="0" fontId="8" fillId="0" borderId="30" xfId="0" applyFont="1" applyBorder="1" applyAlignment="1">
      <alignment horizontal="right" vertical="center" readingOrder="2"/>
    </xf>
    <xf numFmtId="0" fontId="9" fillId="0" borderId="32" xfId="0" applyFont="1" applyBorder="1" applyAlignment="1">
      <alignment horizontal="center" vertical="center" readingOrder="2"/>
    </xf>
    <xf numFmtId="0" fontId="9" fillId="0" borderId="33" xfId="0" applyFont="1" applyBorder="1" applyAlignment="1">
      <alignment horizontal="center" vertical="center" readingOrder="2"/>
    </xf>
    <xf numFmtId="0" fontId="9" fillId="0" borderId="36" xfId="0" applyFont="1" applyBorder="1" applyAlignment="1">
      <alignment horizontal="center" vertical="center" readingOrder="2"/>
    </xf>
    <xf numFmtId="0" fontId="9" fillId="0" borderId="37" xfId="0" applyFont="1" applyBorder="1" applyAlignment="1">
      <alignment horizontal="center" vertical="center" readingOrder="2"/>
    </xf>
    <xf numFmtId="0" fontId="9" fillId="0" borderId="38" xfId="0" applyFont="1" applyBorder="1" applyAlignment="1">
      <alignment horizontal="center" vertical="center" readingOrder="2"/>
    </xf>
    <xf numFmtId="0" fontId="2" fillId="0" borderId="39" xfId="0" applyFont="1" applyBorder="1"/>
    <xf numFmtId="0" fontId="8" fillId="0" borderId="40" xfId="0" applyFont="1" applyBorder="1" applyAlignment="1">
      <alignment horizontal="right" vertical="center" readingOrder="2"/>
    </xf>
    <xf numFmtId="0" fontId="9" fillId="0" borderId="42" xfId="0" applyFont="1" applyBorder="1" applyAlignment="1">
      <alignment horizontal="center" vertical="center" readingOrder="2"/>
    </xf>
    <xf numFmtId="0" fontId="9" fillId="0" borderId="43" xfId="0" applyFont="1" applyBorder="1" applyAlignment="1">
      <alignment horizontal="center" vertical="center" readingOrder="2"/>
    </xf>
    <xf numFmtId="0" fontId="9" fillId="0" borderId="45" xfId="0" applyFont="1" applyBorder="1" applyAlignment="1">
      <alignment horizontal="center" vertical="center" readingOrder="2"/>
    </xf>
    <xf numFmtId="0" fontId="9" fillId="0" borderId="46" xfId="0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2" fillId="0" borderId="48" xfId="0" applyFont="1" applyBorder="1"/>
    <xf numFmtId="0" fontId="11" fillId="0" borderId="49" xfId="0" applyFont="1" applyBorder="1" applyAlignment="1">
      <alignment horizontal="right" vertical="center" readingOrder="2"/>
    </xf>
    <xf numFmtId="0" fontId="12" fillId="0" borderId="51" xfId="0" applyFont="1" applyBorder="1" applyAlignment="1">
      <alignment horizontal="center" vertical="center" readingOrder="2"/>
    </xf>
    <xf numFmtId="0" fontId="12" fillId="0" borderId="52" xfId="0" applyFont="1" applyBorder="1" applyAlignment="1">
      <alignment horizontal="center" vertical="center" readingOrder="2"/>
    </xf>
    <xf numFmtId="0" fontId="12" fillId="0" borderId="54" xfId="0" applyFont="1" applyBorder="1" applyAlignment="1">
      <alignment horizontal="center" vertical="center" readingOrder="2"/>
    </xf>
    <xf numFmtId="0" fontId="13" fillId="0" borderId="55" xfId="0" applyFont="1" applyBorder="1" applyAlignment="1">
      <alignment horizontal="center" vertical="center" readingOrder="2"/>
    </xf>
    <xf numFmtId="0" fontId="12" fillId="0" borderId="56" xfId="0" applyFont="1" applyBorder="1" applyAlignment="1">
      <alignment horizontal="center" vertical="center" readingOrder="2"/>
    </xf>
    <xf numFmtId="0" fontId="14" fillId="0" borderId="57" xfId="0" applyFont="1" applyBorder="1" applyAlignment="1">
      <alignment horizontal="right" vertical="center" readingOrder="2"/>
    </xf>
    <xf numFmtId="0" fontId="9" fillId="0" borderId="59" xfId="0" applyFont="1" applyBorder="1" applyAlignment="1">
      <alignment horizontal="center" vertical="center" readingOrder="2"/>
    </xf>
    <xf numFmtId="0" fontId="14" fillId="0" borderId="60" xfId="0" applyFont="1" applyBorder="1" applyAlignment="1">
      <alignment horizontal="right" vertical="center" readingOrder="2"/>
    </xf>
    <xf numFmtId="0" fontId="14" fillId="0" borderId="39" xfId="0" applyFont="1" applyBorder="1" applyAlignment="1">
      <alignment horizontal="right" vertical="center" readingOrder="2"/>
    </xf>
    <xf numFmtId="0" fontId="14" fillId="0" borderId="48" xfId="0" applyFont="1" applyBorder="1" applyAlignment="1">
      <alignment horizontal="right" vertical="center" readingOrder="2"/>
    </xf>
    <xf numFmtId="0" fontId="1" fillId="0" borderId="39" xfId="0" applyFont="1" applyBorder="1" applyAlignment="1">
      <alignment horizontal="center" vertical="center" readingOrder="2"/>
    </xf>
    <xf numFmtId="0" fontId="1" fillId="0" borderId="48" xfId="0" applyFont="1" applyBorder="1" applyAlignment="1">
      <alignment horizontal="center" vertical="center" readingOrder="2"/>
    </xf>
    <xf numFmtId="0" fontId="1" fillId="0" borderId="57" xfId="0" applyFont="1" applyBorder="1" applyAlignment="1">
      <alignment horizontal="center" vertical="center" readingOrder="2"/>
    </xf>
    <xf numFmtId="0" fontId="12" fillId="0" borderId="63" xfId="0" applyFont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3" fillId="0" borderId="3" xfId="0" applyFont="1" applyBorder="1"/>
    <xf numFmtId="0" fontId="3" fillId="0" borderId="4" xfId="0" applyFont="1" applyBorder="1"/>
    <xf numFmtId="0" fontId="6" fillId="0" borderId="6" xfId="0" applyFont="1" applyBorder="1" applyAlignment="1">
      <alignment horizontal="center" vertical="center" textRotation="90" wrapText="1" readingOrder="2"/>
    </xf>
    <xf numFmtId="0" fontId="3" fillId="0" borderId="15" xfId="0" applyFont="1" applyBorder="1"/>
    <xf numFmtId="0" fontId="6" fillId="0" borderId="7" xfId="0" applyFont="1" applyBorder="1" applyAlignment="1">
      <alignment horizontal="center" vertical="center" textRotation="90" shrinkToFit="1" readingOrder="2"/>
    </xf>
    <xf numFmtId="0" fontId="3" fillId="0" borderId="16" xfId="0" applyFont="1" applyBorder="1"/>
    <xf numFmtId="0" fontId="6" fillId="0" borderId="7" xfId="0" applyFont="1" applyBorder="1" applyAlignment="1">
      <alignment horizontal="center" vertical="center" textRotation="90" wrapText="1" readingOrder="2"/>
    </xf>
    <xf numFmtId="0" fontId="5" fillId="0" borderId="8" xfId="0" applyFont="1" applyBorder="1" applyAlignment="1">
      <alignment horizontal="center" vertical="center" readingOrder="2"/>
    </xf>
    <xf numFmtId="0" fontId="3" fillId="0" borderId="17" xfId="0" applyFont="1" applyBorder="1"/>
    <xf numFmtId="0" fontId="15" fillId="0" borderId="0" xfId="0" applyFont="1" applyAlignment="1">
      <alignment horizontal="center" vertical="center" readingOrder="2"/>
    </xf>
    <xf numFmtId="0" fontId="0" fillId="0" borderId="0" xfId="0" applyFont="1" applyAlignment="1"/>
    <xf numFmtId="0" fontId="1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right" vertical="center" readingOrder="2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readingOrder="2"/>
    </xf>
    <xf numFmtId="0" fontId="10" fillId="0" borderId="3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1" fillId="0" borderId="65" xfId="0" applyFont="1" applyBorder="1" applyAlignment="1">
      <alignment horizontal="right" vertical="center" readingOrder="2"/>
    </xf>
    <xf numFmtId="0" fontId="10" fillId="0" borderId="66" xfId="0" applyFont="1" applyBorder="1" applyAlignment="1">
      <alignment horizontal="center" vertical="center" readingOrder="2"/>
    </xf>
    <xf numFmtId="0" fontId="9" fillId="0" borderId="67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right" vertical="center" readingOrder="2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 readingOrder="2"/>
    </xf>
    <xf numFmtId="0" fontId="11" fillId="0" borderId="68" xfId="0" applyFont="1" applyBorder="1" applyAlignment="1">
      <alignment horizontal="right" vertical="center" shrinkToFit="1" readingOrder="2"/>
    </xf>
    <xf numFmtId="0" fontId="12" fillId="0" borderId="69" xfId="0" applyFont="1" applyBorder="1" applyAlignment="1">
      <alignment horizontal="center" vertical="center" readingOrder="2"/>
    </xf>
    <xf numFmtId="0" fontId="10" fillId="0" borderId="70" xfId="0" applyFont="1" applyBorder="1" applyAlignment="1">
      <alignment horizontal="center" vertical="center" readingOrder="2"/>
    </xf>
    <xf numFmtId="0" fontId="13" fillId="0" borderId="70" xfId="0" applyFont="1" applyBorder="1" applyAlignment="1">
      <alignment horizontal="center" vertical="center" readingOrder="2"/>
    </xf>
    <xf numFmtId="0" fontId="12" fillId="0" borderId="71" xfId="0" applyFont="1" applyBorder="1" applyAlignment="1">
      <alignment horizontal="center" vertical="center" readingOrder="2"/>
    </xf>
    <xf numFmtId="0" fontId="9" fillId="0" borderId="62" xfId="0" applyFont="1" applyBorder="1" applyAlignment="1">
      <alignment horizontal="center" vertical="center" readingOrder="2"/>
    </xf>
    <xf numFmtId="0" fontId="9" fillId="0" borderId="73" xfId="0" applyFont="1" applyBorder="1" applyAlignment="1">
      <alignment horizontal="center" vertical="center" readingOrder="2"/>
    </xf>
    <xf numFmtId="0" fontId="9" fillId="0" borderId="74" xfId="0" applyFont="1" applyBorder="1" applyAlignment="1">
      <alignment horizontal="center" vertical="center" readingOrder="2"/>
    </xf>
    <xf numFmtId="0" fontId="9" fillId="0" borderId="75" xfId="0" applyFont="1" applyBorder="1" applyAlignment="1">
      <alignment horizontal="center" vertical="center" readingOrder="2"/>
    </xf>
    <xf numFmtId="0" fontId="9" fillId="0" borderId="76" xfId="0" applyFont="1" applyBorder="1" applyAlignment="1">
      <alignment horizontal="center" vertical="center" readingOrder="2"/>
    </xf>
    <xf numFmtId="0" fontId="10" fillId="0" borderId="46" xfId="0" applyFont="1" applyBorder="1" applyAlignment="1">
      <alignment horizontal="center" vertical="center" readingOrder="2"/>
    </xf>
    <xf numFmtId="0" fontId="10" fillId="0" borderId="55" xfId="0" applyFont="1" applyBorder="1" applyAlignment="1">
      <alignment horizontal="center" vertical="center" readingOrder="2"/>
    </xf>
    <xf numFmtId="0" fontId="9" fillId="0" borderId="53" xfId="0" applyFont="1" applyBorder="1" applyAlignment="1">
      <alignment horizontal="center" vertical="center" readingOrder="2"/>
    </xf>
    <xf numFmtId="0" fontId="12" fillId="0" borderId="77" xfId="0" applyFont="1" applyBorder="1" applyAlignment="1">
      <alignment horizontal="center" vertical="center" readingOrder="2"/>
    </xf>
    <xf numFmtId="0" fontId="12" fillId="0" borderId="78" xfId="0" applyFont="1" applyBorder="1" applyAlignment="1">
      <alignment horizontal="center" vertical="center" readingOrder="2"/>
    </xf>
    <xf numFmtId="0" fontId="3" fillId="0" borderId="79" xfId="0" applyFont="1" applyBorder="1"/>
    <xf numFmtId="0" fontId="9" fillId="0" borderId="77" xfId="0" applyFont="1" applyBorder="1" applyAlignment="1">
      <alignment horizontal="center" vertical="center" readingOrder="2"/>
    </xf>
    <xf numFmtId="0" fontId="9" fillId="0" borderId="54" xfId="0" applyFont="1" applyBorder="1" applyAlignment="1">
      <alignment horizontal="center" vertical="center" readingOrder="2"/>
    </xf>
    <xf numFmtId="0" fontId="9" fillId="0" borderId="80" xfId="0" applyFont="1" applyBorder="1" applyAlignment="1">
      <alignment horizontal="center" vertical="center" readingOrder="2"/>
    </xf>
    <xf numFmtId="0" fontId="9" fillId="0" borderId="81" xfId="0" applyFont="1" applyBorder="1" applyAlignment="1">
      <alignment horizontal="center" vertical="center" readingOrder="2"/>
    </xf>
    <xf numFmtId="0" fontId="9" fillId="0" borderId="82" xfId="0" applyFont="1" applyBorder="1" applyAlignment="1">
      <alignment horizontal="center" vertical="center" readingOrder="2"/>
    </xf>
    <xf numFmtId="0" fontId="9" fillId="0" borderId="83" xfId="0" applyFont="1" applyBorder="1" applyAlignment="1">
      <alignment horizontal="center" vertical="center" readingOrder="2"/>
    </xf>
    <xf numFmtId="0" fontId="9" fillId="0" borderId="78" xfId="0" applyFont="1" applyBorder="1" applyAlignment="1">
      <alignment horizontal="center" vertical="center" shrinkToFit="1" readingOrder="2"/>
    </xf>
    <xf numFmtId="0" fontId="2" fillId="0" borderId="84" xfId="0" applyFont="1" applyBorder="1" applyAlignment="1">
      <alignment horizontal="center" vertical="center" readingOrder="2"/>
    </xf>
    <xf numFmtId="0" fontId="3" fillId="0" borderId="85" xfId="0" applyFont="1" applyBorder="1"/>
    <xf numFmtId="0" fontId="16" fillId="0" borderId="5" xfId="0" applyFont="1" applyBorder="1" applyAlignment="1">
      <alignment horizontal="center" vertical="center" readingOrder="2"/>
    </xf>
    <xf numFmtId="0" fontId="17" fillId="0" borderId="3" xfId="0" applyFont="1" applyBorder="1"/>
    <xf numFmtId="0" fontId="17" fillId="0" borderId="4" xfId="0" applyFont="1" applyBorder="1"/>
    <xf numFmtId="0" fontId="18" fillId="0" borderId="14" xfId="0" applyFont="1" applyBorder="1" applyAlignment="1">
      <alignment horizontal="center" vertical="center" readingOrder="2"/>
    </xf>
    <xf numFmtId="0" fontId="19" fillId="0" borderId="25" xfId="0" applyFont="1" applyBorder="1" applyAlignment="1">
      <alignment horizontal="center" vertical="center" readingOrder="2"/>
    </xf>
    <xf numFmtId="0" fontId="19" fillId="0" borderId="35" xfId="0" applyFont="1" applyBorder="1" applyAlignment="1">
      <alignment horizontal="center" vertical="center" readingOrder="2"/>
    </xf>
    <xf numFmtId="0" fontId="19" fillId="0" borderId="44" xfId="0" applyFont="1" applyBorder="1" applyAlignment="1">
      <alignment horizontal="center" vertical="center" readingOrder="2"/>
    </xf>
    <xf numFmtId="0" fontId="20" fillId="0" borderId="53" xfId="0" applyFont="1" applyBorder="1" applyAlignment="1">
      <alignment horizontal="center" vertical="center" readingOrder="2"/>
    </xf>
    <xf numFmtId="0" fontId="19" fillId="0" borderId="67" xfId="0" applyFont="1" applyBorder="1" applyAlignment="1">
      <alignment horizontal="center" vertical="center" readingOrder="2"/>
    </xf>
    <xf numFmtId="0" fontId="20" fillId="0" borderId="62" xfId="0" applyFont="1" applyBorder="1" applyAlignment="1">
      <alignment horizontal="center" vertical="center" readingOrder="2"/>
    </xf>
    <xf numFmtId="0" fontId="18" fillId="0" borderId="12" xfId="0" applyFont="1" applyBorder="1" applyAlignment="1">
      <alignment horizontal="center" vertical="center" readingOrder="2"/>
    </xf>
    <xf numFmtId="0" fontId="19" fillId="0" borderId="22" xfId="0" applyFont="1" applyBorder="1" applyAlignment="1">
      <alignment horizontal="center" vertical="center" readingOrder="2"/>
    </xf>
    <xf numFmtId="0" fontId="19" fillId="0" borderId="34" xfId="0" applyFont="1" applyBorder="1" applyAlignment="1">
      <alignment horizontal="center" vertical="center" readingOrder="2"/>
    </xf>
    <xf numFmtId="0" fontId="19" fillId="0" borderId="41" xfId="0" applyFont="1" applyBorder="1" applyAlignment="1">
      <alignment horizontal="center" vertical="center" readingOrder="2"/>
    </xf>
    <xf numFmtId="0" fontId="20" fillId="0" borderId="56" xfId="0" applyFont="1" applyBorder="1" applyAlignment="1">
      <alignment horizontal="center" vertical="center" readingOrder="2"/>
    </xf>
    <xf numFmtId="0" fontId="19" fillId="0" borderId="75" xfId="0" applyFont="1" applyBorder="1" applyAlignment="1">
      <alignment horizontal="center" vertical="center" readingOrder="2"/>
    </xf>
    <xf numFmtId="0" fontId="20" fillId="0" borderId="71" xfId="0" applyFont="1" applyBorder="1" applyAlignment="1">
      <alignment horizontal="center" vertical="center" readingOrder="2"/>
    </xf>
    <xf numFmtId="0" fontId="16" fillId="0" borderId="2" xfId="0" applyFont="1" applyBorder="1" applyAlignment="1">
      <alignment horizontal="center" vertical="center" readingOrder="2"/>
    </xf>
    <xf numFmtId="0" fontId="18" fillId="0" borderId="9" xfId="0" applyFont="1" applyBorder="1" applyAlignment="1">
      <alignment horizontal="center" vertical="center" readingOrder="2"/>
    </xf>
    <xf numFmtId="0" fontId="19" fillId="0" borderId="19" xfId="0" applyFont="1" applyBorder="1" applyAlignment="1">
      <alignment horizontal="center" vertical="center" readingOrder="2"/>
    </xf>
    <xf numFmtId="0" fontId="19" fillId="0" borderId="31" xfId="0" applyFont="1" applyBorder="1" applyAlignment="1">
      <alignment horizontal="center" vertical="center" readingOrder="2"/>
    </xf>
    <xf numFmtId="0" fontId="19" fillId="0" borderId="61" xfId="0" applyFont="1" applyBorder="1" applyAlignment="1">
      <alignment horizontal="center" vertical="center" readingOrder="2"/>
    </xf>
    <xf numFmtId="0" fontId="20" fillId="0" borderId="50" xfId="0" applyFont="1" applyBorder="1" applyAlignment="1">
      <alignment horizontal="center" vertical="center" readingOrder="2"/>
    </xf>
    <xf numFmtId="0" fontId="19" fillId="0" borderId="58" xfId="0" applyFont="1" applyBorder="1" applyAlignment="1">
      <alignment horizontal="center" vertical="center" readingOrder="2"/>
    </xf>
    <xf numFmtId="0" fontId="19" fillId="0" borderId="72" xfId="0" applyFont="1" applyBorder="1" applyAlignment="1">
      <alignment horizontal="center" vertical="center" readingOrder="2"/>
    </xf>
    <xf numFmtId="0" fontId="20" fillId="0" borderId="6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19050</xdr:rowOff>
    </xdr:from>
    <xdr:ext cx="476250" cy="314325"/>
    <xdr:sp macro="" textlink="">
      <xdr:nvSpPr>
        <xdr:cNvPr id="3" name="Shape 3"/>
        <xdr:cNvSpPr txBox="1"/>
      </xdr:nvSpPr>
      <xdr:spPr>
        <a:xfrm>
          <a:off x="5107875" y="3627600"/>
          <a:ext cx="47625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41125" rIns="27425" bIns="41125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المـــادة</a:t>
          </a:r>
          <a:endParaRPr sz="1400"/>
        </a:p>
      </xdr:txBody>
    </xdr:sp>
    <xdr:clientData fLocksWithSheet="0"/>
  </xdr:oneCellAnchor>
  <xdr:oneCellAnchor>
    <xdr:from>
      <xdr:col>0</xdr:col>
      <xdr:colOff>161925</xdr:colOff>
      <xdr:row>1</xdr:row>
      <xdr:rowOff>228600</xdr:rowOff>
    </xdr:from>
    <xdr:ext cx="561975" cy="228600"/>
    <xdr:sp macro="" textlink="">
      <xdr:nvSpPr>
        <xdr:cNvPr id="4" name="Shape 4"/>
        <xdr:cNvSpPr txBox="1"/>
      </xdr:nvSpPr>
      <xdr:spPr>
        <a:xfrm>
          <a:off x="5069775" y="3670463"/>
          <a:ext cx="5524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41125" rIns="27425" bIns="41125" anchor="ctr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الوظيفة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rightToLeft="1" tabSelected="1" workbookViewId="0">
      <selection activeCell="B4" sqref="B4:B28"/>
    </sheetView>
  </sheetViews>
  <sheetFormatPr defaultColWidth="12.625" defaultRowHeight="15" customHeight="1" x14ac:dyDescent="0.2"/>
  <cols>
    <col min="1" max="1" width="9.375" customWidth="1"/>
    <col min="2" max="25" width="3.75" customWidth="1"/>
    <col min="26" max="27" width="4.625" customWidth="1"/>
    <col min="28" max="28" width="5.875" customWidth="1"/>
    <col min="29" max="30" width="4.125" customWidth="1"/>
    <col min="31" max="31" width="4.625" customWidth="1"/>
    <col min="32" max="32" width="4.125" customWidth="1"/>
    <col min="33" max="33" width="5.25" customWidth="1"/>
    <col min="34" max="34" width="7.625" customWidth="1"/>
  </cols>
  <sheetData>
    <row r="1" spans="1:34" ht="18" customHeight="1" x14ac:dyDescent="0.2">
      <c r="A1" s="58" t="s">
        <v>0</v>
      </c>
      <c r="B1" s="57"/>
      <c r="C1" s="57"/>
      <c r="D1" s="57"/>
      <c r="E1" s="57"/>
      <c r="F1" s="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8" customHeight="1" x14ac:dyDescent="0.2">
      <c r="A2" s="59" t="s">
        <v>1</v>
      </c>
      <c r="B2" s="60"/>
      <c r="C2" s="60"/>
      <c r="D2" s="60"/>
      <c r="E2" s="60"/>
      <c r="F2" s="60"/>
      <c r="G2" s="61" t="s">
        <v>2</v>
      </c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</row>
    <row r="3" spans="1:34" ht="24.75" customHeight="1" x14ac:dyDescent="0.2">
      <c r="A3" s="93"/>
      <c r="B3" s="112" t="s">
        <v>3</v>
      </c>
      <c r="C3" s="96"/>
      <c r="D3" s="96"/>
      <c r="E3" s="97"/>
      <c r="F3" s="95" t="s">
        <v>4</v>
      </c>
      <c r="G3" s="96"/>
      <c r="H3" s="96"/>
      <c r="I3" s="97"/>
      <c r="J3" s="95" t="s">
        <v>5</v>
      </c>
      <c r="K3" s="96"/>
      <c r="L3" s="96"/>
      <c r="M3" s="97"/>
      <c r="N3" s="95" t="s">
        <v>6</v>
      </c>
      <c r="O3" s="96"/>
      <c r="P3" s="96"/>
      <c r="Q3" s="97"/>
      <c r="R3" s="95" t="s">
        <v>7</v>
      </c>
      <c r="S3" s="96"/>
      <c r="T3" s="96"/>
      <c r="U3" s="97"/>
      <c r="V3" s="95" t="s">
        <v>8</v>
      </c>
      <c r="W3" s="96"/>
      <c r="X3" s="96"/>
      <c r="Y3" s="97"/>
      <c r="Z3" s="49" t="s">
        <v>9</v>
      </c>
      <c r="AA3" s="51" t="s">
        <v>10</v>
      </c>
      <c r="AB3" s="53" t="s">
        <v>11</v>
      </c>
      <c r="AC3" s="46" t="s">
        <v>12</v>
      </c>
      <c r="AD3" s="48"/>
      <c r="AE3" s="53" t="s">
        <v>13</v>
      </c>
      <c r="AF3" s="46" t="s">
        <v>14</v>
      </c>
      <c r="AG3" s="47"/>
      <c r="AH3" s="54" t="s">
        <v>15</v>
      </c>
    </row>
    <row r="4" spans="1:34" ht="24.75" customHeight="1" thickBot="1" x14ac:dyDescent="0.25">
      <c r="A4" s="94"/>
      <c r="B4" s="113" t="s">
        <v>16</v>
      </c>
      <c r="C4" s="2" t="s">
        <v>17</v>
      </c>
      <c r="D4" s="2" t="s">
        <v>18</v>
      </c>
      <c r="E4" s="3" t="s">
        <v>19</v>
      </c>
      <c r="F4" s="105" t="s">
        <v>16</v>
      </c>
      <c r="G4" s="2" t="s">
        <v>17</v>
      </c>
      <c r="H4" s="2" t="s">
        <v>18</v>
      </c>
      <c r="I4" s="5" t="s">
        <v>19</v>
      </c>
      <c r="J4" s="98" t="s">
        <v>16</v>
      </c>
      <c r="K4" s="2" t="s">
        <v>17</v>
      </c>
      <c r="L4" s="2" t="s">
        <v>18</v>
      </c>
      <c r="M4" s="3" t="s">
        <v>19</v>
      </c>
      <c r="N4" s="105" t="s">
        <v>16</v>
      </c>
      <c r="O4" s="2" t="s">
        <v>17</v>
      </c>
      <c r="P4" s="2" t="s">
        <v>18</v>
      </c>
      <c r="Q4" s="5" t="s">
        <v>19</v>
      </c>
      <c r="R4" s="98" t="s">
        <v>16</v>
      </c>
      <c r="S4" s="2" t="s">
        <v>17</v>
      </c>
      <c r="T4" s="2" t="s">
        <v>18</v>
      </c>
      <c r="U4" s="5" t="s">
        <v>19</v>
      </c>
      <c r="V4" s="98" t="s">
        <v>16</v>
      </c>
      <c r="W4" s="2" t="s">
        <v>17</v>
      </c>
      <c r="X4" s="2" t="s">
        <v>18</v>
      </c>
      <c r="Y4" s="5" t="s">
        <v>19</v>
      </c>
      <c r="Z4" s="50"/>
      <c r="AA4" s="52"/>
      <c r="AB4" s="52"/>
      <c r="AC4" s="4" t="s">
        <v>18</v>
      </c>
      <c r="AD4" s="5" t="s">
        <v>19</v>
      </c>
      <c r="AE4" s="85"/>
      <c r="AF4" s="4" t="s">
        <v>18</v>
      </c>
      <c r="AG4" s="3" t="s">
        <v>19</v>
      </c>
      <c r="AH4" s="55"/>
    </row>
    <row r="5" spans="1:34" ht="19.5" customHeight="1" thickTop="1" x14ac:dyDescent="0.2">
      <c r="A5" s="6" t="s">
        <v>20</v>
      </c>
      <c r="B5" s="114"/>
      <c r="C5" s="7"/>
      <c r="D5" s="7"/>
      <c r="E5" s="8"/>
      <c r="F5" s="106"/>
      <c r="G5" s="10"/>
      <c r="H5" s="10"/>
      <c r="I5" s="11"/>
      <c r="J5" s="99"/>
      <c r="K5" s="10"/>
      <c r="L5" s="10"/>
      <c r="M5" s="11"/>
      <c r="N5" s="106">
        <v>1</v>
      </c>
      <c r="O5" s="10"/>
      <c r="P5" s="10"/>
      <c r="Q5" s="13"/>
      <c r="R5" s="99"/>
      <c r="S5" s="10"/>
      <c r="T5" s="10"/>
      <c r="U5" s="11"/>
      <c r="V5" s="99">
        <v>2</v>
      </c>
      <c r="W5" s="10"/>
      <c r="X5" s="10"/>
      <c r="Y5" s="11"/>
      <c r="Z5" s="63">
        <f t="shared" ref="Z5:Z28" si="0">F5+J5+N5+R5+V5</f>
        <v>3</v>
      </c>
      <c r="AA5" s="14">
        <v>14</v>
      </c>
      <c r="AB5" s="15">
        <v>39</v>
      </c>
      <c r="AC5" s="88" t="str">
        <f t="shared" ref="AC5:AC27" si="1">IF($AB5-$Z5*$AA5&lt;0," ",$AB5-$Z5*$AA5)</f>
        <v xml:space="preserve"> </v>
      </c>
      <c r="AD5" s="89">
        <f t="shared" ref="AD5:AD27" si="2">IF($Z5*$AA5-$AB5&lt;0," ",$Z5*$AA5-$AB5)</f>
        <v>3</v>
      </c>
      <c r="AE5" s="15"/>
      <c r="AF5" s="88" t="str">
        <f t="shared" ref="AF5:AG5" si="3">IFERROR(ROUND((AC5/$AA5),2)," ")</f>
        <v xml:space="preserve"> </v>
      </c>
      <c r="AG5" s="9">
        <f t="shared" si="3"/>
        <v>0.21</v>
      </c>
      <c r="AH5" s="16"/>
    </row>
    <row r="6" spans="1:34" ht="18.75" customHeight="1" x14ac:dyDescent="0.2">
      <c r="A6" s="17" t="s">
        <v>21</v>
      </c>
      <c r="B6" s="115"/>
      <c r="C6" s="18"/>
      <c r="D6" s="18"/>
      <c r="E6" s="19"/>
      <c r="F6" s="107"/>
      <c r="G6" s="18"/>
      <c r="H6" s="18"/>
      <c r="I6" s="19"/>
      <c r="J6" s="100"/>
      <c r="K6" s="18"/>
      <c r="L6" s="18"/>
      <c r="M6" s="19"/>
      <c r="N6" s="107">
        <v>1</v>
      </c>
      <c r="O6" s="18"/>
      <c r="P6" s="18"/>
      <c r="Q6" s="20"/>
      <c r="R6" s="100">
        <v>2</v>
      </c>
      <c r="S6" s="18"/>
      <c r="T6" s="18"/>
      <c r="U6" s="19"/>
      <c r="V6" s="100">
        <v>1</v>
      </c>
      <c r="W6" s="18"/>
      <c r="X6" s="18"/>
      <c r="Y6" s="19"/>
      <c r="Z6" s="62">
        <f t="shared" si="0"/>
        <v>4</v>
      </c>
      <c r="AA6" s="21">
        <v>14</v>
      </c>
      <c r="AB6" s="22">
        <v>36</v>
      </c>
      <c r="AC6" s="12" t="str">
        <f t="shared" si="1"/>
        <v xml:space="preserve"> </v>
      </c>
      <c r="AD6" s="89">
        <f t="shared" si="2"/>
        <v>20</v>
      </c>
      <c r="AE6" s="22"/>
      <c r="AF6" s="12" t="str">
        <f t="shared" ref="AF6:AG6" si="4">IFERROR(ROUND((AC6/$AA6),2)," ")</f>
        <v xml:space="preserve"> </v>
      </c>
      <c r="AG6" s="9">
        <f t="shared" si="4"/>
        <v>1.43</v>
      </c>
      <c r="AH6" s="23"/>
    </row>
    <row r="7" spans="1:34" ht="18.75" customHeight="1" x14ac:dyDescent="0.2">
      <c r="A7" s="17" t="s">
        <v>22</v>
      </c>
      <c r="B7" s="115"/>
      <c r="C7" s="18"/>
      <c r="D7" s="18"/>
      <c r="E7" s="19"/>
      <c r="F7" s="107"/>
      <c r="G7" s="18"/>
      <c r="H7" s="18"/>
      <c r="I7" s="19"/>
      <c r="J7" s="100"/>
      <c r="K7" s="18"/>
      <c r="L7" s="18"/>
      <c r="M7" s="19"/>
      <c r="N7" s="107"/>
      <c r="O7" s="18"/>
      <c r="P7" s="18"/>
      <c r="Q7" s="20"/>
      <c r="R7" s="100">
        <v>3</v>
      </c>
      <c r="S7" s="18"/>
      <c r="T7" s="18"/>
      <c r="U7" s="19"/>
      <c r="V7" s="100"/>
      <c r="W7" s="18"/>
      <c r="X7" s="18"/>
      <c r="Y7" s="19"/>
      <c r="Z7" s="62">
        <f t="shared" si="0"/>
        <v>3</v>
      </c>
      <c r="AA7" s="21">
        <v>14</v>
      </c>
      <c r="AB7" s="22">
        <v>40</v>
      </c>
      <c r="AC7" s="12" t="str">
        <f t="shared" si="1"/>
        <v xml:space="preserve"> </v>
      </c>
      <c r="AD7" s="89">
        <f t="shared" si="2"/>
        <v>2</v>
      </c>
      <c r="AE7" s="22"/>
      <c r="AF7" s="12" t="str">
        <f t="shared" ref="AF7:AG7" si="5">IFERROR(ROUND((AC7/$AA7),2)," ")</f>
        <v xml:space="preserve"> </v>
      </c>
      <c r="AG7" s="9">
        <f t="shared" si="5"/>
        <v>0.14000000000000001</v>
      </c>
      <c r="AH7" s="23"/>
    </row>
    <row r="8" spans="1:34" ht="18.75" customHeight="1" x14ac:dyDescent="0.2">
      <c r="A8" s="17" t="s">
        <v>23</v>
      </c>
      <c r="B8" s="115"/>
      <c r="C8" s="18"/>
      <c r="D8" s="18"/>
      <c r="E8" s="19"/>
      <c r="F8" s="107"/>
      <c r="G8" s="18"/>
      <c r="H8" s="18"/>
      <c r="I8" s="19"/>
      <c r="J8" s="100"/>
      <c r="K8" s="18"/>
      <c r="L8" s="18"/>
      <c r="M8" s="19"/>
      <c r="N8" s="107">
        <v>1</v>
      </c>
      <c r="O8" s="18"/>
      <c r="P8" s="18"/>
      <c r="Q8" s="20"/>
      <c r="R8" s="100">
        <v>4</v>
      </c>
      <c r="S8" s="18"/>
      <c r="T8" s="18"/>
      <c r="U8" s="19"/>
      <c r="V8" s="100"/>
      <c r="W8" s="18"/>
      <c r="X8" s="18"/>
      <c r="Y8" s="19"/>
      <c r="Z8" s="62">
        <f t="shared" si="0"/>
        <v>5</v>
      </c>
      <c r="AA8" s="21">
        <v>14</v>
      </c>
      <c r="AB8" s="22">
        <v>37</v>
      </c>
      <c r="AC8" s="12" t="str">
        <f t="shared" si="1"/>
        <v xml:space="preserve"> </v>
      </c>
      <c r="AD8" s="89">
        <f t="shared" si="2"/>
        <v>33</v>
      </c>
      <c r="AE8" s="22"/>
      <c r="AF8" s="12" t="str">
        <f t="shared" ref="AF8:AG8" si="6">IFERROR(ROUND((AC8/$AA8),2)," ")</f>
        <v xml:space="preserve"> </v>
      </c>
      <c r="AG8" s="9">
        <f t="shared" si="6"/>
        <v>2.36</v>
      </c>
      <c r="AH8" s="23"/>
    </row>
    <row r="9" spans="1:34" ht="18.75" customHeight="1" x14ac:dyDescent="0.2">
      <c r="A9" s="17" t="s">
        <v>24</v>
      </c>
      <c r="B9" s="115"/>
      <c r="C9" s="18"/>
      <c r="D9" s="18"/>
      <c r="E9" s="19"/>
      <c r="F9" s="107"/>
      <c r="G9" s="18"/>
      <c r="H9" s="18"/>
      <c r="I9" s="19"/>
      <c r="J9" s="100"/>
      <c r="K9" s="18"/>
      <c r="L9" s="18"/>
      <c r="M9" s="19"/>
      <c r="N9" s="107">
        <v>1</v>
      </c>
      <c r="O9" s="18"/>
      <c r="P9" s="18"/>
      <c r="Q9" s="20"/>
      <c r="R9" s="100">
        <v>1</v>
      </c>
      <c r="S9" s="18"/>
      <c r="T9" s="18"/>
      <c r="U9" s="19"/>
      <c r="V9" s="100"/>
      <c r="W9" s="18"/>
      <c r="X9" s="18"/>
      <c r="Y9" s="19"/>
      <c r="Z9" s="62">
        <f t="shared" si="0"/>
        <v>2</v>
      </c>
      <c r="AA9" s="21">
        <v>14</v>
      </c>
      <c r="AB9" s="22">
        <v>34</v>
      </c>
      <c r="AC9" s="12">
        <f t="shared" si="1"/>
        <v>6</v>
      </c>
      <c r="AD9" s="89" t="str">
        <f t="shared" si="2"/>
        <v xml:space="preserve"> </v>
      </c>
      <c r="AE9" s="22"/>
      <c r="AF9" s="12">
        <f t="shared" ref="AF9:AG9" si="7">IFERROR(ROUND((AC9/$AA9),2)," ")</f>
        <v>0.43</v>
      </c>
      <c r="AG9" s="9" t="str">
        <f t="shared" si="7"/>
        <v xml:space="preserve"> </v>
      </c>
      <c r="AH9" s="23"/>
    </row>
    <row r="10" spans="1:34" ht="18.75" customHeight="1" x14ac:dyDescent="0.2">
      <c r="A10" s="17" t="s">
        <v>25</v>
      </c>
      <c r="B10" s="115"/>
      <c r="C10" s="18"/>
      <c r="D10" s="18"/>
      <c r="E10" s="19"/>
      <c r="F10" s="107"/>
      <c r="G10" s="18"/>
      <c r="H10" s="18"/>
      <c r="I10" s="19"/>
      <c r="J10" s="100"/>
      <c r="K10" s="18"/>
      <c r="L10" s="18"/>
      <c r="M10" s="19"/>
      <c r="N10" s="107">
        <v>1</v>
      </c>
      <c r="O10" s="18"/>
      <c r="P10" s="18"/>
      <c r="Q10" s="20"/>
      <c r="R10" s="100">
        <v>1</v>
      </c>
      <c r="S10" s="18"/>
      <c r="T10" s="18"/>
      <c r="U10" s="19"/>
      <c r="V10" s="100"/>
      <c r="W10" s="18"/>
      <c r="X10" s="18"/>
      <c r="Y10" s="19"/>
      <c r="Z10" s="62">
        <f t="shared" si="0"/>
        <v>2</v>
      </c>
      <c r="AA10" s="21">
        <v>14</v>
      </c>
      <c r="AB10" s="22">
        <v>37</v>
      </c>
      <c r="AC10" s="12">
        <f t="shared" si="1"/>
        <v>9</v>
      </c>
      <c r="AD10" s="89" t="str">
        <f t="shared" si="2"/>
        <v xml:space="preserve"> </v>
      </c>
      <c r="AE10" s="22"/>
      <c r="AF10" s="12">
        <f t="shared" ref="AF10:AG10" si="8">IFERROR(ROUND((AC10/$AA10),2)," ")</f>
        <v>0.64</v>
      </c>
      <c r="AG10" s="9" t="str">
        <f t="shared" si="8"/>
        <v xml:space="preserve"> </v>
      </c>
      <c r="AH10" s="23"/>
    </row>
    <row r="11" spans="1:34" ht="18.75" customHeight="1" x14ac:dyDescent="0.2">
      <c r="A11" s="17" t="s">
        <v>26</v>
      </c>
      <c r="B11" s="115"/>
      <c r="C11" s="18"/>
      <c r="D11" s="18"/>
      <c r="E11" s="19"/>
      <c r="F11" s="107"/>
      <c r="G11" s="18"/>
      <c r="H11" s="18"/>
      <c r="I11" s="19"/>
      <c r="J11" s="100">
        <v>1</v>
      </c>
      <c r="K11" s="18"/>
      <c r="L11" s="18"/>
      <c r="M11" s="19"/>
      <c r="N11" s="107"/>
      <c r="O11" s="18"/>
      <c r="P11" s="18"/>
      <c r="Q11" s="20"/>
      <c r="R11" s="100">
        <v>1</v>
      </c>
      <c r="S11" s="18"/>
      <c r="T11" s="18"/>
      <c r="U11" s="19"/>
      <c r="V11" s="100"/>
      <c r="W11" s="18"/>
      <c r="X11" s="18"/>
      <c r="Y11" s="19"/>
      <c r="Z11" s="62">
        <f t="shared" si="0"/>
        <v>2</v>
      </c>
      <c r="AA11" s="21">
        <v>14</v>
      </c>
      <c r="AB11" s="22">
        <v>51</v>
      </c>
      <c r="AC11" s="12">
        <f t="shared" si="1"/>
        <v>23</v>
      </c>
      <c r="AD11" s="89" t="str">
        <f t="shared" si="2"/>
        <v xml:space="preserve"> </v>
      </c>
      <c r="AE11" s="22"/>
      <c r="AF11" s="12">
        <f t="shared" ref="AF11:AG11" si="9">IFERROR(ROUND((AC11/$AA11),2)," ")</f>
        <v>1.64</v>
      </c>
      <c r="AG11" s="9" t="str">
        <f t="shared" si="9"/>
        <v xml:space="preserve"> </v>
      </c>
      <c r="AH11" s="23"/>
    </row>
    <row r="12" spans="1:34" ht="18.75" customHeight="1" x14ac:dyDescent="0.2">
      <c r="A12" s="17" t="s">
        <v>27</v>
      </c>
      <c r="B12" s="115"/>
      <c r="C12" s="18"/>
      <c r="D12" s="18"/>
      <c r="E12" s="19"/>
      <c r="F12" s="107"/>
      <c r="G12" s="18"/>
      <c r="H12" s="18"/>
      <c r="I12" s="19"/>
      <c r="J12" s="100"/>
      <c r="K12" s="18"/>
      <c r="L12" s="18"/>
      <c r="M12" s="19"/>
      <c r="N12" s="107">
        <v>1</v>
      </c>
      <c r="O12" s="18"/>
      <c r="P12" s="18"/>
      <c r="Q12" s="20"/>
      <c r="R12" s="100"/>
      <c r="S12" s="18"/>
      <c r="T12" s="18"/>
      <c r="U12" s="19"/>
      <c r="V12" s="100">
        <v>2</v>
      </c>
      <c r="W12" s="18"/>
      <c r="X12" s="18"/>
      <c r="Y12" s="19"/>
      <c r="Z12" s="62">
        <f t="shared" si="0"/>
        <v>3</v>
      </c>
      <c r="AA12" s="21">
        <v>14</v>
      </c>
      <c r="AB12" s="22">
        <v>32</v>
      </c>
      <c r="AC12" s="12" t="str">
        <f t="shared" si="1"/>
        <v xml:space="preserve"> </v>
      </c>
      <c r="AD12" s="89">
        <f t="shared" si="2"/>
        <v>10</v>
      </c>
      <c r="AE12" s="22"/>
      <c r="AF12" s="12" t="str">
        <f t="shared" ref="AF12:AG12" si="10">IFERROR(ROUND((AC12/$AA12),2)," ")</f>
        <v xml:space="preserve"> </v>
      </c>
      <c r="AG12" s="9">
        <f t="shared" si="10"/>
        <v>0.71</v>
      </c>
      <c r="AH12" s="23"/>
    </row>
    <row r="13" spans="1:34" ht="18.75" customHeight="1" x14ac:dyDescent="0.2">
      <c r="A13" s="17" t="s">
        <v>28</v>
      </c>
      <c r="B13" s="115"/>
      <c r="C13" s="18"/>
      <c r="D13" s="18"/>
      <c r="E13" s="19"/>
      <c r="F13" s="107"/>
      <c r="G13" s="18"/>
      <c r="H13" s="18"/>
      <c r="I13" s="19"/>
      <c r="J13" s="100"/>
      <c r="K13" s="18"/>
      <c r="L13" s="18"/>
      <c r="M13" s="19"/>
      <c r="N13" s="107"/>
      <c r="O13" s="18"/>
      <c r="P13" s="18"/>
      <c r="Q13" s="20"/>
      <c r="R13" s="100">
        <v>1</v>
      </c>
      <c r="S13" s="18"/>
      <c r="T13" s="18"/>
      <c r="U13" s="19"/>
      <c r="V13" s="100"/>
      <c r="W13" s="18"/>
      <c r="X13" s="18"/>
      <c r="Y13" s="19"/>
      <c r="Z13" s="62">
        <f t="shared" si="0"/>
        <v>1</v>
      </c>
      <c r="AA13" s="21">
        <v>14</v>
      </c>
      <c r="AB13" s="22">
        <v>19</v>
      </c>
      <c r="AC13" s="12">
        <f t="shared" si="1"/>
        <v>5</v>
      </c>
      <c r="AD13" s="89" t="str">
        <f t="shared" si="2"/>
        <v xml:space="preserve"> </v>
      </c>
      <c r="AE13" s="22"/>
      <c r="AF13" s="12">
        <f t="shared" ref="AF13:AG13" si="11">IFERROR(ROUND((AC13/$AA13),2)," ")</f>
        <v>0.36</v>
      </c>
      <c r="AG13" s="9" t="str">
        <f t="shared" si="11"/>
        <v xml:space="preserve"> </v>
      </c>
      <c r="AH13" s="23"/>
    </row>
    <row r="14" spans="1:34" ht="18.75" customHeight="1" thickBot="1" x14ac:dyDescent="0.25">
      <c r="A14" s="24" t="s">
        <v>29</v>
      </c>
      <c r="B14" s="116"/>
      <c r="C14" s="25"/>
      <c r="D14" s="25"/>
      <c r="E14" s="26"/>
      <c r="F14" s="108"/>
      <c r="G14" s="25"/>
      <c r="H14" s="25"/>
      <c r="I14" s="26"/>
      <c r="J14" s="101"/>
      <c r="K14" s="25"/>
      <c r="L14" s="25"/>
      <c r="M14" s="26"/>
      <c r="N14" s="108"/>
      <c r="O14" s="25"/>
      <c r="P14" s="25"/>
      <c r="Q14" s="27"/>
      <c r="R14" s="101">
        <v>2</v>
      </c>
      <c r="S14" s="25"/>
      <c r="T14" s="25"/>
      <c r="U14" s="26"/>
      <c r="V14" s="101">
        <v>1</v>
      </c>
      <c r="W14" s="25"/>
      <c r="X14" s="25"/>
      <c r="Y14" s="26"/>
      <c r="Z14" s="80">
        <f t="shared" si="0"/>
        <v>3</v>
      </c>
      <c r="AA14" s="28">
        <v>14</v>
      </c>
      <c r="AB14" s="29">
        <v>26</v>
      </c>
      <c r="AC14" s="66" t="str">
        <f t="shared" si="1"/>
        <v xml:space="preserve"> </v>
      </c>
      <c r="AD14" s="90">
        <f t="shared" si="2"/>
        <v>16</v>
      </c>
      <c r="AE14" s="29"/>
      <c r="AF14" s="66" t="str">
        <f t="shared" ref="AF14:AG14" si="12">IFERROR(ROUND((AC14/$AA14),2)," ")</f>
        <v xml:space="preserve"> </v>
      </c>
      <c r="AG14" s="78">
        <f t="shared" si="12"/>
        <v>1.1399999999999999</v>
      </c>
      <c r="AH14" s="30"/>
    </row>
    <row r="15" spans="1:34" ht="19.5" customHeight="1" thickBot="1" x14ac:dyDescent="0.25">
      <c r="A15" s="31" t="s">
        <v>30</v>
      </c>
      <c r="B15" s="117">
        <f>SUM(B5:B14)</f>
        <v>0</v>
      </c>
      <c r="C15" s="32">
        <f t="shared" ref="C15:Y15" si="13">SUM(C5:C14)</f>
        <v>0</v>
      </c>
      <c r="D15" s="32">
        <f t="shared" si="13"/>
        <v>0</v>
      </c>
      <c r="E15" s="36">
        <f t="shared" si="13"/>
        <v>0</v>
      </c>
      <c r="F15" s="102">
        <f t="shared" si="13"/>
        <v>0</v>
      </c>
      <c r="G15" s="32">
        <f t="shared" si="13"/>
        <v>0</v>
      </c>
      <c r="H15" s="32">
        <f t="shared" si="13"/>
        <v>0</v>
      </c>
      <c r="I15" s="36">
        <f t="shared" si="13"/>
        <v>0</v>
      </c>
      <c r="J15" s="102">
        <f t="shared" si="13"/>
        <v>1</v>
      </c>
      <c r="K15" s="32">
        <f t="shared" si="13"/>
        <v>0</v>
      </c>
      <c r="L15" s="32">
        <f t="shared" si="13"/>
        <v>0</v>
      </c>
      <c r="M15" s="33">
        <f t="shared" si="13"/>
        <v>0</v>
      </c>
      <c r="N15" s="109">
        <f t="shared" si="13"/>
        <v>6</v>
      </c>
      <c r="O15" s="32">
        <f t="shared" si="13"/>
        <v>0</v>
      </c>
      <c r="P15" s="32">
        <f t="shared" si="13"/>
        <v>0</v>
      </c>
      <c r="Q15" s="36">
        <f t="shared" si="13"/>
        <v>0</v>
      </c>
      <c r="R15" s="102">
        <f t="shared" si="13"/>
        <v>15</v>
      </c>
      <c r="S15" s="34">
        <f t="shared" si="13"/>
        <v>0</v>
      </c>
      <c r="T15" s="32">
        <f t="shared" si="13"/>
        <v>0</v>
      </c>
      <c r="U15" s="36">
        <f t="shared" si="13"/>
        <v>0</v>
      </c>
      <c r="V15" s="102">
        <f t="shared" si="13"/>
        <v>6</v>
      </c>
      <c r="W15" s="36">
        <f t="shared" si="13"/>
        <v>0</v>
      </c>
      <c r="X15" s="32">
        <f t="shared" si="13"/>
        <v>0</v>
      </c>
      <c r="Y15" s="34">
        <f t="shared" si="13"/>
        <v>0</v>
      </c>
      <c r="Z15" s="81">
        <f t="shared" si="0"/>
        <v>28</v>
      </c>
      <c r="AA15" s="35">
        <v>14</v>
      </c>
      <c r="AB15" s="36">
        <f>SUM(AB5:AB14)</f>
        <v>351</v>
      </c>
      <c r="AC15" s="82" t="str">
        <f t="shared" si="1"/>
        <v xml:space="preserve"> </v>
      </c>
      <c r="AD15" s="91">
        <f t="shared" si="2"/>
        <v>41</v>
      </c>
      <c r="AE15" s="36"/>
      <c r="AF15" s="82" t="str">
        <f t="shared" ref="AF15:AG15" si="14">IFERROR(ROUND((AC15/$AA15),2)," ")</f>
        <v xml:space="preserve"> </v>
      </c>
      <c r="AG15" s="87">
        <f t="shared" si="14"/>
        <v>2.93</v>
      </c>
      <c r="AH15" s="37"/>
    </row>
    <row r="16" spans="1:34" ht="18.75" customHeight="1" x14ac:dyDescent="0.2">
      <c r="A16" s="6" t="s">
        <v>31</v>
      </c>
      <c r="B16" s="118"/>
      <c r="C16" s="10"/>
      <c r="D16" s="10"/>
      <c r="E16" s="11"/>
      <c r="F16" s="106"/>
      <c r="G16" s="10"/>
      <c r="H16" s="10"/>
      <c r="I16" s="11"/>
      <c r="J16" s="99"/>
      <c r="K16" s="10"/>
      <c r="L16" s="10"/>
      <c r="M16" s="11"/>
      <c r="N16" s="106"/>
      <c r="O16" s="10"/>
      <c r="P16" s="10"/>
      <c r="Q16" s="13"/>
      <c r="R16" s="99">
        <v>1</v>
      </c>
      <c r="S16" s="10"/>
      <c r="T16" s="10"/>
      <c r="U16" s="11"/>
      <c r="V16" s="99">
        <v>2</v>
      </c>
      <c r="W16" s="10"/>
      <c r="X16" s="10"/>
      <c r="Y16" s="11"/>
      <c r="Z16" s="65">
        <f t="shared" si="0"/>
        <v>3</v>
      </c>
      <c r="AA16" s="38">
        <v>14</v>
      </c>
      <c r="AB16" s="15">
        <v>25</v>
      </c>
      <c r="AC16" s="12" t="str">
        <f t="shared" si="1"/>
        <v xml:space="preserve"> </v>
      </c>
      <c r="AD16" s="89">
        <f t="shared" si="2"/>
        <v>17</v>
      </c>
      <c r="AE16" s="15"/>
      <c r="AF16" s="12" t="str">
        <f t="shared" ref="AF16:AG16" si="15">IFERROR(ROUND((AC16/$AA16),2)," ")</f>
        <v xml:space="preserve"> </v>
      </c>
      <c r="AG16" s="9">
        <f t="shared" si="15"/>
        <v>1.21</v>
      </c>
      <c r="AH16" s="39"/>
    </row>
    <row r="17" spans="1:34" ht="18.75" customHeight="1" x14ac:dyDescent="0.2">
      <c r="A17" s="17" t="s">
        <v>32</v>
      </c>
      <c r="B17" s="115"/>
      <c r="C17" s="18"/>
      <c r="D17" s="18"/>
      <c r="E17" s="19"/>
      <c r="F17" s="107"/>
      <c r="G17" s="18"/>
      <c r="H17" s="18"/>
      <c r="I17" s="19"/>
      <c r="J17" s="100"/>
      <c r="K17" s="18"/>
      <c r="L17" s="18"/>
      <c r="M17" s="19"/>
      <c r="N17" s="107"/>
      <c r="O17" s="18"/>
      <c r="P17" s="18"/>
      <c r="Q17" s="20"/>
      <c r="R17" s="100">
        <v>2</v>
      </c>
      <c r="S17" s="18"/>
      <c r="T17" s="18"/>
      <c r="U17" s="19"/>
      <c r="V17" s="100"/>
      <c r="W17" s="18"/>
      <c r="X17" s="18"/>
      <c r="Y17" s="19"/>
      <c r="Z17" s="62">
        <f t="shared" si="0"/>
        <v>2</v>
      </c>
      <c r="AA17" s="21">
        <v>14</v>
      </c>
      <c r="AB17" s="22">
        <v>6</v>
      </c>
      <c r="AC17" s="12" t="str">
        <f t="shared" si="1"/>
        <v xml:space="preserve"> </v>
      </c>
      <c r="AD17" s="89">
        <f t="shared" si="2"/>
        <v>22</v>
      </c>
      <c r="AE17" s="22"/>
      <c r="AF17" s="12" t="str">
        <f t="shared" ref="AF17:AG17" si="16">IFERROR(ROUND((AC17/$AA17),2)," ")</f>
        <v xml:space="preserve"> </v>
      </c>
      <c r="AG17" s="9">
        <f t="shared" si="16"/>
        <v>1.57</v>
      </c>
      <c r="AH17" s="40"/>
    </row>
    <row r="18" spans="1:34" ht="18.75" customHeight="1" thickBot="1" x14ac:dyDescent="0.25">
      <c r="A18" s="24" t="s">
        <v>33</v>
      </c>
      <c r="B18" s="116"/>
      <c r="C18" s="25"/>
      <c r="D18" s="25"/>
      <c r="E18" s="26"/>
      <c r="F18" s="108"/>
      <c r="G18" s="25"/>
      <c r="H18" s="25"/>
      <c r="I18" s="26"/>
      <c r="J18" s="101"/>
      <c r="K18" s="25"/>
      <c r="L18" s="25"/>
      <c r="M18" s="26"/>
      <c r="N18" s="108">
        <v>7</v>
      </c>
      <c r="O18" s="25"/>
      <c r="P18" s="25"/>
      <c r="Q18" s="27"/>
      <c r="R18" s="101"/>
      <c r="S18" s="25"/>
      <c r="T18" s="25"/>
      <c r="U18" s="26"/>
      <c r="V18" s="101"/>
      <c r="W18" s="25"/>
      <c r="X18" s="25"/>
      <c r="Y18" s="26"/>
      <c r="Z18" s="65">
        <f t="shared" si="0"/>
        <v>7</v>
      </c>
      <c r="AA18" s="28">
        <v>14</v>
      </c>
      <c r="AB18" s="29">
        <v>20</v>
      </c>
      <c r="AC18" s="66" t="str">
        <f t="shared" si="1"/>
        <v xml:space="preserve"> </v>
      </c>
      <c r="AD18" s="90">
        <f t="shared" si="2"/>
        <v>78</v>
      </c>
      <c r="AE18" s="29"/>
      <c r="AF18" s="66" t="str">
        <f t="shared" ref="AF18:AG18" si="17">IFERROR(ROUND((AC18/$AA18),2)," ")</f>
        <v xml:space="preserve"> </v>
      </c>
      <c r="AG18" s="78">
        <f t="shared" si="17"/>
        <v>5.57</v>
      </c>
      <c r="AH18" s="41"/>
    </row>
    <row r="19" spans="1:34" ht="19.5" customHeight="1" thickBot="1" x14ac:dyDescent="0.25">
      <c r="A19" s="31" t="s">
        <v>34</v>
      </c>
      <c r="B19" s="117">
        <f>SUM(B9:B18)</f>
        <v>0</v>
      </c>
      <c r="C19" s="32">
        <f t="shared" ref="C19" si="18">SUM(C9:C18)</f>
        <v>0</v>
      </c>
      <c r="D19" s="32">
        <f t="shared" ref="D19" si="19">SUM(D9:D18)</f>
        <v>0</v>
      </c>
      <c r="E19" s="36">
        <f t="shared" ref="E19" si="20">SUM(E9:E18)</f>
        <v>0</v>
      </c>
      <c r="F19" s="102">
        <f t="shared" ref="F19" si="21">SUM(F9:F18)</f>
        <v>0</v>
      </c>
      <c r="G19" s="32">
        <f t="shared" ref="G19" si="22">SUM(G9:G18)</f>
        <v>0</v>
      </c>
      <c r="H19" s="32">
        <f t="shared" ref="H19" si="23">SUM(H9:H18)</f>
        <v>0</v>
      </c>
      <c r="I19" s="36">
        <f t="shared" ref="I19" si="24">SUM(I9:I18)</f>
        <v>0</v>
      </c>
      <c r="J19" s="102">
        <f t="shared" ref="J19" si="25">SUM(J9:J18)</f>
        <v>2</v>
      </c>
      <c r="K19" s="32">
        <f t="shared" ref="K19" si="26">SUM(K9:K18)</f>
        <v>0</v>
      </c>
      <c r="L19" s="32">
        <f t="shared" ref="L19" si="27">SUM(L9:L18)</f>
        <v>0</v>
      </c>
      <c r="M19" s="33">
        <f t="shared" ref="M19" si="28">SUM(M9:M18)</f>
        <v>0</v>
      </c>
      <c r="N19" s="109">
        <f t="shared" ref="N19" si="29">SUM(N9:N18)</f>
        <v>16</v>
      </c>
      <c r="O19" s="32">
        <f t="shared" ref="O19" si="30">SUM(O9:O18)</f>
        <v>0</v>
      </c>
      <c r="P19" s="32">
        <f t="shared" ref="P19" si="31">SUM(P9:P18)</f>
        <v>0</v>
      </c>
      <c r="Q19" s="36">
        <f t="shared" ref="Q19" si="32">SUM(Q9:Q18)</f>
        <v>0</v>
      </c>
      <c r="R19" s="102">
        <f t="shared" ref="R19" si="33">SUM(R9:R18)</f>
        <v>24</v>
      </c>
      <c r="S19" s="34">
        <f t="shared" ref="S19" si="34">SUM(S9:S18)</f>
        <v>0</v>
      </c>
      <c r="T19" s="32">
        <f t="shared" ref="T19" si="35">SUM(T9:T18)</f>
        <v>0</v>
      </c>
      <c r="U19" s="36">
        <f t="shared" ref="U19" si="36">SUM(U9:U18)</f>
        <v>0</v>
      </c>
      <c r="V19" s="102">
        <f t="shared" ref="V19" si="37">SUM(V9:V18)</f>
        <v>11</v>
      </c>
      <c r="W19" s="36">
        <f t="shared" ref="W19" si="38">SUM(W9:W18)</f>
        <v>0</v>
      </c>
      <c r="X19" s="32">
        <f t="shared" ref="X19" si="39">SUM(X9:X18)</f>
        <v>0</v>
      </c>
      <c r="Y19" s="34">
        <f t="shared" ref="Y19" si="40">SUM(Y9:Y18)</f>
        <v>0</v>
      </c>
      <c r="Z19" s="81">
        <f t="shared" si="0"/>
        <v>53</v>
      </c>
      <c r="AA19" s="35">
        <v>14</v>
      </c>
      <c r="AB19" s="36">
        <f>SUM(AB16:AB18)</f>
        <v>51</v>
      </c>
      <c r="AC19" s="82" t="str">
        <f t="shared" si="1"/>
        <v xml:space="preserve"> </v>
      </c>
      <c r="AD19" s="91">
        <f t="shared" si="2"/>
        <v>691</v>
      </c>
      <c r="AE19" s="36"/>
      <c r="AF19" s="82" t="str">
        <f t="shared" ref="AF19:AG19" si="41">IFERROR(ROUND((AC19/$AA19),2)," ")</f>
        <v xml:space="preserve"> </v>
      </c>
      <c r="AG19" s="87">
        <f t="shared" si="41"/>
        <v>49.36</v>
      </c>
      <c r="AH19" s="37"/>
    </row>
    <row r="20" spans="1:34" ht="18.75" customHeight="1" x14ac:dyDescent="0.2">
      <c r="A20" s="6" t="s">
        <v>35</v>
      </c>
      <c r="B20" s="118"/>
      <c r="C20" s="10"/>
      <c r="D20" s="10"/>
      <c r="E20" s="11"/>
      <c r="F20" s="106"/>
      <c r="G20" s="10"/>
      <c r="H20" s="10"/>
      <c r="I20" s="11"/>
      <c r="J20" s="99"/>
      <c r="K20" s="10"/>
      <c r="L20" s="10"/>
      <c r="M20" s="11"/>
      <c r="N20" s="106">
        <v>2</v>
      </c>
      <c r="O20" s="10"/>
      <c r="P20" s="10"/>
      <c r="Q20" s="13"/>
      <c r="R20" s="99">
        <v>2</v>
      </c>
      <c r="S20" s="10"/>
      <c r="T20" s="10"/>
      <c r="U20" s="11"/>
      <c r="V20" s="99"/>
      <c r="W20" s="10"/>
      <c r="X20" s="10"/>
      <c r="Y20" s="11"/>
      <c r="Z20" s="65">
        <f t="shared" si="0"/>
        <v>4</v>
      </c>
      <c r="AA20" s="38">
        <v>14</v>
      </c>
      <c r="AB20" s="15">
        <v>81</v>
      </c>
      <c r="AC20" s="12">
        <f t="shared" si="1"/>
        <v>25</v>
      </c>
      <c r="AD20" s="89" t="str">
        <f t="shared" si="2"/>
        <v xml:space="preserve"> </v>
      </c>
      <c r="AE20" s="15"/>
      <c r="AF20" s="12">
        <f t="shared" ref="AF20:AG20" si="42">IFERROR(ROUND((AC20/$AA20),2)," ")</f>
        <v>1.79</v>
      </c>
      <c r="AG20" s="9" t="str">
        <f t="shared" si="42"/>
        <v xml:space="preserve"> </v>
      </c>
      <c r="AH20" s="39"/>
    </row>
    <row r="21" spans="1:34" ht="18.75" customHeight="1" x14ac:dyDescent="0.2">
      <c r="A21" s="17" t="s">
        <v>36</v>
      </c>
      <c r="B21" s="115"/>
      <c r="C21" s="18"/>
      <c r="D21" s="18"/>
      <c r="E21" s="19"/>
      <c r="F21" s="107"/>
      <c r="G21" s="18"/>
      <c r="H21" s="18"/>
      <c r="I21" s="19"/>
      <c r="J21" s="100"/>
      <c r="K21" s="18"/>
      <c r="L21" s="18"/>
      <c r="M21" s="19"/>
      <c r="N21" s="107"/>
      <c r="O21" s="18"/>
      <c r="P21" s="18"/>
      <c r="Q21" s="20"/>
      <c r="R21" s="100"/>
      <c r="S21" s="18"/>
      <c r="T21" s="18"/>
      <c r="U21" s="19"/>
      <c r="V21" s="100">
        <v>3</v>
      </c>
      <c r="W21" s="18"/>
      <c r="X21" s="18"/>
      <c r="Y21" s="19"/>
      <c r="Z21" s="62">
        <f t="shared" si="0"/>
        <v>3</v>
      </c>
      <c r="AA21" s="21">
        <v>14</v>
      </c>
      <c r="AB21" s="22">
        <v>41</v>
      </c>
      <c r="AC21" s="12" t="str">
        <f t="shared" si="1"/>
        <v xml:space="preserve"> </v>
      </c>
      <c r="AD21" s="89">
        <f t="shared" si="2"/>
        <v>1</v>
      </c>
      <c r="AE21" s="22"/>
      <c r="AF21" s="12" t="str">
        <f t="shared" ref="AF21:AG21" si="43">IFERROR(ROUND((AC21/$AA21),2)," ")</f>
        <v xml:space="preserve"> </v>
      </c>
      <c r="AG21" s="9">
        <f t="shared" si="43"/>
        <v>7.0000000000000007E-2</v>
      </c>
      <c r="AH21" s="42"/>
    </row>
    <row r="22" spans="1:34" ht="18.75" customHeight="1" x14ac:dyDescent="0.2">
      <c r="A22" s="17" t="s">
        <v>37</v>
      </c>
      <c r="B22" s="116"/>
      <c r="C22" s="25"/>
      <c r="D22" s="25"/>
      <c r="E22" s="26"/>
      <c r="F22" s="107"/>
      <c r="G22" s="18"/>
      <c r="H22" s="18"/>
      <c r="I22" s="19"/>
      <c r="J22" s="100"/>
      <c r="K22" s="18"/>
      <c r="L22" s="18"/>
      <c r="M22" s="19"/>
      <c r="N22" s="107"/>
      <c r="O22" s="18"/>
      <c r="P22" s="18"/>
      <c r="Q22" s="20"/>
      <c r="R22" s="100"/>
      <c r="S22" s="18"/>
      <c r="T22" s="18"/>
      <c r="U22" s="19"/>
      <c r="V22" s="100">
        <v>1</v>
      </c>
      <c r="W22" s="18"/>
      <c r="X22" s="18"/>
      <c r="Y22" s="19"/>
      <c r="Z22" s="62">
        <f t="shared" si="0"/>
        <v>1</v>
      </c>
      <c r="AA22" s="21">
        <v>14</v>
      </c>
      <c r="AB22" s="22">
        <v>10</v>
      </c>
      <c r="AC22" s="12" t="str">
        <f t="shared" si="1"/>
        <v xml:space="preserve"> </v>
      </c>
      <c r="AD22" s="89">
        <f t="shared" si="2"/>
        <v>4</v>
      </c>
      <c r="AE22" s="22"/>
      <c r="AF22" s="12" t="str">
        <f t="shared" ref="AF22:AG22" si="44">IFERROR(ROUND((AC22/$AA22),2)," ")</f>
        <v xml:space="preserve"> </v>
      </c>
      <c r="AG22" s="9">
        <f t="shared" si="44"/>
        <v>0.28999999999999998</v>
      </c>
      <c r="AH22" s="42"/>
    </row>
    <row r="23" spans="1:34" ht="18.75" customHeight="1" x14ac:dyDescent="0.2">
      <c r="A23" s="17" t="s">
        <v>38</v>
      </c>
      <c r="B23" s="115"/>
      <c r="C23" s="18"/>
      <c r="D23" s="18"/>
      <c r="E23" s="19"/>
      <c r="F23" s="106"/>
      <c r="G23" s="10"/>
      <c r="H23" s="10"/>
      <c r="I23" s="11"/>
      <c r="J23" s="99"/>
      <c r="K23" s="10"/>
      <c r="L23" s="10"/>
      <c r="M23" s="11"/>
      <c r="N23" s="106"/>
      <c r="O23" s="10"/>
      <c r="P23" s="10"/>
      <c r="Q23" s="13"/>
      <c r="R23" s="99">
        <v>2</v>
      </c>
      <c r="S23" s="10"/>
      <c r="T23" s="10"/>
      <c r="U23" s="11"/>
      <c r="V23" s="99"/>
      <c r="W23" s="10"/>
      <c r="X23" s="10"/>
      <c r="Y23" s="11"/>
      <c r="Z23" s="62">
        <f t="shared" si="0"/>
        <v>2</v>
      </c>
      <c r="AA23" s="21">
        <v>14</v>
      </c>
      <c r="AB23" s="22">
        <v>14</v>
      </c>
      <c r="AC23" s="12" t="str">
        <f t="shared" si="1"/>
        <v xml:space="preserve"> </v>
      </c>
      <c r="AD23" s="89">
        <f t="shared" si="2"/>
        <v>14</v>
      </c>
      <c r="AE23" s="22"/>
      <c r="AF23" s="12" t="str">
        <f t="shared" ref="AF23:AG23" si="45">IFERROR(ROUND((AC23/$AA23),2)," ")</f>
        <v xml:space="preserve"> </v>
      </c>
      <c r="AG23" s="9">
        <f t="shared" si="45"/>
        <v>1</v>
      </c>
      <c r="AH23" s="42"/>
    </row>
    <row r="24" spans="1:34" ht="18.75" customHeight="1" x14ac:dyDescent="0.2">
      <c r="A24" s="17" t="s">
        <v>39</v>
      </c>
      <c r="B24" s="115"/>
      <c r="C24" s="18"/>
      <c r="D24" s="18"/>
      <c r="E24" s="19"/>
      <c r="F24" s="107"/>
      <c r="G24" s="18"/>
      <c r="H24" s="18"/>
      <c r="I24" s="19"/>
      <c r="J24" s="100"/>
      <c r="K24" s="18"/>
      <c r="L24" s="18"/>
      <c r="M24" s="19"/>
      <c r="N24" s="107"/>
      <c r="O24" s="18"/>
      <c r="P24" s="18"/>
      <c r="Q24" s="20"/>
      <c r="R24" s="100">
        <v>1</v>
      </c>
      <c r="S24" s="18"/>
      <c r="T24" s="18"/>
      <c r="U24" s="19"/>
      <c r="V24" s="100"/>
      <c r="W24" s="18"/>
      <c r="X24" s="18"/>
      <c r="Y24" s="19"/>
      <c r="Z24" s="62">
        <f t="shared" si="0"/>
        <v>1</v>
      </c>
      <c r="AA24" s="21">
        <v>14</v>
      </c>
      <c r="AB24" s="22">
        <v>5</v>
      </c>
      <c r="AC24" s="12" t="str">
        <f t="shared" si="1"/>
        <v xml:space="preserve"> </v>
      </c>
      <c r="AD24" s="89">
        <f t="shared" si="2"/>
        <v>9</v>
      </c>
      <c r="AE24" s="22"/>
      <c r="AF24" s="12" t="str">
        <f t="shared" ref="AF24:AG24" si="46">IFERROR(ROUND((AC24/$AA24),2)," ")</f>
        <v xml:space="preserve"> </v>
      </c>
      <c r="AG24" s="9">
        <f t="shared" si="46"/>
        <v>0.64</v>
      </c>
      <c r="AH24" s="42"/>
    </row>
    <row r="25" spans="1:34" ht="18.75" customHeight="1" x14ac:dyDescent="0.2">
      <c r="A25" s="17" t="s">
        <v>40</v>
      </c>
      <c r="B25" s="115"/>
      <c r="C25" s="18"/>
      <c r="D25" s="18"/>
      <c r="E25" s="19"/>
      <c r="F25" s="107"/>
      <c r="G25" s="18"/>
      <c r="H25" s="18"/>
      <c r="I25" s="19"/>
      <c r="J25" s="100">
        <v>1</v>
      </c>
      <c r="K25" s="18"/>
      <c r="L25" s="18"/>
      <c r="M25" s="19"/>
      <c r="N25" s="107"/>
      <c r="O25" s="18"/>
      <c r="P25" s="18"/>
      <c r="Q25" s="20"/>
      <c r="R25" s="100"/>
      <c r="S25" s="18"/>
      <c r="T25" s="18"/>
      <c r="U25" s="19"/>
      <c r="V25" s="100"/>
      <c r="W25" s="18"/>
      <c r="X25" s="18"/>
      <c r="Y25" s="19"/>
      <c r="Z25" s="62">
        <f t="shared" si="0"/>
        <v>1</v>
      </c>
      <c r="AA25" s="21">
        <v>14</v>
      </c>
      <c r="AB25" s="22">
        <v>5</v>
      </c>
      <c r="AC25" s="12" t="str">
        <f t="shared" si="1"/>
        <v xml:space="preserve"> </v>
      </c>
      <c r="AD25" s="89">
        <f t="shared" si="2"/>
        <v>9</v>
      </c>
      <c r="AE25" s="22"/>
      <c r="AF25" s="12" t="str">
        <f t="shared" ref="AF25:AG25" si="47">IFERROR(ROUND((AC25/$AA25),2)," ")</f>
        <v xml:space="preserve"> </v>
      </c>
      <c r="AG25" s="9">
        <f t="shared" si="47"/>
        <v>0.64</v>
      </c>
      <c r="AH25" s="42"/>
    </row>
    <row r="26" spans="1:34" ht="18.75" customHeight="1" thickBot="1" x14ac:dyDescent="0.25">
      <c r="A26" s="24" t="s">
        <v>41</v>
      </c>
      <c r="B26" s="119"/>
      <c r="C26" s="76"/>
      <c r="D26" s="76"/>
      <c r="E26" s="77"/>
      <c r="F26" s="110"/>
      <c r="G26" s="76"/>
      <c r="H26" s="76"/>
      <c r="I26" s="77"/>
      <c r="J26" s="103"/>
      <c r="K26" s="76"/>
      <c r="L26" s="76"/>
      <c r="M26" s="77"/>
      <c r="N26" s="110"/>
      <c r="O26" s="76"/>
      <c r="P26" s="76"/>
      <c r="Q26" s="79"/>
      <c r="R26" s="103">
        <v>3</v>
      </c>
      <c r="S26" s="76"/>
      <c r="T26" s="76"/>
      <c r="U26" s="77"/>
      <c r="V26" s="103"/>
      <c r="W26" s="76"/>
      <c r="X26" s="76"/>
      <c r="Y26" s="77"/>
      <c r="Z26" s="80">
        <f t="shared" si="0"/>
        <v>3</v>
      </c>
      <c r="AA26" s="28">
        <v>14</v>
      </c>
      <c r="AB26" s="29">
        <v>13</v>
      </c>
      <c r="AC26" s="66" t="str">
        <f t="shared" si="1"/>
        <v xml:space="preserve"> </v>
      </c>
      <c r="AD26" s="90">
        <f t="shared" si="2"/>
        <v>29</v>
      </c>
      <c r="AE26" s="29"/>
      <c r="AF26" s="66" t="str">
        <f t="shared" ref="AF26:AG26" si="48">IFERROR(ROUND((AC26/$AA26),2)," ")</f>
        <v xml:space="preserve"> </v>
      </c>
      <c r="AG26" s="78">
        <f t="shared" si="48"/>
        <v>2.0699999999999998</v>
      </c>
      <c r="AH26" s="43"/>
    </row>
    <row r="27" spans="1:34" ht="19.5" customHeight="1" thickBot="1" x14ac:dyDescent="0.25">
      <c r="A27" s="64" t="s">
        <v>42</v>
      </c>
      <c r="B27" s="117">
        <f>SUM(B17:B26)</f>
        <v>0</v>
      </c>
      <c r="C27" s="32">
        <f t="shared" ref="C27:C28" si="49">SUM(C17:C26)</f>
        <v>0</v>
      </c>
      <c r="D27" s="32">
        <f t="shared" ref="D27:D28" si="50">SUM(D17:D26)</f>
        <v>0</v>
      </c>
      <c r="E27" s="36">
        <f t="shared" ref="E27:E28" si="51">SUM(E17:E26)</f>
        <v>0</v>
      </c>
      <c r="F27" s="102">
        <f t="shared" ref="F27:F28" si="52">SUM(F17:F26)</f>
        <v>0</v>
      </c>
      <c r="G27" s="32">
        <f t="shared" ref="G27:G28" si="53">SUM(G17:G26)</f>
        <v>0</v>
      </c>
      <c r="H27" s="32">
        <f t="shared" ref="H27:H28" si="54">SUM(H17:H26)</f>
        <v>0</v>
      </c>
      <c r="I27" s="36">
        <f t="shared" ref="I27:I28" si="55">SUM(I17:I26)</f>
        <v>0</v>
      </c>
      <c r="J27" s="102">
        <f t="shared" ref="J27:J28" si="56">SUM(J17:J26)</f>
        <v>3</v>
      </c>
      <c r="K27" s="32">
        <f t="shared" ref="K27:K28" si="57">SUM(K17:K26)</f>
        <v>0</v>
      </c>
      <c r="L27" s="32">
        <f t="shared" ref="L27:L28" si="58">SUM(L17:L26)</f>
        <v>0</v>
      </c>
      <c r="M27" s="33">
        <f t="shared" ref="M27:M28" si="59">SUM(M17:M26)</f>
        <v>0</v>
      </c>
      <c r="N27" s="109">
        <f t="shared" ref="N27:N28" si="60">SUM(N17:N26)</f>
        <v>25</v>
      </c>
      <c r="O27" s="32">
        <f t="shared" ref="O27:O28" si="61">SUM(O17:O26)</f>
        <v>0</v>
      </c>
      <c r="P27" s="32">
        <f t="shared" ref="P27:P28" si="62">SUM(P17:P26)</f>
        <v>0</v>
      </c>
      <c r="Q27" s="36">
        <f t="shared" ref="Q27:Q28" si="63">SUM(Q17:Q26)</f>
        <v>0</v>
      </c>
      <c r="R27" s="102">
        <f t="shared" ref="R27:R28" si="64">SUM(R17:R26)</f>
        <v>34</v>
      </c>
      <c r="S27" s="34">
        <f t="shared" ref="S27:S28" si="65">SUM(S17:S26)</f>
        <v>0</v>
      </c>
      <c r="T27" s="32">
        <f t="shared" ref="T27:T28" si="66">SUM(T17:T26)</f>
        <v>0</v>
      </c>
      <c r="U27" s="36">
        <f t="shared" ref="U27:U28" si="67">SUM(U17:U26)</f>
        <v>0</v>
      </c>
      <c r="V27" s="102">
        <f t="shared" ref="V27:V28" si="68">SUM(V17:V26)</f>
        <v>15</v>
      </c>
      <c r="W27" s="36">
        <f t="shared" ref="W27:W28" si="69">SUM(W17:W26)</f>
        <v>0</v>
      </c>
      <c r="X27" s="32">
        <f t="shared" ref="X27:X28" si="70">SUM(X17:X26)</f>
        <v>0</v>
      </c>
      <c r="Y27" s="34">
        <f t="shared" ref="Y27:Y28" si="71">SUM(Y17:Y26)</f>
        <v>0</v>
      </c>
      <c r="Z27" s="81">
        <f t="shared" si="0"/>
        <v>77</v>
      </c>
      <c r="AA27" s="35">
        <v>14</v>
      </c>
      <c r="AB27" s="36">
        <f>SUM(AB20:AB26)</f>
        <v>169</v>
      </c>
      <c r="AC27" s="82" t="str">
        <f t="shared" si="1"/>
        <v xml:space="preserve"> </v>
      </c>
      <c r="AD27" s="91">
        <f t="shared" si="2"/>
        <v>909</v>
      </c>
      <c r="AE27" s="36"/>
      <c r="AF27" s="82" t="str">
        <f t="shared" ref="AF27:AG27" si="72">IFERROR(ROUND((AC27/$AA27),2)," ")</f>
        <v xml:space="preserve"> </v>
      </c>
      <c r="AG27" s="87">
        <f t="shared" si="72"/>
        <v>64.930000000000007</v>
      </c>
      <c r="AH27" s="44"/>
    </row>
    <row r="28" spans="1:34" ht="19.5" customHeight="1" thickBot="1" x14ac:dyDescent="0.25">
      <c r="A28" s="70" t="s">
        <v>43</v>
      </c>
      <c r="B28" s="120">
        <f>SUM(B18:B27)</f>
        <v>0</v>
      </c>
      <c r="C28" s="45">
        <f t="shared" si="49"/>
        <v>0</v>
      </c>
      <c r="D28" s="45">
        <f t="shared" si="50"/>
        <v>0</v>
      </c>
      <c r="E28" s="74">
        <f t="shared" si="51"/>
        <v>0</v>
      </c>
      <c r="F28" s="104">
        <f t="shared" si="52"/>
        <v>0</v>
      </c>
      <c r="G28" s="45">
        <f t="shared" si="53"/>
        <v>0</v>
      </c>
      <c r="H28" s="45">
        <f t="shared" si="54"/>
        <v>0</v>
      </c>
      <c r="I28" s="74">
        <f t="shared" si="55"/>
        <v>0</v>
      </c>
      <c r="J28" s="104">
        <f t="shared" si="56"/>
        <v>6</v>
      </c>
      <c r="K28" s="45">
        <f t="shared" si="57"/>
        <v>0</v>
      </c>
      <c r="L28" s="45">
        <f t="shared" si="58"/>
        <v>0</v>
      </c>
      <c r="M28" s="71">
        <f t="shared" si="59"/>
        <v>0</v>
      </c>
      <c r="N28" s="111">
        <f t="shared" si="60"/>
        <v>50</v>
      </c>
      <c r="O28" s="45">
        <f t="shared" si="61"/>
        <v>0</v>
      </c>
      <c r="P28" s="45">
        <f t="shared" si="62"/>
        <v>0</v>
      </c>
      <c r="Q28" s="74">
        <f t="shared" si="63"/>
        <v>0</v>
      </c>
      <c r="R28" s="104">
        <f t="shared" si="64"/>
        <v>66</v>
      </c>
      <c r="S28" s="83">
        <f t="shared" si="65"/>
        <v>0</v>
      </c>
      <c r="T28" s="45">
        <f t="shared" si="66"/>
        <v>0</v>
      </c>
      <c r="U28" s="74">
        <f t="shared" si="67"/>
        <v>0</v>
      </c>
      <c r="V28" s="104">
        <f t="shared" si="68"/>
        <v>30</v>
      </c>
      <c r="W28" s="74">
        <f t="shared" si="69"/>
        <v>0</v>
      </c>
      <c r="X28" s="45">
        <f t="shared" si="70"/>
        <v>0</v>
      </c>
      <c r="Y28" s="84">
        <f t="shared" si="71"/>
        <v>0</v>
      </c>
      <c r="Z28" s="72">
        <f t="shared" si="0"/>
        <v>152</v>
      </c>
      <c r="AA28" s="73">
        <v>14</v>
      </c>
      <c r="AB28" s="74">
        <f>AB15+AB19+AB27</f>
        <v>571</v>
      </c>
      <c r="AC28" s="75">
        <f t="shared" ref="AC28:AD28" si="73">SUM(AC5:AC27)</f>
        <v>68</v>
      </c>
      <c r="AD28" s="92">
        <f t="shared" si="73"/>
        <v>1908</v>
      </c>
      <c r="AE28" s="86">
        <f>AD28-AC28</f>
        <v>1840</v>
      </c>
      <c r="AF28" s="75">
        <f t="shared" ref="AF28:AH28" si="74">SUM(AF5:AF27)</f>
        <v>4.8599999999999994</v>
      </c>
      <c r="AG28" s="86">
        <f t="shared" si="74"/>
        <v>136.26999999999998</v>
      </c>
      <c r="AH28" s="75">
        <f t="shared" si="74"/>
        <v>0</v>
      </c>
    </row>
    <row r="29" spans="1:34" ht="18.75" customHeight="1" thickTop="1" x14ac:dyDescent="0.2">
      <c r="A29" s="67" t="s">
        <v>44</v>
      </c>
      <c r="B29" s="68"/>
      <c r="C29" s="68"/>
      <c r="D29" s="68"/>
      <c r="E29" s="68"/>
      <c r="F29" s="6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69" t="s">
        <v>45</v>
      </c>
      <c r="AD29" s="68"/>
      <c r="AE29" s="68"/>
      <c r="AF29" s="68"/>
      <c r="AG29" s="68"/>
      <c r="AH29" s="68"/>
    </row>
    <row r="30" spans="1:34" ht="18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56" t="s">
        <v>46</v>
      </c>
      <c r="AD30" s="57"/>
      <c r="AE30" s="57"/>
      <c r="AF30" s="57"/>
      <c r="AG30" s="57"/>
      <c r="AH30" s="57"/>
    </row>
    <row r="31" spans="1:34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20">
    <mergeCell ref="AH3:AH4"/>
    <mergeCell ref="AC29:AH29"/>
    <mergeCell ref="AC30:AH30"/>
    <mergeCell ref="A1:F1"/>
    <mergeCell ref="A2:F2"/>
    <mergeCell ref="G2:AH2"/>
    <mergeCell ref="A3:A4"/>
    <mergeCell ref="B3:E3"/>
    <mergeCell ref="F3:I3"/>
    <mergeCell ref="J3:M3"/>
    <mergeCell ref="AA3:AA4"/>
    <mergeCell ref="AB3:AB4"/>
    <mergeCell ref="AC3:AD3"/>
    <mergeCell ref="AE3:AE4"/>
    <mergeCell ref="AF3:AG3"/>
    <mergeCell ref="N3:Q3"/>
    <mergeCell ref="R3:U3"/>
    <mergeCell ref="A29:F29"/>
    <mergeCell ref="V3:Y3"/>
    <mergeCell ref="Z3:Z4"/>
  </mergeCells>
  <printOptions horizontalCentered="1"/>
  <pageMargins left="0.19685039370078741" right="0.19685039370078741" top="0.19685039370078741" bottom="0.19685039370078741" header="0" footer="0"/>
  <pageSetup paperSize="9" scale="92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2020-09-09T20:29:13Z</dcterms:created>
  <dcterms:modified xsi:type="dcterms:W3CDTF">2020-10-07T05:08:06Z</dcterms:modified>
</cp:coreProperties>
</file>