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35" windowWidth="19440" windowHeight="11730"/>
  </bookViews>
  <sheets>
    <sheet name="حساب فترات" sheetId="1" r:id="rId1"/>
  </sheets>
  <externalReferences>
    <externalReference r:id="rId2"/>
    <externalReference r:id="rId3"/>
    <externalReference r:id="rId4"/>
  </externalReferences>
  <definedNames>
    <definedName name="_xlnm.Print_Area" localSheetId="0">'حساب فترات'!$A$1:$U$18</definedName>
    <definedName name="آخر_ترقية" hidden="1">'[1]قائمة اسمية'!$Q$7:$Q$727</definedName>
    <definedName name="أسلاك">OFFSET([2]إعدادات2!$A$2,,,COUNTA([2]إعدادات2!$A:$A)-1,)</definedName>
    <definedName name="أصناف">'[2]الشبكة الإستدلالية'!$B$6:$B$29</definedName>
    <definedName name="اللجان2">[2]اللجان!$W$4:$W$12</definedName>
    <definedName name="الموظفين" hidden="1">[3]!Tableau1[اللقب والإسم]</definedName>
    <definedName name="تاريخ_آخر_درجة" hidden="1">'[1]قائمة اسمية'!$S$7:$S$528</definedName>
    <definedName name="تاريخ_التعيين_في_الرتبة" hidden="1">'[1]قائمة اسمية'!$G$7:$G$386</definedName>
    <definedName name="تاريخ_التوظيف" hidden="1">'[1]قائمة اسمية'!$E$7:$E$549</definedName>
    <definedName name="تاريخ_الميلاد" hidden="1">'[1]قائمة اسمية'!$D$7:$D$887</definedName>
    <definedName name="درجات">'[2]الشبكة الإستدلالية'!$S$6:$S$18</definedName>
    <definedName name="رتب">OFFSET([2]إعدادات2!$C$2,,,COUNTA([2]إعدادات2!$C:$C)-1,)</definedName>
    <definedName name="سلك">OFFSET([2]إعدادات2!$B$2,,,COUNTA([2]إعدادات2!$B:$B)-1,)</definedName>
    <definedName name="قائمة_الكل_رصيد_أدنى">OFFSET([2]قوائم!$O$2,,,COUNTA([2]قوائم!$O:$O)-1,)</definedName>
    <definedName name="قائمة_الكل_رصيد_أدنى_رتب">OFFSET([2]قوائم!$AJ$2,,,COUNTA([2]قوائم!$AJ:$AJ)-1,)</definedName>
    <definedName name="قائمة_الكل_مستفيد">OFFSET([2]قوائم!$R$2,,,COUNTA([2]قوائم!$R:$R)-1,)</definedName>
    <definedName name="قائمة_الكل_مستفيد_رتب">OFFSET([2]قوائم!$AL$2,,,COUNTA([2]قوائم!$AL:$AL)-1,)</definedName>
    <definedName name="قائمة_رصيد_أدنى">OFFSET([2]قوائم!$C$2,,,COUNTA([2]قوائم!$C:$C)-1,)</definedName>
    <definedName name="قائمة_رصيد_أدنى_رتب">OFFSET([2]قوائم!$AB$2,,,COUNTA([2]قوائم!$AB:$AB)-1,)</definedName>
    <definedName name="قائمة_مستفيد">OFFSET([2]قوائم!$F$2,,,COUNTA([2]قوائم!$F:$F)-1,)</definedName>
    <definedName name="قائمة_مستفيد_رتب">OFFSET([2]قوائم!$AD$2,,,COUNTA([2]قوائم!$AD:$AD)-1,)</definedName>
    <definedName name="قائمة_مؤجلون">OFFSET([2]قوائم!$U$2,,,COUNTA([2]قوائم!$U:$U)-1,)</definedName>
    <definedName name="قائمة_مؤجلون_رتب">OFFSET([2]قوائم!$AN$2,,,COUNTA([2]قوائم!$AN:$AN)-1,)</definedName>
    <definedName name="قائمة_وضعيات_رصيد_أدنى">OFFSET([2]قوائم!$I$2,,,COUNTA([2]قوائم!$I:$I)-1,)</definedName>
    <definedName name="قائمة_وضعيات_رصيد_أدنى_رتب">OFFSET([2]قوائم!$AF$2,,,COUNTA([2]قوائم!$AF:$AF)-1,)</definedName>
    <definedName name="قائمة_وضعيات_مستفيد">OFFSET([2]قوائم!$L$2,,,COUNTA([2]قوائم!$L:$L)-1,)</definedName>
    <definedName name="قائمة_وضعيات_مستفيد_رتب">OFFSET([2]قوائم!$AH$2,,,COUNTA([2]قوائم!$AH:$AH)-1,)</definedName>
    <definedName name="مصالح">OFFSET([2]إعدادات1!$E$2,,,COUNTA([2]إعدادات1!$E:$E)-1,)</definedName>
    <definedName name="وتائر">[2]إعدادات1!$C$11:$C$13</definedName>
  </definedNames>
  <calcPr calcId="124519"/>
</workbook>
</file>

<file path=xl/calcChain.xml><?xml version="1.0" encoding="utf-8"?>
<calcChain xmlns="http://schemas.openxmlformats.org/spreadsheetml/2006/main">
  <c r="H3" i="1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G3"/>
  <c r="F3"/>
  <c r="L12"/>
  <c r="K12"/>
  <c r="J12"/>
  <c r="L11"/>
  <c r="K11"/>
  <c r="J11"/>
  <c r="L10"/>
  <c r="K10"/>
  <c r="J10"/>
  <c r="L9"/>
  <c r="K9"/>
  <c r="J9"/>
  <c r="L8"/>
  <c r="K8"/>
  <c r="J8"/>
  <c r="L7"/>
  <c r="K7"/>
  <c r="J7"/>
  <c r="J4"/>
  <c r="K4"/>
  <c r="L4"/>
  <c r="J5"/>
  <c r="K5"/>
  <c r="L5"/>
  <c r="J6"/>
  <c r="K6"/>
  <c r="L6"/>
  <c r="J13"/>
  <c r="K13"/>
  <c r="L13"/>
  <c r="J14"/>
  <c r="K14"/>
  <c r="L14"/>
  <c r="J15"/>
  <c r="K15"/>
  <c r="L15"/>
  <c r="J16"/>
  <c r="K16"/>
  <c r="L16"/>
  <c r="J17"/>
  <c r="K17"/>
  <c r="L17"/>
  <c r="J18"/>
  <c r="K18"/>
  <c r="L18"/>
  <c r="J19"/>
  <c r="K19"/>
  <c r="L19"/>
  <c r="L3"/>
  <c r="K3"/>
  <c r="J3"/>
  <c r="F21"/>
  <c r="G21"/>
  <c r="H21"/>
  <c r="F22"/>
  <c r="G22"/>
  <c r="H22"/>
  <c r="F23"/>
  <c r="G23"/>
  <c r="H23"/>
  <c r="F24"/>
  <c r="G24"/>
  <c r="H24"/>
  <c r="F25"/>
  <c r="G25"/>
  <c r="H25"/>
  <c r="F26"/>
  <c r="G26"/>
  <c r="H26"/>
  <c r="F27"/>
  <c r="G27"/>
  <c r="H27"/>
  <c r="F28"/>
  <c r="G28"/>
  <c r="H28"/>
  <c r="F29"/>
  <c r="G29"/>
  <c r="H29"/>
  <c r="N26"/>
  <c r="N21"/>
  <c r="N22"/>
  <c r="N23"/>
  <c r="N24"/>
  <c r="N25"/>
  <c r="N27"/>
  <c r="N28"/>
  <c r="N29"/>
  <c r="N20"/>
  <c r="H19"/>
  <c r="M21"/>
  <c r="M22"/>
  <c r="M23"/>
  <c r="M24"/>
  <c r="M25"/>
  <c r="M26"/>
  <c r="M27"/>
  <c r="M28"/>
  <c r="M29"/>
  <c r="M20"/>
  <c r="H20"/>
  <c r="G20"/>
  <c r="F20"/>
  <c r="J21"/>
  <c r="K21"/>
  <c r="L21"/>
  <c r="J22"/>
  <c r="K22"/>
  <c r="L22"/>
  <c r="J23"/>
  <c r="K23"/>
  <c r="L23"/>
  <c r="J24"/>
  <c r="K24"/>
  <c r="L24"/>
  <c r="J25"/>
  <c r="K25"/>
  <c r="L25"/>
  <c r="J26"/>
  <c r="K26"/>
  <c r="L26"/>
  <c r="J27"/>
  <c r="K27"/>
  <c r="L27"/>
  <c r="J28"/>
  <c r="K28"/>
  <c r="L28"/>
  <c r="J29"/>
  <c r="K29"/>
  <c r="L29"/>
  <c r="J20"/>
  <c r="K20"/>
  <c r="L20"/>
  <c r="V15"/>
  <c r="P29"/>
  <c r="P28"/>
  <c r="P27"/>
  <c r="P26"/>
  <c r="P25"/>
  <c r="P24"/>
  <c r="P23"/>
  <c r="P22"/>
  <c r="P21"/>
  <c r="P18"/>
  <c r="P17"/>
  <c r="P16"/>
  <c r="P15"/>
  <c r="P14"/>
  <c r="P13"/>
  <c r="P6"/>
  <c r="P5"/>
  <c r="P4"/>
  <c r="P3"/>
  <c r="P20" l="1"/>
  <c r="P30" s="1"/>
  <c r="Q30"/>
  <c r="O20"/>
  <c r="O21"/>
  <c r="O22"/>
  <c r="O23"/>
  <c r="O24"/>
  <c r="O25"/>
  <c r="O26"/>
  <c r="O27"/>
  <c r="O28"/>
  <c r="O29"/>
  <c r="O3"/>
  <c r="O4"/>
  <c r="O5"/>
  <c r="O6"/>
  <c r="O13"/>
  <c r="O14"/>
  <c r="O15"/>
  <c r="O16"/>
  <c r="O17"/>
  <c r="O18"/>
  <c r="Q29" l="1"/>
  <c r="Q28"/>
  <c r="Q27"/>
  <c r="Q26"/>
  <c r="Q25"/>
  <c r="Q24"/>
  <c r="Q23"/>
  <c r="Q22"/>
  <c r="Q21"/>
  <c r="O30"/>
  <c r="Q20"/>
  <c r="R30"/>
  <c r="S30" s="1"/>
  <c r="Q18"/>
  <c r="Q17"/>
  <c r="Q16"/>
  <c r="Q15"/>
  <c r="Q14"/>
  <c r="Q13"/>
  <c r="Q6"/>
  <c r="Q5"/>
  <c r="Q4"/>
  <c r="Q3"/>
  <c r="R20" l="1"/>
  <c r="S20" s="1"/>
  <c r="R21"/>
  <c r="S21" s="1"/>
  <c r="R22"/>
  <c r="S22" s="1"/>
  <c r="R23"/>
  <c r="S23" s="1"/>
  <c r="R24"/>
  <c r="S24" s="1"/>
  <c r="R25"/>
  <c r="S25" s="1"/>
  <c r="R26"/>
  <c r="S26" s="1"/>
  <c r="R27"/>
  <c r="S27" s="1"/>
  <c r="R28"/>
  <c r="S28" s="1"/>
  <c r="R29"/>
  <c r="S29" s="1"/>
  <c r="R3"/>
  <c r="S3" s="1"/>
  <c r="R4"/>
  <c r="S4" s="1"/>
  <c r="R5"/>
  <c r="S5" s="1"/>
  <c r="R6"/>
  <c r="S6" s="1"/>
  <c r="R13"/>
  <c r="S13" s="1"/>
  <c r="R14"/>
  <c r="S14" s="1"/>
  <c r="R15"/>
  <c r="S15" s="1"/>
  <c r="R16"/>
  <c r="S16" s="1"/>
  <c r="R17"/>
  <c r="S17" s="1"/>
  <c r="R18"/>
  <c r="S18" s="1"/>
</calcChain>
</file>

<file path=xl/sharedStrings.xml><?xml version="1.0" encoding="utf-8"?>
<sst xmlns="http://schemas.openxmlformats.org/spreadsheetml/2006/main" count="82" uniqueCount="26">
  <si>
    <t>سنة</t>
  </si>
  <si>
    <t>شهر</t>
  </si>
  <si>
    <t>يوم</t>
  </si>
  <si>
    <t>فترة 1</t>
  </si>
  <si>
    <t>عادي</t>
  </si>
  <si>
    <t>فترة 2</t>
  </si>
  <si>
    <t>فترة 3</t>
  </si>
  <si>
    <t>فترة 4</t>
  </si>
  <si>
    <t>انقطاع</t>
  </si>
  <si>
    <t>فترة 5</t>
  </si>
  <si>
    <t>فترة 6</t>
  </si>
  <si>
    <t>فترة 7</t>
  </si>
  <si>
    <t>فترة 8</t>
  </si>
  <si>
    <t>فترة 9</t>
  </si>
  <si>
    <t>فترة 10</t>
  </si>
  <si>
    <t>مجموع</t>
  </si>
  <si>
    <t>المفروض 1 شهر</t>
  </si>
  <si>
    <t>المفروض  3  أشهر</t>
  </si>
  <si>
    <t>صحيح</t>
  </si>
  <si>
    <t>المفروض 6 أشهر</t>
  </si>
  <si>
    <t>المفروض 1 سنة</t>
  </si>
  <si>
    <t>المفروض 1  شهر و1يوم</t>
  </si>
  <si>
    <t>المفروض 3 أشهر و1يوم</t>
  </si>
  <si>
    <t>المفروض 6 أشهر و1يوم</t>
  </si>
  <si>
    <t>بعد التصحيح</t>
  </si>
  <si>
    <t>قبل التصحيح</t>
  </si>
</sst>
</file>

<file path=xl/styles.xml><?xml version="1.0" encoding="utf-8"?>
<styleSheet xmlns="http://schemas.openxmlformats.org/spreadsheetml/2006/main">
  <numFmts count="3">
    <numFmt numFmtId="164" formatCode="[$-1010000]yyyy/mm/dd;@"/>
    <numFmt numFmtId="165" formatCode="_-* #,##0.00\ _€_-;\-* #,##0.00\ _€_-;_-* &quot;-&quot;??\ _€_-;_-@_-"/>
    <numFmt numFmtId="166" formatCode="_(* #,##0.00_);_(* \(#,##0.00\);_(* &quot;-&quot;??_);_(@_)"/>
  </numFmts>
  <fonts count="16">
    <font>
      <sz val="11"/>
      <color theme="1"/>
      <name val="Arial"/>
      <family val="2"/>
      <charset val="178"/>
      <scheme val="minor"/>
    </font>
    <font>
      <sz val="18"/>
      <color theme="0"/>
      <name val="Hacen Tunisia Lt"/>
    </font>
    <font>
      <sz val="11"/>
      <color theme="1"/>
      <name val="Hacen Tunisia Lt"/>
    </font>
    <font>
      <sz val="11"/>
      <color rgb="FFC00000"/>
      <name val="Hacen Tunisia Lt"/>
    </font>
    <font>
      <sz val="11"/>
      <color theme="1" tint="0.34998626667073579"/>
      <name val="Hacen Tunisia Lt"/>
    </font>
    <font>
      <sz val="9"/>
      <color theme="1" tint="0.34998626667073579"/>
      <name val="Hacen Tunisia Lt"/>
    </font>
    <font>
      <sz val="9"/>
      <color theme="0"/>
      <name val="Hacen Tunisia Lt"/>
    </font>
    <font>
      <sz val="8"/>
      <color theme="2" tint="-0.499984740745262"/>
      <name val="Hacen Tunisia Lt"/>
    </font>
    <font>
      <sz val="11"/>
      <color theme="0"/>
      <name val="Hacen Tunisia Lt"/>
    </font>
    <font>
      <sz val="11"/>
      <color rgb="FFFF0000"/>
      <name val="Hacen Tunisia Lt"/>
    </font>
    <font>
      <sz val="9"/>
      <color rgb="FFFF0000"/>
      <name val="Hacen Tunisia Lt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theme="1"/>
      <name val="Arial"/>
      <family val="2"/>
      <charset val="178"/>
    </font>
    <font>
      <sz val="12"/>
      <name val="Arial (Arabic)"/>
      <charset val="178"/>
    </font>
    <font>
      <sz val="11"/>
      <color rgb="FFFF0000"/>
      <name val="Arial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7">
    <xf numFmtId="0" fontId="0" fillId="0" borderId="0"/>
    <xf numFmtId="165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>
      <protection hidden="1"/>
    </xf>
    <xf numFmtId="0" fontId="13" fillId="0" borderId="0"/>
    <xf numFmtId="0" fontId="11" fillId="0" borderId="0"/>
    <xf numFmtId="0" fontId="14" fillId="0" borderId="0"/>
  </cellStyleXfs>
  <cellXfs count="23">
    <xf numFmtId="0" fontId="0" fillId="0" borderId="0" xfId="0"/>
    <xf numFmtId="0" fontId="0" fillId="2" borderId="0" xfId="0" applyFill="1" applyProtection="1"/>
    <xf numFmtId="0" fontId="0" fillId="2" borderId="0" xfId="0" applyFill="1"/>
    <xf numFmtId="0" fontId="1" fillId="2" borderId="0" xfId="0" applyFont="1" applyFill="1" applyAlignment="1" applyProtection="1">
      <alignment horizontal="center" vertical="center"/>
    </xf>
    <xf numFmtId="0" fontId="2" fillId="2" borderId="0" xfId="0" applyFont="1" applyFill="1" applyProtection="1"/>
    <xf numFmtId="0" fontId="3" fillId="2" borderId="0" xfId="0" applyFont="1" applyFill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Protection="1"/>
    <xf numFmtId="0" fontId="9" fillId="6" borderId="1" xfId="0" applyFont="1" applyFill="1" applyBorder="1" applyProtection="1"/>
    <xf numFmtId="1" fontId="10" fillId="6" borderId="1" xfId="0" applyNumberFormat="1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1" fontId="6" fillId="7" borderId="1" xfId="0" applyNumberFormat="1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left"/>
    </xf>
    <xf numFmtId="0" fontId="8" fillId="5" borderId="3" xfId="0" applyFont="1" applyFill="1" applyBorder="1" applyAlignment="1" applyProtection="1">
      <alignment horizontal="left"/>
    </xf>
    <xf numFmtId="0" fontId="15" fillId="8" borderId="0" xfId="0" applyFont="1" applyFill="1" applyAlignment="1">
      <alignment horizontal="center"/>
    </xf>
    <xf numFmtId="1" fontId="0" fillId="2" borderId="0" xfId="0" applyNumberFormat="1" applyFill="1"/>
  </cellXfs>
  <cellStyles count="7">
    <cellStyle name="Comma 2" xfId="1"/>
    <cellStyle name="Comma 2 2" xfId="2"/>
    <cellStyle name="Normal" xfId="0" builtinId="0"/>
    <cellStyle name="Normal 2" xfId="3"/>
    <cellStyle name="Normal 2 2" xfId="4"/>
    <cellStyle name="Normal 3" xfId="5"/>
    <cellStyle name="Normal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93;&#1575;&#1610;&#1610;&#1585; &#1575;&#1604;&#1578;&#1602;&#1583;&#1610;&#1585;'!A1"/><Relationship Id="rId2" Type="http://schemas.openxmlformats.org/officeDocument/2006/relationships/hyperlink" Target="#&#1578;&#1608;&#1602;&#1593;&#1575;&#1578;!A1"/><Relationship Id="rId1" Type="http://schemas.openxmlformats.org/officeDocument/2006/relationships/hyperlink" Target="#&#1583;&#1582;&#1608;&#1604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21</xdr:col>
      <xdr:colOff>0</xdr:colOff>
      <xdr:row>1</xdr:row>
      <xdr:rowOff>155153</xdr:rowOff>
    </xdr:to>
    <xdr:grpSp>
      <xdr:nvGrpSpPr>
        <xdr:cNvPr id="2" name="Group 1"/>
        <xdr:cNvGrpSpPr/>
      </xdr:nvGrpSpPr>
      <xdr:grpSpPr>
        <a:xfrm>
          <a:off x="11242636447" y="0"/>
          <a:ext cx="0" cy="229992"/>
          <a:chOff x="11053616807" y="96635"/>
          <a:chExt cx="3405086" cy="518400"/>
        </a:xfrm>
      </xdr:grpSpPr>
      <xdr:sp macro="" textlink="">
        <xdr:nvSpPr>
          <xdr:cNvPr id="3" name="Oval 2">
            <a:hlinkClick xmlns:r="http://schemas.openxmlformats.org/officeDocument/2006/relationships" r:id="rId1"/>
          </xdr:cNvPr>
          <xdr:cNvSpPr/>
        </xdr:nvSpPr>
        <xdr:spPr>
          <a:xfrm>
            <a:off x="11055909493" y="96635"/>
            <a:ext cx="1112400" cy="518400"/>
          </a:xfrm>
          <a:prstGeom prst="ellipse">
            <a:avLst/>
          </a:prstGeom>
          <a:solidFill>
            <a:schemeClr val="tx2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fr-FR" sz="1200" b="0">
              <a:latin typeface="Hacen Tunisia Lt" pitchFamily="2" charset="-78"/>
              <a:cs typeface="Hacen Tunisia Lt" pitchFamily="2" charset="-78"/>
            </a:endParaRPr>
          </a:p>
        </xdr:txBody>
      </xdr:sp>
      <xdr:sp macro="[2]!update" textlink="">
        <xdr:nvSpPr>
          <xdr:cNvPr id="4" name="Oval 3"/>
          <xdr:cNvSpPr/>
        </xdr:nvSpPr>
        <xdr:spPr>
          <a:xfrm>
            <a:off x="11054763150" y="96635"/>
            <a:ext cx="1112400" cy="518400"/>
          </a:xfrm>
          <a:prstGeom prst="ellipse">
            <a:avLst/>
          </a:prstGeom>
          <a:solidFill>
            <a:schemeClr val="accent2"/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ar-SA" sz="1200" b="0">
              <a:latin typeface="Hacen Tunisia Lt" pitchFamily="2" charset="-78"/>
              <a:cs typeface="Hacen Tunisia Lt" pitchFamily="2" charset="-78"/>
            </a:endParaRPr>
          </a:p>
        </xdr:txBody>
      </xdr:sp>
      <xdr:sp macro="[2]!Display" textlink="">
        <xdr:nvSpPr>
          <xdr:cNvPr id="5" name="Oval 4"/>
          <xdr:cNvSpPr/>
        </xdr:nvSpPr>
        <xdr:spPr>
          <a:xfrm>
            <a:off x="11053616807" y="96635"/>
            <a:ext cx="1112400" cy="5184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 rtl="1"/>
            <a:endParaRPr lang="ar-SA" sz="1200" b="0" baseline="0">
              <a:solidFill>
                <a:schemeClr val="tx1"/>
              </a:solidFill>
              <a:latin typeface="Hacen Tunisia Lt" pitchFamily="2" charset="-78"/>
              <a:cs typeface="Hacen Tunisia Lt" pitchFamily="2" charset="-78"/>
            </a:endParaRPr>
          </a:p>
        </xdr:txBody>
      </xdr:sp>
    </xdr:grp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1</xdr:row>
      <xdr:rowOff>114300</xdr:rowOff>
    </xdr:to>
    <xdr:sp macro="" textlink="">
      <xdr:nvSpPr>
        <xdr:cNvPr id="6" name="Left Arrow 5">
          <a:hlinkClick xmlns:r="http://schemas.openxmlformats.org/officeDocument/2006/relationships" r:id="rId2"/>
        </xdr:cNvPr>
        <xdr:cNvSpPr/>
      </xdr:nvSpPr>
      <xdr:spPr>
        <a:xfrm>
          <a:off x="11221497750" y="142875"/>
          <a:ext cx="390525" cy="419100"/>
        </a:xfrm>
        <a:prstGeom prst="leftArrow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  <xdr:twoCellAnchor>
    <xdr:from>
      <xdr:col>21</xdr:col>
      <xdr:colOff>0</xdr:colOff>
      <xdr:row>0</xdr:row>
      <xdr:rowOff>0</xdr:rowOff>
    </xdr:from>
    <xdr:to>
      <xdr:col>21</xdr:col>
      <xdr:colOff>0</xdr:colOff>
      <xdr:row>1</xdr:row>
      <xdr:rowOff>114300</xdr:rowOff>
    </xdr:to>
    <xdr:sp macro="" textlink="">
      <xdr:nvSpPr>
        <xdr:cNvPr id="7" name="Left Arrow 6">
          <a:hlinkClick xmlns:r="http://schemas.openxmlformats.org/officeDocument/2006/relationships" r:id="rId3"/>
        </xdr:cNvPr>
        <xdr:cNvSpPr/>
      </xdr:nvSpPr>
      <xdr:spPr>
        <a:xfrm rot="10800000">
          <a:off x="11221907325" y="142875"/>
          <a:ext cx="390525" cy="419100"/>
        </a:xfrm>
        <a:prstGeom prst="leftArrow">
          <a:avLst/>
        </a:prstGeom>
        <a:solidFill>
          <a:schemeClr val="bg2">
            <a:lumMod val="10000"/>
          </a:schemeClr>
        </a:solidFill>
        <a:ln>
          <a:noFill/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D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.SWEET-74EBB075F\Application%20Data\Microsoft\Excel\&#1578;&#1591;&#1576;&#1610;&#1602;%20&#1575;&#1604;&#1578;&#1585;&#1602;&#1610;&#1575;&#1578;\Users\p4\AppData\Roaming\Microsoft\Excel\Divers\Chakib\EPH-2018\GRH-EPH-SA-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EGA/Desktop/Al-Bassit/Al-Bassit.Version.1.0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.SWEET-74EBB075F\Application%20Data\Microsoft\Excel\&#1578;&#1591;&#1576;&#1610;&#1602;%20&#1575;&#1604;&#1578;&#1585;&#1602;&#1610;&#1575;&#1578;\Users\p4\AppData\Roaming\Microsoft\Excel\Divers\Chakib\FLASH-DISK\&#1578;&#1585;&#1602;&#1610;&#1575;&#1578;\grh.epsp.version.final-4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حركات 2"/>
      <sheetName val="Fonctionnaires"/>
      <sheetName val="Recap"/>
      <sheetName val="Fiche Technique"/>
      <sheetName val="STAT"/>
      <sheetName val="EPH-SA"/>
      <sheetName val="إعدادات"/>
      <sheetName val="وتيرة الترقية"/>
      <sheetName val="الشبكة الإستدلالية"/>
      <sheetName val="حساب الترقيات"/>
      <sheetName val="جدول الترقية"/>
      <sheetName val="قائمة اسمية"/>
      <sheetName val="حصيلة الشغل"/>
      <sheetName val="ورقة3"/>
      <sheetName val="تقارير"/>
      <sheetName val="توقعات التقاعد"/>
      <sheetName val="كشف التنقيط"/>
      <sheetName val="مستخرج الترقية"/>
      <sheetName val="سند عطلة"/>
      <sheetName val="عطل"/>
      <sheetName val="المردودية"/>
      <sheetName val="شهادة عمل"/>
      <sheetName val="جدول 8"/>
      <sheetName val="DAS"/>
      <sheetName val="إحصائيات"/>
      <sheetName val="رتب"/>
      <sheetName val="القوائم"/>
      <sheetName val="ورقة2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">
          <cell r="Q11">
            <v>9</v>
          </cell>
          <cell r="S11">
            <v>12</v>
          </cell>
        </row>
        <row r="13">
          <cell r="D13" t="str">
            <v>الجمهوريــــة الجزائريــــة الديمقراطيــــة الشعبيــــة</v>
          </cell>
          <cell r="E13">
            <v>0</v>
          </cell>
          <cell r="G13">
            <v>0</v>
          </cell>
          <cell r="Q13">
            <v>0</v>
          </cell>
          <cell r="S13">
            <v>0</v>
          </cell>
        </row>
        <row r="14">
          <cell r="D14" t="str">
            <v>المؤسسة العمومية الإستشفائية المستشفى القديم سوق أهراس</v>
          </cell>
          <cell r="E14">
            <v>0</v>
          </cell>
          <cell r="G14">
            <v>0</v>
          </cell>
          <cell r="Q14">
            <v>0</v>
          </cell>
          <cell r="S14">
            <v>0</v>
          </cell>
        </row>
        <row r="15">
          <cell r="D15" t="str">
            <v>قائمة إسمية للموظفين المرسمين والمتربصين محددة إلى غاية 31-12-2018</v>
          </cell>
          <cell r="E15">
            <v>0</v>
          </cell>
          <cell r="G15">
            <v>0</v>
          </cell>
          <cell r="Q15">
            <v>0</v>
          </cell>
          <cell r="S15">
            <v>0</v>
          </cell>
        </row>
        <row r="16">
          <cell r="D16" t="str">
            <v>الرقم التسلسلي</v>
          </cell>
          <cell r="E16" t="str">
            <v>ر.التسلسلي 
حسب الرتبة</v>
          </cell>
          <cell r="G16" t="str">
            <v>الإسم</v>
          </cell>
          <cell r="Q16" t="str">
            <v>أخر قرار أو مقرر يتعلق 
بالمسار المهني للموظف</v>
          </cell>
          <cell r="S16">
            <v>0</v>
          </cell>
        </row>
        <row r="17">
          <cell r="D17">
            <v>0</v>
          </cell>
          <cell r="E17">
            <v>0</v>
          </cell>
          <cell r="G17">
            <v>0</v>
          </cell>
          <cell r="Q17" t="str">
            <v>مرجع تأشيرة
مصالح الرقابة المالية</v>
          </cell>
          <cell r="S17" t="str">
            <v>رقم وتاريخ
القرار أو المقرر</v>
          </cell>
        </row>
        <row r="18">
          <cell r="D18">
            <v>0</v>
          </cell>
          <cell r="E18">
            <v>0</v>
          </cell>
          <cell r="G18">
            <v>0</v>
          </cell>
          <cell r="Q18">
            <v>0</v>
          </cell>
          <cell r="S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Q19" t="str">
            <v>المرجع</v>
          </cell>
          <cell r="S19" t="str">
            <v>الرقم</v>
          </cell>
        </row>
        <row r="20">
          <cell r="D20" t="str">
            <v>الرقم التسلسلي حسب الرتبة</v>
          </cell>
          <cell r="E20" t="str">
            <v>الرقم التسلسلي حسب الرتبة2</v>
          </cell>
          <cell r="G20" t="str">
            <v>عمود1</v>
          </cell>
          <cell r="Q20" t="str">
            <v>عمود3</v>
          </cell>
          <cell r="S20" t="str">
            <v>عمود5</v>
          </cell>
        </row>
        <row r="21">
          <cell r="D21">
            <v>1</v>
          </cell>
          <cell r="E21">
            <v>1</v>
          </cell>
          <cell r="G21" t="str">
            <v>صبرينة</v>
          </cell>
          <cell r="Q21">
            <v>5958</v>
          </cell>
          <cell r="S21">
            <v>1430</v>
          </cell>
        </row>
        <row r="22">
          <cell r="D22">
            <v>2</v>
          </cell>
          <cell r="E22">
            <v>2</v>
          </cell>
          <cell r="G22" t="str">
            <v>صلاح الدين</v>
          </cell>
          <cell r="Q22">
            <v>5375</v>
          </cell>
          <cell r="S22">
            <v>1451</v>
          </cell>
        </row>
        <row r="23">
          <cell r="D23">
            <v>3</v>
          </cell>
          <cell r="E23">
            <v>3</v>
          </cell>
          <cell r="G23" t="str">
            <v>مراد</v>
          </cell>
          <cell r="Q23">
            <v>5376</v>
          </cell>
          <cell r="S23">
            <v>1431</v>
          </cell>
        </row>
        <row r="24">
          <cell r="D24">
            <v>4</v>
          </cell>
          <cell r="E24">
            <v>4</v>
          </cell>
          <cell r="G24" t="str">
            <v>فيصل</v>
          </cell>
          <cell r="Q24" t="str">
            <v>11241</v>
          </cell>
          <cell r="S24" t="str">
            <v>675</v>
          </cell>
        </row>
        <row r="25">
          <cell r="D25">
            <v>5</v>
          </cell>
          <cell r="E25">
            <v>5</v>
          </cell>
          <cell r="G25" t="str">
            <v>سعاد</v>
          </cell>
          <cell r="Q25" t="str">
            <v>10176</v>
          </cell>
          <cell r="S25" t="str">
            <v>768</v>
          </cell>
        </row>
        <row r="26">
          <cell r="D26">
            <v>6</v>
          </cell>
          <cell r="E26">
            <v>6</v>
          </cell>
          <cell r="G26" t="str">
            <v>محمد</v>
          </cell>
          <cell r="Q26" t="str">
            <v>10177</v>
          </cell>
          <cell r="S26" t="str">
            <v>767</v>
          </cell>
        </row>
        <row r="27">
          <cell r="D27">
            <v>7</v>
          </cell>
          <cell r="E27">
            <v>7</v>
          </cell>
          <cell r="G27" t="str">
            <v>عبد الحفيظ</v>
          </cell>
          <cell r="Q27" t="str">
            <v>9911</v>
          </cell>
          <cell r="S27" t="str">
            <v>460</v>
          </cell>
        </row>
        <row r="28">
          <cell r="D28">
            <v>0</v>
          </cell>
          <cell r="E28">
            <v>0</v>
          </cell>
          <cell r="G28" t="str">
            <v>نهاد</v>
          </cell>
          <cell r="Q28">
            <v>6038</v>
          </cell>
          <cell r="S28">
            <v>338</v>
          </cell>
        </row>
        <row r="29">
          <cell r="D29">
            <v>0</v>
          </cell>
          <cell r="E29">
            <v>0</v>
          </cell>
          <cell r="G29" t="str">
            <v>عبد الحكيم</v>
          </cell>
          <cell r="Q29">
            <v>6039</v>
          </cell>
          <cell r="S29">
            <v>339</v>
          </cell>
        </row>
        <row r="30">
          <cell r="D30">
            <v>0</v>
          </cell>
          <cell r="E30">
            <v>0</v>
          </cell>
          <cell r="G30" t="str">
            <v>عبد الجلال</v>
          </cell>
          <cell r="Q30">
            <v>6316</v>
          </cell>
          <cell r="S30">
            <v>444</v>
          </cell>
        </row>
        <row r="31">
          <cell r="D31">
            <v>8</v>
          </cell>
          <cell r="E31">
            <v>1</v>
          </cell>
          <cell r="G31" t="str">
            <v>وفاء</v>
          </cell>
          <cell r="Q31" t="str">
            <v>6606</v>
          </cell>
          <cell r="S31" t="str">
            <v>458</v>
          </cell>
        </row>
        <row r="32">
          <cell r="D32">
            <v>9</v>
          </cell>
          <cell r="E32">
            <v>2</v>
          </cell>
          <cell r="G32" t="str">
            <v>التوهامي ريم</v>
          </cell>
          <cell r="Q32">
            <v>6317</v>
          </cell>
          <cell r="S32">
            <v>443</v>
          </cell>
        </row>
        <row r="33">
          <cell r="D33">
            <v>10</v>
          </cell>
          <cell r="E33">
            <v>3</v>
          </cell>
          <cell r="G33" t="str">
            <v>لبنة</v>
          </cell>
          <cell r="Q33" t="str">
            <v>4770</v>
          </cell>
          <cell r="S33" t="str">
            <v>264</v>
          </cell>
        </row>
        <row r="34">
          <cell r="D34">
            <v>11</v>
          </cell>
          <cell r="E34">
            <v>4</v>
          </cell>
          <cell r="G34" t="str">
            <v>نبيل</v>
          </cell>
          <cell r="Q34" t="str">
            <v>3830</v>
          </cell>
          <cell r="S34" t="str">
            <v>432</v>
          </cell>
        </row>
        <row r="35">
          <cell r="D35">
            <v>12</v>
          </cell>
          <cell r="E35">
            <v>5</v>
          </cell>
          <cell r="G35" t="str">
            <v>لبنى</v>
          </cell>
          <cell r="Q35" t="str">
            <v>3834</v>
          </cell>
          <cell r="S35" t="str">
            <v>429</v>
          </cell>
        </row>
        <row r="36">
          <cell r="D36">
            <v>13</v>
          </cell>
          <cell r="E36">
            <v>6</v>
          </cell>
          <cell r="G36" t="str">
            <v>عواطف</v>
          </cell>
          <cell r="Q36" t="str">
            <v>10228</v>
          </cell>
          <cell r="S36" t="str">
            <v>741</v>
          </cell>
        </row>
        <row r="37">
          <cell r="D37">
            <v>14</v>
          </cell>
          <cell r="E37">
            <v>7</v>
          </cell>
          <cell r="G37" t="str">
            <v>خولة</v>
          </cell>
          <cell r="Q37" t="str">
            <v>5843</v>
          </cell>
          <cell r="S37" t="str">
            <v>319</v>
          </cell>
        </row>
        <row r="38">
          <cell r="D38">
            <v>15</v>
          </cell>
          <cell r="E38">
            <v>8</v>
          </cell>
          <cell r="G38" t="str">
            <v>نجيب</v>
          </cell>
          <cell r="Q38" t="str">
            <v>5845</v>
          </cell>
          <cell r="S38" t="str">
            <v>317</v>
          </cell>
        </row>
        <row r="39">
          <cell r="D39">
            <v>16</v>
          </cell>
          <cell r="E39">
            <v>9</v>
          </cell>
          <cell r="G39" t="str">
            <v>سارة</v>
          </cell>
          <cell r="Q39" t="str">
            <v>8708</v>
          </cell>
          <cell r="S39" t="str">
            <v>417</v>
          </cell>
        </row>
        <row r="40">
          <cell r="D40">
            <v>17</v>
          </cell>
          <cell r="E40">
            <v>10</v>
          </cell>
          <cell r="G40" t="str">
            <v>زوبير</v>
          </cell>
          <cell r="Q40" t="str">
            <v>5844</v>
          </cell>
          <cell r="S40" t="str">
            <v>318</v>
          </cell>
        </row>
        <row r="41">
          <cell r="D41">
            <v>18</v>
          </cell>
          <cell r="E41">
            <v>11</v>
          </cell>
          <cell r="G41" t="str">
            <v>وسيم</v>
          </cell>
          <cell r="Q41" t="str">
            <v>5841</v>
          </cell>
          <cell r="S41" t="str">
            <v>321</v>
          </cell>
        </row>
        <row r="42">
          <cell r="D42">
            <v>19</v>
          </cell>
          <cell r="E42">
            <v>12</v>
          </cell>
          <cell r="G42" t="str">
            <v>إلياس</v>
          </cell>
          <cell r="Q42" t="str">
            <v>5842</v>
          </cell>
          <cell r="S42" t="str">
            <v>320</v>
          </cell>
        </row>
        <row r="43">
          <cell r="D43">
            <v>20</v>
          </cell>
          <cell r="E43">
            <v>13</v>
          </cell>
          <cell r="G43" t="str">
            <v>أمينة</v>
          </cell>
          <cell r="Q43" t="str">
            <v>5840</v>
          </cell>
          <cell r="S43" t="str">
            <v>316</v>
          </cell>
        </row>
        <row r="44">
          <cell r="D44">
            <v>21</v>
          </cell>
          <cell r="E44">
            <v>14</v>
          </cell>
          <cell r="G44" t="str">
            <v>كريم فؤاد</v>
          </cell>
          <cell r="Q44" t="str">
            <v>6431</v>
          </cell>
          <cell r="S44" t="str">
            <v>327</v>
          </cell>
        </row>
        <row r="45">
          <cell r="D45">
            <v>22</v>
          </cell>
          <cell r="E45">
            <v>15</v>
          </cell>
          <cell r="G45" t="str">
            <v>نبيل</v>
          </cell>
          <cell r="Q45" t="str">
            <v>8709</v>
          </cell>
          <cell r="S45" t="str">
            <v>416</v>
          </cell>
        </row>
        <row r="46">
          <cell r="D46">
            <v>23</v>
          </cell>
          <cell r="E46">
            <v>16</v>
          </cell>
          <cell r="G46" t="str">
            <v>إيمان</v>
          </cell>
          <cell r="Q46" t="str">
            <v>11164</v>
          </cell>
          <cell r="S46" t="str">
            <v>510</v>
          </cell>
        </row>
        <row r="47">
          <cell r="D47">
            <v>24</v>
          </cell>
          <cell r="E47">
            <v>17</v>
          </cell>
          <cell r="G47" t="str">
            <v>كلثوم</v>
          </cell>
          <cell r="Q47" t="str">
            <v>4899</v>
          </cell>
          <cell r="S47" t="str">
            <v>319</v>
          </cell>
        </row>
        <row r="48">
          <cell r="D48">
            <v>25</v>
          </cell>
          <cell r="E48">
            <v>18</v>
          </cell>
          <cell r="G48" t="str">
            <v>فطيمة الزهراء</v>
          </cell>
          <cell r="Q48" t="str">
            <v>4906</v>
          </cell>
          <cell r="S48" t="str">
            <v>197</v>
          </cell>
        </row>
        <row r="49">
          <cell r="D49">
            <v>26</v>
          </cell>
          <cell r="E49">
            <v>19</v>
          </cell>
          <cell r="G49" t="str">
            <v>مهدي</v>
          </cell>
          <cell r="Q49" t="str">
            <v>4905</v>
          </cell>
          <cell r="S49" t="str">
            <v>195</v>
          </cell>
        </row>
        <row r="50">
          <cell r="D50">
            <v>27</v>
          </cell>
          <cell r="E50">
            <v>20</v>
          </cell>
          <cell r="G50" t="str">
            <v>رزيقة</v>
          </cell>
          <cell r="Q50" t="str">
            <v>4904</v>
          </cell>
          <cell r="S50" t="str">
            <v>199</v>
          </cell>
        </row>
        <row r="51">
          <cell r="D51">
            <v>28</v>
          </cell>
          <cell r="E51">
            <v>21</v>
          </cell>
          <cell r="G51" t="str">
            <v>مهدي</v>
          </cell>
          <cell r="Q51" t="str">
            <v>4907</v>
          </cell>
          <cell r="S51" t="str">
            <v>196</v>
          </cell>
        </row>
        <row r="52">
          <cell r="D52">
            <v>29</v>
          </cell>
          <cell r="E52">
            <v>22</v>
          </cell>
          <cell r="G52" t="str">
            <v>حمزة</v>
          </cell>
          <cell r="Q52" t="str">
            <v>4900</v>
          </cell>
          <cell r="S52" t="str">
            <v>202</v>
          </cell>
        </row>
        <row r="53">
          <cell r="D53">
            <v>30</v>
          </cell>
          <cell r="E53">
            <v>23</v>
          </cell>
          <cell r="G53" t="str">
            <v>صبيحة</v>
          </cell>
          <cell r="Q53" t="str">
            <v>4902</v>
          </cell>
          <cell r="S53" t="str">
            <v>200</v>
          </cell>
        </row>
        <row r="54">
          <cell r="D54">
            <v>31</v>
          </cell>
          <cell r="E54">
            <v>24</v>
          </cell>
          <cell r="G54" t="str">
            <v>أميرة</v>
          </cell>
          <cell r="Q54" t="str">
            <v>4901</v>
          </cell>
          <cell r="S54" t="str">
            <v>198</v>
          </cell>
        </row>
        <row r="55">
          <cell r="D55">
            <v>32</v>
          </cell>
          <cell r="E55">
            <v>25</v>
          </cell>
          <cell r="G55" t="str">
            <v>أسماء</v>
          </cell>
          <cell r="Q55" t="str">
            <v>5216</v>
          </cell>
          <cell r="S55" t="str">
            <v>328</v>
          </cell>
        </row>
        <row r="56">
          <cell r="D56">
            <v>33</v>
          </cell>
          <cell r="E56">
            <v>26</v>
          </cell>
          <cell r="G56" t="str">
            <v>مريم</v>
          </cell>
          <cell r="Q56" t="str">
            <v>5219</v>
          </cell>
          <cell r="S56" t="str">
            <v>371</v>
          </cell>
        </row>
        <row r="57">
          <cell r="D57">
            <v>34</v>
          </cell>
          <cell r="E57">
            <v>27</v>
          </cell>
          <cell r="G57" t="str">
            <v>عبد الرحمن</v>
          </cell>
          <cell r="Q57" t="str">
            <v>5125</v>
          </cell>
          <cell r="S57" t="str">
            <v>327</v>
          </cell>
        </row>
        <row r="58">
          <cell r="D58">
            <v>35</v>
          </cell>
          <cell r="E58">
            <v>28</v>
          </cell>
          <cell r="G58" t="str">
            <v>مريم</v>
          </cell>
          <cell r="Q58" t="str">
            <v>5216</v>
          </cell>
          <cell r="S58" t="str">
            <v>330</v>
          </cell>
        </row>
        <row r="59">
          <cell r="D59">
            <v>36</v>
          </cell>
          <cell r="E59">
            <v>29</v>
          </cell>
          <cell r="G59" t="str">
            <v>الدين إدريس</v>
          </cell>
          <cell r="Q59" t="str">
            <v>5986</v>
          </cell>
          <cell r="S59" t="str">
            <v>385</v>
          </cell>
        </row>
        <row r="60">
          <cell r="D60">
            <v>37</v>
          </cell>
          <cell r="E60">
            <v>30</v>
          </cell>
          <cell r="G60" t="str">
            <v>مريم</v>
          </cell>
          <cell r="Q60" t="str">
            <v>5220</v>
          </cell>
          <cell r="S60" t="str">
            <v>372</v>
          </cell>
        </row>
        <row r="61">
          <cell r="D61">
            <v>38</v>
          </cell>
          <cell r="E61">
            <v>31</v>
          </cell>
          <cell r="G61" t="str">
            <v>عبد الحكيم</v>
          </cell>
          <cell r="Q61" t="str">
            <v>5221</v>
          </cell>
          <cell r="S61" t="str">
            <v>373</v>
          </cell>
        </row>
        <row r="62">
          <cell r="D62">
            <v>39</v>
          </cell>
          <cell r="E62">
            <v>32</v>
          </cell>
          <cell r="G62" t="str">
            <v>عز الدين</v>
          </cell>
          <cell r="Q62" t="str">
            <v>6767</v>
          </cell>
          <cell r="S62" t="str">
            <v>408</v>
          </cell>
        </row>
        <row r="63">
          <cell r="D63">
            <v>40</v>
          </cell>
          <cell r="E63">
            <v>33</v>
          </cell>
          <cell r="G63" t="str">
            <v>إسماعيل</v>
          </cell>
          <cell r="Q63" t="str">
            <v>10544</v>
          </cell>
          <cell r="S63" t="str">
            <v>511</v>
          </cell>
        </row>
        <row r="64">
          <cell r="D64">
            <v>41</v>
          </cell>
          <cell r="E64">
            <v>1</v>
          </cell>
          <cell r="G64" t="str">
            <v>سفيان</v>
          </cell>
          <cell r="Q64" t="str">
            <v>10192</v>
          </cell>
          <cell r="S64" t="str">
            <v>777</v>
          </cell>
        </row>
        <row r="65">
          <cell r="D65">
            <v>42</v>
          </cell>
          <cell r="E65">
            <v>2</v>
          </cell>
          <cell r="G65" t="str">
            <v>نعيمة</v>
          </cell>
          <cell r="Q65" t="str">
            <v>10190</v>
          </cell>
          <cell r="S65" t="str">
            <v>779</v>
          </cell>
        </row>
        <row r="66">
          <cell r="D66">
            <v>43</v>
          </cell>
          <cell r="E66">
            <v>3</v>
          </cell>
          <cell r="G66" t="str">
            <v>باي العقون</v>
          </cell>
          <cell r="Q66" t="str">
            <v>10195</v>
          </cell>
          <cell r="S66" t="str">
            <v>774</v>
          </cell>
        </row>
        <row r="67">
          <cell r="D67">
            <v>44</v>
          </cell>
          <cell r="E67">
            <v>4</v>
          </cell>
          <cell r="G67" t="str">
            <v>سميرة</v>
          </cell>
          <cell r="Q67" t="str">
            <v>10189</v>
          </cell>
          <cell r="S67" t="str">
            <v>780</v>
          </cell>
        </row>
        <row r="68">
          <cell r="D68">
            <v>45</v>
          </cell>
          <cell r="E68">
            <v>5</v>
          </cell>
          <cell r="G68" t="str">
            <v>جميلة</v>
          </cell>
          <cell r="Q68" t="str">
            <v>10188</v>
          </cell>
          <cell r="S68" t="str">
            <v>781</v>
          </cell>
        </row>
        <row r="69">
          <cell r="D69">
            <v>46</v>
          </cell>
          <cell r="E69">
            <v>6</v>
          </cell>
          <cell r="G69" t="str">
            <v>رجاء</v>
          </cell>
          <cell r="Q69" t="str">
            <v>5985</v>
          </cell>
          <cell r="S69" t="str">
            <v>384</v>
          </cell>
        </row>
        <row r="70">
          <cell r="D70">
            <v>47</v>
          </cell>
          <cell r="E70">
            <v>7</v>
          </cell>
          <cell r="G70" t="str">
            <v>صنية</v>
          </cell>
          <cell r="Q70" t="str">
            <v>10187</v>
          </cell>
          <cell r="S70" t="str">
            <v>782</v>
          </cell>
        </row>
        <row r="71">
          <cell r="D71">
            <v>48</v>
          </cell>
          <cell r="E71">
            <v>8</v>
          </cell>
          <cell r="G71" t="str">
            <v>نزهة</v>
          </cell>
          <cell r="Q71" t="str">
            <v>10191</v>
          </cell>
          <cell r="S71" t="str">
            <v>778</v>
          </cell>
        </row>
        <row r="72">
          <cell r="D72">
            <v>49</v>
          </cell>
          <cell r="E72">
            <v>9</v>
          </cell>
          <cell r="G72" t="str">
            <v>صبرينة</v>
          </cell>
          <cell r="Q72" t="str">
            <v>10194</v>
          </cell>
          <cell r="S72" t="str">
            <v>775</v>
          </cell>
        </row>
        <row r="73">
          <cell r="D73">
            <v>50</v>
          </cell>
          <cell r="E73">
            <v>1</v>
          </cell>
          <cell r="G73" t="str">
            <v>نادية</v>
          </cell>
          <cell r="Q73" t="str">
            <v>10148</v>
          </cell>
          <cell r="S73" t="str">
            <v>744</v>
          </cell>
        </row>
        <row r="74">
          <cell r="D74">
            <v>51</v>
          </cell>
          <cell r="E74">
            <v>2</v>
          </cell>
          <cell r="G74" t="str">
            <v>فتيحة</v>
          </cell>
          <cell r="Q74" t="str">
            <v>10149</v>
          </cell>
          <cell r="S74" t="str">
            <v>743</v>
          </cell>
        </row>
        <row r="75">
          <cell r="D75">
            <v>52</v>
          </cell>
          <cell r="E75">
            <v>3</v>
          </cell>
          <cell r="G75" t="str">
            <v>جميلة</v>
          </cell>
          <cell r="Q75" t="str">
            <v>10151</v>
          </cell>
          <cell r="S75" t="str">
            <v>742</v>
          </cell>
        </row>
        <row r="76">
          <cell r="D76">
            <v>53</v>
          </cell>
          <cell r="E76">
            <v>1</v>
          </cell>
          <cell r="G76" t="str">
            <v>حدة</v>
          </cell>
          <cell r="Q76" t="str">
            <v>5777</v>
          </cell>
          <cell r="S76" t="str">
            <v>298</v>
          </cell>
        </row>
        <row r="77">
          <cell r="D77">
            <v>54</v>
          </cell>
          <cell r="E77">
            <v>2</v>
          </cell>
          <cell r="G77" t="str">
            <v>صابرة</v>
          </cell>
          <cell r="Q77" t="str">
            <v>10592</v>
          </cell>
          <cell r="S77" t="str">
            <v>686</v>
          </cell>
        </row>
        <row r="78">
          <cell r="D78">
            <v>55</v>
          </cell>
          <cell r="E78">
            <v>3</v>
          </cell>
          <cell r="G78" t="str">
            <v>صالح</v>
          </cell>
          <cell r="Q78" t="str">
            <v>10583</v>
          </cell>
          <cell r="S78" t="str">
            <v>686</v>
          </cell>
        </row>
        <row r="79">
          <cell r="D79">
            <v>56</v>
          </cell>
          <cell r="E79">
            <v>4</v>
          </cell>
          <cell r="G79" t="str">
            <v>إيمان</v>
          </cell>
          <cell r="Q79" t="str">
            <v>10591</v>
          </cell>
          <cell r="S79" t="str">
            <v>686</v>
          </cell>
        </row>
        <row r="80">
          <cell r="D80">
            <v>57</v>
          </cell>
          <cell r="E80">
            <v>5</v>
          </cell>
          <cell r="G80" t="str">
            <v>فيروز</v>
          </cell>
          <cell r="Q80" t="str">
            <v>10533</v>
          </cell>
          <cell r="S80" t="str">
            <v>474</v>
          </cell>
        </row>
        <row r="81">
          <cell r="D81">
            <v>58</v>
          </cell>
          <cell r="E81">
            <v>6</v>
          </cell>
          <cell r="G81" t="str">
            <v>منال</v>
          </cell>
          <cell r="Q81" t="str">
            <v>10532</v>
          </cell>
          <cell r="S81" t="str">
            <v>473</v>
          </cell>
        </row>
        <row r="82">
          <cell r="D82">
            <v>59</v>
          </cell>
          <cell r="E82">
            <v>7</v>
          </cell>
          <cell r="G82" t="str">
            <v>فوزية</v>
          </cell>
          <cell r="Q82" t="str">
            <v>10387</v>
          </cell>
          <cell r="S82" t="str">
            <v>389</v>
          </cell>
        </row>
        <row r="83">
          <cell r="D83">
            <v>60</v>
          </cell>
          <cell r="E83">
            <v>8</v>
          </cell>
          <cell r="G83" t="str">
            <v>أمال</v>
          </cell>
          <cell r="Q83" t="str">
            <v>9964</v>
          </cell>
          <cell r="S83" t="str">
            <v>340</v>
          </cell>
        </row>
        <row r="84">
          <cell r="D84">
            <v>61</v>
          </cell>
          <cell r="E84">
            <v>9</v>
          </cell>
          <cell r="G84" t="str">
            <v>وداد</v>
          </cell>
          <cell r="Q84" t="str">
            <v>10385</v>
          </cell>
          <cell r="S84" t="str">
            <v>386</v>
          </cell>
        </row>
        <row r="85">
          <cell r="D85">
            <v>62</v>
          </cell>
          <cell r="E85">
            <v>10</v>
          </cell>
          <cell r="G85" t="str">
            <v>عبد القادر</v>
          </cell>
          <cell r="Q85" t="str">
            <v>10259</v>
          </cell>
          <cell r="S85" t="str">
            <v>457</v>
          </cell>
        </row>
        <row r="86">
          <cell r="D86">
            <v>63</v>
          </cell>
          <cell r="E86">
            <v>11</v>
          </cell>
          <cell r="G86" t="str">
            <v>رجاء</v>
          </cell>
          <cell r="Q86" t="str">
            <v>10384</v>
          </cell>
          <cell r="S86" t="str">
            <v>385</v>
          </cell>
        </row>
        <row r="87">
          <cell r="D87">
            <v>64</v>
          </cell>
          <cell r="E87">
            <v>12</v>
          </cell>
          <cell r="G87" t="str">
            <v>وردة</v>
          </cell>
          <cell r="Q87" t="str">
            <v>3069</v>
          </cell>
          <cell r="S87" t="str">
            <v>180</v>
          </cell>
        </row>
        <row r="88">
          <cell r="D88">
            <v>65</v>
          </cell>
          <cell r="E88">
            <v>13</v>
          </cell>
          <cell r="G88" t="str">
            <v>منير</v>
          </cell>
          <cell r="Q88" t="str">
            <v>3064</v>
          </cell>
          <cell r="S88" t="str">
            <v>173</v>
          </cell>
        </row>
        <row r="89">
          <cell r="D89">
            <v>66</v>
          </cell>
          <cell r="E89">
            <v>14</v>
          </cell>
          <cell r="G89" t="str">
            <v>جمعة</v>
          </cell>
          <cell r="Q89" t="str">
            <v>3065</v>
          </cell>
          <cell r="S89" t="str">
            <v>174</v>
          </cell>
        </row>
        <row r="90">
          <cell r="D90">
            <v>67</v>
          </cell>
          <cell r="E90">
            <v>15</v>
          </cell>
          <cell r="G90" t="str">
            <v>نجاة</v>
          </cell>
          <cell r="Q90" t="str">
            <v>3067</v>
          </cell>
          <cell r="S90" t="str">
            <v>176</v>
          </cell>
        </row>
        <row r="91">
          <cell r="D91">
            <v>68</v>
          </cell>
          <cell r="E91">
            <v>16</v>
          </cell>
          <cell r="G91" t="str">
            <v>أمينة</v>
          </cell>
          <cell r="Q91" t="str">
            <v>3066</v>
          </cell>
          <cell r="S91" t="str">
            <v>175</v>
          </cell>
        </row>
        <row r="92">
          <cell r="D92">
            <v>69</v>
          </cell>
          <cell r="E92">
            <v>17</v>
          </cell>
          <cell r="G92" t="str">
            <v>راضية</v>
          </cell>
          <cell r="Q92" t="str">
            <v>3063</v>
          </cell>
          <cell r="S92" t="str">
            <v>172</v>
          </cell>
        </row>
        <row r="93">
          <cell r="D93">
            <v>70</v>
          </cell>
          <cell r="E93">
            <v>18</v>
          </cell>
          <cell r="G93" t="str">
            <v>سعاد</v>
          </cell>
          <cell r="Q93" t="str">
            <v>3070</v>
          </cell>
          <cell r="S93" t="str">
            <v>179</v>
          </cell>
        </row>
        <row r="94">
          <cell r="D94">
            <v>71</v>
          </cell>
          <cell r="E94">
            <v>19</v>
          </cell>
          <cell r="G94" t="str">
            <v>منيرة</v>
          </cell>
          <cell r="Q94" t="str">
            <v>3071</v>
          </cell>
          <cell r="S94" t="str">
            <v>178</v>
          </cell>
        </row>
        <row r="95">
          <cell r="D95">
            <v>72</v>
          </cell>
          <cell r="E95">
            <v>20</v>
          </cell>
          <cell r="G95" t="str">
            <v>حنان</v>
          </cell>
          <cell r="Q95" t="str">
            <v>3167</v>
          </cell>
          <cell r="S95" t="str">
            <v>196</v>
          </cell>
        </row>
        <row r="96">
          <cell r="D96">
            <v>73</v>
          </cell>
          <cell r="E96">
            <v>21</v>
          </cell>
          <cell r="G96" t="str">
            <v>صباح</v>
          </cell>
          <cell r="Q96" t="str">
            <v>2626</v>
          </cell>
          <cell r="S96" t="str">
            <v>228</v>
          </cell>
        </row>
        <row r="97">
          <cell r="D97">
            <v>74</v>
          </cell>
          <cell r="E97">
            <v>22</v>
          </cell>
          <cell r="G97" t="str">
            <v>صباح</v>
          </cell>
          <cell r="Q97" t="str">
            <v>2627</v>
          </cell>
          <cell r="S97" t="str">
            <v>226</v>
          </cell>
        </row>
        <row r="98">
          <cell r="D98">
            <v>75</v>
          </cell>
          <cell r="E98">
            <v>23</v>
          </cell>
          <cell r="G98" t="str">
            <v>إسمهان</v>
          </cell>
          <cell r="Q98" t="str">
            <v>3678</v>
          </cell>
          <cell r="S98" t="str">
            <v>245</v>
          </cell>
        </row>
        <row r="99">
          <cell r="D99">
            <v>76</v>
          </cell>
          <cell r="E99">
            <v>24</v>
          </cell>
          <cell r="G99" t="str">
            <v>هناء</v>
          </cell>
          <cell r="Q99" t="str">
            <v>3679</v>
          </cell>
          <cell r="S99" t="str">
            <v>243</v>
          </cell>
        </row>
        <row r="100">
          <cell r="D100">
            <v>1</v>
          </cell>
          <cell r="E100">
            <v>1</v>
          </cell>
          <cell r="G100" t="str">
            <v>أميرة</v>
          </cell>
          <cell r="Q100">
            <v>5966</v>
          </cell>
          <cell r="S100">
            <v>206</v>
          </cell>
        </row>
        <row r="101">
          <cell r="D101">
            <v>2</v>
          </cell>
          <cell r="E101">
            <v>2</v>
          </cell>
          <cell r="G101" t="str">
            <v>مريم</v>
          </cell>
          <cell r="Q101">
            <v>5961</v>
          </cell>
          <cell r="S101">
            <v>205</v>
          </cell>
        </row>
        <row r="102">
          <cell r="D102">
            <v>77</v>
          </cell>
          <cell r="E102">
            <v>1</v>
          </cell>
          <cell r="G102" t="str">
            <v>عبد العزيز</v>
          </cell>
          <cell r="Q102" t="str">
            <v>8323</v>
          </cell>
          <cell r="S102" t="str">
            <v>1812</v>
          </cell>
        </row>
        <row r="103">
          <cell r="D103">
            <v>78</v>
          </cell>
          <cell r="E103">
            <v>2</v>
          </cell>
          <cell r="G103" t="str">
            <v>محمد أمين</v>
          </cell>
          <cell r="Q103">
            <v>4587</v>
          </cell>
          <cell r="S103">
            <v>176</v>
          </cell>
        </row>
        <row r="104">
          <cell r="D104">
            <v>79</v>
          </cell>
          <cell r="E104">
            <v>1</v>
          </cell>
          <cell r="G104" t="str">
            <v>حياة</v>
          </cell>
          <cell r="Q104" t="str">
            <v>10240</v>
          </cell>
          <cell r="S104" t="str">
            <v>801</v>
          </cell>
        </row>
        <row r="105">
          <cell r="D105">
            <v>80</v>
          </cell>
          <cell r="E105">
            <v>1</v>
          </cell>
          <cell r="G105" t="str">
            <v>سمية</v>
          </cell>
          <cell r="Q105" t="str">
            <v>3060</v>
          </cell>
          <cell r="S105" t="str">
            <v>169</v>
          </cell>
        </row>
        <row r="106">
          <cell r="D106">
            <v>81</v>
          </cell>
          <cell r="E106">
            <v>2</v>
          </cell>
          <cell r="G106" t="str">
            <v>فاكية</v>
          </cell>
          <cell r="Q106" t="str">
            <v>10152</v>
          </cell>
          <cell r="S106" t="str">
            <v>752</v>
          </cell>
        </row>
        <row r="107">
          <cell r="D107">
            <v>82</v>
          </cell>
          <cell r="E107">
            <v>3</v>
          </cell>
          <cell r="G107" t="str">
            <v>مالية</v>
          </cell>
          <cell r="Q107" t="str">
            <v>10160</v>
          </cell>
          <cell r="S107" t="str">
            <v>745</v>
          </cell>
        </row>
        <row r="108">
          <cell r="D108">
            <v>83</v>
          </cell>
          <cell r="E108">
            <v>4</v>
          </cell>
          <cell r="G108" t="str">
            <v>نوال</v>
          </cell>
          <cell r="Q108" t="str">
            <v>10159</v>
          </cell>
          <cell r="S108" t="str">
            <v>746</v>
          </cell>
        </row>
        <row r="109">
          <cell r="D109">
            <v>84</v>
          </cell>
          <cell r="E109">
            <v>5</v>
          </cell>
          <cell r="G109" t="str">
            <v>سامية</v>
          </cell>
          <cell r="Q109" t="str">
            <v>10158</v>
          </cell>
          <cell r="S109" t="str">
            <v>747</v>
          </cell>
        </row>
        <row r="110">
          <cell r="D110">
            <v>85</v>
          </cell>
          <cell r="E110">
            <v>6</v>
          </cell>
          <cell r="G110" t="str">
            <v>أمال</v>
          </cell>
          <cell r="Q110" t="str">
            <v>10154</v>
          </cell>
          <cell r="S110" t="str">
            <v>751</v>
          </cell>
        </row>
        <row r="111">
          <cell r="D111">
            <v>86</v>
          </cell>
          <cell r="E111">
            <v>7</v>
          </cell>
          <cell r="G111" t="str">
            <v>سمية</v>
          </cell>
          <cell r="Q111" t="str">
            <v>10157</v>
          </cell>
          <cell r="S111" t="str">
            <v>748</v>
          </cell>
        </row>
        <row r="112">
          <cell r="D112">
            <v>87</v>
          </cell>
          <cell r="E112">
            <v>8</v>
          </cell>
          <cell r="G112" t="str">
            <v>فريدة</v>
          </cell>
          <cell r="Q112" t="str">
            <v>10156</v>
          </cell>
          <cell r="S112" t="str">
            <v>749</v>
          </cell>
        </row>
        <row r="113">
          <cell r="D113">
            <v>88</v>
          </cell>
          <cell r="E113">
            <v>9</v>
          </cell>
          <cell r="G113" t="str">
            <v>عبلة</v>
          </cell>
          <cell r="Q113" t="str">
            <v>10474</v>
          </cell>
          <cell r="S113" t="str">
            <v>493</v>
          </cell>
        </row>
        <row r="114">
          <cell r="D114">
            <v>89</v>
          </cell>
          <cell r="E114">
            <v>1</v>
          </cell>
          <cell r="G114" t="str">
            <v>عمار</v>
          </cell>
          <cell r="Q114" t="str">
            <v>10964</v>
          </cell>
          <cell r="S114" t="str">
            <v>521</v>
          </cell>
        </row>
        <row r="115">
          <cell r="D115">
            <v>90</v>
          </cell>
          <cell r="E115">
            <v>2</v>
          </cell>
          <cell r="G115" t="str">
            <v>صبري</v>
          </cell>
          <cell r="Q115" t="str">
            <v>2629</v>
          </cell>
          <cell r="S115" t="str">
            <v>224</v>
          </cell>
        </row>
        <row r="116">
          <cell r="D116">
            <v>91</v>
          </cell>
          <cell r="E116">
            <v>3</v>
          </cell>
          <cell r="G116" t="str">
            <v>محمد</v>
          </cell>
          <cell r="Q116" t="str">
            <v>10507</v>
          </cell>
          <cell r="S116" t="str">
            <v>479</v>
          </cell>
        </row>
        <row r="117">
          <cell r="D117">
            <v>92</v>
          </cell>
          <cell r="E117">
            <v>4</v>
          </cell>
          <cell r="G117" t="str">
            <v>ذكرى</v>
          </cell>
          <cell r="Q117" t="str">
            <v>10508</v>
          </cell>
          <cell r="S117" t="str">
            <v>480</v>
          </cell>
        </row>
        <row r="118">
          <cell r="D118">
            <v>93</v>
          </cell>
          <cell r="E118">
            <v>1</v>
          </cell>
          <cell r="G118" t="str">
            <v>نوال</v>
          </cell>
          <cell r="Q118">
            <v>5523</v>
          </cell>
          <cell r="S118">
            <v>201</v>
          </cell>
        </row>
        <row r="119">
          <cell r="D119">
            <v>94</v>
          </cell>
          <cell r="E119">
            <v>2</v>
          </cell>
          <cell r="G119" t="str">
            <v>خديجة</v>
          </cell>
          <cell r="Q119">
            <v>5525</v>
          </cell>
          <cell r="S119">
            <v>200</v>
          </cell>
        </row>
        <row r="120">
          <cell r="D120">
            <v>95</v>
          </cell>
          <cell r="E120">
            <v>3</v>
          </cell>
          <cell r="G120" t="str">
            <v>سمية</v>
          </cell>
          <cell r="Q120">
            <v>5524</v>
          </cell>
          <cell r="S120">
            <v>202</v>
          </cell>
        </row>
        <row r="121">
          <cell r="D121">
            <v>96</v>
          </cell>
          <cell r="E121">
            <v>1</v>
          </cell>
          <cell r="G121" t="str">
            <v>يمينة</v>
          </cell>
          <cell r="Q121" t="str">
            <v>8764</v>
          </cell>
          <cell r="S121" t="str">
            <v>420</v>
          </cell>
        </row>
        <row r="122">
          <cell r="D122">
            <v>97</v>
          </cell>
          <cell r="E122">
            <v>2</v>
          </cell>
          <cell r="G122" t="str">
            <v>صفاء</v>
          </cell>
          <cell r="Q122">
            <v>6315</v>
          </cell>
          <cell r="S122">
            <v>439</v>
          </cell>
        </row>
        <row r="123">
          <cell r="D123">
            <v>98</v>
          </cell>
          <cell r="E123">
            <v>3</v>
          </cell>
          <cell r="G123" t="str">
            <v>هاجر</v>
          </cell>
          <cell r="Q123">
            <v>6702</v>
          </cell>
          <cell r="S123">
            <v>559</v>
          </cell>
        </row>
        <row r="124">
          <cell r="D124">
            <v>99</v>
          </cell>
          <cell r="E124">
            <v>4</v>
          </cell>
          <cell r="G124" t="str">
            <v>نهاد</v>
          </cell>
          <cell r="Q124">
            <v>6702</v>
          </cell>
          <cell r="S124">
            <v>559</v>
          </cell>
        </row>
        <row r="125">
          <cell r="D125">
            <v>100</v>
          </cell>
          <cell r="E125">
            <v>1</v>
          </cell>
          <cell r="G125" t="str">
            <v>كمال</v>
          </cell>
          <cell r="Q125" t="str">
            <v>8751</v>
          </cell>
          <cell r="S125" t="str">
            <v>433</v>
          </cell>
        </row>
        <row r="126">
          <cell r="D126">
            <v>101</v>
          </cell>
          <cell r="E126">
            <v>1</v>
          </cell>
          <cell r="G126" t="str">
            <v>سعد</v>
          </cell>
          <cell r="Q126" t="str">
            <v>8488</v>
          </cell>
          <cell r="S126" t="str">
            <v>410</v>
          </cell>
        </row>
        <row r="127">
          <cell r="D127">
            <v>102</v>
          </cell>
          <cell r="E127">
            <v>2</v>
          </cell>
          <cell r="G127" t="str">
            <v>كمال</v>
          </cell>
          <cell r="Q127" t="str">
            <v>8487</v>
          </cell>
          <cell r="S127" t="str">
            <v>412</v>
          </cell>
        </row>
        <row r="128">
          <cell r="D128">
            <v>103</v>
          </cell>
          <cell r="E128">
            <v>3</v>
          </cell>
          <cell r="G128" t="str">
            <v>نور الدين</v>
          </cell>
          <cell r="Q128" t="str">
            <v>8486</v>
          </cell>
          <cell r="S128" t="str">
            <v>408</v>
          </cell>
        </row>
        <row r="129">
          <cell r="D129">
            <v>104</v>
          </cell>
          <cell r="E129">
            <v>4</v>
          </cell>
          <cell r="G129" t="str">
            <v>فتحي</v>
          </cell>
          <cell r="Q129" t="str">
            <v>8469</v>
          </cell>
          <cell r="S129" t="str">
            <v>314</v>
          </cell>
        </row>
        <row r="130">
          <cell r="D130">
            <v>105</v>
          </cell>
          <cell r="E130">
            <v>5</v>
          </cell>
          <cell r="G130" t="str">
            <v>كريمة</v>
          </cell>
          <cell r="Q130" t="str">
            <v>8489</v>
          </cell>
          <cell r="S130" t="str">
            <v>409</v>
          </cell>
        </row>
        <row r="131">
          <cell r="D131">
            <v>106</v>
          </cell>
          <cell r="E131">
            <v>6</v>
          </cell>
          <cell r="G131" t="str">
            <v>رضوان</v>
          </cell>
          <cell r="Q131" t="str">
            <v>8485</v>
          </cell>
          <cell r="S131" t="str">
            <v>366</v>
          </cell>
        </row>
        <row r="132">
          <cell r="D132">
            <v>107</v>
          </cell>
          <cell r="E132">
            <v>1</v>
          </cell>
          <cell r="G132" t="str">
            <v>العياشي</v>
          </cell>
          <cell r="Q132" t="str">
            <v>10970</v>
          </cell>
          <cell r="S132" t="str">
            <v>515</v>
          </cell>
        </row>
        <row r="133">
          <cell r="D133">
            <v>108</v>
          </cell>
          <cell r="E133">
            <v>1</v>
          </cell>
          <cell r="G133" t="str">
            <v>حكيمة</v>
          </cell>
          <cell r="Q133" t="str">
            <v>10966</v>
          </cell>
          <cell r="S133" t="str">
            <v>519</v>
          </cell>
        </row>
        <row r="134">
          <cell r="D134">
            <v>109</v>
          </cell>
          <cell r="E134">
            <v>2</v>
          </cell>
          <cell r="G134" t="str">
            <v>أشراف</v>
          </cell>
          <cell r="Q134" t="str">
            <v>3061</v>
          </cell>
          <cell r="S134" t="str">
            <v>170</v>
          </cell>
        </row>
        <row r="135">
          <cell r="D135">
            <v>110</v>
          </cell>
          <cell r="E135">
            <v>3</v>
          </cell>
          <cell r="G135" t="str">
            <v>إيمان</v>
          </cell>
          <cell r="Q135" t="str">
            <v>2126</v>
          </cell>
          <cell r="S135" t="str">
            <v>86</v>
          </cell>
        </row>
        <row r="136">
          <cell r="D136">
            <v>111</v>
          </cell>
          <cell r="E136">
            <v>4</v>
          </cell>
          <cell r="G136" t="str">
            <v>زكريا</v>
          </cell>
          <cell r="Q136" t="str">
            <v>2127</v>
          </cell>
          <cell r="S136" t="str">
            <v>87</v>
          </cell>
        </row>
        <row r="137">
          <cell r="D137">
            <v>3</v>
          </cell>
          <cell r="E137">
            <v>1</v>
          </cell>
          <cell r="G137" t="str">
            <v>فتيحة</v>
          </cell>
          <cell r="Q137">
            <v>6115</v>
          </cell>
          <cell r="S137">
            <v>375</v>
          </cell>
        </row>
        <row r="138">
          <cell r="D138">
            <v>112</v>
          </cell>
          <cell r="E138">
            <v>5</v>
          </cell>
          <cell r="G138" t="str">
            <v>سهام</v>
          </cell>
          <cell r="Q138" t="str">
            <v>5226</v>
          </cell>
          <cell r="S138" t="str">
            <v>378</v>
          </cell>
        </row>
        <row r="139">
          <cell r="D139">
            <v>113</v>
          </cell>
          <cell r="E139">
            <v>6</v>
          </cell>
          <cell r="G139" t="str">
            <v>إيمان</v>
          </cell>
          <cell r="Q139" t="str">
            <v>5227</v>
          </cell>
          <cell r="S139" t="str">
            <v>377</v>
          </cell>
        </row>
        <row r="140">
          <cell r="D140">
            <v>114</v>
          </cell>
          <cell r="E140">
            <v>7</v>
          </cell>
          <cell r="G140" t="str">
            <v>أسيا</v>
          </cell>
          <cell r="Q140" t="str">
            <v>10476</v>
          </cell>
          <cell r="S140" t="str">
            <v>468</v>
          </cell>
        </row>
        <row r="141">
          <cell r="D141">
            <v>115</v>
          </cell>
          <cell r="E141">
            <v>8</v>
          </cell>
          <cell r="G141" t="str">
            <v>حليمة</v>
          </cell>
          <cell r="Q141" t="str">
            <v>10475</v>
          </cell>
          <cell r="S141" t="str">
            <v>494</v>
          </cell>
        </row>
        <row r="142">
          <cell r="D142">
            <v>116</v>
          </cell>
          <cell r="E142">
            <v>9</v>
          </cell>
          <cell r="G142" t="str">
            <v>الله منية</v>
          </cell>
          <cell r="Q142" t="str">
            <v>10478</v>
          </cell>
          <cell r="S142" t="str">
            <v>466</v>
          </cell>
        </row>
        <row r="143">
          <cell r="D143">
            <v>117</v>
          </cell>
          <cell r="E143">
            <v>10</v>
          </cell>
          <cell r="G143" t="str">
            <v>دليلة</v>
          </cell>
          <cell r="Q143" t="str">
            <v>10479</v>
          </cell>
          <cell r="S143" t="str">
            <v>465</v>
          </cell>
        </row>
        <row r="144">
          <cell r="D144">
            <v>118</v>
          </cell>
          <cell r="E144">
            <v>11</v>
          </cell>
          <cell r="G144" t="str">
            <v>نعيمة</v>
          </cell>
          <cell r="Q144" t="str">
            <v>10477</v>
          </cell>
          <cell r="S144" t="str">
            <v>467</v>
          </cell>
        </row>
        <row r="145">
          <cell r="D145">
            <v>0</v>
          </cell>
          <cell r="E145">
            <v>0</v>
          </cell>
          <cell r="G145" t="str">
            <v>مريم</v>
          </cell>
          <cell r="Q145">
            <v>6611</v>
          </cell>
          <cell r="S145">
            <v>555</v>
          </cell>
        </row>
        <row r="146">
          <cell r="D146">
            <v>119</v>
          </cell>
          <cell r="E146">
            <v>1</v>
          </cell>
          <cell r="G146" t="str">
            <v>محمد</v>
          </cell>
          <cell r="Q146" t="str">
            <v>10161</v>
          </cell>
          <cell r="S146" t="str">
            <v>766</v>
          </cell>
        </row>
        <row r="147">
          <cell r="D147">
            <v>120</v>
          </cell>
          <cell r="E147">
            <v>2</v>
          </cell>
          <cell r="G147" t="str">
            <v>الناصر</v>
          </cell>
          <cell r="Q147" t="str">
            <v>10165</v>
          </cell>
          <cell r="S147" t="str">
            <v>762</v>
          </cell>
        </row>
        <row r="148">
          <cell r="D148">
            <v>121</v>
          </cell>
          <cell r="E148">
            <v>3</v>
          </cell>
          <cell r="G148" t="str">
            <v>مصطفى</v>
          </cell>
          <cell r="Q148">
            <v>2437</v>
          </cell>
          <cell r="S148">
            <v>132</v>
          </cell>
        </row>
        <row r="149">
          <cell r="D149">
            <v>122</v>
          </cell>
          <cell r="E149">
            <v>4</v>
          </cell>
          <cell r="G149" t="str">
            <v>سمير</v>
          </cell>
          <cell r="Q149" t="str">
            <v>10163</v>
          </cell>
          <cell r="S149" t="str">
            <v>764</v>
          </cell>
        </row>
        <row r="150">
          <cell r="D150">
            <v>123</v>
          </cell>
          <cell r="E150">
            <v>5</v>
          </cell>
          <cell r="G150" t="str">
            <v>مراد</v>
          </cell>
          <cell r="Q150" t="str">
            <v>10162</v>
          </cell>
          <cell r="S150" t="str">
            <v>765</v>
          </cell>
        </row>
        <row r="151">
          <cell r="D151">
            <v>124</v>
          </cell>
          <cell r="E151">
            <v>6</v>
          </cell>
          <cell r="G151" t="str">
            <v>نزيهة</v>
          </cell>
          <cell r="Q151" t="str">
            <v>10172</v>
          </cell>
          <cell r="S151" t="str">
            <v>755</v>
          </cell>
        </row>
        <row r="152">
          <cell r="D152">
            <v>125</v>
          </cell>
          <cell r="E152">
            <v>7</v>
          </cell>
          <cell r="G152" t="str">
            <v>أمال</v>
          </cell>
          <cell r="Q152" t="str">
            <v>10171</v>
          </cell>
          <cell r="S152" t="str">
            <v>756</v>
          </cell>
        </row>
        <row r="153">
          <cell r="D153">
            <v>126</v>
          </cell>
          <cell r="E153">
            <v>8</v>
          </cell>
          <cell r="G153" t="str">
            <v>صنية</v>
          </cell>
          <cell r="Q153" t="str">
            <v>10174</v>
          </cell>
          <cell r="S153" t="str">
            <v>753</v>
          </cell>
        </row>
        <row r="154">
          <cell r="D154">
            <v>127</v>
          </cell>
          <cell r="E154">
            <v>9</v>
          </cell>
          <cell r="G154" t="str">
            <v>هدى</v>
          </cell>
          <cell r="Q154" t="str">
            <v>10170</v>
          </cell>
          <cell r="S154" t="str">
            <v>757</v>
          </cell>
        </row>
        <row r="155">
          <cell r="D155">
            <v>128</v>
          </cell>
          <cell r="E155">
            <v>10</v>
          </cell>
          <cell r="G155" t="str">
            <v>وردة</v>
          </cell>
          <cell r="Q155" t="str">
            <v>10168</v>
          </cell>
          <cell r="S155" t="str">
            <v>759</v>
          </cell>
        </row>
        <row r="156">
          <cell r="D156">
            <v>129</v>
          </cell>
          <cell r="E156">
            <v>11</v>
          </cell>
          <cell r="G156" t="str">
            <v>نعيمة</v>
          </cell>
          <cell r="Q156">
            <v>6610</v>
          </cell>
          <cell r="S156">
            <v>556</v>
          </cell>
        </row>
        <row r="157">
          <cell r="D157">
            <v>130</v>
          </cell>
          <cell r="E157">
            <v>12</v>
          </cell>
          <cell r="G157" t="str">
            <v>هندة</v>
          </cell>
          <cell r="Q157" t="str">
            <v>10173</v>
          </cell>
          <cell r="S157" t="str">
            <v>754</v>
          </cell>
        </row>
        <row r="158">
          <cell r="D158">
            <v>131</v>
          </cell>
          <cell r="E158">
            <v>13</v>
          </cell>
          <cell r="G158" t="str">
            <v>سناء</v>
          </cell>
          <cell r="Q158" t="str">
            <v>10169</v>
          </cell>
          <cell r="S158" t="str">
            <v>758</v>
          </cell>
        </row>
        <row r="159">
          <cell r="D159">
            <v>132</v>
          </cell>
          <cell r="E159">
            <v>1</v>
          </cell>
          <cell r="G159" t="str">
            <v>سلوى</v>
          </cell>
          <cell r="Q159" t="str">
            <v>8020</v>
          </cell>
          <cell r="S159" t="str">
            <v>419</v>
          </cell>
        </row>
        <row r="160">
          <cell r="D160">
            <v>133</v>
          </cell>
          <cell r="E160">
            <v>2</v>
          </cell>
          <cell r="G160" t="str">
            <v>منيرة</v>
          </cell>
          <cell r="Q160" t="str">
            <v>10249</v>
          </cell>
          <cell r="S160" t="str">
            <v>792</v>
          </cell>
        </row>
        <row r="161">
          <cell r="D161">
            <v>134</v>
          </cell>
          <cell r="E161">
            <v>3</v>
          </cell>
          <cell r="G161" t="str">
            <v>فوزية</v>
          </cell>
          <cell r="Q161" t="str">
            <v>10252</v>
          </cell>
          <cell r="S161" t="str">
            <v>786</v>
          </cell>
        </row>
        <row r="162">
          <cell r="D162">
            <v>135</v>
          </cell>
          <cell r="E162">
            <v>4</v>
          </cell>
          <cell r="G162" t="str">
            <v>زهية</v>
          </cell>
          <cell r="Q162" t="str">
            <v>10257</v>
          </cell>
          <cell r="S162" t="str">
            <v>790</v>
          </cell>
        </row>
        <row r="163">
          <cell r="D163">
            <v>136</v>
          </cell>
          <cell r="E163">
            <v>5</v>
          </cell>
          <cell r="G163" t="str">
            <v>نبيلة</v>
          </cell>
          <cell r="Q163" t="str">
            <v>10256</v>
          </cell>
          <cell r="S163" t="str">
            <v>791</v>
          </cell>
        </row>
        <row r="164">
          <cell r="D164">
            <v>137</v>
          </cell>
          <cell r="E164">
            <v>6</v>
          </cell>
          <cell r="G164" t="str">
            <v>صنية</v>
          </cell>
          <cell r="Q164" t="str">
            <v>10255</v>
          </cell>
          <cell r="S164" t="str">
            <v>789</v>
          </cell>
        </row>
        <row r="165">
          <cell r="D165">
            <v>138</v>
          </cell>
          <cell r="E165">
            <v>7</v>
          </cell>
          <cell r="G165" t="str">
            <v>يمينة</v>
          </cell>
          <cell r="Q165" t="str">
            <v>10251</v>
          </cell>
          <cell r="S165" t="str">
            <v>785</v>
          </cell>
        </row>
        <row r="166">
          <cell r="D166">
            <v>139</v>
          </cell>
          <cell r="E166">
            <v>8</v>
          </cell>
          <cell r="G166" t="str">
            <v>صبرينة</v>
          </cell>
          <cell r="Q166" t="str">
            <v>10242</v>
          </cell>
          <cell r="S166" t="str">
            <v>799</v>
          </cell>
        </row>
        <row r="167">
          <cell r="D167">
            <v>140</v>
          </cell>
          <cell r="E167">
            <v>9</v>
          </cell>
          <cell r="G167" t="str">
            <v>فاطمة الزهراء</v>
          </cell>
          <cell r="Q167" t="str">
            <v>10248</v>
          </cell>
          <cell r="S167" t="str">
            <v>793</v>
          </cell>
        </row>
        <row r="168">
          <cell r="D168">
            <v>141</v>
          </cell>
          <cell r="E168">
            <v>10</v>
          </cell>
          <cell r="G168" t="str">
            <v>نزيهة</v>
          </cell>
          <cell r="Q168" t="str">
            <v>10253</v>
          </cell>
          <cell r="S168" t="str">
            <v>787</v>
          </cell>
        </row>
        <row r="169">
          <cell r="D169">
            <v>142</v>
          </cell>
          <cell r="E169">
            <v>11</v>
          </cell>
          <cell r="G169" t="str">
            <v>نجلاء</v>
          </cell>
          <cell r="Q169" t="str">
            <v>10241</v>
          </cell>
          <cell r="S169" t="str">
            <v>800</v>
          </cell>
        </row>
        <row r="170">
          <cell r="D170">
            <v>143</v>
          </cell>
          <cell r="E170">
            <v>12</v>
          </cell>
          <cell r="G170" t="str">
            <v>ليلى</v>
          </cell>
          <cell r="Q170" t="str">
            <v>10259</v>
          </cell>
          <cell r="S170" t="str">
            <v>788</v>
          </cell>
        </row>
        <row r="171">
          <cell r="D171">
            <v>144</v>
          </cell>
          <cell r="E171">
            <v>13</v>
          </cell>
          <cell r="G171" t="str">
            <v>وسيلة</v>
          </cell>
          <cell r="Q171">
            <v>2435</v>
          </cell>
          <cell r="S171">
            <v>135</v>
          </cell>
        </row>
        <row r="172">
          <cell r="D172">
            <v>145</v>
          </cell>
          <cell r="E172">
            <v>14</v>
          </cell>
          <cell r="G172" t="str">
            <v>هادية</v>
          </cell>
          <cell r="Q172" t="str">
            <v>10243</v>
          </cell>
          <cell r="S172" t="str">
            <v>798</v>
          </cell>
        </row>
        <row r="173">
          <cell r="D173">
            <v>146</v>
          </cell>
          <cell r="E173">
            <v>15</v>
          </cell>
          <cell r="G173" t="str">
            <v>سناء</v>
          </cell>
          <cell r="Q173" t="str">
            <v>10245</v>
          </cell>
          <cell r="S173" t="str">
            <v>796</v>
          </cell>
        </row>
        <row r="174">
          <cell r="D174">
            <v>147</v>
          </cell>
          <cell r="E174">
            <v>16</v>
          </cell>
          <cell r="G174" t="str">
            <v>أمال</v>
          </cell>
          <cell r="Q174" t="str">
            <v>10246</v>
          </cell>
          <cell r="S174" t="str">
            <v>795</v>
          </cell>
        </row>
        <row r="175">
          <cell r="D175">
            <v>148</v>
          </cell>
          <cell r="E175">
            <v>17</v>
          </cell>
          <cell r="G175" t="str">
            <v>سعيدة</v>
          </cell>
          <cell r="Q175" t="str">
            <v>10244</v>
          </cell>
          <cell r="S175" t="str">
            <v>797</v>
          </cell>
        </row>
        <row r="176">
          <cell r="D176">
            <v>149</v>
          </cell>
          <cell r="E176">
            <v>1</v>
          </cell>
          <cell r="G176" t="str">
            <v>هدى</v>
          </cell>
          <cell r="Q176" t="str">
            <v>4514</v>
          </cell>
          <cell r="S176" t="str">
            <v>4476</v>
          </cell>
        </row>
        <row r="177">
          <cell r="D177">
            <v>150</v>
          </cell>
          <cell r="E177">
            <v>2</v>
          </cell>
          <cell r="G177" t="str">
            <v>سليمة</v>
          </cell>
          <cell r="Q177" t="str">
            <v>4929</v>
          </cell>
          <cell r="S177" t="str">
            <v>382</v>
          </cell>
        </row>
        <row r="178">
          <cell r="D178">
            <v>151</v>
          </cell>
          <cell r="E178">
            <v>3</v>
          </cell>
          <cell r="G178" t="str">
            <v>عبد الجلال</v>
          </cell>
          <cell r="Q178" t="str">
            <v>2128</v>
          </cell>
          <cell r="S178" t="str">
            <v>85</v>
          </cell>
        </row>
        <row r="179">
          <cell r="D179">
            <v>152</v>
          </cell>
          <cell r="E179">
            <v>4</v>
          </cell>
          <cell r="G179" t="str">
            <v>كريمة</v>
          </cell>
          <cell r="Q179" t="str">
            <v>10503</v>
          </cell>
          <cell r="S179" t="str">
            <v>485</v>
          </cell>
        </row>
        <row r="180">
          <cell r="D180">
            <v>153</v>
          </cell>
          <cell r="E180">
            <v>5</v>
          </cell>
          <cell r="G180" t="str">
            <v>نبيلة</v>
          </cell>
          <cell r="Q180" t="str">
            <v>10505</v>
          </cell>
          <cell r="S180" t="str">
            <v>477</v>
          </cell>
        </row>
        <row r="181">
          <cell r="D181">
            <v>154</v>
          </cell>
          <cell r="E181">
            <v>6</v>
          </cell>
          <cell r="G181" t="str">
            <v>وسيلة</v>
          </cell>
          <cell r="Q181" t="str">
            <v>10504</v>
          </cell>
          <cell r="S181" t="str">
            <v>475</v>
          </cell>
        </row>
        <row r="182">
          <cell r="D182">
            <v>155</v>
          </cell>
          <cell r="E182">
            <v>7</v>
          </cell>
          <cell r="G182" t="str">
            <v>فيصل</v>
          </cell>
          <cell r="Q182" t="str">
            <v>10506</v>
          </cell>
          <cell r="S182" t="str">
            <v>484</v>
          </cell>
        </row>
        <row r="183">
          <cell r="D183">
            <v>156</v>
          </cell>
          <cell r="E183">
            <v>1</v>
          </cell>
          <cell r="G183" t="str">
            <v>محمد فوزي</v>
          </cell>
          <cell r="Q183" t="str">
            <v>2999</v>
          </cell>
          <cell r="S183" t="str">
            <v>263</v>
          </cell>
        </row>
        <row r="184">
          <cell r="D184">
            <v>157</v>
          </cell>
          <cell r="E184">
            <v>1</v>
          </cell>
          <cell r="G184" t="str">
            <v>شروق</v>
          </cell>
          <cell r="Q184" t="str">
            <v>8748</v>
          </cell>
          <cell r="S184" t="str">
            <v>436</v>
          </cell>
        </row>
        <row r="185">
          <cell r="D185">
            <v>158</v>
          </cell>
          <cell r="E185">
            <v>1</v>
          </cell>
          <cell r="G185" t="str">
            <v>الهادي</v>
          </cell>
          <cell r="Q185" t="str">
            <v>8755</v>
          </cell>
          <cell r="S185" t="str">
            <v>429</v>
          </cell>
        </row>
        <row r="186">
          <cell r="D186">
            <v>159</v>
          </cell>
          <cell r="E186">
            <v>2</v>
          </cell>
          <cell r="G186" t="str">
            <v>عتيقة</v>
          </cell>
          <cell r="Q186" t="str">
            <v>8753</v>
          </cell>
          <cell r="S186" t="str">
            <v>431</v>
          </cell>
        </row>
        <row r="187">
          <cell r="D187">
            <v>160</v>
          </cell>
          <cell r="E187">
            <v>3</v>
          </cell>
          <cell r="G187" t="str">
            <v>حسان</v>
          </cell>
          <cell r="Q187" t="str">
            <v>8754</v>
          </cell>
          <cell r="S187" t="str">
            <v>430</v>
          </cell>
        </row>
        <row r="188">
          <cell r="D188">
            <v>161</v>
          </cell>
          <cell r="E188">
            <v>4</v>
          </cell>
          <cell r="G188" t="str">
            <v>عزيز</v>
          </cell>
          <cell r="Q188" t="str">
            <v>8756</v>
          </cell>
          <cell r="S188" t="str">
            <v>428</v>
          </cell>
        </row>
        <row r="189">
          <cell r="D189">
            <v>162</v>
          </cell>
          <cell r="E189">
            <v>1</v>
          </cell>
          <cell r="G189" t="str">
            <v>ربيعة</v>
          </cell>
          <cell r="Q189" t="str">
            <v>8766</v>
          </cell>
          <cell r="S189" t="str">
            <v>438</v>
          </cell>
        </row>
        <row r="190">
          <cell r="D190">
            <v>163</v>
          </cell>
          <cell r="E190">
            <v>1</v>
          </cell>
          <cell r="G190" t="str">
            <v>إبتسام</v>
          </cell>
          <cell r="Q190" t="str">
            <v>8765</v>
          </cell>
          <cell r="S190" t="str">
            <v>437</v>
          </cell>
        </row>
        <row r="191">
          <cell r="D191">
            <v>164</v>
          </cell>
          <cell r="E191">
            <v>1</v>
          </cell>
          <cell r="G191" t="str">
            <v>فتيحة</v>
          </cell>
          <cell r="Q191" t="str">
            <v>8762</v>
          </cell>
          <cell r="S191" t="str">
            <v>423</v>
          </cell>
        </row>
        <row r="192">
          <cell r="D192">
            <v>165</v>
          </cell>
          <cell r="E192">
            <v>1</v>
          </cell>
          <cell r="G192" t="str">
            <v>نورة</v>
          </cell>
          <cell r="Q192" t="str">
            <v>8761</v>
          </cell>
          <cell r="S192" t="str">
            <v>424</v>
          </cell>
        </row>
        <row r="193">
          <cell r="D193">
            <v>166</v>
          </cell>
          <cell r="E193">
            <v>2</v>
          </cell>
          <cell r="G193" t="str">
            <v>خولة</v>
          </cell>
          <cell r="Q193" t="str">
            <v>8759</v>
          </cell>
          <cell r="S193" t="str">
            <v>425</v>
          </cell>
        </row>
        <row r="194">
          <cell r="D194">
            <v>167</v>
          </cell>
          <cell r="E194">
            <v>3</v>
          </cell>
          <cell r="G194" t="str">
            <v>هناء</v>
          </cell>
          <cell r="Q194" t="str">
            <v>8760</v>
          </cell>
          <cell r="S194" t="str">
            <v>444</v>
          </cell>
        </row>
        <row r="195">
          <cell r="D195">
            <v>168</v>
          </cell>
          <cell r="E195">
            <v>1</v>
          </cell>
          <cell r="G195" t="str">
            <v>محي الدين</v>
          </cell>
          <cell r="Q195" t="str">
            <v>8993</v>
          </cell>
          <cell r="S195" t="str">
            <v>446</v>
          </cell>
        </row>
        <row r="196">
          <cell r="D196">
            <v>169</v>
          </cell>
          <cell r="E196">
            <v>2</v>
          </cell>
          <cell r="G196" t="str">
            <v>موسى</v>
          </cell>
          <cell r="Q196" t="str">
            <v>8991</v>
          </cell>
          <cell r="S196" t="str">
            <v>448</v>
          </cell>
        </row>
        <row r="197">
          <cell r="D197">
            <v>170</v>
          </cell>
          <cell r="E197">
            <v>3</v>
          </cell>
          <cell r="G197" t="str">
            <v>عمار</v>
          </cell>
          <cell r="Q197" t="str">
            <v>8992</v>
          </cell>
          <cell r="S197" t="str">
            <v>447</v>
          </cell>
        </row>
        <row r="198">
          <cell r="D198">
            <v>171</v>
          </cell>
          <cell r="E198">
            <v>4</v>
          </cell>
          <cell r="G198" t="str">
            <v>عادل</v>
          </cell>
          <cell r="Q198" t="str">
            <v>8994</v>
          </cell>
          <cell r="S198" t="str">
            <v>445</v>
          </cell>
        </row>
        <row r="199">
          <cell r="D199">
            <v>172</v>
          </cell>
          <cell r="E199">
            <v>5</v>
          </cell>
          <cell r="G199" t="str">
            <v>هندة</v>
          </cell>
          <cell r="Q199" t="str">
            <v>8990</v>
          </cell>
          <cell r="S199" t="str">
            <v>448</v>
          </cell>
        </row>
        <row r="200">
          <cell r="D200">
            <v>173</v>
          </cell>
          <cell r="E200">
            <v>6</v>
          </cell>
          <cell r="G200" t="str">
            <v>ثلجة</v>
          </cell>
          <cell r="Q200" t="str">
            <v>8996</v>
          </cell>
          <cell r="S200" t="str">
            <v>444</v>
          </cell>
        </row>
        <row r="201">
          <cell r="D201">
            <v>174</v>
          </cell>
          <cell r="E201">
            <v>1</v>
          </cell>
          <cell r="G201" t="str">
            <v>الطيب</v>
          </cell>
          <cell r="Q201" t="str">
            <v>8462</v>
          </cell>
          <cell r="S201" t="str">
            <v>395</v>
          </cell>
        </row>
        <row r="202">
          <cell r="D202">
            <v>175</v>
          </cell>
          <cell r="E202">
            <v>2</v>
          </cell>
          <cell r="G202" t="str">
            <v>صوراية</v>
          </cell>
          <cell r="Q202" t="str">
            <v>8449</v>
          </cell>
          <cell r="S202" t="str">
            <v>385</v>
          </cell>
        </row>
        <row r="203">
          <cell r="D203">
            <v>176</v>
          </cell>
          <cell r="E203">
            <v>3</v>
          </cell>
          <cell r="G203" t="str">
            <v>عز الدين</v>
          </cell>
          <cell r="Q203" t="str">
            <v>8445</v>
          </cell>
          <cell r="S203" t="str">
            <v>381</v>
          </cell>
        </row>
        <row r="204">
          <cell r="D204">
            <v>177</v>
          </cell>
          <cell r="E204">
            <v>4</v>
          </cell>
          <cell r="G204" t="str">
            <v>عبد الحق</v>
          </cell>
          <cell r="Q204" t="str">
            <v>8466</v>
          </cell>
          <cell r="S204" t="str">
            <v>399</v>
          </cell>
        </row>
        <row r="205">
          <cell r="D205">
            <v>178</v>
          </cell>
          <cell r="E205">
            <v>5</v>
          </cell>
          <cell r="G205" t="str">
            <v>رشيدة</v>
          </cell>
          <cell r="Q205" t="str">
            <v>8458</v>
          </cell>
          <cell r="S205" t="str">
            <v>392</v>
          </cell>
        </row>
        <row r="206">
          <cell r="D206">
            <v>179</v>
          </cell>
          <cell r="E206">
            <v>6</v>
          </cell>
          <cell r="G206" t="str">
            <v>كمال</v>
          </cell>
          <cell r="Q206" t="str">
            <v>8478</v>
          </cell>
          <cell r="S206" t="str">
            <v>360</v>
          </cell>
        </row>
        <row r="207">
          <cell r="D207">
            <v>180</v>
          </cell>
          <cell r="E207">
            <v>7</v>
          </cell>
          <cell r="G207" t="str">
            <v>ليلى</v>
          </cell>
          <cell r="Q207" t="str">
            <v>8448</v>
          </cell>
          <cell r="S207" t="str">
            <v>384</v>
          </cell>
        </row>
        <row r="208">
          <cell r="D208">
            <v>181</v>
          </cell>
          <cell r="E208">
            <v>8</v>
          </cell>
          <cell r="G208" t="str">
            <v>حبارة</v>
          </cell>
          <cell r="Q208" t="str">
            <v>8450</v>
          </cell>
          <cell r="S208" t="str">
            <v>386</v>
          </cell>
        </row>
        <row r="209">
          <cell r="D209">
            <v>182</v>
          </cell>
          <cell r="E209">
            <v>9</v>
          </cell>
          <cell r="G209" t="str">
            <v>عبد المطلب</v>
          </cell>
          <cell r="Q209" t="str">
            <v>8447</v>
          </cell>
          <cell r="S209" t="str">
            <v>383</v>
          </cell>
        </row>
        <row r="210">
          <cell r="D210">
            <v>183</v>
          </cell>
          <cell r="E210">
            <v>10</v>
          </cell>
          <cell r="G210" t="str">
            <v>جمال</v>
          </cell>
          <cell r="Q210" t="str">
            <v>8474</v>
          </cell>
          <cell r="S210" t="str">
            <v>405</v>
          </cell>
        </row>
        <row r="211">
          <cell r="D211">
            <v>184</v>
          </cell>
          <cell r="E211">
            <v>11</v>
          </cell>
          <cell r="G211" t="str">
            <v>فريد</v>
          </cell>
          <cell r="Q211" t="str">
            <v>8463</v>
          </cell>
          <cell r="S211" t="str">
            <v>396</v>
          </cell>
        </row>
        <row r="212">
          <cell r="D212">
            <v>185</v>
          </cell>
          <cell r="E212">
            <v>12</v>
          </cell>
          <cell r="G212" t="str">
            <v>رضوان</v>
          </cell>
          <cell r="Q212" t="str">
            <v>8471</v>
          </cell>
          <cell r="S212" t="str">
            <v>402</v>
          </cell>
        </row>
        <row r="213">
          <cell r="D213">
            <v>186</v>
          </cell>
          <cell r="E213">
            <v>13</v>
          </cell>
          <cell r="G213" t="str">
            <v>السعيد</v>
          </cell>
          <cell r="Q213" t="str">
            <v>8476</v>
          </cell>
          <cell r="S213" t="str">
            <v>407</v>
          </cell>
        </row>
        <row r="214">
          <cell r="D214">
            <v>187</v>
          </cell>
          <cell r="E214">
            <v>14</v>
          </cell>
          <cell r="G214" t="str">
            <v>جميلة</v>
          </cell>
          <cell r="Q214" t="str">
            <v>8465</v>
          </cell>
          <cell r="S214" t="str">
            <v>398</v>
          </cell>
        </row>
        <row r="215">
          <cell r="D215">
            <v>188</v>
          </cell>
          <cell r="E215">
            <v>15</v>
          </cell>
          <cell r="G215" t="str">
            <v>مولدي</v>
          </cell>
          <cell r="Q215" t="str">
            <v>8490</v>
          </cell>
          <cell r="S215" t="str">
            <v>367</v>
          </cell>
        </row>
        <row r="216">
          <cell r="D216">
            <v>189</v>
          </cell>
          <cell r="E216">
            <v>16</v>
          </cell>
          <cell r="G216" t="str">
            <v>توفيق</v>
          </cell>
          <cell r="Q216" t="str">
            <v>8436</v>
          </cell>
          <cell r="S216" t="str">
            <v>372</v>
          </cell>
        </row>
        <row r="217">
          <cell r="D217">
            <v>190</v>
          </cell>
          <cell r="E217">
            <v>17</v>
          </cell>
          <cell r="G217" t="str">
            <v>كريمة</v>
          </cell>
          <cell r="Q217" t="str">
            <v>8473</v>
          </cell>
          <cell r="S217" t="str">
            <v>404</v>
          </cell>
        </row>
        <row r="218">
          <cell r="D218">
            <v>191</v>
          </cell>
          <cell r="E218">
            <v>18</v>
          </cell>
          <cell r="G218" t="str">
            <v>رشيد</v>
          </cell>
          <cell r="Q218" t="str">
            <v>8440</v>
          </cell>
          <cell r="S218" t="str">
            <v>376</v>
          </cell>
        </row>
        <row r="219">
          <cell r="D219">
            <v>192</v>
          </cell>
          <cell r="E219">
            <v>19</v>
          </cell>
          <cell r="G219" t="str">
            <v>عمار</v>
          </cell>
          <cell r="Q219" t="str">
            <v>8441</v>
          </cell>
          <cell r="S219" t="str">
            <v>377</v>
          </cell>
        </row>
        <row r="220">
          <cell r="D220">
            <v>193</v>
          </cell>
          <cell r="E220">
            <v>20</v>
          </cell>
          <cell r="G220" t="str">
            <v>كريمة</v>
          </cell>
          <cell r="Q220" t="str">
            <v>8475</v>
          </cell>
          <cell r="S220" t="str">
            <v>406</v>
          </cell>
        </row>
        <row r="221">
          <cell r="D221">
            <v>194</v>
          </cell>
          <cell r="E221">
            <v>21</v>
          </cell>
          <cell r="G221" t="str">
            <v>عبد الحميد</v>
          </cell>
          <cell r="Q221" t="str">
            <v>8482</v>
          </cell>
          <cell r="S221" t="str">
            <v>363</v>
          </cell>
        </row>
        <row r="222">
          <cell r="D222">
            <v>195</v>
          </cell>
          <cell r="E222">
            <v>22</v>
          </cell>
          <cell r="G222" t="str">
            <v>هجيرة</v>
          </cell>
          <cell r="Q222" t="str">
            <v>8470</v>
          </cell>
          <cell r="S222" t="str">
            <v>401</v>
          </cell>
        </row>
        <row r="223">
          <cell r="D223">
            <v>196</v>
          </cell>
          <cell r="E223">
            <v>23</v>
          </cell>
          <cell r="G223" t="str">
            <v>وناسة</v>
          </cell>
          <cell r="Q223" t="str">
            <v>8461</v>
          </cell>
          <cell r="S223" t="str">
            <v>394</v>
          </cell>
        </row>
        <row r="224">
          <cell r="D224">
            <v>197</v>
          </cell>
          <cell r="E224">
            <v>24</v>
          </cell>
          <cell r="G224" t="str">
            <v>محمد الشريف</v>
          </cell>
          <cell r="Q224" t="str">
            <v>8437</v>
          </cell>
          <cell r="S224" t="str">
            <v>373</v>
          </cell>
        </row>
        <row r="225">
          <cell r="D225">
            <v>198</v>
          </cell>
          <cell r="E225">
            <v>25</v>
          </cell>
          <cell r="G225" t="str">
            <v>فؤاد</v>
          </cell>
          <cell r="Q225" t="str">
            <v>8446</v>
          </cell>
          <cell r="S225" t="str">
            <v>382</v>
          </cell>
        </row>
        <row r="226">
          <cell r="D226">
            <v>199</v>
          </cell>
          <cell r="E226">
            <v>26</v>
          </cell>
          <cell r="G226" t="str">
            <v>شمسة</v>
          </cell>
          <cell r="Q226" t="str">
            <v>8451</v>
          </cell>
          <cell r="S226" t="str">
            <v>387</v>
          </cell>
        </row>
        <row r="227">
          <cell r="D227">
            <v>200</v>
          </cell>
          <cell r="E227">
            <v>27</v>
          </cell>
          <cell r="G227" t="str">
            <v>وحيد</v>
          </cell>
          <cell r="Q227" t="str">
            <v>8438</v>
          </cell>
          <cell r="S227" t="str">
            <v>374</v>
          </cell>
        </row>
        <row r="228">
          <cell r="D228">
            <v>201</v>
          </cell>
          <cell r="E228">
            <v>28</v>
          </cell>
          <cell r="G228" t="str">
            <v>زهية</v>
          </cell>
          <cell r="Q228" t="str">
            <v>8481</v>
          </cell>
          <cell r="S228" t="str">
            <v>362</v>
          </cell>
        </row>
        <row r="229">
          <cell r="D229">
            <v>202</v>
          </cell>
          <cell r="E229">
            <v>29</v>
          </cell>
          <cell r="G229" t="str">
            <v>فاروق</v>
          </cell>
          <cell r="Q229" t="str">
            <v>8483</v>
          </cell>
          <cell r="S229" t="str">
            <v>364</v>
          </cell>
        </row>
        <row r="230">
          <cell r="D230">
            <v>203</v>
          </cell>
          <cell r="E230">
            <v>30</v>
          </cell>
          <cell r="G230" t="str">
            <v>نجمة</v>
          </cell>
          <cell r="Q230" t="str">
            <v>8460</v>
          </cell>
          <cell r="S230" t="str">
            <v>393</v>
          </cell>
        </row>
        <row r="231">
          <cell r="D231">
            <v>204</v>
          </cell>
          <cell r="E231">
            <v>31</v>
          </cell>
          <cell r="G231" t="str">
            <v>ليديا</v>
          </cell>
          <cell r="Q231" t="str">
            <v>8476</v>
          </cell>
          <cell r="S231" t="str">
            <v>390</v>
          </cell>
        </row>
        <row r="232">
          <cell r="D232">
            <v>205</v>
          </cell>
          <cell r="E232">
            <v>32</v>
          </cell>
          <cell r="G232" t="str">
            <v>عقيلة</v>
          </cell>
          <cell r="Q232" t="str">
            <v>8444</v>
          </cell>
          <cell r="S232" t="str">
            <v>380</v>
          </cell>
        </row>
        <row r="233">
          <cell r="D233">
            <v>206</v>
          </cell>
          <cell r="E233">
            <v>33</v>
          </cell>
          <cell r="G233" t="str">
            <v>كلثوم</v>
          </cell>
          <cell r="Q233" t="str">
            <v>8484</v>
          </cell>
          <cell r="S233" t="str">
            <v>365</v>
          </cell>
        </row>
        <row r="234">
          <cell r="D234">
            <v>207</v>
          </cell>
          <cell r="E234">
            <v>34</v>
          </cell>
          <cell r="G234" t="str">
            <v>سميرة</v>
          </cell>
          <cell r="Q234" t="str">
            <v>8442</v>
          </cell>
          <cell r="S234" t="str">
            <v>378</v>
          </cell>
        </row>
        <row r="235">
          <cell r="D235">
            <v>208</v>
          </cell>
          <cell r="E235">
            <v>35</v>
          </cell>
          <cell r="G235" t="str">
            <v>حسناء</v>
          </cell>
          <cell r="Q235" t="str">
            <v>8464</v>
          </cell>
          <cell r="S235" t="str">
            <v>397</v>
          </cell>
        </row>
        <row r="236">
          <cell r="D236">
            <v>209</v>
          </cell>
          <cell r="E236">
            <v>36</v>
          </cell>
          <cell r="G236" t="str">
            <v>سعاد</v>
          </cell>
          <cell r="Q236" t="str">
            <v>8457</v>
          </cell>
          <cell r="S236" t="str">
            <v>391</v>
          </cell>
        </row>
        <row r="237">
          <cell r="D237">
            <v>210</v>
          </cell>
          <cell r="E237">
            <v>1</v>
          </cell>
          <cell r="G237" t="str">
            <v>لويزة</v>
          </cell>
          <cell r="Q237" t="str">
            <v>10968</v>
          </cell>
          <cell r="S237" t="str">
            <v>517</v>
          </cell>
        </row>
        <row r="238">
          <cell r="D238">
            <v>211</v>
          </cell>
          <cell r="E238">
            <v>1</v>
          </cell>
          <cell r="G238" t="str">
            <v>حسام</v>
          </cell>
          <cell r="Q238" t="str">
            <v>9321</v>
          </cell>
          <cell r="S238" t="str">
            <v>306</v>
          </cell>
        </row>
        <row r="239">
          <cell r="D239">
            <v>212</v>
          </cell>
          <cell r="E239">
            <v>2</v>
          </cell>
          <cell r="G239" t="str">
            <v>مليكة</v>
          </cell>
          <cell r="Q239" t="str">
            <v>9322</v>
          </cell>
          <cell r="S239" t="str">
            <v>306</v>
          </cell>
        </row>
        <row r="240">
          <cell r="D240">
            <v>213</v>
          </cell>
          <cell r="E240">
            <v>3</v>
          </cell>
          <cell r="G240" t="str">
            <v>رانيا</v>
          </cell>
          <cell r="Q240" t="str">
            <v>9324</v>
          </cell>
          <cell r="S240" t="str">
            <v>306</v>
          </cell>
        </row>
        <row r="241">
          <cell r="D241">
            <v>214</v>
          </cell>
          <cell r="E241">
            <v>4</v>
          </cell>
          <cell r="G241" t="str">
            <v>فاطمة الزهراء</v>
          </cell>
          <cell r="Q241" t="str">
            <v>9323</v>
          </cell>
          <cell r="S241" t="str">
            <v>306</v>
          </cell>
        </row>
        <row r="242">
          <cell r="D242">
            <v>215</v>
          </cell>
          <cell r="E242">
            <v>1</v>
          </cell>
          <cell r="G242" t="str">
            <v>سمية</v>
          </cell>
          <cell r="Q242" t="str">
            <v>3081</v>
          </cell>
          <cell r="S242" t="str">
            <v>194</v>
          </cell>
        </row>
        <row r="243">
          <cell r="D243">
            <v>216</v>
          </cell>
          <cell r="E243">
            <v>2</v>
          </cell>
          <cell r="G243" t="str">
            <v>أسيا</v>
          </cell>
          <cell r="Q243" t="str">
            <v>12755</v>
          </cell>
          <cell r="S243" t="str">
            <v>489</v>
          </cell>
        </row>
        <row r="244">
          <cell r="D244">
            <v>217</v>
          </cell>
          <cell r="E244">
            <v>3</v>
          </cell>
          <cell r="G244" t="str">
            <v>كوثر</v>
          </cell>
          <cell r="Q244" t="str">
            <v>10998</v>
          </cell>
          <cell r="S244" t="str">
            <v>536</v>
          </cell>
        </row>
        <row r="245">
          <cell r="D245">
            <v>218</v>
          </cell>
          <cell r="E245">
            <v>4</v>
          </cell>
          <cell r="G245" t="str">
            <v>إيمان</v>
          </cell>
          <cell r="Q245" t="str">
            <v>10995</v>
          </cell>
          <cell r="S245" t="str">
            <v>535</v>
          </cell>
        </row>
        <row r="246">
          <cell r="D246">
            <v>219</v>
          </cell>
          <cell r="E246">
            <v>5</v>
          </cell>
          <cell r="G246" t="str">
            <v>لويزة</v>
          </cell>
          <cell r="Q246" t="str">
            <v>10997</v>
          </cell>
          <cell r="S246" t="str">
            <v>533</v>
          </cell>
        </row>
        <row r="247">
          <cell r="D247">
            <v>220</v>
          </cell>
          <cell r="E247">
            <v>6</v>
          </cell>
          <cell r="G247" t="str">
            <v>سلوى</v>
          </cell>
          <cell r="Q247" t="str">
            <v>8775</v>
          </cell>
          <cell r="S247" t="str">
            <v>457</v>
          </cell>
        </row>
        <row r="248">
          <cell r="D248">
            <v>221</v>
          </cell>
          <cell r="E248">
            <v>7</v>
          </cell>
          <cell r="G248" t="str">
            <v>زينب</v>
          </cell>
          <cell r="Q248" t="str">
            <v>8776</v>
          </cell>
          <cell r="S248" t="str">
            <v>454</v>
          </cell>
        </row>
        <row r="249">
          <cell r="D249">
            <v>222</v>
          </cell>
          <cell r="E249">
            <v>8</v>
          </cell>
          <cell r="G249" t="str">
            <v>فاطمة</v>
          </cell>
          <cell r="Q249" t="str">
            <v>9499</v>
          </cell>
          <cell r="S249" t="str">
            <v>483</v>
          </cell>
        </row>
        <row r="250">
          <cell r="D250">
            <v>223</v>
          </cell>
          <cell r="E250">
            <v>1</v>
          </cell>
          <cell r="G250" t="str">
            <v>نسرين</v>
          </cell>
          <cell r="Q250" t="str">
            <v>10982</v>
          </cell>
          <cell r="S250" t="str">
            <v>541</v>
          </cell>
        </row>
        <row r="251">
          <cell r="D251">
            <v>224</v>
          </cell>
          <cell r="E251">
            <v>2</v>
          </cell>
          <cell r="G251" t="str">
            <v>حسام الدين</v>
          </cell>
          <cell r="Q251" t="str">
            <v>10983</v>
          </cell>
          <cell r="S251" t="str">
            <v>540</v>
          </cell>
        </row>
        <row r="252">
          <cell r="D252">
            <v>225</v>
          </cell>
          <cell r="E252">
            <v>3</v>
          </cell>
          <cell r="G252" t="str">
            <v>سارة</v>
          </cell>
          <cell r="Q252" t="str">
            <v>8642</v>
          </cell>
          <cell r="S252" t="str">
            <v>448</v>
          </cell>
        </row>
        <row r="253">
          <cell r="D253">
            <v>226</v>
          </cell>
          <cell r="E253">
            <v>4</v>
          </cell>
          <cell r="G253" t="str">
            <v>إيمان</v>
          </cell>
          <cell r="Q253" t="str">
            <v>8643</v>
          </cell>
          <cell r="S253" t="str">
            <v>449</v>
          </cell>
        </row>
        <row r="254">
          <cell r="D254">
            <v>227</v>
          </cell>
          <cell r="E254">
            <v>5</v>
          </cell>
          <cell r="G254" t="str">
            <v>مقدة</v>
          </cell>
          <cell r="Q254" t="str">
            <v>8641</v>
          </cell>
          <cell r="S254" t="str">
            <v>447</v>
          </cell>
        </row>
        <row r="255">
          <cell r="D255">
            <v>4</v>
          </cell>
          <cell r="E255">
            <v>1</v>
          </cell>
          <cell r="G255" t="str">
            <v>شهرزاد</v>
          </cell>
          <cell r="Q255">
            <v>6250</v>
          </cell>
          <cell r="S255">
            <v>393</v>
          </cell>
        </row>
        <row r="256">
          <cell r="D256">
            <v>5</v>
          </cell>
          <cell r="E256">
            <v>2</v>
          </cell>
          <cell r="G256" t="str">
            <v>هاجر</v>
          </cell>
          <cell r="Q256">
            <v>6251</v>
          </cell>
          <cell r="S256">
            <v>392</v>
          </cell>
        </row>
        <row r="257">
          <cell r="D257">
            <v>6</v>
          </cell>
          <cell r="E257">
            <v>1</v>
          </cell>
          <cell r="G257" t="str">
            <v>نسرين</v>
          </cell>
          <cell r="Q257">
            <v>6247</v>
          </cell>
          <cell r="S257">
            <v>396</v>
          </cell>
        </row>
        <row r="258">
          <cell r="D258">
            <v>228</v>
          </cell>
          <cell r="E258">
            <v>1</v>
          </cell>
          <cell r="G258" t="str">
            <v>راضية</v>
          </cell>
          <cell r="Q258" t="str">
            <v>4055</v>
          </cell>
          <cell r="S258" t="str">
            <v>25</v>
          </cell>
        </row>
        <row r="259">
          <cell r="D259">
            <v>0</v>
          </cell>
          <cell r="E259">
            <v>0</v>
          </cell>
          <cell r="G259" t="str">
            <v>خلود</v>
          </cell>
          <cell r="Q259">
            <v>6249</v>
          </cell>
          <cell r="S259">
            <v>394</v>
          </cell>
        </row>
        <row r="260">
          <cell r="D260">
            <v>0</v>
          </cell>
          <cell r="E260">
            <v>0</v>
          </cell>
          <cell r="G260" t="str">
            <v>سرور</v>
          </cell>
          <cell r="Q260">
            <v>6248</v>
          </cell>
          <cell r="S260">
            <v>395</v>
          </cell>
        </row>
        <row r="261">
          <cell r="D261">
            <v>229</v>
          </cell>
          <cell r="E261">
            <v>1</v>
          </cell>
          <cell r="G261" t="str">
            <v>سولاف</v>
          </cell>
          <cell r="Q261" t="str">
            <v>6142</v>
          </cell>
          <cell r="S261" t="str">
            <v>389</v>
          </cell>
        </row>
        <row r="262">
          <cell r="D262">
            <v>230</v>
          </cell>
          <cell r="E262">
            <v>1</v>
          </cell>
          <cell r="G262" t="str">
            <v>الصديق</v>
          </cell>
          <cell r="Q262" t="str">
            <v>6143</v>
          </cell>
          <cell r="S262" t="str">
            <v>388</v>
          </cell>
        </row>
        <row r="263">
          <cell r="D263">
            <v>231</v>
          </cell>
          <cell r="E263">
            <v>2</v>
          </cell>
          <cell r="G263" t="str">
            <v>عبد الرزاق</v>
          </cell>
          <cell r="Q263" t="str">
            <v>10867</v>
          </cell>
          <cell r="S263" t="str">
            <v>520</v>
          </cell>
        </row>
        <row r="264">
          <cell r="D264">
            <v>232</v>
          </cell>
          <cell r="E264">
            <v>1</v>
          </cell>
          <cell r="G264" t="str">
            <v>ختيمة</v>
          </cell>
          <cell r="Q264" t="str">
            <v>10850</v>
          </cell>
          <cell r="S264" t="str">
            <v>520</v>
          </cell>
        </row>
        <row r="265">
          <cell r="D265">
            <v>233</v>
          </cell>
          <cell r="E265">
            <v>2</v>
          </cell>
          <cell r="G265" t="str">
            <v>نور الهدى</v>
          </cell>
          <cell r="Q265" t="str">
            <v>12649</v>
          </cell>
          <cell r="S265" t="str">
            <v>563</v>
          </cell>
        </row>
        <row r="266">
          <cell r="D266">
            <v>234</v>
          </cell>
          <cell r="E266">
            <v>3</v>
          </cell>
          <cell r="G266" t="str">
            <v>إلهام</v>
          </cell>
          <cell r="Q266">
            <v>6314</v>
          </cell>
          <cell r="S266">
            <v>440</v>
          </cell>
        </row>
        <row r="267">
          <cell r="D267">
            <v>235</v>
          </cell>
          <cell r="E267">
            <v>4</v>
          </cell>
          <cell r="G267" t="str">
            <v>إيمان</v>
          </cell>
          <cell r="Q267">
            <v>6313</v>
          </cell>
          <cell r="S267">
            <v>441</v>
          </cell>
        </row>
        <row r="268">
          <cell r="D268">
            <v>0</v>
          </cell>
          <cell r="E268">
            <v>0</v>
          </cell>
          <cell r="G268" t="str">
            <v>رميسة جهان</v>
          </cell>
          <cell r="Q268">
            <v>6245</v>
          </cell>
          <cell r="S268">
            <v>399</v>
          </cell>
        </row>
        <row r="269">
          <cell r="D269">
            <v>0</v>
          </cell>
          <cell r="E269">
            <v>0</v>
          </cell>
          <cell r="G269" t="str">
            <v>صفيناز</v>
          </cell>
          <cell r="Q269">
            <v>6246</v>
          </cell>
          <cell r="S269">
            <v>397</v>
          </cell>
        </row>
        <row r="270">
          <cell r="D270">
            <v>236</v>
          </cell>
          <cell r="E270">
            <v>1</v>
          </cell>
          <cell r="G270" t="str">
            <v>مفيدة</v>
          </cell>
          <cell r="Q270" t="str">
            <v>3991</v>
          </cell>
          <cell r="S270" t="str">
            <v>439</v>
          </cell>
        </row>
        <row r="271">
          <cell r="D271">
            <v>237</v>
          </cell>
          <cell r="E271">
            <v>2</v>
          </cell>
          <cell r="G271" t="str">
            <v>فاروق</v>
          </cell>
          <cell r="Q271" t="str">
            <v>12198</v>
          </cell>
          <cell r="S271" t="str">
            <v>406</v>
          </cell>
        </row>
        <row r="272">
          <cell r="D272">
            <v>238</v>
          </cell>
          <cell r="E272">
            <v>3</v>
          </cell>
          <cell r="G272" t="str">
            <v>أمينة</v>
          </cell>
          <cell r="Q272" t="str">
            <v>12201</v>
          </cell>
          <cell r="S272" t="str">
            <v>406</v>
          </cell>
        </row>
        <row r="273">
          <cell r="D273">
            <v>239</v>
          </cell>
          <cell r="E273">
            <v>4</v>
          </cell>
          <cell r="G273" t="str">
            <v>سكينة</v>
          </cell>
          <cell r="Q273" t="str">
            <v>12199</v>
          </cell>
          <cell r="S273" t="str">
            <v>406</v>
          </cell>
        </row>
        <row r="274">
          <cell r="D274">
            <v>240</v>
          </cell>
          <cell r="E274">
            <v>5</v>
          </cell>
          <cell r="G274" t="str">
            <v>صباح</v>
          </cell>
          <cell r="Q274" t="str">
            <v>5984</v>
          </cell>
          <cell r="S274" t="str">
            <v>382</v>
          </cell>
        </row>
        <row r="275">
          <cell r="D275">
            <v>241</v>
          </cell>
          <cell r="E275">
            <v>6</v>
          </cell>
          <cell r="G275" t="str">
            <v>أمال</v>
          </cell>
          <cell r="Q275" t="str">
            <v>10972</v>
          </cell>
          <cell r="S275" t="str">
            <v>508</v>
          </cell>
        </row>
        <row r="276">
          <cell r="D276">
            <v>242</v>
          </cell>
          <cell r="E276">
            <v>7</v>
          </cell>
          <cell r="G276" t="str">
            <v>نورة</v>
          </cell>
          <cell r="Q276" t="str">
            <v>10974</v>
          </cell>
          <cell r="S276" t="str">
            <v>569</v>
          </cell>
        </row>
        <row r="277">
          <cell r="D277">
            <v>243</v>
          </cell>
          <cell r="E277">
            <v>8</v>
          </cell>
          <cell r="G277" t="str">
            <v>سعاد</v>
          </cell>
          <cell r="Q277" t="str">
            <v>10992</v>
          </cell>
          <cell r="S277" t="str">
            <v>530</v>
          </cell>
        </row>
        <row r="278">
          <cell r="D278">
            <v>244</v>
          </cell>
          <cell r="E278">
            <v>9</v>
          </cell>
          <cell r="G278" t="str">
            <v>هناء</v>
          </cell>
          <cell r="Q278" t="str">
            <v>10989</v>
          </cell>
          <cell r="S278" t="str">
            <v>525</v>
          </cell>
        </row>
        <row r="279">
          <cell r="D279">
            <v>245</v>
          </cell>
          <cell r="E279">
            <v>10</v>
          </cell>
          <cell r="G279" t="str">
            <v>زهية</v>
          </cell>
          <cell r="Q279" t="str">
            <v>10986</v>
          </cell>
          <cell r="S279" t="str">
            <v>537</v>
          </cell>
        </row>
        <row r="280">
          <cell r="D280">
            <v>246</v>
          </cell>
          <cell r="E280">
            <v>11</v>
          </cell>
          <cell r="G280" t="str">
            <v>أميرة</v>
          </cell>
          <cell r="Q280" t="str">
            <v>10990</v>
          </cell>
          <cell r="S280" t="str">
            <v>532</v>
          </cell>
        </row>
        <row r="281">
          <cell r="D281">
            <v>247</v>
          </cell>
          <cell r="E281">
            <v>12</v>
          </cell>
          <cell r="G281" t="str">
            <v>هاجر</v>
          </cell>
          <cell r="Q281" t="str">
            <v>10988</v>
          </cell>
          <cell r="S281" t="str">
            <v>526</v>
          </cell>
        </row>
        <row r="282">
          <cell r="D282">
            <v>248</v>
          </cell>
          <cell r="E282">
            <v>13</v>
          </cell>
          <cell r="G282" t="str">
            <v>مريم</v>
          </cell>
          <cell r="Q282" t="str">
            <v>10984</v>
          </cell>
          <cell r="S282" t="str">
            <v>539</v>
          </cell>
        </row>
        <row r="283">
          <cell r="D283">
            <v>249</v>
          </cell>
          <cell r="E283">
            <v>14</v>
          </cell>
          <cell r="G283" t="str">
            <v>مريم</v>
          </cell>
          <cell r="Q283" t="str">
            <v>10991</v>
          </cell>
          <cell r="S283" t="str">
            <v>531</v>
          </cell>
        </row>
        <row r="284">
          <cell r="D284">
            <v>250</v>
          </cell>
          <cell r="E284">
            <v>15</v>
          </cell>
          <cell r="G284" t="str">
            <v>خليدة</v>
          </cell>
          <cell r="Q284" t="str">
            <v>10985</v>
          </cell>
          <cell r="S284" t="str">
            <v>538</v>
          </cell>
        </row>
        <row r="285">
          <cell r="D285">
            <v>251</v>
          </cell>
          <cell r="E285">
            <v>16</v>
          </cell>
          <cell r="G285" t="str">
            <v>مريم</v>
          </cell>
          <cell r="Q285" t="str">
            <v>9069</v>
          </cell>
          <cell r="S285" t="str">
            <v>473</v>
          </cell>
        </row>
        <row r="286">
          <cell r="D286">
            <v>252</v>
          </cell>
          <cell r="E286">
            <v>17</v>
          </cell>
          <cell r="G286" t="str">
            <v>هالة</v>
          </cell>
          <cell r="Q286" t="str">
            <v>9077</v>
          </cell>
          <cell r="S286" t="str">
            <v>471</v>
          </cell>
        </row>
        <row r="287">
          <cell r="D287">
            <v>253</v>
          </cell>
          <cell r="E287">
            <v>18</v>
          </cell>
          <cell r="G287" t="str">
            <v>سفيان</v>
          </cell>
          <cell r="Q287" t="str">
            <v>9072</v>
          </cell>
          <cell r="S287" t="str">
            <v>470</v>
          </cell>
        </row>
        <row r="288">
          <cell r="D288">
            <v>254</v>
          </cell>
          <cell r="E288">
            <v>19</v>
          </cell>
          <cell r="G288" t="str">
            <v>سهى</v>
          </cell>
          <cell r="Q288" t="str">
            <v>12653</v>
          </cell>
          <cell r="S288" t="str">
            <v>570</v>
          </cell>
        </row>
        <row r="289">
          <cell r="D289">
            <v>255</v>
          </cell>
          <cell r="E289">
            <v>20</v>
          </cell>
          <cell r="G289" t="str">
            <v>أسماء</v>
          </cell>
          <cell r="Q289" t="str">
            <v>12650</v>
          </cell>
          <cell r="S289" t="str">
            <v>573</v>
          </cell>
        </row>
        <row r="290">
          <cell r="D290">
            <v>256</v>
          </cell>
          <cell r="E290">
            <v>21</v>
          </cell>
          <cell r="G290" t="str">
            <v>حليمة</v>
          </cell>
          <cell r="Q290" t="str">
            <v>12654</v>
          </cell>
          <cell r="S290" t="str">
            <v>569</v>
          </cell>
        </row>
        <row r="291">
          <cell r="D291">
            <v>257</v>
          </cell>
          <cell r="E291">
            <v>22</v>
          </cell>
          <cell r="G291" t="str">
            <v>حفصية</v>
          </cell>
          <cell r="Q291" t="str">
            <v>12656</v>
          </cell>
          <cell r="S291" t="str">
            <v>567</v>
          </cell>
        </row>
        <row r="292">
          <cell r="D292">
            <v>258</v>
          </cell>
          <cell r="E292">
            <v>23</v>
          </cell>
          <cell r="G292" t="str">
            <v>راوية</v>
          </cell>
          <cell r="Q292" t="str">
            <v>12659</v>
          </cell>
          <cell r="S292" t="str">
            <v>564</v>
          </cell>
        </row>
        <row r="293">
          <cell r="D293">
            <v>259</v>
          </cell>
          <cell r="E293">
            <v>24</v>
          </cell>
          <cell r="G293" t="str">
            <v>جهيدة</v>
          </cell>
          <cell r="Q293" t="str">
            <v>12652</v>
          </cell>
          <cell r="S293" t="str">
            <v>571</v>
          </cell>
        </row>
        <row r="294">
          <cell r="D294">
            <v>260</v>
          </cell>
          <cell r="E294">
            <v>25</v>
          </cell>
          <cell r="G294" t="str">
            <v>منيرة</v>
          </cell>
          <cell r="Q294" t="str">
            <v>12657</v>
          </cell>
          <cell r="S294" t="str">
            <v>566</v>
          </cell>
        </row>
        <row r="295">
          <cell r="D295">
            <v>261</v>
          </cell>
          <cell r="E295">
            <v>26</v>
          </cell>
          <cell r="G295" t="str">
            <v>أمال</v>
          </cell>
          <cell r="Q295" t="str">
            <v>12658</v>
          </cell>
          <cell r="S295" t="str">
            <v>556</v>
          </cell>
        </row>
        <row r="296">
          <cell r="D296">
            <v>262</v>
          </cell>
          <cell r="E296">
            <v>27</v>
          </cell>
          <cell r="G296" t="str">
            <v>محمد بلقاسم</v>
          </cell>
          <cell r="Q296">
            <v>2438</v>
          </cell>
          <cell r="S296">
            <v>131</v>
          </cell>
        </row>
        <row r="297">
          <cell r="D297">
            <v>263</v>
          </cell>
          <cell r="E297">
            <v>28</v>
          </cell>
          <cell r="G297" t="str">
            <v>خلود</v>
          </cell>
          <cell r="Q297" t="str">
            <v>12648</v>
          </cell>
          <cell r="S297" t="str">
            <v>574</v>
          </cell>
        </row>
        <row r="298">
          <cell r="D298">
            <v>264</v>
          </cell>
          <cell r="E298">
            <v>29</v>
          </cell>
          <cell r="G298" t="str">
            <v>أحلام</v>
          </cell>
          <cell r="Q298" t="str">
            <v>12655</v>
          </cell>
          <cell r="S298" t="str">
            <v>568</v>
          </cell>
        </row>
        <row r="299">
          <cell r="D299">
            <v>265</v>
          </cell>
          <cell r="E299">
            <v>30</v>
          </cell>
          <cell r="G299" t="str">
            <v>سميرة</v>
          </cell>
          <cell r="Q299">
            <v>6312</v>
          </cell>
          <cell r="S299">
            <v>438</v>
          </cell>
        </row>
        <row r="300">
          <cell r="D300">
            <v>266</v>
          </cell>
          <cell r="E300">
            <v>31</v>
          </cell>
          <cell r="G300" t="str">
            <v>منى</v>
          </cell>
          <cell r="Q300">
            <v>6309</v>
          </cell>
          <cell r="S300">
            <v>435</v>
          </cell>
        </row>
        <row r="301">
          <cell r="D301">
            <v>267</v>
          </cell>
          <cell r="E301">
            <v>32</v>
          </cell>
          <cell r="G301" t="str">
            <v>مروى</v>
          </cell>
          <cell r="Q301">
            <v>6306</v>
          </cell>
          <cell r="S301">
            <v>432</v>
          </cell>
        </row>
        <row r="302">
          <cell r="D302">
            <v>268</v>
          </cell>
          <cell r="E302">
            <v>33</v>
          </cell>
          <cell r="G302" t="str">
            <v>عبير</v>
          </cell>
          <cell r="Q302">
            <v>6310</v>
          </cell>
          <cell r="S302">
            <v>436</v>
          </cell>
        </row>
        <row r="303">
          <cell r="D303">
            <v>269</v>
          </cell>
          <cell r="E303">
            <v>34</v>
          </cell>
          <cell r="G303" t="str">
            <v>شيماء</v>
          </cell>
          <cell r="Q303">
            <v>6311</v>
          </cell>
          <cell r="S303">
            <v>437</v>
          </cell>
        </row>
        <row r="304">
          <cell r="D304">
            <v>270</v>
          </cell>
          <cell r="E304">
            <v>35</v>
          </cell>
          <cell r="G304" t="str">
            <v>إبتسام</v>
          </cell>
          <cell r="Q304">
            <v>6307</v>
          </cell>
          <cell r="S304">
            <v>433</v>
          </cell>
        </row>
        <row r="305">
          <cell r="D305">
            <v>271</v>
          </cell>
          <cell r="E305">
            <v>36</v>
          </cell>
          <cell r="G305" t="str">
            <v>محمد أمين</v>
          </cell>
          <cell r="Q305">
            <v>6308</v>
          </cell>
          <cell r="S305">
            <v>434</v>
          </cell>
        </row>
        <row r="306">
          <cell r="D306">
            <v>272</v>
          </cell>
          <cell r="E306">
            <v>37</v>
          </cell>
          <cell r="G306" t="str">
            <v>منذر</v>
          </cell>
          <cell r="Q306" t="str">
            <v>10864</v>
          </cell>
          <cell r="S306" t="str">
            <v>146</v>
          </cell>
        </row>
        <row r="307">
          <cell r="D307">
            <v>273</v>
          </cell>
          <cell r="E307">
            <v>38</v>
          </cell>
          <cell r="G307" t="str">
            <v>أحلام</v>
          </cell>
          <cell r="Q307" t="str">
            <v>10496</v>
          </cell>
          <cell r="S307" t="str">
            <v>478</v>
          </cell>
        </row>
        <row r="308">
          <cell r="D308">
            <v>0</v>
          </cell>
          <cell r="E308">
            <v>0</v>
          </cell>
          <cell r="G308" t="str">
            <v>فاطمة الزهراء</v>
          </cell>
          <cell r="Q308">
            <v>6253</v>
          </cell>
          <cell r="S308">
            <v>404</v>
          </cell>
        </row>
        <row r="309">
          <cell r="D309">
            <v>0</v>
          </cell>
          <cell r="E309">
            <v>0</v>
          </cell>
          <cell r="G309" t="str">
            <v>ياسمين</v>
          </cell>
          <cell r="Q309">
            <v>6255</v>
          </cell>
          <cell r="S309">
            <v>402</v>
          </cell>
        </row>
        <row r="310">
          <cell r="D310">
            <v>0</v>
          </cell>
          <cell r="E310">
            <v>0</v>
          </cell>
          <cell r="G310" t="str">
            <v>عفاف</v>
          </cell>
          <cell r="Q310">
            <v>6257</v>
          </cell>
          <cell r="S310">
            <v>400</v>
          </cell>
        </row>
        <row r="311">
          <cell r="D311">
            <v>0</v>
          </cell>
          <cell r="E311">
            <v>0</v>
          </cell>
          <cell r="G311" t="str">
            <v>رحمة</v>
          </cell>
          <cell r="Q311">
            <v>6256</v>
          </cell>
          <cell r="S311">
            <v>401</v>
          </cell>
        </row>
        <row r="312">
          <cell r="D312">
            <v>0</v>
          </cell>
          <cell r="E312">
            <v>0</v>
          </cell>
          <cell r="G312" t="str">
            <v>مروة</v>
          </cell>
          <cell r="Q312">
            <v>6254</v>
          </cell>
          <cell r="S312">
            <v>403</v>
          </cell>
        </row>
        <row r="313">
          <cell r="D313">
            <v>0</v>
          </cell>
          <cell r="E313">
            <v>0</v>
          </cell>
          <cell r="G313" t="str">
            <v>روفيدة</v>
          </cell>
          <cell r="Q313">
            <v>6252</v>
          </cell>
          <cell r="S313">
            <v>405</v>
          </cell>
        </row>
        <row r="314">
          <cell r="D314">
            <v>0</v>
          </cell>
          <cell r="E314">
            <v>0</v>
          </cell>
          <cell r="G314" t="str">
            <v>أحلام</v>
          </cell>
          <cell r="Q314">
            <v>6258</v>
          </cell>
          <cell r="S314">
            <v>398</v>
          </cell>
        </row>
        <row r="315">
          <cell r="D315">
            <v>274</v>
          </cell>
          <cell r="E315">
            <v>1</v>
          </cell>
          <cell r="G315" t="str">
            <v>أمال</v>
          </cell>
          <cell r="Q315">
            <v>6088</v>
          </cell>
          <cell r="S315">
            <v>362</v>
          </cell>
        </row>
        <row r="316">
          <cell r="D316">
            <v>275</v>
          </cell>
          <cell r="E316">
            <v>2</v>
          </cell>
          <cell r="G316" t="str">
            <v>رتيبة</v>
          </cell>
          <cell r="Q316" t="str">
            <v>10395</v>
          </cell>
          <cell r="S316" t="str">
            <v>466</v>
          </cell>
        </row>
        <row r="317">
          <cell r="D317">
            <v>276</v>
          </cell>
          <cell r="E317">
            <v>3</v>
          </cell>
          <cell r="G317" t="str">
            <v>حفصية</v>
          </cell>
          <cell r="Q317" t="str">
            <v>3049</v>
          </cell>
          <cell r="S317" t="str">
            <v>162</v>
          </cell>
        </row>
        <row r="318">
          <cell r="D318">
            <v>277</v>
          </cell>
          <cell r="E318">
            <v>4</v>
          </cell>
          <cell r="G318" t="str">
            <v>دلال</v>
          </cell>
          <cell r="Q318" t="str">
            <v>3050</v>
          </cell>
          <cell r="S318" t="str">
            <v>183</v>
          </cell>
        </row>
        <row r="319">
          <cell r="D319">
            <v>278</v>
          </cell>
          <cell r="E319">
            <v>5</v>
          </cell>
          <cell r="G319" t="str">
            <v>توفيق</v>
          </cell>
          <cell r="Q319" t="str">
            <v>13794</v>
          </cell>
          <cell r="S319" t="str">
            <v>448</v>
          </cell>
        </row>
        <row r="320">
          <cell r="D320">
            <v>279</v>
          </cell>
          <cell r="E320">
            <v>6</v>
          </cell>
          <cell r="G320" t="str">
            <v>حبيبة</v>
          </cell>
          <cell r="Q320" t="str">
            <v>10502</v>
          </cell>
          <cell r="S320" t="str">
            <v>482</v>
          </cell>
        </row>
        <row r="321">
          <cell r="D321">
            <v>280</v>
          </cell>
          <cell r="E321">
            <v>1</v>
          </cell>
          <cell r="G321" t="str">
            <v>هناء</v>
          </cell>
          <cell r="Q321" t="str">
            <v>10963</v>
          </cell>
          <cell r="S321" t="str">
            <v>511</v>
          </cell>
        </row>
        <row r="322">
          <cell r="D322">
            <v>281</v>
          </cell>
          <cell r="E322">
            <v>2</v>
          </cell>
          <cell r="G322" t="str">
            <v>إسمهان</v>
          </cell>
          <cell r="Q322" t="str">
            <v>4930</v>
          </cell>
          <cell r="S322" t="str">
            <v>381</v>
          </cell>
        </row>
        <row r="323">
          <cell r="D323">
            <v>282</v>
          </cell>
          <cell r="E323">
            <v>3</v>
          </cell>
          <cell r="G323" t="str">
            <v>نور الدين</v>
          </cell>
          <cell r="Q323" t="str">
            <v>10491</v>
          </cell>
          <cell r="S323" t="str">
            <v>474</v>
          </cell>
        </row>
        <row r="324">
          <cell r="D324">
            <v>283</v>
          </cell>
          <cell r="E324">
            <v>4</v>
          </cell>
          <cell r="G324" t="str">
            <v>نورهان</v>
          </cell>
          <cell r="Q324" t="str">
            <v>10490</v>
          </cell>
          <cell r="S324" t="str">
            <v>486</v>
          </cell>
        </row>
        <row r="325">
          <cell r="D325">
            <v>284</v>
          </cell>
          <cell r="E325">
            <v>1</v>
          </cell>
          <cell r="G325" t="str">
            <v>منيرة</v>
          </cell>
          <cell r="Q325" t="str">
            <v>10473</v>
          </cell>
          <cell r="S325" t="str">
            <v>481</v>
          </cell>
        </row>
        <row r="326">
          <cell r="D326">
            <v>285</v>
          </cell>
          <cell r="E326">
            <v>1</v>
          </cell>
          <cell r="G326" t="str">
            <v>منيرة</v>
          </cell>
          <cell r="Q326" t="str">
            <v>10962</v>
          </cell>
          <cell r="S326" t="str">
            <v>512</v>
          </cell>
        </row>
        <row r="327">
          <cell r="D327">
            <v>286</v>
          </cell>
          <cell r="E327">
            <v>2</v>
          </cell>
          <cell r="G327" t="str">
            <v>فاطمة الزهراء</v>
          </cell>
          <cell r="Q327" t="str">
            <v>10961</v>
          </cell>
          <cell r="S327" t="str">
            <v>513</v>
          </cell>
        </row>
        <row r="328">
          <cell r="D328">
            <v>287</v>
          </cell>
          <cell r="E328">
            <v>3</v>
          </cell>
          <cell r="G328" t="str">
            <v>فوزية</v>
          </cell>
          <cell r="Q328" t="str">
            <v>5228</v>
          </cell>
          <cell r="S328" t="str">
            <v>376</v>
          </cell>
        </row>
        <row r="329">
          <cell r="D329">
            <v>288</v>
          </cell>
          <cell r="E329">
            <v>4</v>
          </cell>
          <cell r="G329" t="str">
            <v>رفيق</v>
          </cell>
          <cell r="Q329" t="str">
            <v>5229</v>
          </cell>
          <cell r="S329" t="str">
            <v>375</v>
          </cell>
        </row>
        <row r="330">
          <cell r="D330">
            <v>0</v>
          </cell>
          <cell r="E330">
            <v>0</v>
          </cell>
          <cell r="G330" t="str">
            <v>نعيمة</v>
          </cell>
          <cell r="Q330">
            <v>6036</v>
          </cell>
          <cell r="S330">
            <v>341</v>
          </cell>
        </row>
        <row r="331">
          <cell r="D331">
            <v>0</v>
          </cell>
          <cell r="E331">
            <v>0</v>
          </cell>
          <cell r="G331" t="str">
            <v>شكيب</v>
          </cell>
          <cell r="Q331">
            <v>6035</v>
          </cell>
          <cell r="S331">
            <v>343</v>
          </cell>
        </row>
        <row r="332">
          <cell r="D332">
            <v>289</v>
          </cell>
          <cell r="E332">
            <v>5</v>
          </cell>
          <cell r="G332" t="str">
            <v>لطيفة</v>
          </cell>
          <cell r="Q332" t="str">
            <v>10540</v>
          </cell>
          <cell r="S332" t="str">
            <v>507</v>
          </cell>
        </row>
        <row r="333">
          <cell r="D333">
            <v>290</v>
          </cell>
          <cell r="E333">
            <v>6</v>
          </cell>
          <cell r="G333" t="str">
            <v>حورية</v>
          </cell>
          <cell r="Q333" t="str">
            <v>10539</v>
          </cell>
          <cell r="S333" t="str">
            <v>506</v>
          </cell>
        </row>
        <row r="334">
          <cell r="D334">
            <v>291</v>
          </cell>
          <cell r="E334">
            <v>7</v>
          </cell>
          <cell r="G334" t="str">
            <v>سفيان</v>
          </cell>
          <cell r="Q334" t="str">
            <v>10541</v>
          </cell>
          <cell r="S334" t="str">
            <v>508</v>
          </cell>
        </row>
        <row r="335">
          <cell r="D335">
            <v>292</v>
          </cell>
          <cell r="E335">
            <v>8</v>
          </cell>
          <cell r="G335" t="str">
            <v>حنان</v>
          </cell>
          <cell r="Q335" t="str">
            <v>10538</v>
          </cell>
          <cell r="S335" t="str">
            <v>505</v>
          </cell>
        </row>
        <row r="336">
          <cell r="D336">
            <v>293</v>
          </cell>
          <cell r="E336">
            <v>9</v>
          </cell>
          <cell r="G336" t="str">
            <v>عبد الرؤوف</v>
          </cell>
          <cell r="Q336" t="str">
            <v>10537</v>
          </cell>
          <cell r="S336" t="str">
            <v>504</v>
          </cell>
        </row>
        <row r="337">
          <cell r="D337">
            <v>294</v>
          </cell>
          <cell r="E337">
            <v>1</v>
          </cell>
          <cell r="G337" t="str">
            <v>الصالحة</v>
          </cell>
          <cell r="Q337" t="str">
            <v>11032</v>
          </cell>
          <cell r="S337" t="str">
            <v>563</v>
          </cell>
        </row>
        <row r="338">
          <cell r="D338">
            <v>295</v>
          </cell>
          <cell r="E338">
            <v>2</v>
          </cell>
          <cell r="G338" t="str">
            <v>مراد</v>
          </cell>
          <cell r="Q338" t="str">
            <v>11025</v>
          </cell>
          <cell r="S338" t="str">
            <v>581</v>
          </cell>
        </row>
        <row r="339">
          <cell r="D339">
            <v>296</v>
          </cell>
          <cell r="E339">
            <v>3</v>
          </cell>
          <cell r="G339" t="str">
            <v>شهرزاد</v>
          </cell>
          <cell r="Q339" t="str">
            <v>11005</v>
          </cell>
          <cell r="S339" t="str">
            <v>591</v>
          </cell>
        </row>
        <row r="340">
          <cell r="D340">
            <v>297</v>
          </cell>
          <cell r="E340">
            <v>4</v>
          </cell>
          <cell r="G340" t="str">
            <v>الصادق</v>
          </cell>
          <cell r="Q340" t="str">
            <v>11016</v>
          </cell>
          <cell r="S340" t="str">
            <v>589</v>
          </cell>
        </row>
        <row r="341">
          <cell r="D341">
            <v>298</v>
          </cell>
          <cell r="E341">
            <v>5</v>
          </cell>
          <cell r="G341" t="str">
            <v>صنية</v>
          </cell>
          <cell r="Q341" t="str">
            <v>11006</v>
          </cell>
          <cell r="S341" t="str">
            <v>576</v>
          </cell>
        </row>
        <row r="342">
          <cell r="D342">
            <v>299</v>
          </cell>
          <cell r="E342">
            <v>6</v>
          </cell>
          <cell r="G342" t="str">
            <v>محمد الهادي</v>
          </cell>
          <cell r="Q342" t="str">
            <v>11017</v>
          </cell>
          <cell r="S342" t="str">
            <v>572</v>
          </cell>
        </row>
        <row r="343">
          <cell r="D343">
            <v>300</v>
          </cell>
          <cell r="E343">
            <v>7</v>
          </cell>
          <cell r="G343" t="str">
            <v>فتحي</v>
          </cell>
          <cell r="Q343" t="str">
            <v>11023</v>
          </cell>
          <cell r="S343" t="str">
            <v>582</v>
          </cell>
        </row>
        <row r="344">
          <cell r="D344">
            <v>301</v>
          </cell>
          <cell r="E344">
            <v>8</v>
          </cell>
          <cell r="G344" t="str">
            <v>الناصر</v>
          </cell>
          <cell r="Q344" t="str">
            <v>11015</v>
          </cell>
          <cell r="S344" t="str">
            <v>594</v>
          </cell>
        </row>
        <row r="345">
          <cell r="D345">
            <v>302</v>
          </cell>
          <cell r="E345">
            <v>9</v>
          </cell>
          <cell r="G345" t="str">
            <v>سفيان</v>
          </cell>
          <cell r="Q345" t="str">
            <v>11022</v>
          </cell>
          <cell r="S345" t="str">
            <v>592</v>
          </cell>
        </row>
        <row r="346">
          <cell r="D346">
            <v>303</v>
          </cell>
          <cell r="E346">
            <v>10</v>
          </cell>
          <cell r="G346" t="str">
            <v>منيرة</v>
          </cell>
          <cell r="Q346" t="str">
            <v>11029</v>
          </cell>
          <cell r="S346" t="str">
            <v>571</v>
          </cell>
        </row>
        <row r="347">
          <cell r="D347">
            <v>304</v>
          </cell>
          <cell r="E347">
            <v>11</v>
          </cell>
          <cell r="G347" t="str">
            <v>كريمة</v>
          </cell>
          <cell r="Q347" t="str">
            <v>11031</v>
          </cell>
          <cell r="S347" t="str">
            <v>564</v>
          </cell>
        </row>
        <row r="348">
          <cell r="D348">
            <v>305</v>
          </cell>
          <cell r="E348">
            <v>12</v>
          </cell>
          <cell r="G348" t="str">
            <v>فوزي</v>
          </cell>
          <cell r="Q348" t="str">
            <v>11039</v>
          </cell>
          <cell r="S348" t="str">
            <v>584</v>
          </cell>
        </row>
        <row r="349">
          <cell r="D349">
            <v>306</v>
          </cell>
          <cell r="E349">
            <v>13</v>
          </cell>
          <cell r="G349" t="str">
            <v>العالية</v>
          </cell>
          <cell r="Q349" t="str">
            <v>11078</v>
          </cell>
          <cell r="S349" t="str">
            <v>577</v>
          </cell>
        </row>
        <row r="350">
          <cell r="D350">
            <v>307</v>
          </cell>
          <cell r="E350">
            <v>14</v>
          </cell>
          <cell r="G350" t="str">
            <v>لندة</v>
          </cell>
          <cell r="Q350" t="str">
            <v>11007</v>
          </cell>
          <cell r="S350" t="str">
            <v>593</v>
          </cell>
        </row>
        <row r="351">
          <cell r="D351">
            <v>308</v>
          </cell>
          <cell r="E351">
            <v>15</v>
          </cell>
          <cell r="G351" t="str">
            <v>لزهر</v>
          </cell>
          <cell r="Q351" t="str">
            <v>11020</v>
          </cell>
          <cell r="S351" t="str">
            <v>583</v>
          </cell>
        </row>
        <row r="352">
          <cell r="D352">
            <v>309</v>
          </cell>
          <cell r="E352">
            <v>16</v>
          </cell>
          <cell r="G352" t="str">
            <v>سامية</v>
          </cell>
          <cell r="Q352" t="str">
            <v>11008</v>
          </cell>
          <cell r="S352" t="str">
            <v>578</v>
          </cell>
        </row>
        <row r="353">
          <cell r="D353">
            <v>310</v>
          </cell>
          <cell r="E353">
            <v>17</v>
          </cell>
          <cell r="G353" t="str">
            <v>لخميسي</v>
          </cell>
          <cell r="Q353" t="str">
            <v>11030</v>
          </cell>
          <cell r="S353" t="str">
            <v>586</v>
          </cell>
        </row>
        <row r="354">
          <cell r="D354">
            <v>311</v>
          </cell>
          <cell r="E354">
            <v>18</v>
          </cell>
          <cell r="G354" t="str">
            <v>هشام</v>
          </cell>
          <cell r="Q354" t="str">
            <v>8749</v>
          </cell>
          <cell r="S354" t="str">
            <v>435</v>
          </cell>
        </row>
        <row r="355">
          <cell r="D355">
            <v>312</v>
          </cell>
          <cell r="E355">
            <v>19</v>
          </cell>
          <cell r="G355" t="str">
            <v>منية</v>
          </cell>
          <cell r="Q355">
            <v>1579</v>
          </cell>
          <cell r="S355">
            <v>128</v>
          </cell>
        </row>
        <row r="356">
          <cell r="D356">
            <v>313</v>
          </cell>
          <cell r="E356">
            <v>1</v>
          </cell>
          <cell r="G356" t="str">
            <v>فتيحة</v>
          </cell>
          <cell r="Q356" t="str">
            <v>10182</v>
          </cell>
          <cell r="S356" t="str">
            <v>771</v>
          </cell>
        </row>
        <row r="357">
          <cell r="D357">
            <v>314</v>
          </cell>
          <cell r="E357">
            <v>2</v>
          </cell>
          <cell r="G357" t="str">
            <v>نادية</v>
          </cell>
          <cell r="Q357" t="str">
            <v>10180</v>
          </cell>
          <cell r="S357" t="str">
            <v>773</v>
          </cell>
        </row>
        <row r="358">
          <cell r="D358">
            <v>315</v>
          </cell>
          <cell r="E358">
            <v>3</v>
          </cell>
          <cell r="G358" t="str">
            <v>صالح</v>
          </cell>
          <cell r="Q358" t="str">
            <v>10183</v>
          </cell>
          <cell r="S358" t="str">
            <v>770</v>
          </cell>
        </row>
        <row r="359">
          <cell r="D359">
            <v>316</v>
          </cell>
          <cell r="E359">
            <v>4</v>
          </cell>
          <cell r="G359" t="str">
            <v>خليل</v>
          </cell>
          <cell r="Q359" t="str">
            <v>10181</v>
          </cell>
          <cell r="S359" t="str">
            <v>772</v>
          </cell>
        </row>
        <row r="360">
          <cell r="D360">
            <v>7</v>
          </cell>
          <cell r="E360">
            <v>1</v>
          </cell>
          <cell r="G360" t="str">
            <v>نبيلة</v>
          </cell>
          <cell r="Q360">
            <v>6037</v>
          </cell>
          <cell r="S360">
            <v>340</v>
          </cell>
        </row>
        <row r="361">
          <cell r="D361">
            <v>317</v>
          </cell>
          <cell r="E361">
            <v>1</v>
          </cell>
          <cell r="G361" t="str">
            <v>نورية</v>
          </cell>
          <cell r="Q361" t="str">
            <v>12184</v>
          </cell>
          <cell r="S361" t="str">
            <v>414</v>
          </cell>
        </row>
        <row r="362">
          <cell r="D362">
            <v>318</v>
          </cell>
          <cell r="E362">
            <v>2</v>
          </cell>
          <cell r="G362" t="str">
            <v>نادية</v>
          </cell>
          <cell r="Q362" t="str">
            <v>9073</v>
          </cell>
          <cell r="S362" t="str">
            <v>248</v>
          </cell>
        </row>
        <row r="363">
          <cell r="D363">
            <v>319</v>
          </cell>
          <cell r="E363">
            <v>3</v>
          </cell>
          <cell r="G363" t="str">
            <v>صالح</v>
          </cell>
          <cell r="Q363" t="str">
            <v>10397</v>
          </cell>
          <cell r="S363" t="str">
            <v>465</v>
          </cell>
        </row>
        <row r="364">
          <cell r="D364">
            <v>320</v>
          </cell>
          <cell r="E364">
            <v>4</v>
          </cell>
          <cell r="G364" t="str">
            <v>سمية</v>
          </cell>
          <cell r="Q364" t="str">
            <v>12641</v>
          </cell>
          <cell r="S364" t="str">
            <v>559</v>
          </cell>
        </row>
        <row r="365">
          <cell r="D365">
            <v>321</v>
          </cell>
          <cell r="E365">
            <v>5</v>
          </cell>
          <cell r="G365" t="str">
            <v>مريم</v>
          </cell>
          <cell r="Q365" t="str">
            <v>12640</v>
          </cell>
          <cell r="S365" t="str">
            <v>560</v>
          </cell>
        </row>
        <row r="366">
          <cell r="D366">
            <v>322</v>
          </cell>
          <cell r="E366">
            <v>6</v>
          </cell>
          <cell r="G366" t="str">
            <v>شاكر</v>
          </cell>
          <cell r="Q366" t="str">
            <v>10483</v>
          </cell>
          <cell r="S366" t="str">
            <v>469</v>
          </cell>
        </row>
        <row r="367">
          <cell r="D367">
            <v>323</v>
          </cell>
          <cell r="E367">
            <v>7</v>
          </cell>
          <cell r="G367" t="str">
            <v>أسيا</v>
          </cell>
          <cell r="Q367" t="str">
            <v>10480</v>
          </cell>
          <cell r="S367" t="str">
            <v>470</v>
          </cell>
        </row>
        <row r="368">
          <cell r="D368">
            <v>324</v>
          </cell>
          <cell r="E368">
            <v>8</v>
          </cell>
          <cell r="G368" t="str">
            <v>عبد الوهاب</v>
          </cell>
          <cell r="Q368" t="str">
            <v>10481</v>
          </cell>
          <cell r="S368" t="str">
            <v>492</v>
          </cell>
        </row>
        <row r="369">
          <cell r="D369">
            <v>325</v>
          </cell>
          <cell r="E369">
            <v>9</v>
          </cell>
          <cell r="G369" t="str">
            <v>سناء</v>
          </cell>
          <cell r="Q369" t="str">
            <v>10482</v>
          </cell>
          <cell r="S369" t="str">
            <v>491</v>
          </cell>
        </row>
        <row r="370">
          <cell r="D370">
            <v>326</v>
          </cell>
          <cell r="E370">
            <v>1</v>
          </cell>
          <cell r="G370" t="str">
            <v>أسيا</v>
          </cell>
          <cell r="Q370" t="str">
            <v>13793</v>
          </cell>
          <cell r="S370" t="str">
            <v>447</v>
          </cell>
        </row>
        <row r="371">
          <cell r="D371">
            <v>327</v>
          </cell>
          <cell r="E371">
            <v>2</v>
          </cell>
          <cell r="G371" t="str">
            <v>وفاء</v>
          </cell>
          <cell r="Q371" t="str">
            <v>8068</v>
          </cell>
          <cell r="S371" t="str">
            <v>431</v>
          </cell>
        </row>
        <row r="372">
          <cell r="D372">
            <v>328</v>
          </cell>
          <cell r="E372">
            <v>3</v>
          </cell>
          <cell r="G372" t="str">
            <v>ربيعة</v>
          </cell>
          <cell r="Q372" t="str">
            <v>8061</v>
          </cell>
          <cell r="S372" t="str">
            <v>430</v>
          </cell>
        </row>
        <row r="373">
          <cell r="D373">
            <v>329</v>
          </cell>
          <cell r="E373">
            <v>4</v>
          </cell>
          <cell r="G373" t="str">
            <v>حكيمة</v>
          </cell>
          <cell r="Q373" t="str">
            <v>10536</v>
          </cell>
          <cell r="S373" t="str">
            <v>503</v>
          </cell>
        </row>
        <row r="374">
          <cell r="D374">
            <v>330</v>
          </cell>
          <cell r="E374">
            <v>5</v>
          </cell>
          <cell r="G374" t="str">
            <v>نصيرة</v>
          </cell>
          <cell r="Q374" t="str">
            <v>10534</v>
          </cell>
          <cell r="S374" t="str">
            <v>501</v>
          </cell>
        </row>
        <row r="375">
          <cell r="D375">
            <v>331</v>
          </cell>
          <cell r="E375">
            <v>6</v>
          </cell>
          <cell r="G375" t="str">
            <v>حفصية</v>
          </cell>
          <cell r="Q375" t="str">
            <v>10535</v>
          </cell>
          <cell r="S375" t="str">
            <v>502</v>
          </cell>
        </row>
        <row r="376">
          <cell r="D376">
            <v>332</v>
          </cell>
          <cell r="E376">
            <v>1</v>
          </cell>
          <cell r="G376" t="str">
            <v>فوزي</v>
          </cell>
          <cell r="Q376">
            <v>6087</v>
          </cell>
          <cell r="S376">
            <v>364</v>
          </cell>
        </row>
        <row r="377">
          <cell r="D377">
            <v>333</v>
          </cell>
          <cell r="E377">
            <v>1</v>
          </cell>
          <cell r="G377" t="str">
            <v>رحيمة</v>
          </cell>
          <cell r="Q377" t="str">
            <v>8278</v>
          </cell>
          <cell r="S377" t="str">
            <v>558</v>
          </cell>
        </row>
        <row r="378">
          <cell r="D378">
            <v>334</v>
          </cell>
          <cell r="E378">
            <v>2</v>
          </cell>
          <cell r="G378" t="str">
            <v>حورية</v>
          </cell>
          <cell r="Q378" t="str">
            <v>12646</v>
          </cell>
          <cell r="S378" t="str">
            <v>554</v>
          </cell>
        </row>
        <row r="379">
          <cell r="D379">
            <v>335</v>
          </cell>
          <cell r="E379">
            <v>3</v>
          </cell>
          <cell r="G379" t="str">
            <v>منور</v>
          </cell>
          <cell r="Q379" t="str">
            <v>6939</v>
          </cell>
          <cell r="S379" t="str">
            <v>428</v>
          </cell>
        </row>
        <row r="380">
          <cell r="D380">
            <v>336</v>
          </cell>
          <cell r="E380">
            <v>1</v>
          </cell>
          <cell r="G380" t="str">
            <v>نادية</v>
          </cell>
          <cell r="Q380" t="str">
            <v>2130</v>
          </cell>
          <cell r="S380" t="str">
            <v>89</v>
          </cell>
        </row>
        <row r="381">
          <cell r="D381">
            <v>337</v>
          </cell>
          <cell r="E381">
            <v>2</v>
          </cell>
          <cell r="G381" t="str">
            <v>زليخة</v>
          </cell>
          <cell r="Q381" t="str">
            <v>10493</v>
          </cell>
          <cell r="S381" t="str">
            <v>463</v>
          </cell>
        </row>
        <row r="382">
          <cell r="D382">
            <v>338</v>
          </cell>
          <cell r="E382">
            <v>1</v>
          </cell>
          <cell r="G382" t="str">
            <v>فريدة</v>
          </cell>
          <cell r="Q382" t="str">
            <v>10499</v>
          </cell>
          <cell r="S382" t="str">
            <v>487</v>
          </cell>
        </row>
        <row r="383">
          <cell r="D383">
            <v>339</v>
          </cell>
          <cell r="E383">
            <v>2</v>
          </cell>
          <cell r="G383" t="str">
            <v>وفية</v>
          </cell>
          <cell r="Q383" t="str">
            <v>10497</v>
          </cell>
          <cell r="S383" t="str">
            <v>473</v>
          </cell>
        </row>
        <row r="384">
          <cell r="D384">
            <v>340</v>
          </cell>
          <cell r="E384">
            <v>3</v>
          </cell>
          <cell r="G384" t="str">
            <v>عفاف</v>
          </cell>
          <cell r="Q384" t="str">
            <v>10498</v>
          </cell>
          <cell r="S384" t="str">
            <v>472</v>
          </cell>
        </row>
        <row r="385">
          <cell r="D385">
            <v>341</v>
          </cell>
          <cell r="E385">
            <v>1</v>
          </cell>
          <cell r="G385" t="str">
            <v>نجوى</v>
          </cell>
          <cell r="Q385" t="str">
            <v>4780</v>
          </cell>
          <cell r="S385" t="str">
            <v>43</v>
          </cell>
        </row>
        <row r="386">
          <cell r="D386">
            <v>342</v>
          </cell>
          <cell r="E386">
            <v>2</v>
          </cell>
          <cell r="G386" t="str">
            <v>سهام</v>
          </cell>
          <cell r="Q386" t="str">
            <v>4781</v>
          </cell>
          <cell r="S386" t="str">
            <v>43</v>
          </cell>
        </row>
        <row r="387">
          <cell r="D387">
            <v>343</v>
          </cell>
          <cell r="E387">
            <v>3</v>
          </cell>
          <cell r="Q387" t="str">
            <v>4779</v>
          </cell>
          <cell r="S387" t="str">
            <v>43</v>
          </cell>
        </row>
        <row r="388">
          <cell r="D388">
            <v>344</v>
          </cell>
          <cell r="E388">
            <v>4</v>
          </cell>
          <cell r="Q388" t="str">
            <v>12173</v>
          </cell>
          <cell r="S388" t="str">
            <v>421</v>
          </cell>
        </row>
        <row r="389">
          <cell r="D389">
            <v>345</v>
          </cell>
          <cell r="E389">
            <v>5</v>
          </cell>
          <cell r="Q389" t="str">
            <v>12174</v>
          </cell>
          <cell r="S389" t="str">
            <v>422</v>
          </cell>
        </row>
        <row r="390">
          <cell r="D390">
            <v>346</v>
          </cell>
          <cell r="E390">
            <v>6</v>
          </cell>
          <cell r="Q390" t="str">
            <v>12170</v>
          </cell>
          <cell r="S390" t="str">
            <v>423</v>
          </cell>
        </row>
        <row r="391">
          <cell r="D391">
            <v>347</v>
          </cell>
          <cell r="E391">
            <v>7</v>
          </cell>
          <cell r="Q391" t="str">
            <v>12171</v>
          </cell>
          <cell r="S391" t="str">
            <v>424</v>
          </cell>
        </row>
        <row r="392">
          <cell r="D392">
            <v>348</v>
          </cell>
          <cell r="E392">
            <v>8</v>
          </cell>
          <cell r="Q392" t="str">
            <v>12172</v>
          </cell>
          <cell r="S392" t="str">
            <v>420</v>
          </cell>
        </row>
        <row r="393">
          <cell r="D393">
            <v>349</v>
          </cell>
          <cell r="E393">
            <v>9</v>
          </cell>
          <cell r="Q393" t="str">
            <v>5114</v>
          </cell>
          <cell r="S393" t="str">
            <v>475</v>
          </cell>
        </row>
        <row r="394">
          <cell r="D394">
            <v>350</v>
          </cell>
          <cell r="E394">
            <v>10</v>
          </cell>
          <cell r="Q394" t="str">
            <v>5121</v>
          </cell>
          <cell r="S394" t="str">
            <v>468</v>
          </cell>
        </row>
        <row r="395">
          <cell r="D395">
            <v>351</v>
          </cell>
          <cell r="E395">
            <v>11</v>
          </cell>
          <cell r="Q395" t="str">
            <v>5116</v>
          </cell>
          <cell r="S395" t="str">
            <v>473</v>
          </cell>
        </row>
        <row r="396">
          <cell r="D396">
            <v>352</v>
          </cell>
          <cell r="E396">
            <v>12</v>
          </cell>
          <cell r="Q396" t="str">
            <v>5119</v>
          </cell>
          <cell r="S396" t="str">
            <v>470</v>
          </cell>
        </row>
        <row r="397">
          <cell r="D397">
            <v>353</v>
          </cell>
          <cell r="E397">
            <v>13</v>
          </cell>
          <cell r="Q397" t="str">
            <v>5118</v>
          </cell>
          <cell r="S397" t="str">
            <v>471</v>
          </cell>
        </row>
        <row r="398">
          <cell r="D398">
            <v>354</v>
          </cell>
          <cell r="E398">
            <v>14</v>
          </cell>
          <cell r="Q398" t="str">
            <v>5125</v>
          </cell>
          <cell r="S398" t="str">
            <v>464</v>
          </cell>
        </row>
        <row r="399">
          <cell r="D399">
            <v>355</v>
          </cell>
          <cell r="E399">
            <v>15</v>
          </cell>
          <cell r="Q399" t="str">
            <v>5124</v>
          </cell>
          <cell r="S399" t="str">
            <v>465</v>
          </cell>
        </row>
        <row r="400">
          <cell r="D400">
            <v>356</v>
          </cell>
          <cell r="E400">
            <v>16</v>
          </cell>
          <cell r="Q400" t="str">
            <v>5112</v>
          </cell>
          <cell r="S400" t="str">
            <v>476</v>
          </cell>
        </row>
        <row r="401">
          <cell r="D401">
            <v>357</v>
          </cell>
          <cell r="E401">
            <v>17</v>
          </cell>
          <cell r="Q401" t="str">
            <v>5127</v>
          </cell>
          <cell r="S401" t="str">
            <v>462</v>
          </cell>
        </row>
        <row r="402">
          <cell r="D402">
            <v>358</v>
          </cell>
          <cell r="E402">
            <v>18</v>
          </cell>
          <cell r="Q402" t="str">
            <v>5126</v>
          </cell>
          <cell r="S402" t="str">
            <v>463</v>
          </cell>
        </row>
        <row r="403">
          <cell r="D403">
            <v>359</v>
          </cell>
          <cell r="E403">
            <v>19</v>
          </cell>
          <cell r="Q403" t="str">
            <v>5120</v>
          </cell>
          <cell r="S403" t="str">
            <v>469</v>
          </cell>
        </row>
        <row r="404">
          <cell r="D404">
            <v>360</v>
          </cell>
          <cell r="E404">
            <v>20</v>
          </cell>
          <cell r="Q404" t="str">
            <v>5115</v>
          </cell>
          <cell r="S404" t="str">
            <v>474</v>
          </cell>
        </row>
        <row r="405">
          <cell r="D405">
            <v>361</v>
          </cell>
          <cell r="E405">
            <v>21</v>
          </cell>
          <cell r="Q405" t="str">
            <v>5122</v>
          </cell>
          <cell r="S405" t="str">
            <v>467</v>
          </cell>
        </row>
        <row r="406">
          <cell r="D406">
            <v>362</v>
          </cell>
          <cell r="E406">
            <v>22</v>
          </cell>
          <cell r="Q406" t="str">
            <v>5117</v>
          </cell>
          <cell r="S406" t="str">
            <v>472</v>
          </cell>
        </row>
        <row r="407">
          <cell r="D407">
            <v>363</v>
          </cell>
          <cell r="E407">
            <v>23</v>
          </cell>
          <cell r="Q407" t="str">
            <v>5123</v>
          </cell>
          <cell r="S407" t="str">
            <v>466</v>
          </cell>
        </row>
        <row r="408">
          <cell r="D408">
            <v>364</v>
          </cell>
          <cell r="E408">
            <v>24</v>
          </cell>
          <cell r="Q408" t="str">
            <v>5128</v>
          </cell>
          <cell r="S408" t="str">
            <v>461</v>
          </cell>
        </row>
        <row r="409">
          <cell r="D409">
            <v>365</v>
          </cell>
          <cell r="E409">
            <v>25</v>
          </cell>
          <cell r="Q409">
            <v>2543</v>
          </cell>
          <cell r="S409">
            <v>146</v>
          </cell>
        </row>
        <row r="410">
          <cell r="D410">
            <v>366</v>
          </cell>
          <cell r="E410">
            <v>26</v>
          </cell>
          <cell r="Q410">
            <v>2544</v>
          </cell>
          <cell r="S410">
            <v>145</v>
          </cell>
        </row>
        <row r="411">
          <cell r="D411">
            <v>367</v>
          </cell>
          <cell r="E411">
            <v>27</v>
          </cell>
          <cell r="Q411">
            <v>2552</v>
          </cell>
          <cell r="S411">
            <v>140</v>
          </cell>
        </row>
        <row r="412">
          <cell r="D412">
            <v>368</v>
          </cell>
          <cell r="E412">
            <v>28</v>
          </cell>
          <cell r="Q412">
            <v>2549</v>
          </cell>
          <cell r="S412">
            <v>142</v>
          </cell>
        </row>
        <row r="413">
          <cell r="D413">
            <v>369</v>
          </cell>
          <cell r="E413">
            <v>29</v>
          </cell>
          <cell r="Q413">
            <v>2525</v>
          </cell>
          <cell r="S413">
            <v>164</v>
          </cell>
        </row>
        <row r="414">
          <cell r="D414">
            <v>370</v>
          </cell>
          <cell r="E414">
            <v>30</v>
          </cell>
          <cell r="Q414">
            <v>2542</v>
          </cell>
          <cell r="S414">
            <v>147</v>
          </cell>
        </row>
        <row r="415">
          <cell r="D415">
            <v>371</v>
          </cell>
          <cell r="E415">
            <v>31</v>
          </cell>
          <cell r="Q415">
            <v>2527</v>
          </cell>
          <cell r="S415">
            <v>162</v>
          </cell>
        </row>
        <row r="416">
          <cell r="D416">
            <v>372</v>
          </cell>
          <cell r="E416">
            <v>32</v>
          </cell>
          <cell r="Q416">
            <v>2526</v>
          </cell>
          <cell r="S416">
            <v>163</v>
          </cell>
        </row>
        <row r="417">
          <cell r="D417">
            <v>373</v>
          </cell>
          <cell r="E417">
            <v>33</v>
          </cell>
          <cell r="Q417">
            <v>2551</v>
          </cell>
          <cell r="S417">
            <v>139</v>
          </cell>
        </row>
        <row r="418">
          <cell r="D418">
            <v>374</v>
          </cell>
          <cell r="E418">
            <v>34</v>
          </cell>
          <cell r="Q418">
            <v>2541</v>
          </cell>
          <cell r="S418">
            <v>148</v>
          </cell>
        </row>
        <row r="419">
          <cell r="D419">
            <v>375</v>
          </cell>
          <cell r="E419">
            <v>35</v>
          </cell>
          <cell r="Q419">
            <v>2546</v>
          </cell>
          <cell r="S419">
            <v>145</v>
          </cell>
        </row>
        <row r="420">
          <cell r="D420">
            <v>376</v>
          </cell>
          <cell r="E420">
            <v>36</v>
          </cell>
          <cell r="Q420">
            <v>2547</v>
          </cell>
          <cell r="S420">
            <v>144</v>
          </cell>
        </row>
        <row r="421">
          <cell r="D421">
            <v>377</v>
          </cell>
          <cell r="E421">
            <v>37</v>
          </cell>
          <cell r="Q421">
            <v>2550</v>
          </cell>
          <cell r="S421">
            <v>141</v>
          </cell>
        </row>
        <row r="422">
          <cell r="D422">
            <v>378</v>
          </cell>
          <cell r="E422">
            <v>38</v>
          </cell>
          <cell r="Q422">
            <v>2548</v>
          </cell>
          <cell r="S422">
            <v>143</v>
          </cell>
        </row>
        <row r="423">
          <cell r="D423">
            <v>0</v>
          </cell>
          <cell r="E423">
            <v>0</v>
          </cell>
          <cell r="Q423">
            <v>6112</v>
          </cell>
          <cell r="S423">
            <v>374</v>
          </cell>
        </row>
        <row r="424">
          <cell r="D424">
            <v>379</v>
          </cell>
          <cell r="E424">
            <v>39</v>
          </cell>
          <cell r="Q424">
            <v>2535</v>
          </cell>
          <cell r="S424">
            <v>154</v>
          </cell>
        </row>
        <row r="425">
          <cell r="D425">
            <v>380</v>
          </cell>
          <cell r="E425">
            <v>40</v>
          </cell>
          <cell r="Q425">
            <v>2554</v>
          </cell>
          <cell r="S425">
            <v>137</v>
          </cell>
        </row>
        <row r="426">
          <cell r="D426">
            <v>381</v>
          </cell>
          <cell r="E426">
            <v>41</v>
          </cell>
          <cell r="Q426">
            <v>2533</v>
          </cell>
          <cell r="S426">
            <v>156</v>
          </cell>
        </row>
        <row r="427">
          <cell r="D427">
            <v>382</v>
          </cell>
          <cell r="E427">
            <v>42</v>
          </cell>
          <cell r="Q427">
            <v>2532</v>
          </cell>
          <cell r="S427">
            <v>157</v>
          </cell>
        </row>
        <row r="428">
          <cell r="D428">
            <v>383</v>
          </cell>
          <cell r="E428">
            <v>43</v>
          </cell>
          <cell r="Q428">
            <v>2540</v>
          </cell>
          <cell r="S428">
            <v>149</v>
          </cell>
        </row>
        <row r="429">
          <cell r="D429">
            <v>384</v>
          </cell>
          <cell r="E429">
            <v>44</v>
          </cell>
          <cell r="Q429">
            <v>2530</v>
          </cell>
          <cell r="S429">
            <v>159</v>
          </cell>
        </row>
        <row r="430">
          <cell r="D430">
            <v>385</v>
          </cell>
          <cell r="E430">
            <v>45</v>
          </cell>
          <cell r="Q430">
            <v>2531</v>
          </cell>
          <cell r="S430">
            <v>158</v>
          </cell>
        </row>
        <row r="431">
          <cell r="D431">
            <v>386</v>
          </cell>
          <cell r="E431">
            <v>46</v>
          </cell>
          <cell r="Q431">
            <v>2537</v>
          </cell>
          <cell r="S431">
            <v>152</v>
          </cell>
        </row>
        <row r="432">
          <cell r="D432">
            <v>387</v>
          </cell>
          <cell r="E432">
            <v>47</v>
          </cell>
          <cell r="Q432">
            <v>2545</v>
          </cell>
          <cell r="S432">
            <v>144</v>
          </cell>
        </row>
        <row r="433">
          <cell r="D433">
            <v>388</v>
          </cell>
          <cell r="E433">
            <v>48</v>
          </cell>
          <cell r="Q433">
            <v>2534</v>
          </cell>
          <cell r="S433">
            <v>155</v>
          </cell>
        </row>
        <row r="434">
          <cell r="D434">
            <v>389</v>
          </cell>
          <cell r="E434">
            <v>49</v>
          </cell>
          <cell r="Q434">
            <v>2553</v>
          </cell>
          <cell r="S434">
            <v>138</v>
          </cell>
        </row>
        <row r="435">
          <cell r="D435">
            <v>390</v>
          </cell>
          <cell r="E435">
            <v>50</v>
          </cell>
          <cell r="Q435">
            <v>2528</v>
          </cell>
          <cell r="S435">
            <v>161</v>
          </cell>
        </row>
        <row r="436">
          <cell r="D436">
            <v>391</v>
          </cell>
          <cell r="E436">
            <v>51</v>
          </cell>
          <cell r="Q436">
            <v>2529</v>
          </cell>
          <cell r="S436">
            <v>160</v>
          </cell>
        </row>
        <row r="437">
          <cell r="D437">
            <v>392</v>
          </cell>
          <cell r="E437">
            <v>52</v>
          </cell>
          <cell r="Q437" t="str">
            <v>10260</v>
          </cell>
          <cell r="S437" t="str">
            <v>459</v>
          </cell>
        </row>
        <row r="438">
          <cell r="D438">
            <v>393</v>
          </cell>
          <cell r="E438">
            <v>53</v>
          </cell>
          <cell r="Q438" t="str">
            <v>10261</v>
          </cell>
          <cell r="S438" t="str">
            <v>458</v>
          </cell>
        </row>
        <row r="439">
          <cell r="D439">
            <v>0</v>
          </cell>
          <cell r="E439">
            <v>0</v>
          </cell>
          <cell r="Q439">
            <v>6048</v>
          </cell>
          <cell r="S439">
            <v>344</v>
          </cell>
        </row>
        <row r="440">
          <cell r="D440">
            <v>8</v>
          </cell>
          <cell r="E440">
            <v>1</v>
          </cell>
          <cell r="Q440">
            <v>5372</v>
          </cell>
          <cell r="S440">
            <v>195</v>
          </cell>
        </row>
        <row r="441">
          <cell r="D441">
            <v>9</v>
          </cell>
          <cell r="E441">
            <v>2</v>
          </cell>
          <cell r="Q441">
            <v>5374</v>
          </cell>
          <cell r="S441">
            <v>197</v>
          </cell>
        </row>
        <row r="442">
          <cell r="D442">
            <v>0</v>
          </cell>
          <cell r="E442">
            <v>0</v>
          </cell>
          <cell r="Q442">
            <v>5370</v>
          </cell>
          <cell r="S442">
            <v>193</v>
          </cell>
        </row>
        <row r="443">
          <cell r="D443">
            <v>10</v>
          </cell>
          <cell r="E443">
            <v>3</v>
          </cell>
          <cell r="Q443">
            <v>5373</v>
          </cell>
          <cell r="S443">
            <v>196</v>
          </cell>
        </row>
        <row r="444">
          <cell r="D444">
            <v>11</v>
          </cell>
          <cell r="E444">
            <v>4</v>
          </cell>
          <cell r="Q444">
            <v>5371</v>
          </cell>
          <cell r="S444">
            <v>194</v>
          </cell>
        </row>
        <row r="445">
          <cell r="D445">
            <v>12</v>
          </cell>
          <cell r="E445">
            <v>5</v>
          </cell>
          <cell r="Q445">
            <v>6047</v>
          </cell>
          <cell r="S445">
            <v>347</v>
          </cell>
        </row>
        <row r="446">
          <cell r="D446">
            <v>13</v>
          </cell>
          <cell r="E446">
            <v>6</v>
          </cell>
          <cell r="Q446">
            <v>5369</v>
          </cell>
          <cell r="S446">
            <v>192</v>
          </cell>
        </row>
        <row r="447">
          <cell r="D447">
            <v>0</v>
          </cell>
          <cell r="E447">
            <v>0</v>
          </cell>
          <cell r="Q447">
            <v>5368</v>
          </cell>
          <cell r="S447">
            <v>198</v>
          </cell>
        </row>
        <row r="448">
          <cell r="D448">
            <v>0</v>
          </cell>
          <cell r="E448">
            <v>0</v>
          </cell>
          <cell r="Q448">
            <v>6049</v>
          </cell>
          <cell r="S448">
            <v>345</v>
          </cell>
        </row>
        <row r="449">
          <cell r="D449">
            <v>0</v>
          </cell>
          <cell r="E449">
            <v>0</v>
          </cell>
          <cell r="Q449">
            <v>6045</v>
          </cell>
          <cell r="S449">
            <v>348</v>
          </cell>
        </row>
        <row r="450">
          <cell r="D450">
            <v>14</v>
          </cell>
          <cell r="E450">
            <v>7</v>
          </cell>
          <cell r="Q450">
            <v>6046</v>
          </cell>
          <cell r="S450">
            <v>346</v>
          </cell>
        </row>
        <row r="451">
          <cell r="D451">
            <v>15</v>
          </cell>
          <cell r="E451">
            <v>8</v>
          </cell>
          <cell r="Q451">
            <v>6043</v>
          </cell>
          <cell r="S451">
            <v>351</v>
          </cell>
        </row>
        <row r="452">
          <cell r="D452">
            <v>16</v>
          </cell>
          <cell r="E452">
            <v>9</v>
          </cell>
          <cell r="Q452">
            <v>6041</v>
          </cell>
          <cell r="S452">
            <v>352</v>
          </cell>
        </row>
        <row r="453">
          <cell r="D453">
            <v>17</v>
          </cell>
          <cell r="E453">
            <v>10</v>
          </cell>
          <cell r="Q453">
            <v>6042</v>
          </cell>
          <cell r="S453">
            <v>43325</v>
          </cell>
        </row>
        <row r="454">
          <cell r="D454">
            <v>0</v>
          </cell>
          <cell r="E454">
            <v>0</v>
          </cell>
          <cell r="Q454">
            <v>6091</v>
          </cell>
          <cell r="S454">
            <v>359</v>
          </cell>
        </row>
        <row r="455">
          <cell r="D455">
            <v>0</v>
          </cell>
          <cell r="E455">
            <v>0</v>
          </cell>
          <cell r="Q455">
            <v>6044</v>
          </cell>
          <cell r="S455">
            <v>349</v>
          </cell>
        </row>
        <row r="456">
          <cell r="D456">
            <v>18</v>
          </cell>
          <cell r="E456">
            <v>11</v>
          </cell>
          <cell r="Q456">
            <v>6113</v>
          </cell>
          <cell r="S456">
            <v>377</v>
          </cell>
        </row>
        <row r="457">
          <cell r="D457">
            <v>19</v>
          </cell>
          <cell r="E457">
            <v>12</v>
          </cell>
          <cell r="Q457">
            <v>6114</v>
          </cell>
          <cell r="S457">
            <v>376</v>
          </cell>
        </row>
        <row r="458">
          <cell r="D458">
            <v>0</v>
          </cell>
          <cell r="E458">
            <v>0</v>
          </cell>
          <cell r="Q458">
            <v>6703</v>
          </cell>
          <cell r="S458">
            <v>561</v>
          </cell>
        </row>
        <row r="459">
          <cell r="D459">
            <v>394</v>
          </cell>
          <cell r="E459">
            <v>2</v>
          </cell>
          <cell r="Q459" t="str">
            <v>8270</v>
          </cell>
          <cell r="S459" t="str">
            <v>557</v>
          </cell>
        </row>
        <row r="460">
          <cell r="D460">
            <v>395</v>
          </cell>
          <cell r="E460">
            <v>3</v>
          </cell>
          <cell r="Q460" t="str">
            <v>8275</v>
          </cell>
          <cell r="S460" t="str">
            <v>557</v>
          </cell>
        </row>
        <row r="461">
          <cell r="D461">
            <v>396</v>
          </cell>
          <cell r="E461">
            <v>4</v>
          </cell>
          <cell r="Q461" t="str">
            <v>8273</v>
          </cell>
          <cell r="S461" t="str">
            <v>557</v>
          </cell>
        </row>
        <row r="462">
          <cell r="D462">
            <v>397</v>
          </cell>
          <cell r="E462">
            <v>5</v>
          </cell>
          <cell r="Q462" t="str">
            <v>8268</v>
          </cell>
          <cell r="S462" t="str">
            <v>557</v>
          </cell>
        </row>
        <row r="463">
          <cell r="D463">
            <v>398</v>
          </cell>
          <cell r="E463">
            <v>6</v>
          </cell>
          <cell r="Q463" t="str">
            <v>12638</v>
          </cell>
          <cell r="S463" t="str">
            <v>562</v>
          </cell>
        </row>
        <row r="464">
          <cell r="D464">
            <v>399</v>
          </cell>
          <cell r="E464">
            <v>7</v>
          </cell>
          <cell r="Q464" t="str">
            <v>12639</v>
          </cell>
          <cell r="S464" t="str">
            <v>561</v>
          </cell>
        </row>
        <row r="465">
          <cell r="D465">
            <v>400</v>
          </cell>
          <cell r="E465">
            <v>8</v>
          </cell>
          <cell r="Q465" t="str">
            <v>12642</v>
          </cell>
          <cell r="S465" t="str">
            <v>558</v>
          </cell>
        </row>
        <row r="466">
          <cell r="D466">
            <v>401</v>
          </cell>
          <cell r="E466">
            <v>9</v>
          </cell>
          <cell r="Q466">
            <v>6609</v>
          </cell>
          <cell r="S466">
            <v>554</v>
          </cell>
        </row>
        <row r="467">
          <cell r="D467">
            <v>402</v>
          </cell>
          <cell r="E467">
            <v>10</v>
          </cell>
          <cell r="Q467" t="str">
            <v>10866</v>
          </cell>
          <cell r="S467" t="str">
            <v>147</v>
          </cell>
        </row>
        <row r="468">
          <cell r="D468">
            <v>403</v>
          </cell>
          <cell r="E468">
            <v>11</v>
          </cell>
          <cell r="Q468" t="str">
            <v>10484</v>
          </cell>
          <cell r="S468" t="str">
            <v>489</v>
          </cell>
        </row>
        <row r="469">
          <cell r="D469">
            <v>404</v>
          </cell>
          <cell r="E469">
            <v>12</v>
          </cell>
          <cell r="Q469" t="str">
            <v>10485</v>
          </cell>
          <cell r="S469" t="str">
            <v>471</v>
          </cell>
        </row>
        <row r="470">
          <cell r="D470">
            <v>405</v>
          </cell>
          <cell r="E470">
            <v>13</v>
          </cell>
          <cell r="Q470" t="str">
            <v>10486</v>
          </cell>
          <cell r="S470" t="str">
            <v>488</v>
          </cell>
        </row>
        <row r="471">
          <cell r="D471">
            <v>406</v>
          </cell>
          <cell r="E471">
            <v>14</v>
          </cell>
          <cell r="Q471" t="str">
            <v>10489</v>
          </cell>
          <cell r="S471" t="str">
            <v>495</v>
          </cell>
        </row>
        <row r="472">
          <cell r="D472">
            <v>407</v>
          </cell>
          <cell r="E472">
            <v>15</v>
          </cell>
          <cell r="Q472" t="str">
            <v>10488</v>
          </cell>
          <cell r="S472" t="str">
            <v>490</v>
          </cell>
        </row>
        <row r="473">
          <cell r="D473">
            <v>408</v>
          </cell>
          <cell r="E473">
            <v>1</v>
          </cell>
          <cell r="Q473" t="str">
            <v>10386</v>
          </cell>
          <cell r="S473" t="str">
            <v>468</v>
          </cell>
        </row>
        <row r="474">
          <cell r="D474">
            <v>409</v>
          </cell>
          <cell r="E474">
            <v>2</v>
          </cell>
          <cell r="Q474" t="str">
            <v>8791</v>
          </cell>
          <cell r="S474" t="str">
            <v>441</v>
          </cell>
        </row>
        <row r="475">
          <cell r="D475">
            <v>410</v>
          </cell>
          <cell r="E475">
            <v>1</v>
          </cell>
          <cell r="Q475" t="str">
            <v>8194</v>
          </cell>
          <cell r="S475" t="str">
            <v>549</v>
          </cell>
        </row>
        <row r="476">
          <cell r="D476">
            <v>411</v>
          </cell>
          <cell r="E476">
            <v>2</v>
          </cell>
          <cell r="Q476" t="str">
            <v>11160</v>
          </cell>
          <cell r="S476" t="str">
            <v>535</v>
          </cell>
        </row>
        <row r="477">
          <cell r="D477">
            <v>412</v>
          </cell>
          <cell r="E477">
            <v>3</v>
          </cell>
          <cell r="Q477" t="str">
            <v>12766</v>
          </cell>
          <cell r="S477" t="str">
            <v>482</v>
          </cell>
        </row>
        <row r="478">
          <cell r="D478">
            <v>413</v>
          </cell>
          <cell r="E478">
            <v>4</v>
          </cell>
          <cell r="Q478" t="str">
            <v>7864</v>
          </cell>
          <cell r="S478" t="str">
            <v>662</v>
          </cell>
        </row>
        <row r="479">
          <cell r="D479">
            <v>414</v>
          </cell>
          <cell r="E479">
            <v>5</v>
          </cell>
          <cell r="Q479" t="str">
            <v>11161</v>
          </cell>
          <cell r="S479" t="str">
            <v>534</v>
          </cell>
        </row>
        <row r="480">
          <cell r="D480">
            <v>415</v>
          </cell>
          <cell r="E480">
            <v>6</v>
          </cell>
          <cell r="Q480" t="str">
            <v>7863</v>
          </cell>
          <cell r="S480" t="str">
            <v>661</v>
          </cell>
        </row>
        <row r="481">
          <cell r="D481">
            <v>416</v>
          </cell>
          <cell r="E481">
            <v>7</v>
          </cell>
          <cell r="Q481" t="str">
            <v>7867</v>
          </cell>
          <cell r="S481" t="str">
            <v>658</v>
          </cell>
        </row>
        <row r="482">
          <cell r="D482">
            <v>417</v>
          </cell>
          <cell r="E482">
            <v>8</v>
          </cell>
          <cell r="Q482" t="str">
            <v>8792</v>
          </cell>
          <cell r="S482" t="str">
            <v>442</v>
          </cell>
        </row>
        <row r="483">
          <cell r="D483">
            <v>418</v>
          </cell>
          <cell r="E483">
            <v>9</v>
          </cell>
          <cell r="Q483" t="str">
            <v>6926</v>
          </cell>
          <cell r="S483" t="str">
            <v>415</v>
          </cell>
        </row>
        <row r="484">
          <cell r="D484">
            <v>419</v>
          </cell>
          <cell r="E484">
            <v>10</v>
          </cell>
          <cell r="Q484" t="str">
            <v>6927</v>
          </cell>
          <cell r="S484" t="str">
            <v>416</v>
          </cell>
        </row>
        <row r="485">
          <cell r="D485">
            <v>420</v>
          </cell>
          <cell r="E485">
            <v>11</v>
          </cell>
          <cell r="Q485" t="str">
            <v>6928</v>
          </cell>
          <cell r="S485" t="str">
            <v>417</v>
          </cell>
        </row>
        <row r="486">
          <cell r="D486">
            <v>421</v>
          </cell>
          <cell r="E486">
            <v>1</v>
          </cell>
          <cell r="Q486" t="str">
            <v>10494</v>
          </cell>
          <cell r="S486" t="str">
            <v>462</v>
          </cell>
        </row>
        <row r="487">
          <cell r="D487">
            <v>422</v>
          </cell>
          <cell r="E487">
            <v>2</v>
          </cell>
          <cell r="Q487" t="str">
            <v>10495</v>
          </cell>
          <cell r="S487" t="str">
            <v>461</v>
          </cell>
        </row>
        <row r="488">
          <cell r="D488">
            <v>423</v>
          </cell>
          <cell r="E488">
            <v>1</v>
          </cell>
          <cell r="Q488" t="str">
            <v>8793</v>
          </cell>
          <cell r="S488" t="str">
            <v>439</v>
          </cell>
        </row>
        <row r="489">
          <cell r="D489">
            <v>424</v>
          </cell>
          <cell r="E489">
            <v>2</v>
          </cell>
          <cell r="Q489" t="str">
            <v>6931</v>
          </cell>
          <cell r="S489" t="str">
            <v>420</v>
          </cell>
        </row>
        <row r="490">
          <cell r="D490">
            <v>425</v>
          </cell>
          <cell r="E490">
            <v>3</v>
          </cell>
          <cell r="Q490" t="str">
            <v>6936</v>
          </cell>
          <cell r="S490" t="str">
            <v>425</v>
          </cell>
        </row>
        <row r="491">
          <cell r="D491">
            <v>426</v>
          </cell>
          <cell r="E491">
            <v>4</v>
          </cell>
          <cell r="Q491" t="str">
            <v>6938</v>
          </cell>
          <cell r="S491" t="str">
            <v>427</v>
          </cell>
        </row>
        <row r="492">
          <cell r="D492">
            <v>427</v>
          </cell>
          <cell r="E492">
            <v>5</v>
          </cell>
          <cell r="Q492" t="str">
            <v>6937</v>
          </cell>
          <cell r="S492" t="str">
            <v>426</v>
          </cell>
        </row>
        <row r="493">
          <cell r="D493">
            <v>428</v>
          </cell>
          <cell r="E493">
            <v>6</v>
          </cell>
          <cell r="Q493" t="str">
            <v>6930</v>
          </cell>
          <cell r="S493" t="str">
            <v>419</v>
          </cell>
        </row>
        <row r="494">
          <cell r="D494">
            <v>429</v>
          </cell>
          <cell r="E494">
            <v>7</v>
          </cell>
          <cell r="Q494" t="str">
            <v>6929</v>
          </cell>
          <cell r="S494" t="str">
            <v>418</v>
          </cell>
        </row>
        <row r="495">
          <cell r="D495">
            <v>430</v>
          </cell>
          <cell r="E495">
            <v>8</v>
          </cell>
          <cell r="Q495" t="str">
            <v>6932</v>
          </cell>
          <cell r="S495" t="str">
            <v>421</v>
          </cell>
        </row>
        <row r="496">
          <cell r="D496">
            <v>431</v>
          </cell>
          <cell r="E496">
            <v>9</v>
          </cell>
          <cell r="Q496" t="str">
            <v>6935</v>
          </cell>
          <cell r="S496" t="str">
            <v>424</v>
          </cell>
        </row>
        <row r="497">
          <cell r="D497">
            <v>432</v>
          </cell>
          <cell r="E497">
            <v>1</v>
          </cell>
          <cell r="Q497" t="str">
            <v>7790</v>
          </cell>
          <cell r="S497" t="str">
            <v>549</v>
          </cell>
        </row>
        <row r="498">
          <cell r="D498">
            <v>433</v>
          </cell>
          <cell r="E498">
            <v>2</v>
          </cell>
          <cell r="Q498" t="str">
            <v>7783</v>
          </cell>
          <cell r="S498" t="str">
            <v>542</v>
          </cell>
        </row>
        <row r="499">
          <cell r="D499">
            <v>434</v>
          </cell>
          <cell r="E499">
            <v>3</v>
          </cell>
          <cell r="Q499" t="str">
            <v>7795</v>
          </cell>
          <cell r="S499" t="str">
            <v>620</v>
          </cell>
        </row>
        <row r="500">
          <cell r="D500">
            <v>435</v>
          </cell>
          <cell r="E500">
            <v>4</v>
          </cell>
          <cell r="Q500" t="str">
            <v>7792</v>
          </cell>
          <cell r="S500" t="str">
            <v>623</v>
          </cell>
        </row>
        <row r="501">
          <cell r="D501">
            <v>436</v>
          </cell>
          <cell r="E501">
            <v>5</v>
          </cell>
          <cell r="Q501" t="str">
            <v>7793</v>
          </cell>
          <cell r="S501" t="str">
            <v>622</v>
          </cell>
        </row>
        <row r="502">
          <cell r="D502">
            <v>437</v>
          </cell>
          <cell r="E502">
            <v>6</v>
          </cell>
          <cell r="Q502" t="str">
            <v>7787</v>
          </cell>
          <cell r="S502" t="str">
            <v>546</v>
          </cell>
        </row>
        <row r="503">
          <cell r="D503">
            <v>438</v>
          </cell>
          <cell r="E503">
            <v>7</v>
          </cell>
          <cell r="Q503" t="str">
            <v>7785</v>
          </cell>
          <cell r="S503" t="str">
            <v>544</v>
          </cell>
        </row>
        <row r="504">
          <cell r="D504">
            <v>439</v>
          </cell>
          <cell r="E504">
            <v>8</v>
          </cell>
          <cell r="Q504" t="str">
            <v>7797</v>
          </cell>
          <cell r="S504" t="str">
            <v>618</v>
          </cell>
        </row>
        <row r="505">
          <cell r="D505">
            <v>440</v>
          </cell>
          <cell r="E505">
            <v>9</v>
          </cell>
          <cell r="Q505" t="str">
            <v>7788</v>
          </cell>
          <cell r="S505" t="str">
            <v>547</v>
          </cell>
        </row>
        <row r="506">
          <cell r="D506">
            <v>441</v>
          </cell>
          <cell r="E506">
            <v>10</v>
          </cell>
          <cell r="Q506" t="str">
            <v>7798</v>
          </cell>
          <cell r="S506" t="str">
            <v>617</v>
          </cell>
        </row>
        <row r="507">
          <cell r="D507">
            <v>442</v>
          </cell>
          <cell r="E507">
            <v>11</v>
          </cell>
          <cell r="Q507" t="str">
            <v>7791</v>
          </cell>
          <cell r="S507" t="str">
            <v>550</v>
          </cell>
        </row>
        <row r="508">
          <cell r="D508">
            <v>443</v>
          </cell>
          <cell r="E508">
            <v>12</v>
          </cell>
          <cell r="Q508" t="str">
            <v>7784</v>
          </cell>
          <cell r="S508" t="str">
            <v>543</v>
          </cell>
        </row>
        <row r="509">
          <cell r="D509">
            <v>444</v>
          </cell>
          <cell r="E509">
            <v>13</v>
          </cell>
          <cell r="Q509" t="str">
            <v>7782</v>
          </cell>
          <cell r="S509" t="str">
            <v>541</v>
          </cell>
        </row>
        <row r="510">
          <cell r="D510">
            <v>20</v>
          </cell>
          <cell r="E510">
            <v>1</v>
          </cell>
          <cell r="Q510" t="str">
            <v>6110</v>
          </cell>
          <cell r="S510" t="str">
            <v>393</v>
          </cell>
        </row>
        <row r="511">
          <cell r="D511">
            <v>21</v>
          </cell>
          <cell r="E511">
            <v>2</v>
          </cell>
          <cell r="Q511" t="str">
            <v>6107</v>
          </cell>
          <cell r="S511" t="str">
            <v>396</v>
          </cell>
        </row>
        <row r="512">
          <cell r="D512">
            <v>445</v>
          </cell>
          <cell r="E512">
            <v>14</v>
          </cell>
          <cell r="Q512" t="str">
            <v>6108</v>
          </cell>
          <cell r="S512" t="str">
            <v>395</v>
          </cell>
        </row>
        <row r="513">
          <cell r="D513">
            <v>22</v>
          </cell>
          <cell r="E513">
            <v>3</v>
          </cell>
          <cell r="Q513" t="str">
            <v>6106</v>
          </cell>
          <cell r="S513" t="str">
            <v>397</v>
          </cell>
        </row>
        <row r="514">
          <cell r="D514">
            <v>446</v>
          </cell>
          <cell r="E514">
            <v>15</v>
          </cell>
          <cell r="Q514" t="str">
            <v>6109</v>
          </cell>
          <cell r="S514" t="str">
            <v>394</v>
          </cell>
        </row>
        <row r="515">
          <cell r="D515">
            <v>23</v>
          </cell>
          <cell r="E515">
            <v>4</v>
          </cell>
          <cell r="Q515" t="str">
            <v>6113</v>
          </cell>
          <cell r="S515" t="str">
            <v>390</v>
          </cell>
        </row>
        <row r="516">
          <cell r="D516">
            <v>24</v>
          </cell>
          <cell r="E516">
            <v>5</v>
          </cell>
          <cell r="Q516" t="str">
            <v>6111</v>
          </cell>
          <cell r="S516" t="str">
            <v>392</v>
          </cell>
        </row>
        <row r="517">
          <cell r="D517">
            <v>447</v>
          </cell>
          <cell r="E517">
            <v>1</v>
          </cell>
          <cell r="Q517" t="str">
            <v>635</v>
          </cell>
          <cell r="S517" t="str">
            <v>254</v>
          </cell>
        </row>
        <row r="518">
          <cell r="D518">
            <v>448</v>
          </cell>
          <cell r="E518">
            <v>2</v>
          </cell>
          <cell r="Q518" t="str">
            <v>635</v>
          </cell>
          <cell r="S518" t="str">
            <v>254</v>
          </cell>
        </row>
        <row r="519">
          <cell r="D519">
            <v>449</v>
          </cell>
          <cell r="E519">
            <v>3</v>
          </cell>
          <cell r="Q519" t="str">
            <v>635</v>
          </cell>
          <cell r="S519" t="str">
            <v>254</v>
          </cell>
        </row>
        <row r="520">
          <cell r="D520">
            <v>450</v>
          </cell>
          <cell r="E520">
            <v>4</v>
          </cell>
          <cell r="Q520" t="str">
            <v>635</v>
          </cell>
          <cell r="S520" t="str">
            <v>254</v>
          </cell>
        </row>
        <row r="521">
          <cell r="D521">
            <v>451</v>
          </cell>
          <cell r="E521">
            <v>5</v>
          </cell>
          <cell r="Q521" t="str">
            <v>635</v>
          </cell>
          <cell r="S521" t="str">
            <v>254</v>
          </cell>
        </row>
        <row r="522">
          <cell r="D522">
            <v>452</v>
          </cell>
          <cell r="E522">
            <v>6</v>
          </cell>
          <cell r="Q522" t="str">
            <v>635</v>
          </cell>
          <cell r="S522" t="str">
            <v>254</v>
          </cell>
        </row>
        <row r="523">
          <cell r="D523">
            <v>453</v>
          </cell>
          <cell r="E523">
            <v>7</v>
          </cell>
          <cell r="Q523" t="str">
            <v>10501</v>
          </cell>
          <cell r="S523" t="str">
            <v>483</v>
          </cell>
        </row>
        <row r="524">
          <cell r="D524">
            <v>454</v>
          </cell>
          <cell r="E524">
            <v>1</v>
          </cell>
          <cell r="Q524" t="str">
            <v>8190</v>
          </cell>
          <cell r="S524" t="str">
            <v>547</v>
          </cell>
        </row>
        <row r="525">
          <cell r="D525">
            <v>455</v>
          </cell>
          <cell r="E525">
            <v>2</v>
          </cell>
          <cell r="Q525" t="str">
            <v>12643</v>
          </cell>
          <cell r="S525" t="str">
            <v>557</v>
          </cell>
        </row>
        <row r="526">
          <cell r="D526">
            <v>456</v>
          </cell>
          <cell r="E526">
            <v>3</v>
          </cell>
          <cell r="Q526" t="str">
            <v>12644</v>
          </cell>
          <cell r="S526" t="str">
            <v>556</v>
          </cell>
        </row>
        <row r="527">
          <cell r="D527">
            <v>457</v>
          </cell>
          <cell r="E527">
            <v>4</v>
          </cell>
          <cell r="Q527" t="str">
            <v>10529</v>
          </cell>
          <cell r="S527" t="str">
            <v>510</v>
          </cell>
        </row>
        <row r="528">
          <cell r="D528">
            <v>458</v>
          </cell>
          <cell r="E528">
            <v>5</v>
          </cell>
          <cell r="Q528" t="str">
            <v>10530</v>
          </cell>
          <cell r="S528" t="str">
            <v>509</v>
          </cell>
        </row>
        <row r="529">
          <cell r="D529">
            <v>459</v>
          </cell>
          <cell r="E529">
            <v>6</v>
          </cell>
          <cell r="Q529" t="str">
            <v>10532</v>
          </cell>
        </row>
        <row r="530">
          <cell r="D530">
            <v>460</v>
          </cell>
          <cell r="E530">
            <v>7</v>
          </cell>
          <cell r="Q530" t="str">
            <v>10531</v>
          </cell>
        </row>
        <row r="531">
          <cell r="D531">
            <v>461</v>
          </cell>
          <cell r="E531">
            <v>1</v>
          </cell>
          <cell r="Q531" t="str">
            <v>8257</v>
          </cell>
        </row>
        <row r="532">
          <cell r="D532">
            <v>462</v>
          </cell>
          <cell r="E532">
            <v>2</v>
          </cell>
          <cell r="Q532" t="str">
            <v>1902</v>
          </cell>
        </row>
        <row r="533">
          <cell r="D533">
            <v>463</v>
          </cell>
          <cell r="E533">
            <v>3</v>
          </cell>
          <cell r="Q533" t="str">
            <v>7875</v>
          </cell>
        </row>
        <row r="534">
          <cell r="D534">
            <v>464</v>
          </cell>
          <cell r="E534">
            <v>4</v>
          </cell>
          <cell r="Q534" t="str">
            <v>7876</v>
          </cell>
        </row>
        <row r="535">
          <cell r="D535">
            <v>465</v>
          </cell>
          <cell r="E535">
            <v>1</v>
          </cell>
          <cell r="Q535" t="str">
            <v>12761</v>
          </cell>
        </row>
        <row r="536">
          <cell r="D536">
            <v>466</v>
          </cell>
          <cell r="E536">
            <v>2</v>
          </cell>
          <cell r="Q536" t="str">
            <v>10469</v>
          </cell>
        </row>
        <row r="537">
          <cell r="D537">
            <v>467</v>
          </cell>
          <cell r="E537">
            <v>3</v>
          </cell>
          <cell r="Q537" t="str">
            <v>7873</v>
          </cell>
        </row>
        <row r="538">
          <cell r="D538">
            <v>468</v>
          </cell>
          <cell r="E538">
            <v>4</v>
          </cell>
          <cell r="Q538" t="str">
            <v>8794</v>
          </cell>
        </row>
        <row r="539">
          <cell r="D539">
            <v>25</v>
          </cell>
          <cell r="E539">
            <v>1</v>
          </cell>
          <cell r="Q539" t="str">
            <v>7802</v>
          </cell>
        </row>
        <row r="540">
          <cell r="D540">
            <v>26</v>
          </cell>
          <cell r="E540">
            <v>2</v>
          </cell>
          <cell r="Q540" t="str">
            <v>7803</v>
          </cell>
        </row>
        <row r="541">
          <cell r="D541">
            <v>27</v>
          </cell>
          <cell r="E541">
            <v>3</v>
          </cell>
          <cell r="Q541" t="str">
            <v>7804</v>
          </cell>
        </row>
        <row r="542">
          <cell r="D542">
            <v>28</v>
          </cell>
          <cell r="E542">
            <v>4</v>
          </cell>
          <cell r="Q542" t="str">
            <v>7805</v>
          </cell>
        </row>
        <row r="543">
          <cell r="D543">
            <v>29</v>
          </cell>
          <cell r="E543">
            <v>1</v>
          </cell>
          <cell r="Q543" t="str">
            <v>5678</v>
          </cell>
        </row>
        <row r="544">
          <cell r="D544">
            <v>30</v>
          </cell>
          <cell r="E544">
            <v>2</v>
          </cell>
          <cell r="Q544" t="str">
            <v>5678</v>
          </cell>
        </row>
        <row r="545">
          <cell r="D545">
            <v>31</v>
          </cell>
          <cell r="E545">
            <v>1</v>
          </cell>
          <cell r="Q545" t="str">
            <v>7311</v>
          </cell>
        </row>
        <row r="546">
          <cell r="D546">
            <v>32</v>
          </cell>
          <cell r="E546">
            <v>2</v>
          </cell>
          <cell r="Q546" t="str">
            <v>7312</v>
          </cell>
        </row>
        <row r="547">
          <cell r="D547">
            <v>33</v>
          </cell>
          <cell r="E547">
            <v>3</v>
          </cell>
          <cell r="Q547" t="str">
            <v>7319</v>
          </cell>
        </row>
        <row r="548">
          <cell r="D548">
            <v>34</v>
          </cell>
          <cell r="E548">
            <v>4</v>
          </cell>
          <cell r="Q548" t="str">
            <v>7801</v>
          </cell>
        </row>
        <row r="549">
          <cell r="D549">
            <v>35</v>
          </cell>
          <cell r="E549">
            <v>5</v>
          </cell>
          <cell r="Q549" t="str">
            <v>7800</v>
          </cell>
        </row>
        <row r="550">
          <cell r="D550">
            <v>36</v>
          </cell>
          <cell r="Q550" t="str">
            <v>6151</v>
          </cell>
        </row>
        <row r="551">
          <cell r="D551">
            <v>37</v>
          </cell>
          <cell r="Q551" t="str">
            <v>6152</v>
          </cell>
        </row>
        <row r="552">
          <cell r="D552">
            <v>38</v>
          </cell>
          <cell r="Q552" t="str">
            <v>7329</v>
          </cell>
        </row>
        <row r="553">
          <cell r="D553">
            <v>39</v>
          </cell>
          <cell r="Q553" t="str">
            <v>7330</v>
          </cell>
        </row>
        <row r="554">
          <cell r="D554">
            <v>40</v>
          </cell>
          <cell r="Q554" t="str">
            <v>7328</v>
          </cell>
        </row>
        <row r="555">
          <cell r="D555">
            <v>41</v>
          </cell>
          <cell r="Q555" t="str">
            <v>7331</v>
          </cell>
        </row>
        <row r="556">
          <cell r="D556">
            <v>42</v>
          </cell>
          <cell r="Q556" t="str">
            <v>7324</v>
          </cell>
        </row>
        <row r="557">
          <cell r="D557">
            <v>43</v>
          </cell>
          <cell r="Q557" t="str">
            <v>7323</v>
          </cell>
        </row>
        <row r="558">
          <cell r="D558">
            <v>44</v>
          </cell>
          <cell r="Q558" t="str">
            <v>7325</v>
          </cell>
        </row>
        <row r="559">
          <cell r="D559">
            <v>45</v>
          </cell>
          <cell r="Q559" t="str">
            <v>7326</v>
          </cell>
        </row>
        <row r="560">
          <cell r="D560">
            <v>46</v>
          </cell>
          <cell r="Q560" t="str">
            <v>7322</v>
          </cell>
        </row>
        <row r="561">
          <cell r="D561">
            <v>47</v>
          </cell>
          <cell r="Q561" t="str">
            <v>7327</v>
          </cell>
        </row>
        <row r="562">
          <cell r="D562">
            <v>48</v>
          </cell>
          <cell r="Q562" t="str">
            <v>7321</v>
          </cell>
        </row>
        <row r="563">
          <cell r="D563">
            <v>49</v>
          </cell>
          <cell r="Q563" t="str">
            <v>7712</v>
          </cell>
        </row>
        <row r="564">
          <cell r="D564">
            <v>50</v>
          </cell>
          <cell r="Q564" t="str">
            <v>7721</v>
          </cell>
        </row>
        <row r="565">
          <cell r="D565">
            <v>51</v>
          </cell>
          <cell r="Q565" t="str">
            <v>7722</v>
          </cell>
        </row>
        <row r="566">
          <cell r="D566">
            <v>52</v>
          </cell>
          <cell r="Q566" t="str">
            <v>7724</v>
          </cell>
        </row>
        <row r="567">
          <cell r="D567">
            <v>53</v>
          </cell>
          <cell r="Q567" t="str">
            <v>7731</v>
          </cell>
        </row>
        <row r="568">
          <cell r="D568">
            <v>54</v>
          </cell>
          <cell r="Q568" t="str">
            <v>7726</v>
          </cell>
        </row>
        <row r="569">
          <cell r="D569">
            <v>55</v>
          </cell>
          <cell r="Q569" t="str">
            <v>7732</v>
          </cell>
        </row>
        <row r="570">
          <cell r="D570">
            <v>56</v>
          </cell>
          <cell r="Q570" t="str">
            <v>7737</v>
          </cell>
        </row>
        <row r="571">
          <cell r="D571">
            <v>57</v>
          </cell>
          <cell r="Q571" t="str">
            <v>7736</v>
          </cell>
        </row>
        <row r="572">
          <cell r="D572">
            <v>58</v>
          </cell>
          <cell r="Q572" t="str">
            <v>7730</v>
          </cell>
        </row>
        <row r="573">
          <cell r="D573">
            <v>59</v>
          </cell>
          <cell r="Q573" t="str">
            <v>7734</v>
          </cell>
        </row>
        <row r="574">
          <cell r="D574">
            <v>60</v>
          </cell>
          <cell r="Q574" t="str">
            <v>7728</v>
          </cell>
        </row>
        <row r="575">
          <cell r="D575">
            <v>61</v>
          </cell>
          <cell r="Q575" t="str">
            <v>7725</v>
          </cell>
        </row>
        <row r="576">
          <cell r="D576">
            <v>62</v>
          </cell>
          <cell r="Q576" t="str">
            <v>7720</v>
          </cell>
        </row>
        <row r="577">
          <cell r="D577">
            <v>63</v>
          </cell>
          <cell r="Q577" t="str">
            <v>7727</v>
          </cell>
        </row>
        <row r="578">
          <cell r="D578">
            <v>64</v>
          </cell>
          <cell r="Q578" t="str">
            <v>7711</v>
          </cell>
        </row>
        <row r="579">
          <cell r="D579">
            <v>65</v>
          </cell>
          <cell r="Q579" t="str">
            <v>7733</v>
          </cell>
        </row>
        <row r="580">
          <cell r="D580">
            <v>66</v>
          </cell>
          <cell r="Q580" t="str">
            <v>7735</v>
          </cell>
        </row>
        <row r="581">
          <cell r="D581">
            <v>67</v>
          </cell>
          <cell r="Q581" t="str">
            <v>7723</v>
          </cell>
        </row>
        <row r="582">
          <cell r="D582">
            <v>68</v>
          </cell>
          <cell r="Q582" t="str">
            <v>7713</v>
          </cell>
        </row>
        <row r="583">
          <cell r="D583">
            <v>69</v>
          </cell>
          <cell r="Q583" t="str">
            <v>7714</v>
          </cell>
        </row>
        <row r="584">
          <cell r="D584">
            <v>70</v>
          </cell>
          <cell r="Q584" t="str">
            <v>7700</v>
          </cell>
        </row>
        <row r="585">
          <cell r="D585">
            <v>71</v>
          </cell>
          <cell r="Q585" t="str">
            <v>7729</v>
          </cell>
        </row>
        <row r="586">
          <cell r="D586">
            <v>72</v>
          </cell>
          <cell r="Q586" t="str">
            <v>7703</v>
          </cell>
        </row>
        <row r="587">
          <cell r="D587">
            <v>73</v>
          </cell>
          <cell r="Q587" t="str">
            <v>7716</v>
          </cell>
        </row>
        <row r="588">
          <cell r="D588">
            <v>74</v>
          </cell>
          <cell r="Q588" t="str">
            <v>7704</v>
          </cell>
        </row>
        <row r="589">
          <cell r="D589">
            <v>75</v>
          </cell>
          <cell r="Q589" t="str">
            <v>7707</v>
          </cell>
        </row>
        <row r="590">
          <cell r="D590">
            <v>76</v>
          </cell>
          <cell r="Q590" t="str">
            <v>7715</v>
          </cell>
        </row>
        <row r="591">
          <cell r="D591">
            <v>77</v>
          </cell>
          <cell r="Q591" t="str">
            <v>7702</v>
          </cell>
        </row>
        <row r="592">
          <cell r="D592">
            <v>78</v>
          </cell>
          <cell r="Q592" t="str">
            <v>7701</v>
          </cell>
        </row>
        <row r="593">
          <cell r="D593">
            <v>79</v>
          </cell>
          <cell r="Q593" t="str">
            <v>7709</v>
          </cell>
        </row>
        <row r="594">
          <cell r="D594">
            <v>80</v>
          </cell>
          <cell r="Q594" t="str">
            <v>7698</v>
          </cell>
        </row>
        <row r="595">
          <cell r="D595">
            <v>81</v>
          </cell>
          <cell r="Q595" t="str">
            <v>7697</v>
          </cell>
        </row>
        <row r="596">
          <cell r="D596">
            <v>82</v>
          </cell>
          <cell r="Q596" t="str">
            <v>7708</v>
          </cell>
        </row>
        <row r="597">
          <cell r="D597">
            <v>83</v>
          </cell>
          <cell r="Q597" t="str">
            <v>7777</v>
          </cell>
        </row>
        <row r="598">
          <cell r="D598">
            <v>84</v>
          </cell>
          <cell r="Q598" t="str">
            <v>7760</v>
          </cell>
        </row>
        <row r="599">
          <cell r="D599">
            <v>85</v>
          </cell>
          <cell r="Q599" t="str">
            <v>7762</v>
          </cell>
        </row>
        <row r="600">
          <cell r="D600">
            <v>86</v>
          </cell>
          <cell r="Q600" t="str">
            <v>7764</v>
          </cell>
        </row>
        <row r="601">
          <cell r="D601">
            <v>87</v>
          </cell>
          <cell r="Q601" t="str">
            <v>3372</v>
          </cell>
        </row>
        <row r="602">
          <cell r="D602">
            <v>88</v>
          </cell>
          <cell r="Q602" t="str">
            <v>7761</v>
          </cell>
        </row>
        <row r="603">
          <cell r="D603">
            <v>89</v>
          </cell>
          <cell r="Q603" t="str">
            <v>7759</v>
          </cell>
        </row>
        <row r="604">
          <cell r="D604">
            <v>90</v>
          </cell>
          <cell r="Q604" t="str">
            <v>7757</v>
          </cell>
        </row>
        <row r="605">
          <cell r="D605">
            <v>91</v>
          </cell>
          <cell r="Q605" t="str">
            <v>7779</v>
          </cell>
        </row>
        <row r="606">
          <cell r="D606">
            <v>92</v>
          </cell>
          <cell r="Q606" t="str">
            <v>7765</v>
          </cell>
        </row>
        <row r="607">
          <cell r="D607">
            <v>93</v>
          </cell>
          <cell r="Q607" t="str">
            <v>7756</v>
          </cell>
        </row>
        <row r="608">
          <cell r="D608">
            <v>94</v>
          </cell>
          <cell r="Q608" t="str">
            <v>7763</v>
          </cell>
        </row>
        <row r="609">
          <cell r="D609">
            <v>95</v>
          </cell>
          <cell r="Q609" t="str">
            <v>7744</v>
          </cell>
        </row>
        <row r="610">
          <cell r="D610">
            <v>96</v>
          </cell>
          <cell r="Q610" t="str">
            <v>7772</v>
          </cell>
        </row>
        <row r="611">
          <cell r="D611">
            <v>97</v>
          </cell>
          <cell r="Q611" t="str">
            <v>7771</v>
          </cell>
        </row>
        <row r="612">
          <cell r="D612">
            <v>98</v>
          </cell>
          <cell r="Q612" t="str">
            <v>7770</v>
          </cell>
        </row>
        <row r="613">
          <cell r="D613">
            <v>99</v>
          </cell>
          <cell r="Q613" t="str">
            <v>7742</v>
          </cell>
        </row>
        <row r="614">
          <cell r="D614">
            <v>100</v>
          </cell>
          <cell r="Q614" t="str">
            <v>7753</v>
          </cell>
        </row>
        <row r="615">
          <cell r="D615">
            <v>101</v>
          </cell>
          <cell r="Q615" t="str">
            <v>7773</v>
          </cell>
        </row>
        <row r="616">
          <cell r="D616">
            <v>102</v>
          </cell>
          <cell r="Q616" t="str">
            <v>7766</v>
          </cell>
        </row>
        <row r="617">
          <cell r="D617">
            <v>103</v>
          </cell>
          <cell r="Q617" t="str">
            <v>7774</v>
          </cell>
        </row>
        <row r="618">
          <cell r="D618">
            <v>104</v>
          </cell>
          <cell r="Q618" t="str">
            <v>7768</v>
          </cell>
        </row>
        <row r="619">
          <cell r="D619">
            <v>105</v>
          </cell>
          <cell r="Q619" t="str">
            <v>7775</v>
          </cell>
        </row>
        <row r="620">
          <cell r="D620">
            <v>106</v>
          </cell>
          <cell r="Q620" t="str">
            <v>7769</v>
          </cell>
        </row>
        <row r="621">
          <cell r="D621">
            <v>107</v>
          </cell>
          <cell r="Q621" t="str">
            <v>7739</v>
          </cell>
        </row>
        <row r="622">
          <cell r="D622">
            <v>108</v>
          </cell>
          <cell r="Q622" t="str">
            <v>7754</v>
          </cell>
        </row>
        <row r="623">
          <cell r="D623">
            <v>109</v>
          </cell>
          <cell r="Q623" t="str">
            <v>7740</v>
          </cell>
        </row>
        <row r="624">
          <cell r="D624">
            <v>110</v>
          </cell>
          <cell r="Q624" t="str">
            <v>7767</v>
          </cell>
        </row>
        <row r="625">
          <cell r="D625">
            <v>111</v>
          </cell>
          <cell r="Q625" t="str">
            <v>7738</v>
          </cell>
        </row>
        <row r="626">
          <cell r="D626">
            <v>112</v>
          </cell>
          <cell r="Q626" t="str">
            <v>7752</v>
          </cell>
        </row>
        <row r="627">
          <cell r="D627">
            <v>113</v>
          </cell>
          <cell r="Q627" t="str">
            <v>7743</v>
          </cell>
        </row>
        <row r="628">
          <cell r="D628">
            <v>114</v>
          </cell>
          <cell r="Q628" t="str">
            <v>7741</v>
          </cell>
        </row>
        <row r="629">
          <cell r="D629">
            <v>115</v>
          </cell>
          <cell r="Q629" t="str">
            <v>7747</v>
          </cell>
        </row>
        <row r="630">
          <cell r="D630">
            <v>116</v>
          </cell>
          <cell r="Q630" t="str">
            <v>7745</v>
          </cell>
        </row>
        <row r="631">
          <cell r="D631">
            <v>117</v>
          </cell>
          <cell r="Q631" t="str">
            <v>7748</v>
          </cell>
        </row>
        <row r="632">
          <cell r="D632">
            <v>118</v>
          </cell>
          <cell r="Q632" t="str">
            <v>7750</v>
          </cell>
        </row>
        <row r="633">
          <cell r="D633">
            <v>119</v>
          </cell>
          <cell r="Q633" t="str">
            <v>7746</v>
          </cell>
        </row>
        <row r="634">
          <cell r="D634">
            <v>120</v>
          </cell>
          <cell r="Q634" t="str">
            <v>7751</v>
          </cell>
        </row>
        <row r="635">
          <cell r="D635">
            <v>121</v>
          </cell>
          <cell r="Q635" t="str">
            <v>7749</v>
          </cell>
        </row>
        <row r="636">
          <cell r="D636">
            <v>122</v>
          </cell>
          <cell r="Q636" t="str">
            <v>6153</v>
          </cell>
        </row>
        <row r="637">
          <cell r="D637">
            <v>123</v>
          </cell>
          <cell r="Q637" t="str">
            <v>6147</v>
          </cell>
        </row>
        <row r="638">
          <cell r="D638">
            <v>124</v>
          </cell>
          <cell r="Q638" t="str">
            <v>6146</v>
          </cell>
        </row>
        <row r="639">
          <cell r="D639">
            <v>125</v>
          </cell>
          <cell r="Q639" t="str">
            <v>6148</v>
          </cell>
        </row>
        <row r="640">
          <cell r="D640">
            <v>126</v>
          </cell>
          <cell r="Q640" t="str">
            <v>6154</v>
          </cell>
        </row>
        <row r="641">
          <cell r="D641">
            <v>127</v>
          </cell>
          <cell r="Q641" t="str">
            <v>6150</v>
          </cell>
        </row>
        <row r="642">
          <cell r="D642">
            <v>128</v>
          </cell>
          <cell r="Q642" t="str">
            <v>6155</v>
          </cell>
        </row>
        <row r="643">
          <cell r="D643">
            <v>129</v>
          </cell>
          <cell r="Q643" t="str">
            <v>6149</v>
          </cell>
        </row>
        <row r="644">
          <cell r="D644">
            <v>0</v>
          </cell>
        </row>
        <row r="645">
          <cell r="D645">
            <v>0</v>
          </cell>
        </row>
        <row r="646">
          <cell r="D646">
            <v>0</v>
          </cell>
        </row>
        <row r="647">
          <cell r="D647">
            <v>0</v>
          </cell>
        </row>
        <row r="648">
          <cell r="D648">
            <v>0</v>
          </cell>
        </row>
        <row r="649">
          <cell r="D649">
            <v>0</v>
          </cell>
        </row>
        <row r="650">
          <cell r="D650">
            <v>0</v>
          </cell>
        </row>
        <row r="651">
          <cell r="D651">
            <v>0</v>
          </cell>
        </row>
        <row r="652">
          <cell r="D652">
            <v>0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</v>
          </cell>
        </row>
        <row r="656">
          <cell r="D656">
            <v>0</v>
          </cell>
        </row>
        <row r="657">
          <cell r="D657">
            <v>0</v>
          </cell>
        </row>
        <row r="658">
          <cell r="D658">
            <v>0</v>
          </cell>
        </row>
        <row r="659">
          <cell r="D659">
            <v>0</v>
          </cell>
        </row>
        <row r="660">
          <cell r="D660">
            <v>0</v>
          </cell>
        </row>
        <row r="661">
          <cell r="D661">
            <v>0</v>
          </cell>
        </row>
        <row r="662">
          <cell r="D662">
            <v>0</v>
          </cell>
        </row>
        <row r="663">
          <cell r="D663">
            <v>0</v>
          </cell>
        </row>
        <row r="664">
          <cell r="D664">
            <v>0</v>
          </cell>
        </row>
        <row r="665">
          <cell r="D665">
            <v>0</v>
          </cell>
        </row>
        <row r="666">
          <cell r="D666">
            <v>0</v>
          </cell>
        </row>
        <row r="667">
          <cell r="D667">
            <v>0</v>
          </cell>
        </row>
        <row r="668">
          <cell r="D668">
            <v>0</v>
          </cell>
        </row>
        <row r="669">
          <cell r="D669">
            <v>0</v>
          </cell>
        </row>
        <row r="670">
          <cell r="D670">
            <v>0</v>
          </cell>
        </row>
        <row r="671">
          <cell r="D671">
            <v>0</v>
          </cell>
        </row>
        <row r="672">
          <cell r="D672">
            <v>0</v>
          </cell>
        </row>
        <row r="673">
          <cell r="D673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78">
          <cell r="D678">
            <v>0</v>
          </cell>
        </row>
        <row r="679">
          <cell r="D679">
            <v>0</v>
          </cell>
        </row>
        <row r="680">
          <cell r="D680">
            <v>0</v>
          </cell>
        </row>
        <row r="681">
          <cell r="D681">
            <v>0</v>
          </cell>
        </row>
        <row r="682">
          <cell r="D682">
            <v>0</v>
          </cell>
        </row>
        <row r="683">
          <cell r="D683">
            <v>0</v>
          </cell>
        </row>
        <row r="684">
          <cell r="D684">
            <v>0</v>
          </cell>
        </row>
        <row r="685">
          <cell r="D685">
            <v>0</v>
          </cell>
        </row>
        <row r="686">
          <cell r="D686">
            <v>0</v>
          </cell>
        </row>
        <row r="687">
          <cell r="D687">
            <v>0</v>
          </cell>
        </row>
        <row r="688">
          <cell r="D688">
            <v>0</v>
          </cell>
        </row>
        <row r="689">
          <cell r="D689">
            <v>0</v>
          </cell>
        </row>
        <row r="690">
          <cell r="D690">
            <v>0</v>
          </cell>
        </row>
        <row r="691">
          <cell r="D691">
            <v>0</v>
          </cell>
        </row>
        <row r="692">
          <cell r="D692">
            <v>0</v>
          </cell>
        </row>
        <row r="693">
          <cell r="D693">
            <v>0</v>
          </cell>
        </row>
        <row r="694">
          <cell r="D694">
            <v>0</v>
          </cell>
        </row>
        <row r="695">
          <cell r="D695">
            <v>0</v>
          </cell>
        </row>
        <row r="696">
          <cell r="D696">
            <v>0</v>
          </cell>
        </row>
        <row r="697">
          <cell r="D697">
            <v>0</v>
          </cell>
        </row>
        <row r="698">
          <cell r="D698">
            <v>0</v>
          </cell>
        </row>
        <row r="699">
          <cell r="D699">
            <v>0</v>
          </cell>
        </row>
        <row r="700">
          <cell r="D700">
            <v>0</v>
          </cell>
        </row>
        <row r="701">
          <cell r="D701">
            <v>0</v>
          </cell>
        </row>
        <row r="702">
          <cell r="D702">
            <v>0</v>
          </cell>
        </row>
        <row r="703">
          <cell r="D703">
            <v>0</v>
          </cell>
        </row>
        <row r="704">
          <cell r="D704">
            <v>0</v>
          </cell>
        </row>
        <row r="705">
          <cell r="D705">
            <v>0</v>
          </cell>
        </row>
        <row r="706">
          <cell r="D706">
            <v>0</v>
          </cell>
        </row>
        <row r="707">
          <cell r="D707">
            <v>0</v>
          </cell>
        </row>
        <row r="708">
          <cell r="D708">
            <v>0</v>
          </cell>
        </row>
        <row r="709">
          <cell r="D709">
            <v>0</v>
          </cell>
        </row>
        <row r="710">
          <cell r="D710">
            <v>0</v>
          </cell>
        </row>
        <row r="711">
          <cell r="D711">
            <v>0</v>
          </cell>
        </row>
        <row r="712">
          <cell r="D712">
            <v>0</v>
          </cell>
        </row>
        <row r="713">
          <cell r="D713">
            <v>0</v>
          </cell>
        </row>
        <row r="714">
          <cell r="D714">
            <v>0</v>
          </cell>
        </row>
        <row r="715">
          <cell r="D715">
            <v>0</v>
          </cell>
        </row>
        <row r="716">
          <cell r="D716">
            <v>0</v>
          </cell>
        </row>
        <row r="717">
          <cell r="D717">
            <v>0</v>
          </cell>
        </row>
        <row r="718">
          <cell r="D718">
            <v>0</v>
          </cell>
        </row>
        <row r="719">
          <cell r="D719">
            <v>0</v>
          </cell>
        </row>
        <row r="720">
          <cell r="D720">
            <v>0</v>
          </cell>
        </row>
        <row r="721">
          <cell r="D721">
            <v>0</v>
          </cell>
        </row>
        <row r="722">
          <cell r="D722">
            <v>0</v>
          </cell>
        </row>
        <row r="723">
          <cell r="D723">
            <v>0</v>
          </cell>
        </row>
        <row r="724">
          <cell r="D724">
            <v>0</v>
          </cell>
        </row>
        <row r="725">
          <cell r="D725">
            <v>0</v>
          </cell>
        </row>
        <row r="726">
          <cell r="D726">
            <v>0</v>
          </cell>
        </row>
        <row r="727">
          <cell r="D727">
            <v>0</v>
          </cell>
        </row>
        <row r="728">
          <cell r="D728">
            <v>0</v>
          </cell>
        </row>
        <row r="729">
          <cell r="D729">
            <v>0</v>
          </cell>
        </row>
        <row r="730">
          <cell r="D730">
            <v>0</v>
          </cell>
        </row>
        <row r="731">
          <cell r="D731">
            <v>0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0</v>
          </cell>
        </row>
        <row r="766">
          <cell r="D766">
            <v>0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0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0</v>
          </cell>
        </row>
        <row r="781">
          <cell r="D781">
            <v>0</v>
          </cell>
        </row>
        <row r="782">
          <cell r="D782">
            <v>0</v>
          </cell>
        </row>
        <row r="783">
          <cell r="D783">
            <v>0</v>
          </cell>
        </row>
        <row r="784">
          <cell r="D784">
            <v>0</v>
          </cell>
        </row>
        <row r="785">
          <cell r="D785">
            <v>0</v>
          </cell>
        </row>
        <row r="786">
          <cell r="D786">
            <v>0</v>
          </cell>
        </row>
        <row r="787">
          <cell r="D787">
            <v>0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0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0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0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0</v>
          </cell>
        </row>
        <row r="824">
          <cell r="D824">
            <v>0</v>
          </cell>
        </row>
        <row r="825">
          <cell r="D825">
            <v>0</v>
          </cell>
        </row>
        <row r="826">
          <cell r="D826">
            <v>0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0</v>
          </cell>
        </row>
        <row r="831">
          <cell r="D831">
            <v>0</v>
          </cell>
        </row>
        <row r="832">
          <cell r="D832">
            <v>0</v>
          </cell>
        </row>
        <row r="833">
          <cell r="D833">
            <v>0</v>
          </cell>
        </row>
        <row r="834">
          <cell r="D834">
            <v>0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0</v>
          </cell>
        </row>
        <row r="842">
          <cell r="D842">
            <v>0</v>
          </cell>
        </row>
        <row r="843">
          <cell r="D843">
            <v>0</v>
          </cell>
        </row>
        <row r="844">
          <cell r="D844">
            <v>0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0</v>
          </cell>
        </row>
        <row r="849">
          <cell r="D849">
            <v>0</v>
          </cell>
        </row>
        <row r="850">
          <cell r="D850">
            <v>0</v>
          </cell>
        </row>
        <row r="851">
          <cell r="D851">
            <v>0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دخول"/>
      <sheetName val="إعدادات1"/>
      <sheetName val="إعدادات2"/>
      <sheetName val="قاعدة"/>
      <sheetName val="قاعدة (2)"/>
      <sheetName val="اللجان"/>
      <sheetName val="قوائم"/>
      <sheetName val="جداول التنقيط"/>
      <sheetName val="كشف التنقيط"/>
      <sheetName val="جدول"/>
      <sheetName val="مستخرج الترقية"/>
      <sheetName val="الشبكة الإستدلالية"/>
      <sheetName val="وتيرة الترقية"/>
      <sheetName val="تعويض الخبرة"/>
      <sheetName val="معايير التقدير"/>
      <sheetName val="حساب فترات"/>
      <sheetName val="توقعات"/>
      <sheetName val="إحصائيات"/>
      <sheetName val="بخصوص"/>
      <sheetName val="Al-Bassit.Version.1.0"/>
    </sheetNames>
    <definedNames>
      <definedName name="Display"/>
      <definedName name="updat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مقدمة"/>
      <sheetName val="قائمة اسمية"/>
      <sheetName val="بطاقة"/>
      <sheetName val="كشف التنقيط"/>
      <sheetName val="شهادة عمل"/>
      <sheetName val="الشبكة الإستدلالية"/>
      <sheetName val="الشعب"/>
      <sheetName val="الأسلاك"/>
      <sheetName val="الرتب"/>
      <sheetName val="وظائف عليا"/>
      <sheetName val="أسماء مرتبة"/>
      <sheetName val="إعدادات"/>
      <sheetName val="إحصائيات"/>
      <sheetName val="جدول 8"/>
      <sheetName val="مخطط سنوي"/>
      <sheetName val="حساب الترقيات"/>
      <sheetName val="وتيرة الترقيات"/>
      <sheetName val="قائمة"/>
      <sheetName val="Diver"/>
      <sheetName val="ورقة1"/>
      <sheetName val="ورقة2"/>
      <sheetName val="ورقة3"/>
      <sheetName val="Feuil3"/>
      <sheetName val="مستخرج الترقية"/>
      <sheetName val="جدول الترقية"/>
      <sheetName val="ورقة4"/>
      <sheetName val="مستخرج الترقية (2)"/>
      <sheetName val="grh.epsp.version.final-4"/>
    </sheetNames>
    <sheetDataSet>
      <sheetData sheetId="0"/>
      <sheetData sheetId="1">
        <row r="7">
          <cell r="D7">
            <v>21619</v>
          </cell>
        </row>
      </sheetData>
      <sheetData sheetId="2"/>
      <sheetData sheetId="3"/>
      <sheetData sheetId="4"/>
      <sheetData sheetId="5">
        <row r="2">
          <cell r="R2" t="str">
            <v>(الأولى)</v>
          </cell>
        </row>
      </sheetData>
      <sheetData sheetId="6"/>
      <sheetData sheetId="7"/>
      <sheetData sheetId="8">
        <row r="1">
          <cell r="A1">
            <v>0</v>
          </cell>
        </row>
      </sheetData>
      <sheetData sheetId="9"/>
      <sheetData sheetId="10">
        <row r="1">
          <cell r="A1">
            <v>0</v>
          </cell>
        </row>
      </sheetData>
      <sheetData sheetId="11">
        <row r="6">
          <cell r="B6" t="str">
            <v>المؤسسة العمومية للصحة الجوارية سدراتة</v>
          </cell>
        </row>
      </sheetData>
      <sheetData sheetId="12"/>
      <sheetData sheetId="13">
        <row r="26">
          <cell r="B26" t="str">
            <v>مدير المؤسسة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A1" t="str">
            <v>مناصب العمل</v>
          </cell>
        </row>
      </sheetData>
      <sheetData sheetId="20">
        <row r="1">
          <cell r="A1" t="str">
            <v>القوانين الأساسية</v>
          </cell>
        </row>
      </sheetData>
      <sheetData sheetId="21"/>
      <sheetData sheetId="22"/>
      <sheetData sheetId="23"/>
      <sheetData sheetId="24">
        <row r="14">
          <cell r="W14">
            <v>0</v>
          </cell>
        </row>
      </sheetData>
      <sheetData sheetId="25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theme="7" tint="-0.249977111117893"/>
  </sheetPr>
  <dimension ref="A1:V37"/>
  <sheetViews>
    <sheetView rightToLeft="1" tabSelected="1" zoomScale="140" zoomScaleNormal="140" workbookViewId="0">
      <selection activeCell="H18" sqref="H18"/>
    </sheetView>
  </sheetViews>
  <sheetFormatPr defaultColWidth="9" defaultRowHeight="14.25"/>
  <cols>
    <col min="1" max="1" width="2.125" style="2" customWidth="1"/>
    <col min="2" max="3" width="10.625" style="2" customWidth="1"/>
    <col min="4" max="5" width="11" style="2" customWidth="1"/>
    <col min="6" max="12" width="6.25" style="2" customWidth="1"/>
    <col min="13" max="14" width="4" style="2" hidden="1" customWidth="1"/>
    <col min="15" max="16" width="5.125" style="2" hidden="1" customWidth="1"/>
    <col min="17" max="19" width="5.875" style="2" hidden="1" customWidth="1"/>
    <col min="20" max="23" width="0" style="2" hidden="1" customWidth="1"/>
    <col min="24" max="16384" width="9" style="2"/>
  </cols>
  <sheetData>
    <row r="1" spans="1:22" ht="6.6" customHeight="1">
      <c r="A1" s="1"/>
      <c r="B1" s="3"/>
      <c r="C1" s="3"/>
      <c r="D1" s="3"/>
      <c r="E1" s="3"/>
      <c r="F1" s="3"/>
      <c r="G1" s="3"/>
      <c r="H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18">
      <c r="A2" s="1"/>
      <c r="B2" s="4"/>
      <c r="C2" s="4"/>
      <c r="D2" s="4"/>
      <c r="E2" s="4"/>
      <c r="F2" s="5" t="s">
        <v>0</v>
      </c>
      <c r="G2" s="5" t="s">
        <v>1</v>
      </c>
      <c r="H2" s="5" t="s">
        <v>2</v>
      </c>
      <c r="J2" s="5" t="s">
        <v>0</v>
      </c>
      <c r="K2" s="5" t="s">
        <v>1</v>
      </c>
      <c r="L2" s="5" t="s">
        <v>2</v>
      </c>
      <c r="M2" s="4"/>
      <c r="N2" s="4"/>
      <c r="O2" s="4"/>
      <c r="P2" s="4"/>
      <c r="Q2" s="5" t="s">
        <v>0</v>
      </c>
      <c r="R2" s="5" t="s">
        <v>1</v>
      </c>
      <c r="S2" s="5" t="s">
        <v>2</v>
      </c>
      <c r="T2" s="4"/>
      <c r="U2" s="4"/>
    </row>
    <row r="3" spans="1:22" ht="15" customHeight="1">
      <c r="A3" s="1"/>
      <c r="B3" s="6" t="s">
        <v>3</v>
      </c>
      <c r="C3" s="7" t="s">
        <v>4</v>
      </c>
      <c r="D3" s="8">
        <v>44013</v>
      </c>
      <c r="E3" s="8">
        <v>44377</v>
      </c>
      <c r="F3" s="11">
        <f t="shared" ref="F3:F18" si="0">DATEDIF(D3,E3+1,"y")</f>
        <v>1</v>
      </c>
      <c r="G3" s="11">
        <f t="shared" ref="G3:G18" si="1">DATEDIF(D3,E3+1,"ym")</f>
        <v>0</v>
      </c>
      <c r="H3" s="11">
        <f>IF(AND(MONTH(D3)=2,DAY(D3)&lt;&gt;1),IF(DAY(EOMONTH(D3,0))=29,DATEDIF(D3,E3+1,"md")-2,DATEDIF(D3,E3+1,"md")-3),DATEDIF(D3,E3+1,"md"))</f>
        <v>0</v>
      </c>
      <c r="J3" s="11">
        <f>DATEDIF(D3,E3,"y")</f>
        <v>0</v>
      </c>
      <c r="K3" s="11">
        <f>DATEDIF(D3,E3,"ym")</f>
        <v>11</v>
      </c>
      <c r="L3" s="11">
        <f>DATEDIF(D3,E3,"md")</f>
        <v>29</v>
      </c>
      <c r="M3" s="9"/>
      <c r="N3" s="9"/>
      <c r="O3" s="9">
        <f>F3*360+G3*30+H3</f>
        <v>360</v>
      </c>
      <c r="P3" s="10">
        <f t="shared" ref="P3:P18" si="2">IF(C3="انقطاع",(F3*360+G3*30+H3)*(-1),F3*360+G3*30+H3)</f>
        <v>360</v>
      </c>
      <c r="Q3" s="11">
        <f>QUOTIENT(O3,360)</f>
        <v>1</v>
      </c>
      <c r="R3" s="11">
        <f>QUOTIENT(O3-Q3*360,30)</f>
        <v>0</v>
      </c>
      <c r="S3" s="11">
        <f>O3-(Q3*360)-(R3*30)</f>
        <v>0</v>
      </c>
      <c r="T3" s="4" t="s">
        <v>20</v>
      </c>
      <c r="U3" s="4"/>
    </row>
    <row r="4" spans="1:22" ht="18">
      <c r="A4" s="1"/>
      <c r="B4" s="6" t="s">
        <v>5</v>
      </c>
      <c r="C4" s="7" t="s">
        <v>4</v>
      </c>
      <c r="D4" s="8">
        <v>43466</v>
      </c>
      <c r="E4" s="8">
        <v>43830</v>
      </c>
      <c r="F4" s="11">
        <f t="shared" si="0"/>
        <v>1</v>
      </c>
      <c r="G4" s="11">
        <f t="shared" si="1"/>
        <v>0</v>
      </c>
      <c r="H4" s="11">
        <f t="shared" ref="H3:H18" si="3">IF(AND(MONTH(D4)=2,DAY(D4)&lt;&gt;1),IF(DAY(EOMONTH(D4,0))=29,DATEDIF(D4,E4+1,"md")-2,DATEDIF(D4,E4+1,"md")-3),DATEDIF(D4,E4+1,"md"))</f>
        <v>0</v>
      </c>
      <c r="J4" s="11">
        <f t="shared" ref="J4:J19" si="4">DATEDIF(D4,E4,"y")</f>
        <v>0</v>
      </c>
      <c r="K4" s="11">
        <f t="shared" ref="K4:K19" si="5">DATEDIF(D4,E4,"ym")</f>
        <v>11</v>
      </c>
      <c r="L4" s="11">
        <f t="shared" ref="L4:L19" si="6">DATEDIF(D4,E4,"md")</f>
        <v>30</v>
      </c>
      <c r="M4" s="12"/>
      <c r="N4" s="12"/>
      <c r="O4" s="12">
        <f t="shared" ref="O4:O18" si="7">F4*360+G4*30+H4</f>
        <v>360</v>
      </c>
      <c r="P4" s="13">
        <f t="shared" si="2"/>
        <v>360</v>
      </c>
      <c r="Q4" s="11">
        <f t="shared" ref="Q4:Q18" si="8">QUOTIENT(O4,360)</f>
        <v>1</v>
      </c>
      <c r="R4" s="11">
        <f t="shared" ref="R4:R18" si="9">QUOTIENT(O4-Q4*360,30)</f>
        <v>0</v>
      </c>
      <c r="S4" s="11">
        <f t="shared" ref="S4:S18" si="10">O4-(Q4*360)-(R4*30)</f>
        <v>0</v>
      </c>
      <c r="T4" s="4" t="s">
        <v>18</v>
      </c>
      <c r="U4" s="4"/>
    </row>
    <row r="5" spans="1:22" ht="18">
      <c r="A5" s="1"/>
      <c r="B5" s="6" t="s">
        <v>6</v>
      </c>
      <c r="C5" s="7" t="s">
        <v>4</v>
      </c>
      <c r="D5" s="8">
        <v>43466</v>
      </c>
      <c r="E5" s="8">
        <v>43646</v>
      </c>
      <c r="F5" s="11">
        <f t="shared" si="0"/>
        <v>0</v>
      </c>
      <c r="G5" s="11">
        <f t="shared" si="1"/>
        <v>6</v>
      </c>
      <c r="H5" s="11">
        <f t="shared" si="3"/>
        <v>0</v>
      </c>
      <c r="J5" s="11">
        <f t="shared" si="4"/>
        <v>0</v>
      </c>
      <c r="K5" s="11">
        <f t="shared" si="5"/>
        <v>5</v>
      </c>
      <c r="L5" s="11">
        <f t="shared" si="6"/>
        <v>29</v>
      </c>
      <c r="M5" s="9"/>
      <c r="N5" s="9"/>
      <c r="O5" s="9">
        <f t="shared" si="7"/>
        <v>180</v>
      </c>
      <c r="P5" s="10">
        <f t="shared" si="2"/>
        <v>180</v>
      </c>
      <c r="Q5" s="11">
        <f t="shared" si="8"/>
        <v>0</v>
      </c>
      <c r="R5" s="11">
        <f t="shared" si="9"/>
        <v>6</v>
      </c>
      <c r="S5" s="11">
        <f t="shared" si="10"/>
        <v>0</v>
      </c>
      <c r="T5" s="4" t="s">
        <v>19</v>
      </c>
      <c r="U5" s="4"/>
    </row>
    <row r="6" spans="1:22" ht="18">
      <c r="A6" s="1"/>
      <c r="B6" s="6" t="s">
        <v>7</v>
      </c>
      <c r="C6" s="7" t="s">
        <v>8</v>
      </c>
      <c r="D6" s="8">
        <v>43466</v>
      </c>
      <c r="E6" s="8">
        <v>43677</v>
      </c>
      <c r="F6" s="11">
        <f t="shared" si="0"/>
        <v>0</v>
      </c>
      <c r="G6" s="11">
        <f t="shared" si="1"/>
        <v>7</v>
      </c>
      <c r="H6" s="11">
        <f t="shared" si="3"/>
        <v>0</v>
      </c>
      <c r="J6" s="11">
        <f t="shared" si="4"/>
        <v>0</v>
      </c>
      <c r="K6" s="11">
        <f t="shared" si="5"/>
        <v>6</v>
      </c>
      <c r="L6" s="11">
        <f t="shared" si="6"/>
        <v>30</v>
      </c>
      <c r="M6" s="12"/>
      <c r="N6" s="12"/>
      <c r="O6" s="12">
        <f t="shared" si="7"/>
        <v>210</v>
      </c>
      <c r="P6" s="13">
        <f t="shared" si="2"/>
        <v>-210</v>
      </c>
      <c r="Q6" s="11">
        <f t="shared" si="8"/>
        <v>0</v>
      </c>
      <c r="R6" s="11">
        <f t="shared" si="9"/>
        <v>7</v>
      </c>
      <c r="S6" s="11">
        <f t="shared" si="10"/>
        <v>0</v>
      </c>
      <c r="T6" s="4" t="s">
        <v>18</v>
      </c>
      <c r="U6" s="4"/>
    </row>
    <row r="7" spans="1:22" ht="18">
      <c r="A7" s="1"/>
      <c r="B7" s="6" t="s">
        <v>9</v>
      </c>
      <c r="C7" s="7" t="s">
        <v>4</v>
      </c>
      <c r="D7" s="8">
        <v>43497</v>
      </c>
      <c r="E7" s="8">
        <v>43585</v>
      </c>
      <c r="F7" s="11">
        <f t="shared" si="0"/>
        <v>0</v>
      </c>
      <c r="G7" s="11">
        <f t="shared" si="1"/>
        <v>3</v>
      </c>
      <c r="H7" s="11">
        <f t="shared" si="3"/>
        <v>0</v>
      </c>
      <c r="J7" s="11">
        <f t="shared" ref="J7:J12" si="11">DATEDIF(D7,E7,"y")</f>
        <v>0</v>
      </c>
      <c r="K7" s="11">
        <f t="shared" ref="K7:K12" si="12">DATEDIF(D7,E7,"ym")</f>
        <v>2</v>
      </c>
      <c r="L7" s="11">
        <f t="shared" ref="L7:L12" si="13">DATEDIF(D7,E7,"md")</f>
        <v>29</v>
      </c>
      <c r="M7" s="12"/>
      <c r="N7" s="12"/>
      <c r="O7" s="12"/>
      <c r="P7" s="13"/>
      <c r="Q7" s="11"/>
      <c r="R7" s="11"/>
      <c r="S7" s="11"/>
      <c r="T7" s="4"/>
      <c r="U7" s="4"/>
    </row>
    <row r="8" spans="1:22" ht="18">
      <c r="A8" s="1"/>
      <c r="B8" s="6" t="s">
        <v>10</v>
      </c>
      <c r="C8" s="7" t="s">
        <v>4</v>
      </c>
      <c r="D8" s="8">
        <v>43497</v>
      </c>
      <c r="E8" s="8">
        <v>43524</v>
      </c>
      <c r="F8" s="11">
        <f t="shared" si="0"/>
        <v>0</v>
      </c>
      <c r="G8" s="11">
        <f t="shared" si="1"/>
        <v>1</v>
      </c>
      <c r="H8" s="11">
        <f t="shared" si="3"/>
        <v>0</v>
      </c>
      <c r="J8" s="11">
        <f t="shared" si="11"/>
        <v>0</v>
      </c>
      <c r="K8" s="11">
        <f t="shared" si="12"/>
        <v>0</v>
      </c>
      <c r="L8" s="11">
        <f t="shared" si="13"/>
        <v>27</v>
      </c>
      <c r="M8" s="12"/>
      <c r="N8" s="12"/>
      <c r="O8" s="12"/>
      <c r="P8" s="13"/>
      <c r="Q8" s="11"/>
      <c r="R8" s="11"/>
      <c r="S8" s="11"/>
      <c r="T8" s="4"/>
      <c r="U8" s="4"/>
    </row>
    <row r="9" spans="1:22" ht="18">
      <c r="A9" s="1"/>
      <c r="B9" s="6" t="s">
        <v>11</v>
      </c>
      <c r="C9" s="7" t="s">
        <v>4</v>
      </c>
      <c r="D9" s="8">
        <v>43467</v>
      </c>
      <c r="E9" s="8">
        <v>43524</v>
      </c>
      <c r="F9" s="11">
        <f t="shared" si="0"/>
        <v>0</v>
      </c>
      <c r="G9" s="11">
        <f t="shared" si="1"/>
        <v>1</v>
      </c>
      <c r="H9" s="11">
        <f t="shared" si="3"/>
        <v>30</v>
      </c>
      <c r="J9" s="11">
        <f t="shared" si="11"/>
        <v>0</v>
      </c>
      <c r="K9" s="11">
        <f t="shared" si="12"/>
        <v>1</v>
      </c>
      <c r="L9" s="11">
        <f t="shared" si="13"/>
        <v>26</v>
      </c>
      <c r="M9" s="12"/>
      <c r="N9" s="12"/>
      <c r="O9" s="12"/>
      <c r="P9" s="13"/>
      <c r="Q9" s="11"/>
      <c r="R9" s="11"/>
      <c r="S9" s="11"/>
      <c r="T9" s="4"/>
      <c r="U9" s="4"/>
    </row>
    <row r="10" spans="1:22" ht="18">
      <c r="A10" s="1"/>
      <c r="B10" s="6" t="s">
        <v>12</v>
      </c>
      <c r="C10" s="7" t="s">
        <v>4</v>
      </c>
      <c r="D10" s="8">
        <v>43496</v>
      </c>
      <c r="E10" s="8">
        <v>43585</v>
      </c>
      <c r="F10" s="11">
        <f t="shared" si="0"/>
        <v>0</v>
      </c>
      <c r="G10" s="11">
        <f t="shared" si="1"/>
        <v>3</v>
      </c>
      <c r="H10" s="11">
        <f t="shared" si="3"/>
        <v>1</v>
      </c>
      <c r="J10" s="11">
        <f t="shared" si="11"/>
        <v>0</v>
      </c>
      <c r="K10" s="11">
        <f t="shared" si="12"/>
        <v>2</v>
      </c>
      <c r="L10" s="11">
        <f t="shared" si="13"/>
        <v>29</v>
      </c>
      <c r="M10" s="12"/>
      <c r="N10" s="12"/>
      <c r="O10" s="12"/>
      <c r="P10" s="13"/>
      <c r="Q10" s="11"/>
      <c r="R10" s="11"/>
      <c r="S10" s="11"/>
      <c r="T10" s="4"/>
      <c r="U10" s="4"/>
    </row>
    <row r="11" spans="1:22" ht="18">
      <c r="A11" s="1"/>
      <c r="B11" s="6" t="s">
        <v>13</v>
      </c>
      <c r="C11" s="7" t="s">
        <v>4</v>
      </c>
      <c r="D11" s="8">
        <v>43496</v>
      </c>
      <c r="E11" s="8">
        <v>43677</v>
      </c>
      <c r="F11" s="11">
        <f t="shared" si="0"/>
        <v>0</v>
      </c>
      <c r="G11" s="11">
        <f t="shared" si="1"/>
        <v>6</v>
      </c>
      <c r="H11" s="11">
        <f t="shared" si="3"/>
        <v>1</v>
      </c>
      <c r="J11" s="11">
        <f t="shared" si="11"/>
        <v>0</v>
      </c>
      <c r="K11" s="11">
        <f t="shared" si="12"/>
        <v>6</v>
      </c>
      <c r="L11" s="11">
        <f t="shared" si="13"/>
        <v>0</v>
      </c>
      <c r="M11" s="12"/>
      <c r="N11" s="12"/>
      <c r="O11" s="12"/>
      <c r="P11" s="13"/>
      <c r="Q11" s="11"/>
      <c r="R11" s="11"/>
      <c r="S11" s="11"/>
      <c r="T11" s="4"/>
      <c r="U11" s="4"/>
    </row>
    <row r="12" spans="1:22" ht="18">
      <c r="A12" s="1"/>
      <c r="B12" s="6" t="s">
        <v>14</v>
      </c>
      <c r="C12" s="7" t="s">
        <v>4</v>
      </c>
      <c r="D12" s="8">
        <v>43498</v>
      </c>
      <c r="E12" s="8">
        <v>43646</v>
      </c>
      <c r="F12" s="11">
        <f t="shared" si="0"/>
        <v>0</v>
      </c>
      <c r="G12" s="11">
        <f t="shared" si="1"/>
        <v>4</v>
      </c>
      <c r="H12" s="11">
        <f t="shared" si="3"/>
        <v>27</v>
      </c>
      <c r="J12" s="11">
        <f t="shared" si="11"/>
        <v>0</v>
      </c>
      <c r="K12" s="11">
        <f t="shared" si="12"/>
        <v>4</v>
      </c>
      <c r="L12" s="11">
        <f t="shared" si="13"/>
        <v>28</v>
      </c>
      <c r="M12" s="12"/>
      <c r="N12" s="12"/>
      <c r="O12" s="12"/>
      <c r="P12" s="13"/>
      <c r="Q12" s="11"/>
      <c r="R12" s="11"/>
      <c r="S12" s="11"/>
      <c r="T12" s="4"/>
      <c r="U12" s="4"/>
    </row>
    <row r="13" spans="1:22" ht="18">
      <c r="A13" s="1"/>
      <c r="B13" s="6" t="s">
        <v>9</v>
      </c>
      <c r="C13" s="7" t="s">
        <v>4</v>
      </c>
      <c r="D13" s="8">
        <v>43497</v>
      </c>
      <c r="E13" s="8">
        <v>43524</v>
      </c>
      <c r="F13" s="11">
        <f t="shared" si="0"/>
        <v>0</v>
      </c>
      <c r="G13" s="11">
        <f t="shared" si="1"/>
        <v>1</v>
      </c>
      <c r="H13" s="11">
        <f t="shared" si="3"/>
        <v>0</v>
      </c>
      <c r="J13" s="11">
        <f t="shared" si="4"/>
        <v>0</v>
      </c>
      <c r="K13" s="11">
        <f t="shared" si="5"/>
        <v>0</v>
      </c>
      <c r="L13" s="11">
        <f t="shared" si="6"/>
        <v>27</v>
      </c>
      <c r="M13" s="9"/>
      <c r="N13" s="9"/>
      <c r="O13" s="9">
        <f t="shared" si="7"/>
        <v>30</v>
      </c>
      <c r="P13" s="10">
        <f t="shared" si="2"/>
        <v>30</v>
      </c>
      <c r="Q13" s="11">
        <f t="shared" si="8"/>
        <v>0</v>
      </c>
      <c r="R13" s="11">
        <f t="shared" si="9"/>
        <v>1</v>
      </c>
      <c r="S13" s="11">
        <f t="shared" si="10"/>
        <v>0</v>
      </c>
      <c r="T13" s="4" t="s">
        <v>17</v>
      </c>
      <c r="U13" s="4"/>
    </row>
    <row r="14" spans="1:22" ht="18">
      <c r="A14" s="1"/>
      <c r="B14" s="6" t="s">
        <v>10</v>
      </c>
      <c r="C14" s="7" t="s">
        <v>4</v>
      </c>
      <c r="D14" s="8">
        <v>43498</v>
      </c>
      <c r="E14" s="8">
        <v>43524</v>
      </c>
      <c r="F14" s="11">
        <f t="shared" si="0"/>
        <v>0</v>
      </c>
      <c r="G14" s="11">
        <f t="shared" si="1"/>
        <v>0</v>
      </c>
      <c r="H14" s="11">
        <f t="shared" si="3"/>
        <v>27</v>
      </c>
      <c r="J14" s="11">
        <f t="shared" si="4"/>
        <v>0</v>
      </c>
      <c r="K14" s="11">
        <f t="shared" si="5"/>
        <v>0</v>
      </c>
      <c r="L14" s="11">
        <f t="shared" si="6"/>
        <v>26</v>
      </c>
      <c r="M14" s="12"/>
      <c r="N14" s="12"/>
      <c r="O14" s="12">
        <f t="shared" si="7"/>
        <v>27</v>
      </c>
      <c r="P14" s="13">
        <f t="shared" si="2"/>
        <v>27</v>
      </c>
      <c r="Q14" s="11">
        <f t="shared" si="8"/>
        <v>0</v>
      </c>
      <c r="R14" s="11">
        <f t="shared" si="9"/>
        <v>0</v>
      </c>
      <c r="S14" s="11">
        <f t="shared" si="10"/>
        <v>27</v>
      </c>
      <c r="T14" s="4" t="s">
        <v>16</v>
      </c>
      <c r="U14" s="4"/>
    </row>
    <row r="15" spans="1:22" ht="18">
      <c r="A15" s="1"/>
      <c r="B15" s="6" t="s">
        <v>11</v>
      </c>
      <c r="C15" s="7" t="s">
        <v>4</v>
      </c>
      <c r="D15" s="8">
        <v>43890</v>
      </c>
      <c r="E15" s="8">
        <v>44043</v>
      </c>
      <c r="F15" s="11">
        <f t="shared" si="0"/>
        <v>0</v>
      </c>
      <c r="G15" s="11">
        <f t="shared" si="1"/>
        <v>5</v>
      </c>
      <c r="H15" s="11">
        <f t="shared" si="3"/>
        <v>1</v>
      </c>
      <c r="J15" s="11">
        <f t="shared" si="4"/>
        <v>0</v>
      </c>
      <c r="K15" s="11">
        <f t="shared" si="5"/>
        <v>5</v>
      </c>
      <c r="L15" s="11">
        <f t="shared" si="6"/>
        <v>2</v>
      </c>
      <c r="M15" s="9"/>
      <c r="N15" s="9"/>
      <c r="O15" s="9">
        <f t="shared" si="7"/>
        <v>151</v>
      </c>
      <c r="P15" s="10">
        <f t="shared" si="2"/>
        <v>151</v>
      </c>
      <c r="Q15" s="11">
        <f t="shared" si="8"/>
        <v>0</v>
      </c>
      <c r="R15" s="11">
        <f t="shared" si="9"/>
        <v>5</v>
      </c>
      <c r="S15" s="11">
        <f t="shared" si="10"/>
        <v>1</v>
      </c>
      <c r="T15" s="4" t="s">
        <v>21</v>
      </c>
      <c r="U15" s="4"/>
      <c r="V15" s="2">
        <f>E15-D15</f>
        <v>153</v>
      </c>
    </row>
    <row r="16" spans="1:22" ht="18">
      <c r="A16" s="1"/>
      <c r="B16" s="6" t="s">
        <v>12</v>
      </c>
      <c r="C16" s="7" t="s">
        <v>4</v>
      </c>
      <c r="D16" s="8">
        <v>43496</v>
      </c>
      <c r="E16" s="8">
        <v>43585</v>
      </c>
      <c r="F16" s="11">
        <f t="shared" si="0"/>
        <v>0</v>
      </c>
      <c r="G16" s="11">
        <f t="shared" si="1"/>
        <v>3</v>
      </c>
      <c r="H16" s="11">
        <f t="shared" si="3"/>
        <v>1</v>
      </c>
      <c r="J16" s="11">
        <f t="shared" si="4"/>
        <v>0</v>
      </c>
      <c r="K16" s="11">
        <f t="shared" si="5"/>
        <v>2</v>
      </c>
      <c r="L16" s="11">
        <f t="shared" si="6"/>
        <v>29</v>
      </c>
      <c r="M16" s="12"/>
      <c r="N16" s="12"/>
      <c r="O16" s="12">
        <f t="shared" si="7"/>
        <v>91</v>
      </c>
      <c r="P16" s="13">
        <f t="shared" si="2"/>
        <v>91</v>
      </c>
      <c r="Q16" s="11">
        <f t="shared" si="8"/>
        <v>0</v>
      </c>
      <c r="R16" s="11">
        <f t="shared" si="9"/>
        <v>3</v>
      </c>
      <c r="S16" s="11">
        <f t="shared" si="10"/>
        <v>1</v>
      </c>
      <c r="T16" s="4" t="s">
        <v>22</v>
      </c>
      <c r="U16" s="4"/>
    </row>
    <row r="17" spans="1:21" ht="18">
      <c r="A17" s="1"/>
      <c r="B17" s="6" t="s">
        <v>13</v>
      </c>
      <c r="C17" s="7" t="s">
        <v>4</v>
      </c>
      <c r="D17" s="8">
        <v>43496</v>
      </c>
      <c r="E17" s="8">
        <v>43677</v>
      </c>
      <c r="F17" s="11">
        <f t="shared" si="0"/>
        <v>0</v>
      </c>
      <c r="G17" s="11">
        <f t="shared" si="1"/>
        <v>6</v>
      </c>
      <c r="H17" s="11">
        <f t="shared" si="3"/>
        <v>1</v>
      </c>
      <c r="J17" s="11">
        <f t="shared" si="4"/>
        <v>0</v>
      </c>
      <c r="K17" s="11">
        <f t="shared" si="5"/>
        <v>6</v>
      </c>
      <c r="L17" s="11">
        <f t="shared" si="6"/>
        <v>0</v>
      </c>
      <c r="M17" s="9"/>
      <c r="N17" s="9"/>
      <c r="O17" s="9">
        <f t="shared" si="7"/>
        <v>181</v>
      </c>
      <c r="P17" s="10">
        <f t="shared" si="2"/>
        <v>181</v>
      </c>
      <c r="Q17" s="11">
        <f t="shared" si="8"/>
        <v>0</v>
      </c>
      <c r="R17" s="11">
        <f t="shared" si="9"/>
        <v>6</v>
      </c>
      <c r="S17" s="11">
        <f t="shared" si="10"/>
        <v>1</v>
      </c>
      <c r="T17" s="4" t="s">
        <v>23</v>
      </c>
      <c r="U17" s="4"/>
    </row>
    <row r="18" spans="1:21" ht="18">
      <c r="A18" s="1"/>
      <c r="B18" s="6" t="s">
        <v>14</v>
      </c>
      <c r="C18" s="7" t="s">
        <v>4</v>
      </c>
      <c r="D18" s="8">
        <v>43863</v>
      </c>
      <c r="E18" s="8">
        <v>44012</v>
      </c>
      <c r="F18" s="11">
        <f t="shared" si="0"/>
        <v>0</v>
      </c>
      <c r="G18" s="11">
        <f t="shared" si="1"/>
        <v>4</v>
      </c>
      <c r="H18" s="11">
        <f t="shared" si="3"/>
        <v>28</v>
      </c>
      <c r="J18" s="11">
        <f t="shared" si="4"/>
        <v>0</v>
      </c>
      <c r="K18" s="11">
        <f t="shared" si="5"/>
        <v>4</v>
      </c>
      <c r="L18" s="11">
        <f t="shared" si="6"/>
        <v>28</v>
      </c>
      <c r="M18" s="12"/>
      <c r="N18" s="12"/>
      <c r="O18" s="12">
        <f t="shared" si="7"/>
        <v>148</v>
      </c>
      <c r="P18" s="13">
        <f t="shared" si="2"/>
        <v>148</v>
      </c>
      <c r="Q18" s="11">
        <f t="shared" si="8"/>
        <v>0</v>
      </c>
      <c r="R18" s="11">
        <f t="shared" si="9"/>
        <v>4</v>
      </c>
      <c r="S18" s="11">
        <f t="shared" si="10"/>
        <v>28</v>
      </c>
      <c r="T18" s="4"/>
      <c r="U18" s="4"/>
    </row>
    <row r="19" spans="1:21" ht="18" hidden="1">
      <c r="A19" s="1"/>
      <c r="B19" s="4"/>
      <c r="C19" s="4"/>
      <c r="D19" s="4"/>
      <c r="E19" s="4"/>
      <c r="F19" s="4"/>
      <c r="G19" s="4"/>
      <c r="H19" s="4">
        <f>E20-D20</f>
        <v>360</v>
      </c>
      <c r="I19" s="4"/>
      <c r="J19" s="9">
        <f t="shared" si="4"/>
        <v>0</v>
      </c>
      <c r="K19" s="9">
        <f t="shared" si="5"/>
        <v>0</v>
      </c>
      <c r="L19" s="9">
        <f t="shared" si="6"/>
        <v>0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ht="15" hidden="1" customHeight="1">
      <c r="A20" s="1"/>
      <c r="B20" s="6" t="s">
        <v>3</v>
      </c>
      <c r="C20" s="7" t="s">
        <v>4</v>
      </c>
      <c r="D20" s="8">
        <v>44017</v>
      </c>
      <c r="E20" s="8">
        <v>44377</v>
      </c>
      <c r="F20" s="9">
        <f ca="1">DATEUNITS_y(D20-1,E20)</f>
        <v>0</v>
      </c>
      <c r="G20" s="9">
        <f ca="1">DATEUNITS_m(D20-1,E20)</f>
        <v>11</v>
      </c>
      <c r="H20" s="9">
        <f ca="1">DATEUNITS_d(D20-1,E20)</f>
        <v>361</v>
      </c>
      <c r="I20" s="9"/>
      <c r="J20" s="9">
        <f ca="1">DATEUNITS_md(D20,E20)</f>
        <v>25</v>
      </c>
      <c r="K20" s="9">
        <f ca="1">DATEUNITS_ym(D20,E20)</f>
        <v>11</v>
      </c>
      <c r="L20" s="9">
        <f ca="1">DATEUNITS_yd(D20,E20)</f>
        <v>360</v>
      </c>
      <c r="M20" s="9">
        <f>(DATEDIF(D20,E20,"md"))</f>
        <v>25</v>
      </c>
      <c r="N20" s="9">
        <f>DAY(E20)-DAY(D20)+1</f>
        <v>26</v>
      </c>
      <c r="O20" s="9">
        <f ca="1">F20*360+G20*30+H20</f>
        <v>691</v>
      </c>
      <c r="P20" s="10">
        <f t="shared" ref="P20:P29" ca="1" si="14">IF(C20="انقطاع",(F20*360+G20*30+H20)*(-1),F20*360+G20*30+H20)</f>
        <v>691</v>
      </c>
      <c r="Q20" s="11">
        <f ca="1">QUOTIENT(O20,360)</f>
        <v>1</v>
      </c>
      <c r="R20" s="11">
        <f ca="1">QUOTIENT(O20-Q20*360,30)</f>
        <v>11</v>
      </c>
      <c r="S20" s="11">
        <f ca="1">O20-(Q20*360)-(R20*30)</f>
        <v>1</v>
      </c>
      <c r="T20" s="4" t="s">
        <v>20</v>
      </c>
      <c r="U20" s="4"/>
    </row>
    <row r="21" spans="1:21" ht="18" hidden="1">
      <c r="A21" s="1"/>
      <c r="B21" s="6" t="s">
        <v>5</v>
      </c>
      <c r="C21" s="7" t="s">
        <v>4</v>
      </c>
      <c r="D21" s="8">
        <v>43466</v>
      </c>
      <c r="E21" s="8">
        <v>43830</v>
      </c>
      <c r="F21" s="9">
        <f t="shared" ref="F21:F29" ca="1" si="15">DATEUNITS_y(D21-1,E21)</f>
        <v>1</v>
      </c>
      <c r="G21" s="9">
        <f t="shared" ref="G21:G29" ca="1" si="16">DATEUNITS_m(D21-1,E21)</f>
        <v>12</v>
      </c>
      <c r="H21" s="9">
        <f t="shared" ref="H21:H29" ca="1" si="17">DATEUNITS_d(D21-1,E21)</f>
        <v>365</v>
      </c>
      <c r="I21" s="9"/>
      <c r="J21" s="9">
        <f t="shared" ref="J21:J29" ca="1" si="18">DATEUNITS_md(D21,E21)</f>
        <v>30</v>
      </c>
      <c r="K21" s="9">
        <f t="shared" ref="K21:K29" ca="1" si="19">DATEUNITS_ym(D21,E21)</f>
        <v>11</v>
      </c>
      <c r="L21" s="9">
        <f t="shared" ref="L21:L29" ca="1" si="20">DATEUNITS_yd(D21,E21)</f>
        <v>364</v>
      </c>
      <c r="M21" s="9">
        <f t="shared" ref="M21:M29" si="21">(DATEDIF(D21,E21,"md"))</f>
        <v>30</v>
      </c>
      <c r="N21" s="9">
        <f>DAY(E21)-DAY(D21)+1</f>
        <v>31</v>
      </c>
      <c r="O21" s="12">
        <f t="shared" ref="O21:O29" ca="1" si="22">F21*360+G21*30+H21</f>
        <v>1085</v>
      </c>
      <c r="P21" s="13">
        <f t="shared" ca="1" si="14"/>
        <v>1085</v>
      </c>
      <c r="Q21" s="11">
        <f t="shared" ref="Q21:Q29" ca="1" si="23">QUOTIENT(O21,360)</f>
        <v>3</v>
      </c>
      <c r="R21" s="11">
        <f t="shared" ref="R21:R29" ca="1" si="24">QUOTIENT(O21-Q21*360,30)</f>
        <v>0</v>
      </c>
      <c r="S21" s="11">
        <f t="shared" ref="S21:S29" ca="1" si="25">O21-(Q21*360)-(R21*30)</f>
        <v>5</v>
      </c>
      <c r="T21" s="4" t="s">
        <v>18</v>
      </c>
      <c r="U21" s="4"/>
    </row>
    <row r="22" spans="1:21" ht="18" hidden="1">
      <c r="A22" s="1"/>
      <c r="B22" s="6" t="s">
        <v>6</v>
      </c>
      <c r="C22" s="7" t="s">
        <v>4</v>
      </c>
      <c r="D22" s="8">
        <v>43466</v>
      </c>
      <c r="E22" s="8">
        <v>43646</v>
      </c>
      <c r="F22" s="9">
        <f t="shared" ca="1" si="15"/>
        <v>0</v>
      </c>
      <c r="G22" s="9">
        <f t="shared" ca="1" si="16"/>
        <v>6</v>
      </c>
      <c r="H22" s="9">
        <f t="shared" ca="1" si="17"/>
        <v>181</v>
      </c>
      <c r="I22" s="9"/>
      <c r="J22" s="9">
        <f t="shared" ca="1" si="18"/>
        <v>29</v>
      </c>
      <c r="K22" s="9">
        <f t="shared" ca="1" si="19"/>
        <v>5</v>
      </c>
      <c r="L22" s="9">
        <f t="shared" ca="1" si="20"/>
        <v>180</v>
      </c>
      <c r="M22" s="9">
        <f t="shared" si="21"/>
        <v>29</v>
      </c>
      <c r="N22" s="9">
        <f>DAY(E22)-DAY(D22)+1</f>
        <v>30</v>
      </c>
      <c r="O22" s="9">
        <f t="shared" ca="1" si="22"/>
        <v>361</v>
      </c>
      <c r="P22" s="10">
        <f t="shared" ca="1" si="14"/>
        <v>361</v>
      </c>
      <c r="Q22" s="11">
        <f t="shared" ca="1" si="23"/>
        <v>1</v>
      </c>
      <c r="R22" s="11">
        <f t="shared" ca="1" si="24"/>
        <v>0</v>
      </c>
      <c r="S22" s="11">
        <f t="shared" ca="1" si="25"/>
        <v>1</v>
      </c>
      <c r="T22" s="4" t="s">
        <v>19</v>
      </c>
      <c r="U22" s="4"/>
    </row>
    <row r="23" spans="1:21" ht="18" hidden="1">
      <c r="A23" s="1"/>
      <c r="B23" s="6" t="s">
        <v>7</v>
      </c>
      <c r="C23" s="7" t="s">
        <v>8</v>
      </c>
      <c r="D23" s="8">
        <v>43466</v>
      </c>
      <c r="E23" s="8">
        <v>43677</v>
      </c>
      <c r="F23" s="9">
        <f t="shared" ca="1" si="15"/>
        <v>0</v>
      </c>
      <c r="G23" s="9">
        <f t="shared" ca="1" si="16"/>
        <v>7</v>
      </c>
      <c r="H23" s="9">
        <f t="shared" ca="1" si="17"/>
        <v>212</v>
      </c>
      <c r="I23" s="9"/>
      <c r="J23" s="9">
        <f t="shared" ca="1" si="18"/>
        <v>30</v>
      </c>
      <c r="K23" s="9">
        <f t="shared" ca="1" si="19"/>
        <v>6</v>
      </c>
      <c r="L23" s="9">
        <f t="shared" ca="1" si="20"/>
        <v>211</v>
      </c>
      <c r="M23" s="9">
        <f t="shared" si="21"/>
        <v>30</v>
      </c>
      <c r="N23" s="9">
        <f>DAY(E23)-DAY(D23)+1</f>
        <v>31</v>
      </c>
      <c r="O23" s="12">
        <f t="shared" ca="1" si="22"/>
        <v>422</v>
      </c>
      <c r="P23" s="13">
        <f t="shared" ca="1" si="14"/>
        <v>-422</v>
      </c>
      <c r="Q23" s="11">
        <f t="shared" ca="1" si="23"/>
        <v>1</v>
      </c>
      <c r="R23" s="11">
        <f t="shared" ca="1" si="24"/>
        <v>2</v>
      </c>
      <c r="S23" s="11">
        <f t="shared" ca="1" si="25"/>
        <v>2</v>
      </c>
      <c r="T23" s="4" t="s">
        <v>18</v>
      </c>
      <c r="U23" s="4"/>
    </row>
    <row r="24" spans="1:21" ht="18" hidden="1">
      <c r="A24" s="1"/>
      <c r="B24" s="6" t="s">
        <v>9</v>
      </c>
      <c r="C24" s="7" t="s">
        <v>4</v>
      </c>
      <c r="D24" s="8">
        <v>43497</v>
      </c>
      <c r="E24" s="8">
        <v>43585</v>
      </c>
      <c r="F24" s="9">
        <f t="shared" ca="1" si="15"/>
        <v>0</v>
      </c>
      <c r="G24" s="9">
        <f t="shared" ca="1" si="16"/>
        <v>3</v>
      </c>
      <c r="H24" s="9">
        <f t="shared" ca="1" si="17"/>
        <v>89</v>
      </c>
      <c r="I24" s="9"/>
      <c r="J24" s="9">
        <f t="shared" ca="1" si="18"/>
        <v>29</v>
      </c>
      <c r="K24" s="9">
        <f t="shared" ca="1" si="19"/>
        <v>2</v>
      </c>
      <c r="L24" s="9">
        <f t="shared" ca="1" si="20"/>
        <v>88</v>
      </c>
      <c r="M24" s="9">
        <f t="shared" si="21"/>
        <v>29</v>
      </c>
      <c r="N24" s="9">
        <f>DAY(E24)-DAY(D24)+1</f>
        <v>30</v>
      </c>
      <c r="O24" s="9">
        <f t="shared" ca="1" si="22"/>
        <v>179</v>
      </c>
      <c r="P24" s="10">
        <f t="shared" ca="1" si="14"/>
        <v>179</v>
      </c>
      <c r="Q24" s="11">
        <f t="shared" ca="1" si="23"/>
        <v>0</v>
      </c>
      <c r="R24" s="11">
        <f t="shared" ca="1" si="24"/>
        <v>5</v>
      </c>
      <c r="S24" s="11">
        <f t="shared" ca="1" si="25"/>
        <v>29</v>
      </c>
      <c r="T24" s="4" t="s">
        <v>17</v>
      </c>
      <c r="U24" s="4"/>
    </row>
    <row r="25" spans="1:21" ht="18" hidden="1">
      <c r="A25" s="1"/>
      <c r="B25" s="6" t="s">
        <v>10</v>
      </c>
      <c r="C25" s="7" t="s">
        <v>4</v>
      </c>
      <c r="D25" s="8">
        <v>43497</v>
      </c>
      <c r="E25" s="8">
        <v>43524</v>
      </c>
      <c r="F25" s="9">
        <f t="shared" ca="1" si="15"/>
        <v>0</v>
      </c>
      <c r="G25" s="9">
        <f t="shared" ca="1" si="16"/>
        <v>1</v>
      </c>
      <c r="H25" s="9">
        <f t="shared" ca="1" si="17"/>
        <v>28</v>
      </c>
      <c r="I25" s="9"/>
      <c r="J25" s="9">
        <f t="shared" ca="1" si="18"/>
        <v>27</v>
      </c>
      <c r="K25" s="9">
        <f t="shared" ca="1" si="19"/>
        <v>0</v>
      </c>
      <c r="L25" s="9">
        <f t="shared" ca="1" si="20"/>
        <v>27</v>
      </c>
      <c r="M25" s="9">
        <f t="shared" si="21"/>
        <v>27</v>
      </c>
      <c r="N25" s="9">
        <f>DAY(E25)-DAY(D25)+1</f>
        <v>28</v>
      </c>
      <c r="O25" s="12">
        <f t="shared" ca="1" si="22"/>
        <v>58</v>
      </c>
      <c r="P25" s="13">
        <f t="shared" ca="1" si="14"/>
        <v>58</v>
      </c>
      <c r="Q25" s="11">
        <f t="shared" ca="1" si="23"/>
        <v>0</v>
      </c>
      <c r="R25" s="11">
        <f t="shared" ca="1" si="24"/>
        <v>1</v>
      </c>
      <c r="S25" s="11">
        <f t="shared" ca="1" si="25"/>
        <v>28</v>
      </c>
      <c r="T25" s="4" t="s">
        <v>16</v>
      </c>
      <c r="U25" s="4"/>
    </row>
    <row r="26" spans="1:21" ht="18" hidden="1">
      <c r="A26" s="1"/>
      <c r="B26" s="6" t="s">
        <v>11</v>
      </c>
      <c r="C26" s="7" t="s">
        <v>4</v>
      </c>
      <c r="D26" s="8">
        <v>43496</v>
      </c>
      <c r="E26" s="8">
        <v>43524</v>
      </c>
      <c r="F26" s="9">
        <f t="shared" ca="1" si="15"/>
        <v>0</v>
      </c>
      <c r="G26" s="9">
        <f t="shared" ca="1" si="16"/>
        <v>1</v>
      </c>
      <c r="H26" s="9">
        <f t="shared" ca="1" si="17"/>
        <v>29</v>
      </c>
      <c r="I26" s="9"/>
      <c r="J26" s="9">
        <f t="shared" ca="1" si="18"/>
        <v>28</v>
      </c>
      <c r="K26" s="9">
        <f t="shared" ca="1" si="19"/>
        <v>0</v>
      </c>
      <c r="L26" s="9">
        <f t="shared" ca="1" si="20"/>
        <v>28</v>
      </c>
      <c r="M26" s="9">
        <f t="shared" si="21"/>
        <v>25</v>
      </c>
      <c r="N26" s="9">
        <f>ABS(DAY(E26)-DAY(D26))+1</f>
        <v>4</v>
      </c>
      <c r="O26" s="9">
        <f t="shared" ca="1" si="22"/>
        <v>59</v>
      </c>
      <c r="P26" s="10">
        <f t="shared" ca="1" si="14"/>
        <v>59</v>
      </c>
      <c r="Q26" s="11">
        <f t="shared" ca="1" si="23"/>
        <v>0</v>
      </c>
      <c r="R26" s="11">
        <f t="shared" ca="1" si="24"/>
        <v>1</v>
      </c>
      <c r="S26" s="11">
        <f t="shared" ca="1" si="25"/>
        <v>29</v>
      </c>
      <c r="T26" s="4" t="s">
        <v>21</v>
      </c>
      <c r="U26" s="4"/>
    </row>
    <row r="27" spans="1:21" ht="18" hidden="1">
      <c r="A27" s="1"/>
      <c r="B27" s="6" t="s">
        <v>12</v>
      </c>
      <c r="C27" s="7" t="s">
        <v>4</v>
      </c>
      <c r="D27" s="8">
        <v>43496</v>
      </c>
      <c r="E27" s="8">
        <v>43585</v>
      </c>
      <c r="F27" s="9">
        <f t="shared" ca="1" si="15"/>
        <v>0</v>
      </c>
      <c r="G27" s="9">
        <f t="shared" ca="1" si="16"/>
        <v>3</v>
      </c>
      <c r="H27" s="9">
        <f t="shared" ca="1" si="17"/>
        <v>90</v>
      </c>
      <c r="I27" s="9"/>
      <c r="J27" s="9">
        <f t="shared" ca="1" si="18"/>
        <v>30</v>
      </c>
      <c r="K27" s="9">
        <f t="shared" ca="1" si="19"/>
        <v>2</v>
      </c>
      <c r="L27" s="9">
        <f t="shared" ca="1" si="20"/>
        <v>89</v>
      </c>
      <c r="M27" s="9">
        <f t="shared" si="21"/>
        <v>29</v>
      </c>
      <c r="N27" s="9">
        <f>DAY(E27)-DAY(D27)+1</f>
        <v>0</v>
      </c>
      <c r="O27" s="12">
        <f t="shared" ca="1" si="22"/>
        <v>180</v>
      </c>
      <c r="P27" s="13">
        <f t="shared" ca="1" si="14"/>
        <v>180</v>
      </c>
      <c r="Q27" s="11">
        <f t="shared" ca="1" si="23"/>
        <v>0</v>
      </c>
      <c r="R27" s="11">
        <f t="shared" ca="1" si="24"/>
        <v>6</v>
      </c>
      <c r="S27" s="11">
        <f t="shared" ca="1" si="25"/>
        <v>0</v>
      </c>
      <c r="T27" s="4" t="s">
        <v>22</v>
      </c>
      <c r="U27" s="4"/>
    </row>
    <row r="28" spans="1:21" ht="18" hidden="1">
      <c r="A28" s="1"/>
      <c r="B28" s="6" t="s">
        <v>13</v>
      </c>
      <c r="C28" s="7" t="s">
        <v>4</v>
      </c>
      <c r="D28" s="8">
        <v>43496</v>
      </c>
      <c r="E28" s="8">
        <v>43677</v>
      </c>
      <c r="F28" s="9">
        <f t="shared" ca="1" si="15"/>
        <v>0</v>
      </c>
      <c r="G28" s="9">
        <f t="shared" ca="1" si="16"/>
        <v>6</v>
      </c>
      <c r="H28" s="9">
        <f t="shared" ca="1" si="17"/>
        <v>182</v>
      </c>
      <c r="I28" s="9"/>
      <c r="J28" s="9">
        <f t="shared" ca="1" si="18"/>
        <v>0</v>
      </c>
      <c r="K28" s="9">
        <f t="shared" ca="1" si="19"/>
        <v>6</v>
      </c>
      <c r="L28" s="9">
        <f t="shared" ca="1" si="20"/>
        <v>181</v>
      </c>
      <c r="M28" s="9">
        <f t="shared" si="21"/>
        <v>0</v>
      </c>
      <c r="N28" s="9">
        <f>DAY(E28)-DAY(D28)+1</f>
        <v>1</v>
      </c>
      <c r="O28" s="9">
        <f t="shared" ca="1" si="22"/>
        <v>362</v>
      </c>
      <c r="P28" s="10">
        <f t="shared" ca="1" si="14"/>
        <v>362</v>
      </c>
      <c r="Q28" s="11">
        <f t="shared" ca="1" si="23"/>
        <v>1</v>
      </c>
      <c r="R28" s="11">
        <f t="shared" ca="1" si="24"/>
        <v>0</v>
      </c>
      <c r="S28" s="11">
        <f t="shared" ca="1" si="25"/>
        <v>2</v>
      </c>
      <c r="T28" s="4" t="s">
        <v>23</v>
      </c>
      <c r="U28" s="4"/>
    </row>
    <row r="29" spans="1:21" ht="18" hidden="1">
      <c r="A29" s="1"/>
      <c r="B29" s="6" t="s">
        <v>14</v>
      </c>
      <c r="C29" s="7" t="s">
        <v>4</v>
      </c>
      <c r="D29" s="8"/>
      <c r="E29" s="8"/>
      <c r="F29" s="9">
        <f t="shared" ca="1" si="15"/>
        <v>0</v>
      </c>
      <c r="G29" s="9">
        <f t="shared" ca="1" si="16"/>
        <v>-1</v>
      </c>
      <c r="H29" s="9">
        <f t="shared" ca="1" si="17"/>
        <v>1</v>
      </c>
      <c r="I29" s="9"/>
      <c r="J29" s="9">
        <f t="shared" ca="1" si="18"/>
        <v>0</v>
      </c>
      <c r="K29" s="9">
        <f t="shared" ca="1" si="19"/>
        <v>0</v>
      </c>
      <c r="L29" s="9">
        <f t="shared" ca="1" si="20"/>
        <v>0</v>
      </c>
      <c r="M29" s="9">
        <f t="shared" si="21"/>
        <v>0</v>
      </c>
      <c r="N29" s="9">
        <f>DAY(E29)-DAY(D29)+1</f>
        <v>1</v>
      </c>
      <c r="O29" s="12">
        <f t="shared" ca="1" si="22"/>
        <v>-29</v>
      </c>
      <c r="P29" s="13">
        <f t="shared" ca="1" si="14"/>
        <v>-29</v>
      </c>
      <c r="Q29" s="11">
        <f t="shared" ca="1" si="23"/>
        <v>0</v>
      </c>
      <c r="R29" s="11">
        <f t="shared" ca="1" si="24"/>
        <v>0</v>
      </c>
      <c r="S29" s="11">
        <f t="shared" ca="1" si="25"/>
        <v>-29</v>
      </c>
      <c r="T29" s="4"/>
      <c r="U29" s="4"/>
    </row>
    <row r="30" spans="1:21" ht="18" hidden="1">
      <c r="A30" s="1"/>
      <c r="B30" s="14"/>
      <c r="C30" s="14"/>
      <c r="D30" s="19" t="s">
        <v>15</v>
      </c>
      <c r="E30" s="20"/>
      <c r="F30" s="15"/>
      <c r="G30" s="15"/>
      <c r="H30" s="15"/>
      <c r="I30" s="15"/>
      <c r="J30" s="15"/>
      <c r="K30" s="15"/>
      <c r="L30" s="15"/>
      <c r="M30" s="15"/>
      <c r="N30" s="15"/>
      <c r="O30" s="16">
        <f ca="1">SUM(O20:O29)</f>
        <v>3368</v>
      </c>
      <c r="P30" s="17">
        <f ca="1">SUM(P20:P29)</f>
        <v>2524</v>
      </c>
      <c r="Q30" s="18">
        <f ca="1">QUOTIENT(P30,360)</f>
        <v>7</v>
      </c>
      <c r="R30" s="18">
        <f ca="1">QUOTIENT(P30-Q30*360,30)</f>
        <v>0</v>
      </c>
      <c r="S30" s="18">
        <f ca="1">P30-(Q30*360)-(R30*30)</f>
        <v>4</v>
      </c>
      <c r="T30" s="4"/>
      <c r="U30" s="4"/>
    </row>
    <row r="31" spans="1:21" hidden="1"/>
    <row r="32" spans="1:21" hidden="1"/>
    <row r="33" spans="6:12">
      <c r="F33" s="21" t="s">
        <v>24</v>
      </c>
      <c r="G33" s="21"/>
      <c r="H33" s="21"/>
      <c r="J33" s="21" t="s">
        <v>25</v>
      </c>
      <c r="K33" s="21"/>
      <c r="L33" s="21"/>
    </row>
    <row r="37" spans="6:12">
      <c r="H37" s="22"/>
    </row>
  </sheetData>
  <sheetProtection selectLockedCells="1"/>
  <mergeCells count="3">
    <mergeCell ref="D30:E30"/>
    <mergeCell ref="J33:L33"/>
    <mergeCell ref="F33:H33"/>
  </mergeCells>
  <dataValidations count="1">
    <dataValidation type="list" allowBlank="1" showInputMessage="1" showErrorMessage="1" sqref="C20:C29 C3:C18">
      <formula1>"عادي,انقطاع"</formula1>
    </dataValidation>
  </dataValidations>
  <pageMargins left="0.19685039370078741" right="0.19685039370078741" top="0.35433070866141736" bottom="0.39370078740157483" header="0.31496062992125984" footer="0.31496062992125984"/>
  <pageSetup paperSize="9" scale="120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حساب فترات</vt:lpstr>
      <vt:lpstr>'حساب فترات'!Print_Area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OMEGA</dc:creator>
  <cp:lastModifiedBy>OMEGA</cp:lastModifiedBy>
  <dcterms:created xsi:type="dcterms:W3CDTF">2020-10-06T10:29:24Z</dcterms:created>
  <dcterms:modified xsi:type="dcterms:W3CDTF">2020-10-07T12:23:03Z</dcterms:modified>
</cp:coreProperties>
</file>