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7000" windowHeight="6130" activeTab="2"/>
  </bookViews>
  <sheets>
    <sheet name="البيانات" sheetId="1" r:id="rId1"/>
    <sheet name="التفاصيل" sheetId="2" r:id="rId2"/>
    <sheet name="الفاتورة" sheetId="3" r:id="rId3"/>
    <sheet name="ورقة1" sheetId="4" r:id="rId4"/>
  </sheets>
  <definedNames>
    <definedName name="_xlnm._FilterDatabase" localSheetId="1" hidden="1">التفاصيل!$D$3:$L$3</definedName>
  </definedNames>
  <calcPr calcId="162913"/>
</workbook>
</file>

<file path=xl/calcChain.xml><?xml version="1.0" encoding="utf-8"?>
<calcChain xmlns="http://schemas.openxmlformats.org/spreadsheetml/2006/main">
  <c r="D13" i="3" l="1" a="1"/>
  <c r="D13" i="3" s="1"/>
  <c r="C10" i="3" a="1"/>
  <c r="C10" i="3" s="1"/>
  <c r="D10" i="3" a="1"/>
  <c r="D10" i="3" s="1"/>
  <c r="E10" i="3" a="1"/>
  <c r="E10" i="3" s="1"/>
  <c r="C11" i="3" a="1"/>
  <c r="C11" i="3" s="1"/>
  <c r="D11" i="3" a="1"/>
  <c r="D11" i="3" s="1"/>
  <c r="E11" i="3" a="1"/>
  <c r="E11" i="3" s="1"/>
  <c r="C12" i="3" a="1"/>
  <c r="C12" i="3" s="1"/>
  <c r="D12" i="3" a="1"/>
  <c r="D12" i="3" s="1"/>
  <c r="E12" i="3" a="1"/>
  <c r="E12" i="3" s="1"/>
  <c r="F12" i="3" s="1"/>
  <c r="C13" i="3" a="1"/>
  <c r="C13" i="3" s="1"/>
  <c r="E13" i="3" a="1"/>
  <c r="E13" i="3" s="1"/>
  <c r="C14" i="3" a="1"/>
  <c r="C14" i="3" s="1"/>
  <c r="D14" i="3" a="1"/>
  <c r="D14" i="3" s="1"/>
  <c r="E14" i="3" a="1"/>
  <c r="E14" i="3" s="1"/>
  <c r="C15" i="3" a="1"/>
  <c r="C15" i="3" s="1"/>
  <c r="D15" i="3" a="1"/>
  <c r="D15" i="3" s="1"/>
  <c r="E15" i="3" a="1"/>
  <c r="E15" i="3" s="1"/>
  <c r="C16" i="3" a="1"/>
  <c r="C16" i="3" s="1"/>
  <c r="D16" i="3" a="1"/>
  <c r="D16" i="3" s="1"/>
  <c r="E16" i="3" a="1"/>
  <c r="E16" i="3" s="1"/>
  <c r="C17" i="3" a="1"/>
  <c r="C17" i="3" s="1"/>
  <c r="D17" i="3" a="1"/>
  <c r="D17" i="3" s="1"/>
  <c r="E17" i="3" a="1"/>
  <c r="E17" i="3" s="1"/>
  <c r="C18" i="3" a="1"/>
  <c r="C18" i="3" s="1"/>
  <c r="D18" i="3" a="1"/>
  <c r="D18" i="3" s="1"/>
  <c r="E18" i="3" a="1"/>
  <c r="E18" i="3" s="1"/>
  <c r="C19" i="3" a="1"/>
  <c r="C19" i="3" s="1"/>
  <c r="D19" i="3" a="1"/>
  <c r="D19" i="3" s="1"/>
  <c r="E19" i="3" a="1"/>
  <c r="E19" i="3" s="1"/>
  <c r="C20" i="3" a="1"/>
  <c r="C20" i="3" s="1"/>
  <c r="D20" i="3" a="1"/>
  <c r="D20" i="3" s="1"/>
  <c r="E20" i="3" a="1"/>
  <c r="E20" i="3" s="1"/>
  <c r="C21" i="3" a="1"/>
  <c r="C21" i="3" s="1"/>
  <c r="D21" i="3" a="1"/>
  <c r="D21" i="3" s="1"/>
  <c r="E21" i="3" a="1"/>
  <c r="E21" i="3" s="1"/>
  <c r="C22" i="3" a="1"/>
  <c r="C22" i="3" s="1"/>
  <c r="D22" i="3" a="1"/>
  <c r="D22" i="3" s="1"/>
  <c r="E22" i="3" a="1"/>
  <c r="E22" i="3" s="1"/>
  <c r="C23" i="3" a="1"/>
  <c r="C23" i="3" s="1"/>
  <c r="D23" i="3" a="1"/>
  <c r="D23" i="3" s="1"/>
  <c r="E23" i="3" a="1"/>
  <c r="E23" i="3" s="1"/>
  <c r="C24" i="3" a="1"/>
  <c r="C24" i="3" s="1"/>
  <c r="D24" i="3" a="1"/>
  <c r="D24" i="3" s="1"/>
  <c r="E24" i="3" a="1"/>
  <c r="E24" i="3" s="1"/>
  <c r="C25" i="3" a="1"/>
  <c r="C25" i="3" s="1"/>
  <c r="D25" i="3" a="1"/>
  <c r="D25" i="3" s="1"/>
  <c r="E25" i="3" a="1"/>
  <c r="E25" i="3" s="1"/>
  <c r="C26" i="3" a="1"/>
  <c r="C26" i="3" s="1"/>
  <c r="D26" i="3" a="1"/>
  <c r="D26" i="3" s="1"/>
  <c r="E26" i="3" a="1"/>
  <c r="E26" i="3" s="1"/>
  <c r="D9" i="3" a="1"/>
  <c r="D9" i="3" s="1"/>
  <c r="E9" i="3" a="1"/>
  <c r="E9" i="3" s="1"/>
  <c r="C9" i="3" a="1"/>
  <c r="C9" i="3" s="1"/>
  <c r="F20" i="3" l="1"/>
  <c r="F16" i="3"/>
  <c r="F24" i="3"/>
  <c r="F25" i="3"/>
  <c r="F21" i="3"/>
  <c r="F17" i="3"/>
  <c r="F13" i="3"/>
  <c r="F26" i="3"/>
  <c r="F22" i="3"/>
  <c r="F18" i="3"/>
  <c r="F14" i="3"/>
  <c r="F10" i="3"/>
  <c r="F23" i="3"/>
  <c r="F19" i="3"/>
  <c r="F15" i="3"/>
  <c r="F11" i="3"/>
  <c r="F9" i="3"/>
  <c r="F27" i="3" l="1"/>
</calcChain>
</file>

<file path=xl/sharedStrings.xml><?xml version="1.0" encoding="utf-8"?>
<sst xmlns="http://schemas.openxmlformats.org/spreadsheetml/2006/main" count="91" uniqueCount="73">
  <si>
    <t>الرقم</t>
  </si>
  <si>
    <t>القسم</t>
  </si>
  <si>
    <t>نوع المستودع</t>
  </si>
  <si>
    <t>صرف المخزون</t>
  </si>
  <si>
    <t xml:space="preserve">نوع الفاتوره </t>
  </si>
  <si>
    <t>نوع الفاتوره</t>
  </si>
  <si>
    <t>التسليم</t>
  </si>
  <si>
    <t>كهرباء</t>
  </si>
  <si>
    <t xml:space="preserve">مستودع 1 </t>
  </si>
  <si>
    <t>اذن صرف</t>
  </si>
  <si>
    <t>لم تسلم للعميل</t>
  </si>
  <si>
    <t>المطلوب من : مخبز البركة</t>
  </si>
  <si>
    <t>اكترونيات</t>
  </si>
  <si>
    <t>مستودع 2</t>
  </si>
  <si>
    <t>اذن توريد</t>
  </si>
  <si>
    <t>اذن قبض</t>
  </si>
  <si>
    <t xml:space="preserve">لم تسلم خاص </t>
  </si>
  <si>
    <t>المطلوب من : مجموعة الوداد</t>
  </si>
  <si>
    <t>أدوات سباكة</t>
  </si>
  <si>
    <t>مستودع 3</t>
  </si>
  <si>
    <t xml:space="preserve">اذن اتلاف </t>
  </si>
  <si>
    <t>تحويل</t>
  </si>
  <si>
    <t>فاتورة اجلة</t>
  </si>
  <si>
    <t>تم التسليم</t>
  </si>
  <si>
    <t>أدوات طبخ</t>
  </si>
  <si>
    <t>مستودع 4</t>
  </si>
  <si>
    <t xml:space="preserve">اذن صيانة </t>
  </si>
  <si>
    <t>فاتورة نقداً</t>
  </si>
  <si>
    <t>تم الطباعة</t>
  </si>
  <si>
    <t>قيد الترحيل</t>
  </si>
  <si>
    <t>الااســــــــــــــــــــــــــــم</t>
  </si>
  <si>
    <t>التفاصيـــــل</t>
  </si>
  <si>
    <t>العدد</t>
  </si>
  <si>
    <t>سعر الوحده</t>
  </si>
  <si>
    <t>اجمالي الكلي</t>
  </si>
  <si>
    <t>الموافق 10 / 10 / 2020م</t>
  </si>
  <si>
    <t>التفاصيـــــــــــــــل</t>
  </si>
  <si>
    <t>الكميه</t>
  </si>
  <si>
    <t xml:space="preserve">القيمه الاجمالية </t>
  </si>
  <si>
    <t>عصير اليم</t>
  </si>
  <si>
    <t>عصير باباي</t>
  </si>
  <si>
    <t>اندومي</t>
  </si>
  <si>
    <t>ببسي</t>
  </si>
  <si>
    <t>بيض</t>
  </si>
  <si>
    <t>العميل</t>
  </si>
  <si>
    <t>رقم الفاتورة</t>
  </si>
  <si>
    <t>A001</t>
  </si>
  <si>
    <t>سعر الاوحدة</t>
  </si>
  <si>
    <t>سند قبض</t>
  </si>
  <si>
    <t>ادار السوم</t>
  </si>
  <si>
    <t>التاريخ</t>
  </si>
  <si>
    <t>المبلغ</t>
  </si>
  <si>
    <t>رقم السند :</t>
  </si>
  <si>
    <t>رقم الحركة :</t>
  </si>
  <si>
    <t>الصندوق : صندوق رئيسي</t>
  </si>
  <si>
    <t>مبلغ وقدره :</t>
  </si>
  <si>
    <t>وذلك مقابل :</t>
  </si>
  <si>
    <t>يصرف لـ  :</t>
  </si>
  <si>
    <t>اليمن - حضرموت - تريم</t>
  </si>
  <si>
    <t>Yemen -Hadramout - Tarim</t>
  </si>
  <si>
    <t xml:space="preserve">   العملة : ريال يمني</t>
  </si>
  <si>
    <t xml:space="preserve"> فاتورة بيع</t>
  </si>
  <si>
    <t xml:space="preserve"> فاتورة شراء</t>
  </si>
  <si>
    <t xml:space="preserve">                    مشروبات الصافي</t>
  </si>
  <si>
    <t>B001</t>
  </si>
  <si>
    <t>A1</t>
  </si>
  <si>
    <t>A2</t>
  </si>
  <si>
    <t>A3</t>
  </si>
  <si>
    <t>A4</t>
  </si>
  <si>
    <t>A5</t>
  </si>
  <si>
    <t>A6</t>
  </si>
  <si>
    <t>A7</t>
  </si>
  <si>
    <t>b001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</si>
</sst>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2.5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6"/>
      <color theme="1"/>
      <name val="DecoType Naskh Variants"/>
      <charset val="178"/>
    </font>
    <font>
      <sz val="13.5"/>
      <color theme="1"/>
      <name val="Calibri"/>
      <family val="2"/>
      <scheme val="minor"/>
    </font>
    <font>
      <b/>
      <sz val="18"/>
      <color theme="1"/>
      <name val="DecoType Naskh Extensions"/>
      <charset val="178"/>
    </font>
    <font>
      <sz val="11"/>
      <color theme="1"/>
      <name val="DecoType Naskh Extensions"/>
      <charset val="178"/>
    </font>
    <font>
      <b/>
      <sz val="11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ashDot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5" fillId="0" borderId="0" xfId="0" applyFont="1"/>
    <xf numFmtId="0" fontId="8" fillId="0" borderId="5" xfId="0" applyFont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0" fillId="0" borderId="18" xfId="0" applyBorder="1"/>
    <xf numFmtId="164" fontId="4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0" borderId="4" xfId="0" applyFont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indent="1"/>
    </xf>
    <xf numFmtId="0" fontId="7" fillId="0" borderId="3" xfId="0" applyFont="1" applyBorder="1" applyAlignment="1">
      <alignment horizontal="right" indent="1"/>
    </xf>
    <xf numFmtId="0" fontId="8" fillId="0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G18"/>
  <sheetViews>
    <sheetView rightToLeft="1" zoomScale="85" zoomScaleNormal="85" workbookViewId="0">
      <selection activeCell="E5" sqref="E5"/>
    </sheetView>
  </sheetViews>
  <sheetFormatPr defaultRowHeight="14.5"/>
  <cols>
    <col min="1" max="1" width="6" bestFit="1" customWidth="1"/>
    <col min="2" max="2" width="13.90625" bestFit="1" customWidth="1"/>
    <col min="3" max="3" width="15.6328125" bestFit="1" customWidth="1"/>
    <col min="4" max="4" width="16.7265625" bestFit="1" customWidth="1"/>
    <col min="5" max="5" width="13.90625" bestFit="1" customWidth="1"/>
    <col min="6" max="6" width="16.26953125" bestFit="1" customWidth="1"/>
    <col min="7" max="7" width="39.54296875" customWidth="1"/>
  </cols>
  <sheetData>
    <row r="2" spans="1:7" ht="15" thickBot="1"/>
    <row r="3" spans="1:7" ht="24.5" thickTop="1" thickBot="1">
      <c r="A3" s="6" t="s">
        <v>0</v>
      </c>
      <c r="B3" s="6" t="s">
        <v>1</v>
      </c>
      <c r="C3" s="6" t="s">
        <v>2</v>
      </c>
      <c r="D3" s="6" t="s">
        <v>3</v>
      </c>
      <c r="E3" s="6" t="s">
        <v>5</v>
      </c>
      <c r="F3" s="6" t="s">
        <v>6</v>
      </c>
      <c r="G3" s="6" t="s">
        <v>44</v>
      </c>
    </row>
    <row r="4" spans="1:7" ht="24" thickTop="1">
      <c r="A4" s="1">
        <v>1</v>
      </c>
      <c r="B4" s="2" t="s">
        <v>7</v>
      </c>
      <c r="C4" s="2" t="s">
        <v>8</v>
      </c>
      <c r="D4" s="2" t="s">
        <v>9</v>
      </c>
      <c r="E4" s="2" t="s">
        <v>9</v>
      </c>
      <c r="F4" s="2" t="s">
        <v>10</v>
      </c>
      <c r="G4" s="21" t="s">
        <v>11</v>
      </c>
    </row>
    <row r="5" spans="1:7" ht="23.5">
      <c r="A5" s="3">
        <v>2</v>
      </c>
      <c r="B5" s="4" t="s">
        <v>12</v>
      </c>
      <c r="C5" s="2" t="s">
        <v>13</v>
      </c>
      <c r="D5" s="4" t="s">
        <v>14</v>
      </c>
      <c r="E5" s="4" t="s">
        <v>15</v>
      </c>
      <c r="F5" s="2" t="s">
        <v>16</v>
      </c>
      <c r="G5" s="21" t="s">
        <v>17</v>
      </c>
    </row>
    <row r="6" spans="1:7" ht="23.5">
      <c r="A6" s="3">
        <v>3</v>
      </c>
      <c r="B6" s="4" t="s">
        <v>18</v>
      </c>
      <c r="C6" s="2" t="s">
        <v>19</v>
      </c>
      <c r="D6" s="4" t="s">
        <v>20</v>
      </c>
      <c r="E6" s="4" t="s">
        <v>22</v>
      </c>
      <c r="F6" s="4" t="s">
        <v>23</v>
      </c>
      <c r="G6" s="4"/>
    </row>
    <row r="7" spans="1:7" ht="23.5">
      <c r="A7" s="3">
        <v>4</v>
      </c>
      <c r="B7" s="4" t="s">
        <v>24</v>
      </c>
      <c r="C7" s="2" t="s">
        <v>25</v>
      </c>
      <c r="D7" s="4" t="s">
        <v>26</v>
      </c>
      <c r="E7" s="4" t="s">
        <v>27</v>
      </c>
      <c r="F7" s="4" t="s">
        <v>28</v>
      </c>
      <c r="G7" s="4"/>
    </row>
    <row r="8" spans="1:7" ht="23.5">
      <c r="A8" s="3">
        <v>5</v>
      </c>
      <c r="B8" s="5"/>
      <c r="C8" s="5"/>
      <c r="D8" s="5"/>
      <c r="E8" s="2" t="s">
        <v>61</v>
      </c>
      <c r="F8" s="4" t="s">
        <v>29</v>
      </c>
      <c r="G8" s="4"/>
    </row>
    <row r="9" spans="1:7" ht="23.5">
      <c r="A9" s="3">
        <v>6</v>
      </c>
      <c r="B9" s="5"/>
      <c r="C9" s="5"/>
      <c r="D9" s="5"/>
      <c r="E9" s="4" t="s">
        <v>62</v>
      </c>
      <c r="F9" s="4"/>
      <c r="G9" s="4"/>
    </row>
    <row r="10" spans="1:7" ht="23.5">
      <c r="A10" s="3">
        <v>7</v>
      </c>
      <c r="B10" s="5"/>
      <c r="C10" s="5"/>
      <c r="D10" s="5"/>
      <c r="E10" s="4" t="s">
        <v>21</v>
      </c>
      <c r="F10" s="4"/>
      <c r="G10" s="4"/>
    </row>
    <row r="11" spans="1:7" ht="23.5">
      <c r="A11" s="3">
        <v>8</v>
      </c>
      <c r="B11" s="5"/>
      <c r="C11" s="5"/>
      <c r="D11" s="5"/>
      <c r="E11" s="4"/>
      <c r="F11" s="4"/>
      <c r="G11" s="4"/>
    </row>
    <row r="12" spans="1:7" ht="23.5">
      <c r="A12" s="3">
        <v>9</v>
      </c>
      <c r="B12" s="5"/>
      <c r="C12" s="5"/>
      <c r="D12" s="5"/>
      <c r="E12" s="4"/>
      <c r="F12" s="4"/>
      <c r="G12" s="4"/>
    </row>
    <row r="13" spans="1:7" ht="23.5">
      <c r="A13" s="3">
        <v>10</v>
      </c>
      <c r="B13" s="5"/>
      <c r="C13" s="5"/>
      <c r="D13" s="5"/>
      <c r="E13" s="4"/>
      <c r="F13" s="4"/>
      <c r="G13" s="4"/>
    </row>
    <row r="14" spans="1:7" ht="23.5">
      <c r="A14" s="3">
        <v>11</v>
      </c>
      <c r="B14" s="5"/>
      <c r="C14" s="5"/>
      <c r="D14" s="5"/>
      <c r="E14" s="4"/>
      <c r="F14" s="4"/>
      <c r="G14" s="4"/>
    </row>
    <row r="15" spans="1:7" ht="23.5">
      <c r="A15" s="3">
        <v>12</v>
      </c>
      <c r="B15" s="5"/>
      <c r="C15" s="5"/>
      <c r="D15" s="5"/>
      <c r="E15" s="4"/>
      <c r="F15" s="4"/>
      <c r="G15" s="4"/>
    </row>
    <row r="16" spans="1:7" ht="23.5">
      <c r="A16" s="3">
        <v>13</v>
      </c>
      <c r="B16" s="5"/>
      <c r="C16" s="5"/>
      <c r="D16" s="5"/>
      <c r="E16" s="4"/>
      <c r="F16" s="4"/>
      <c r="G16" s="4"/>
    </row>
    <row r="17" spans="1:7" ht="23.5">
      <c r="A17" s="3">
        <v>14</v>
      </c>
      <c r="B17" s="5"/>
      <c r="C17" s="5"/>
      <c r="D17" s="5"/>
      <c r="E17" s="4"/>
      <c r="F17" s="4"/>
      <c r="G17" s="4"/>
    </row>
    <row r="18" spans="1:7" ht="23.5">
      <c r="A18" s="3">
        <v>15</v>
      </c>
      <c r="B18" s="5"/>
      <c r="C18" s="5"/>
      <c r="D18" s="5"/>
      <c r="E18" s="4"/>
      <c r="F18" s="4"/>
      <c r="G1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L109"/>
  <sheetViews>
    <sheetView rightToLeft="1" topLeftCell="B1" workbookViewId="0">
      <selection activeCell="C7" sqref="C7"/>
    </sheetView>
  </sheetViews>
  <sheetFormatPr defaultRowHeight="14.5"/>
  <cols>
    <col min="1" max="1" width="13.453125" style="14" customWidth="1"/>
    <col min="2" max="2" width="13.453125" style="61" customWidth="1"/>
    <col min="3" max="3" width="26.7265625" style="14" customWidth="1"/>
    <col min="4" max="4" width="34.453125" style="14" customWidth="1"/>
    <col min="5" max="5" width="11.90625" style="14" customWidth="1"/>
    <col min="6" max="6" width="14.6328125" style="14" customWidth="1"/>
    <col min="7" max="7" width="16.453125" style="14" customWidth="1"/>
    <col min="8" max="8" width="11" style="14" customWidth="1"/>
    <col min="9" max="9" width="17.6328125" style="14" customWidth="1"/>
    <col min="10" max="10" width="17.453125" style="14" customWidth="1"/>
    <col min="11" max="11" width="14.36328125" style="14" customWidth="1"/>
    <col min="12" max="12" width="14.7265625" style="14" customWidth="1"/>
  </cols>
  <sheetData>
    <row r="3" spans="1:12" ht="21">
      <c r="A3" s="7" t="s">
        <v>45</v>
      </c>
      <c r="B3" s="58" t="s">
        <v>50</v>
      </c>
      <c r="C3" s="40" t="s">
        <v>30</v>
      </c>
      <c r="D3" s="41" t="s">
        <v>31</v>
      </c>
      <c r="E3" s="41" t="s">
        <v>32</v>
      </c>
      <c r="F3" s="41" t="s">
        <v>33</v>
      </c>
      <c r="G3" s="8" t="s">
        <v>34</v>
      </c>
      <c r="H3" s="8" t="s">
        <v>1</v>
      </c>
      <c r="I3" s="8" t="s">
        <v>2</v>
      </c>
      <c r="J3" s="8" t="s">
        <v>3</v>
      </c>
      <c r="K3" s="8" t="s">
        <v>4</v>
      </c>
      <c r="L3" s="8" t="s">
        <v>6</v>
      </c>
    </row>
    <row r="4" spans="1:12" ht="17.5">
      <c r="A4" s="20" t="s">
        <v>46</v>
      </c>
      <c r="B4" s="59">
        <v>44114</v>
      </c>
      <c r="C4" s="17" t="s">
        <v>39</v>
      </c>
      <c r="D4" s="18">
        <v>5</v>
      </c>
      <c r="E4" s="42">
        <v>150</v>
      </c>
      <c r="F4" s="18">
        <v>150</v>
      </c>
      <c r="G4" s="38"/>
      <c r="H4" s="19"/>
      <c r="I4" s="19"/>
      <c r="J4" s="19"/>
      <c r="K4" s="19"/>
      <c r="L4" s="19"/>
    </row>
    <row r="5" spans="1:12" ht="17.5">
      <c r="A5" s="20" t="s">
        <v>46</v>
      </c>
      <c r="B5" s="59">
        <v>44114</v>
      </c>
      <c r="C5" s="17" t="s">
        <v>40</v>
      </c>
      <c r="D5" s="18">
        <v>5</v>
      </c>
      <c r="E5" s="42">
        <v>300</v>
      </c>
      <c r="F5" s="18">
        <v>300</v>
      </c>
      <c r="G5" s="38"/>
      <c r="H5" s="19"/>
      <c r="I5" s="19"/>
      <c r="J5" s="19"/>
      <c r="K5" s="19"/>
      <c r="L5" s="19"/>
    </row>
    <row r="6" spans="1:12" ht="17.5">
      <c r="A6" s="20" t="s">
        <v>46</v>
      </c>
      <c r="B6" s="59">
        <v>44114</v>
      </c>
      <c r="C6" s="17" t="s">
        <v>41</v>
      </c>
      <c r="D6" s="18">
        <v>4</v>
      </c>
      <c r="E6" s="42">
        <v>200</v>
      </c>
      <c r="F6" s="18">
        <v>200</v>
      </c>
      <c r="G6" s="38"/>
      <c r="H6" s="19"/>
      <c r="I6" s="19"/>
      <c r="J6" s="19"/>
      <c r="K6" s="19"/>
      <c r="L6" s="19"/>
    </row>
    <row r="7" spans="1:12" ht="17.5">
      <c r="A7" s="20" t="s">
        <v>46</v>
      </c>
      <c r="B7" s="59">
        <v>44114</v>
      </c>
      <c r="C7" s="17" t="s">
        <v>42</v>
      </c>
      <c r="D7" s="18">
        <v>3</v>
      </c>
      <c r="E7" s="42">
        <v>200</v>
      </c>
      <c r="F7" s="18">
        <v>200</v>
      </c>
      <c r="G7" s="38"/>
      <c r="H7" s="19"/>
      <c r="I7" s="19"/>
      <c r="J7" s="19"/>
      <c r="K7" s="19"/>
      <c r="L7" s="19"/>
    </row>
    <row r="8" spans="1:12" ht="17.5">
      <c r="A8" s="20" t="s">
        <v>46</v>
      </c>
      <c r="B8" s="59">
        <v>44114</v>
      </c>
      <c r="C8" s="17" t="s">
        <v>43</v>
      </c>
      <c r="D8" s="18">
        <v>5</v>
      </c>
      <c r="E8" s="42">
        <v>100</v>
      </c>
      <c r="F8" s="18">
        <v>100</v>
      </c>
      <c r="G8" s="38"/>
      <c r="H8" s="19"/>
      <c r="I8" s="19"/>
      <c r="J8" s="19"/>
      <c r="K8" s="19"/>
      <c r="L8" s="19"/>
    </row>
    <row r="9" spans="1:12" ht="17.5">
      <c r="A9" s="20" t="s">
        <v>64</v>
      </c>
      <c r="B9" s="60">
        <v>44115</v>
      </c>
      <c r="C9" s="17" t="s">
        <v>65</v>
      </c>
      <c r="D9" s="17">
        <v>28</v>
      </c>
      <c r="E9" s="42">
        <v>10</v>
      </c>
      <c r="F9" s="18">
        <v>39</v>
      </c>
      <c r="G9" s="39"/>
    </row>
    <row r="10" spans="1:12" ht="17.5">
      <c r="A10" s="20" t="s">
        <v>64</v>
      </c>
      <c r="B10" s="60">
        <v>44116</v>
      </c>
      <c r="C10" s="17" t="s">
        <v>66</v>
      </c>
      <c r="D10" s="17">
        <v>20</v>
      </c>
      <c r="E10" s="42">
        <v>8</v>
      </c>
      <c r="F10" s="18">
        <v>12</v>
      </c>
    </row>
    <row r="11" spans="1:12" ht="17.5">
      <c r="A11" s="20" t="s">
        <v>64</v>
      </c>
      <c r="B11" s="60">
        <v>44117</v>
      </c>
      <c r="C11" s="17" t="s">
        <v>67</v>
      </c>
      <c r="D11" s="17">
        <v>11</v>
      </c>
      <c r="E11" s="42">
        <v>14</v>
      </c>
      <c r="F11" s="18">
        <v>17</v>
      </c>
    </row>
    <row r="12" spans="1:12" ht="17.5">
      <c r="A12" s="20" t="s">
        <v>64</v>
      </c>
      <c r="B12" s="60">
        <v>44118</v>
      </c>
      <c r="C12" s="17" t="s">
        <v>68</v>
      </c>
      <c r="D12" s="17">
        <v>34</v>
      </c>
      <c r="E12" s="42">
        <v>11</v>
      </c>
      <c r="F12" s="18">
        <v>12</v>
      </c>
    </row>
    <row r="13" spans="1:12" ht="17.5">
      <c r="A13" s="20" t="s">
        <v>64</v>
      </c>
      <c r="B13" s="60">
        <v>44119</v>
      </c>
      <c r="C13" s="17" t="s">
        <v>69</v>
      </c>
      <c r="D13" s="17">
        <v>46</v>
      </c>
      <c r="E13" s="42">
        <v>21</v>
      </c>
      <c r="F13" s="18">
        <v>39</v>
      </c>
    </row>
    <row r="14" spans="1:12" ht="17.5">
      <c r="A14" s="20" t="s">
        <v>64</v>
      </c>
      <c r="B14" s="60">
        <v>44120</v>
      </c>
      <c r="C14" s="17" t="s">
        <v>70</v>
      </c>
      <c r="D14" s="17">
        <v>19</v>
      </c>
      <c r="E14" s="42">
        <v>23</v>
      </c>
      <c r="F14" s="18">
        <v>33</v>
      </c>
    </row>
    <row r="15" spans="1:12" ht="17.5">
      <c r="A15" s="20" t="s">
        <v>64</v>
      </c>
      <c r="B15" s="60">
        <v>44121</v>
      </c>
      <c r="C15" s="17" t="s">
        <v>71</v>
      </c>
      <c r="D15" s="17">
        <v>20</v>
      </c>
      <c r="E15" s="42">
        <v>12</v>
      </c>
      <c r="F15" s="18">
        <v>25</v>
      </c>
    </row>
    <row r="16" spans="1:12" ht="17.5">
      <c r="C16" s="17"/>
      <c r="E16" s="42"/>
      <c r="F16" s="18"/>
    </row>
    <row r="17" spans="3:6" ht="17.5">
      <c r="C17" s="17"/>
      <c r="E17" s="42"/>
      <c r="F17" s="18"/>
    </row>
    <row r="18" spans="3:6" ht="17.5">
      <c r="C18" s="17"/>
      <c r="E18" s="42"/>
      <c r="F18" s="18"/>
    </row>
    <row r="19" spans="3:6" ht="17.5">
      <c r="C19" s="17"/>
      <c r="E19" s="42"/>
      <c r="F19" s="18"/>
    </row>
    <row r="20" spans="3:6" ht="17.5">
      <c r="C20" s="17"/>
      <c r="E20" s="42"/>
      <c r="F20" s="18"/>
    </row>
    <row r="21" spans="3:6" ht="17.5">
      <c r="C21" s="17"/>
      <c r="E21" s="42"/>
      <c r="F21" s="18"/>
    </row>
    <row r="22" spans="3:6" ht="17.5">
      <c r="C22" s="17"/>
      <c r="E22" s="42"/>
      <c r="F22" s="18"/>
    </row>
    <row r="23" spans="3:6" ht="17.5">
      <c r="C23" s="17"/>
      <c r="E23" s="42"/>
      <c r="F23" s="18"/>
    </row>
    <row r="24" spans="3:6" ht="17.5">
      <c r="C24" s="17"/>
      <c r="E24" s="42"/>
      <c r="F24" s="18"/>
    </row>
    <row r="25" spans="3:6" ht="17.5">
      <c r="C25" s="17"/>
      <c r="E25" s="42"/>
      <c r="F25" s="18"/>
    </row>
    <row r="26" spans="3:6" ht="17.5">
      <c r="C26" s="17"/>
      <c r="E26" s="42"/>
      <c r="F26" s="18"/>
    </row>
    <row r="27" spans="3:6" ht="17.5">
      <c r="C27" s="17"/>
      <c r="E27" s="42"/>
      <c r="F27" s="18"/>
    </row>
    <row r="28" spans="3:6" ht="17.5">
      <c r="E28" s="42"/>
      <c r="F28" s="18"/>
    </row>
    <row r="29" spans="3:6" ht="17.5">
      <c r="E29" s="42"/>
      <c r="F29" s="18"/>
    </row>
    <row r="30" spans="3:6" ht="17.5">
      <c r="E30" s="42"/>
      <c r="F30" s="18"/>
    </row>
    <row r="31" spans="3:6" ht="17.5">
      <c r="E31" s="42"/>
      <c r="F31" s="18"/>
    </row>
    <row r="32" spans="3:6" ht="17.5">
      <c r="E32" s="42"/>
      <c r="F32" s="18"/>
    </row>
    <row r="33" spans="5:6" ht="17.5">
      <c r="E33" s="42"/>
      <c r="F33" s="18"/>
    </row>
    <row r="34" spans="5:6" ht="17.5">
      <c r="E34" s="42"/>
      <c r="F34" s="18"/>
    </row>
    <row r="35" spans="5:6" ht="17.5">
      <c r="E35" s="42"/>
      <c r="F35" s="18"/>
    </row>
    <row r="36" spans="5:6" ht="17.5">
      <c r="E36" s="42"/>
      <c r="F36" s="18"/>
    </row>
    <row r="37" spans="5:6" ht="17.5">
      <c r="E37" s="42"/>
      <c r="F37" s="18"/>
    </row>
    <row r="38" spans="5:6" ht="17.5">
      <c r="E38" s="42"/>
      <c r="F38" s="18"/>
    </row>
    <row r="39" spans="5:6" ht="17.5">
      <c r="E39" s="42"/>
      <c r="F39" s="18"/>
    </row>
    <row r="40" spans="5:6" ht="17.5">
      <c r="E40" s="42"/>
      <c r="F40" s="18"/>
    </row>
    <row r="41" spans="5:6" ht="17.5">
      <c r="E41" s="42"/>
      <c r="F41" s="18"/>
    </row>
    <row r="42" spans="5:6" ht="17.5">
      <c r="E42" s="42"/>
      <c r="F42" s="18"/>
    </row>
    <row r="43" spans="5:6" ht="17.5">
      <c r="E43" s="42"/>
      <c r="F43" s="18"/>
    </row>
    <row r="44" spans="5:6" ht="17.5">
      <c r="E44" s="42"/>
      <c r="F44" s="18"/>
    </row>
    <row r="45" spans="5:6" ht="17.5">
      <c r="E45" s="42"/>
      <c r="F45" s="18"/>
    </row>
    <row r="46" spans="5:6" ht="17.5">
      <c r="E46" s="42"/>
      <c r="F46" s="18"/>
    </row>
    <row r="47" spans="5:6" ht="17.5">
      <c r="E47" s="42"/>
      <c r="F47" s="18"/>
    </row>
    <row r="48" spans="5:6" ht="17.5">
      <c r="E48" s="42"/>
      <c r="F48" s="18"/>
    </row>
    <row r="49" spans="5:6" ht="17.5">
      <c r="E49" s="42"/>
      <c r="F49" s="18"/>
    </row>
    <row r="50" spans="5:6" ht="17.5">
      <c r="E50" s="42"/>
      <c r="F50" s="18"/>
    </row>
    <row r="51" spans="5:6" ht="17.5">
      <c r="E51" s="42"/>
      <c r="F51" s="18"/>
    </row>
    <row r="52" spans="5:6" ht="17.5">
      <c r="E52" s="42"/>
      <c r="F52" s="18"/>
    </row>
    <row r="53" spans="5:6" ht="17.5">
      <c r="E53" s="42"/>
      <c r="F53" s="18"/>
    </row>
    <row r="54" spans="5:6" ht="17.5">
      <c r="E54" s="42"/>
      <c r="F54" s="18"/>
    </row>
    <row r="55" spans="5:6" ht="17.5">
      <c r="E55" s="42"/>
      <c r="F55" s="18"/>
    </row>
    <row r="56" spans="5:6" ht="17.5">
      <c r="E56" s="42"/>
      <c r="F56" s="18"/>
    </row>
    <row r="57" spans="5:6" ht="17.5">
      <c r="E57" s="42"/>
      <c r="F57" s="18"/>
    </row>
    <row r="58" spans="5:6" ht="17.5">
      <c r="E58" s="42"/>
      <c r="F58" s="18"/>
    </row>
    <row r="59" spans="5:6" ht="17.5">
      <c r="E59" s="42"/>
      <c r="F59" s="18"/>
    </row>
    <row r="60" spans="5:6" ht="17.5">
      <c r="E60" s="42"/>
      <c r="F60" s="18"/>
    </row>
    <row r="61" spans="5:6" ht="17.5">
      <c r="E61" s="42"/>
      <c r="F61" s="18"/>
    </row>
    <row r="62" spans="5:6" ht="17.5">
      <c r="E62" s="42"/>
      <c r="F62" s="18"/>
    </row>
    <row r="63" spans="5:6" ht="17.5">
      <c r="E63" s="42"/>
      <c r="F63" s="18"/>
    </row>
    <row r="64" spans="5:6" ht="17.5">
      <c r="E64" s="42"/>
      <c r="F64" s="18"/>
    </row>
    <row r="65" spans="5:6" ht="17.5">
      <c r="E65" s="42"/>
      <c r="F65" s="18"/>
    </row>
    <row r="66" spans="5:6" ht="17.5">
      <c r="E66" s="42"/>
      <c r="F66" s="18"/>
    </row>
    <row r="67" spans="5:6" ht="17.5">
      <c r="E67" s="42"/>
      <c r="F67" s="18"/>
    </row>
    <row r="68" spans="5:6" ht="17.5">
      <c r="E68" s="42"/>
      <c r="F68" s="18"/>
    </row>
    <row r="69" spans="5:6" ht="17.5">
      <c r="E69" s="42"/>
      <c r="F69" s="18"/>
    </row>
    <row r="70" spans="5:6" ht="17.5">
      <c r="E70" s="42"/>
      <c r="F70" s="18"/>
    </row>
    <row r="71" spans="5:6" ht="17.5">
      <c r="E71" s="42"/>
      <c r="F71" s="18"/>
    </row>
    <row r="72" spans="5:6" ht="17.5">
      <c r="E72" s="42"/>
      <c r="F72" s="18"/>
    </row>
    <row r="73" spans="5:6" ht="17.5">
      <c r="E73" s="42"/>
      <c r="F73" s="18"/>
    </row>
    <row r="74" spans="5:6" ht="17.5">
      <c r="E74" s="42"/>
      <c r="F74" s="18"/>
    </row>
    <row r="75" spans="5:6" ht="17.5">
      <c r="E75" s="42"/>
      <c r="F75" s="18"/>
    </row>
    <row r="76" spans="5:6" ht="17.5">
      <c r="E76" s="42"/>
      <c r="F76" s="18"/>
    </row>
    <row r="77" spans="5:6" ht="17.5">
      <c r="E77" s="42"/>
      <c r="F77" s="18"/>
    </row>
    <row r="78" spans="5:6" ht="17.5">
      <c r="E78" s="42"/>
      <c r="F78" s="18"/>
    </row>
    <row r="79" spans="5:6" ht="17.5">
      <c r="E79" s="42"/>
      <c r="F79" s="18"/>
    </row>
    <row r="80" spans="5:6" ht="17.5">
      <c r="E80" s="42"/>
      <c r="F80" s="18"/>
    </row>
    <row r="81" spans="5:6" ht="17.5">
      <c r="E81" s="42"/>
      <c r="F81" s="18"/>
    </row>
    <row r="82" spans="5:6" ht="17.5">
      <c r="E82" s="42"/>
      <c r="F82" s="18"/>
    </row>
    <row r="83" spans="5:6" ht="17.5">
      <c r="E83" s="42"/>
      <c r="F83" s="18"/>
    </row>
    <row r="84" spans="5:6" ht="17.5">
      <c r="E84" s="42"/>
      <c r="F84" s="18"/>
    </row>
    <row r="85" spans="5:6" ht="17.5">
      <c r="E85" s="42"/>
      <c r="F85" s="18"/>
    </row>
    <row r="86" spans="5:6" ht="17.5">
      <c r="E86" s="42"/>
      <c r="F86" s="18"/>
    </row>
    <row r="87" spans="5:6" ht="17.5">
      <c r="E87" s="42"/>
      <c r="F87" s="18"/>
    </row>
    <row r="88" spans="5:6" ht="17.5">
      <c r="E88" s="42"/>
      <c r="F88" s="18"/>
    </row>
    <row r="89" spans="5:6" ht="17.5">
      <c r="E89" s="42"/>
      <c r="F89" s="18"/>
    </row>
    <row r="90" spans="5:6" ht="17.5">
      <c r="E90" s="42"/>
      <c r="F90" s="18"/>
    </row>
    <row r="91" spans="5:6" ht="17.5">
      <c r="E91" s="42"/>
      <c r="F91" s="18"/>
    </row>
    <row r="92" spans="5:6" ht="17.5">
      <c r="E92" s="42"/>
      <c r="F92" s="18"/>
    </row>
    <row r="93" spans="5:6" ht="17.5">
      <c r="E93" s="42"/>
      <c r="F93" s="18"/>
    </row>
    <row r="94" spans="5:6" ht="17.5">
      <c r="E94" s="42"/>
      <c r="F94" s="18"/>
    </row>
    <row r="95" spans="5:6" ht="17.5">
      <c r="E95" s="42"/>
      <c r="F95" s="18"/>
    </row>
    <row r="96" spans="5:6" ht="17.5">
      <c r="E96" s="42"/>
      <c r="F96" s="18"/>
    </row>
    <row r="97" spans="5:6" ht="17.5">
      <c r="E97" s="42"/>
      <c r="F97" s="18"/>
    </row>
    <row r="98" spans="5:6" ht="17.5">
      <c r="E98" s="42"/>
      <c r="F98" s="18"/>
    </row>
    <row r="99" spans="5:6" ht="17.5">
      <c r="E99" s="42"/>
      <c r="F99" s="18"/>
    </row>
    <row r="100" spans="5:6" ht="17.5">
      <c r="E100" s="42"/>
      <c r="F100" s="18"/>
    </row>
    <row r="101" spans="5:6" ht="17.5">
      <c r="E101" s="42"/>
      <c r="F101" s="18"/>
    </row>
    <row r="102" spans="5:6" ht="17.5">
      <c r="E102" s="42"/>
      <c r="F102" s="18"/>
    </row>
    <row r="103" spans="5:6" ht="17.5">
      <c r="E103" s="42"/>
      <c r="F103" s="18"/>
    </row>
    <row r="104" spans="5:6" ht="17.5">
      <c r="E104" s="42"/>
      <c r="F104" s="18"/>
    </row>
    <row r="105" spans="5:6" ht="17.5">
      <c r="E105" s="42"/>
      <c r="F105" s="18"/>
    </row>
    <row r="106" spans="5:6" ht="17.5">
      <c r="E106" s="42"/>
      <c r="F106" s="18"/>
    </row>
    <row r="107" spans="5:6" ht="17.5">
      <c r="E107" s="42"/>
      <c r="F107" s="18"/>
    </row>
    <row r="108" spans="5:6" ht="17.5">
      <c r="E108" s="42"/>
      <c r="F108" s="18"/>
    </row>
    <row r="109" spans="5:6" ht="17.5">
      <c r="E109" s="42"/>
      <c r="F109" s="18"/>
    </row>
  </sheetData>
  <autoFilter ref="D3:L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البيانات!$B$4:$B$18</xm:f>
          </x14:formula1>
          <xm:sqref>H4</xm:sqref>
        </x14:dataValidation>
        <x14:dataValidation type="list" allowBlank="1" showInputMessage="1" showErrorMessage="1">
          <x14:formula1>
            <xm:f>البيانات!$C$4:$C$18</xm:f>
          </x14:formula1>
          <xm:sqref>I4</xm:sqref>
        </x14:dataValidation>
        <x14:dataValidation type="list" allowBlank="1" showInputMessage="1" showErrorMessage="1">
          <x14:formula1>
            <xm:f>البيانات!$D$4:$D$18</xm:f>
          </x14:formula1>
          <xm:sqref>J4</xm:sqref>
        </x14:dataValidation>
        <x14:dataValidation type="list" allowBlank="1" showInputMessage="1" showErrorMessage="1">
          <x14:formula1>
            <xm:f>البيانات!$E$4:$E$18</xm:f>
          </x14:formula1>
          <xm:sqref>K4</xm:sqref>
        </x14:dataValidation>
        <x14:dataValidation type="list" allowBlank="1" showInputMessage="1" showErrorMessage="1">
          <x14:formula1>
            <xm:f>البيانات!$F$4:$F$18</xm:f>
          </x14:formula1>
          <xm:sqref>L4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C1:J28"/>
  <sheetViews>
    <sheetView rightToLeft="1" tabSelected="1" topLeftCell="A6" workbookViewId="0">
      <selection activeCell="J9" sqref="J9"/>
    </sheetView>
  </sheetViews>
  <sheetFormatPr defaultRowHeight="14.5"/>
  <cols>
    <col min="2" max="2" width="3" customWidth="1"/>
    <col min="3" max="3" width="25.36328125" customWidth="1"/>
    <col min="5" max="5" width="9.90625" customWidth="1"/>
    <col min="6" max="6" width="12.08984375" customWidth="1"/>
    <col min="10" max="10" width="20.6328125" bestFit="1" customWidth="1"/>
  </cols>
  <sheetData>
    <row r="1" spans="3:10" ht="9.75" customHeight="1"/>
    <row r="3" spans="3:10" ht="3" customHeight="1"/>
    <row r="4" spans="3:10" ht="11.25" customHeight="1"/>
    <row r="5" spans="3:10" ht="30" customHeight="1">
      <c r="C5" s="48" t="s">
        <v>63</v>
      </c>
      <c r="D5" s="48"/>
      <c r="E5" s="48"/>
      <c r="F5" s="48"/>
      <c r="J5" s="37"/>
    </row>
    <row r="6" spans="3:10" ht="21">
      <c r="C6" s="9" t="s">
        <v>35</v>
      </c>
      <c r="D6" s="43" t="s">
        <v>61</v>
      </c>
      <c r="E6" s="43"/>
      <c r="F6" s="10" t="s">
        <v>72</v>
      </c>
    </row>
    <row r="7" spans="3:10" ht="17" thickBot="1">
      <c r="C7" s="44" t="s">
        <v>17</v>
      </c>
      <c r="D7" s="44"/>
      <c r="E7" s="44"/>
      <c r="F7" s="11"/>
    </row>
    <row r="8" spans="3:10" ht="24" customHeight="1" thickTop="1" thickBot="1">
      <c r="C8" s="63" t="s">
        <v>36</v>
      </c>
      <c r="D8" s="63" t="s">
        <v>37</v>
      </c>
      <c r="E8" s="63" t="s">
        <v>47</v>
      </c>
      <c r="F8" s="63" t="s">
        <v>38</v>
      </c>
      <c r="J8" s="15"/>
    </row>
    <row r="9" spans="3:10" ht="20.25" customHeight="1" thickTop="1" thickBot="1">
      <c r="C9" s="12" t="str">
        <f t="array" ref="C9">IF(ROWS($C$9:C9)&gt;COUNTIF(التفاصيل!$A$4:$A$100,$F$6),"",INDEX(التفاصيل!C$4:C$100,SMALL(IF(التفاصيل!$A$4:$A$100&lt;&gt;"",IF(التفاصيل!$A$4:$A$100=$F$6,ROW(C$9:C$105)-ROW($C$9)+1)),ROWS($C$9:C9))))</f>
        <v>A1</v>
      </c>
      <c r="D9" s="12">
        <f t="array" ref="D9">IF(ROWS($C$9:D9)&gt;COUNTIF(التفاصيل!$A$4:$A$100,$F$6),"",INDEX(التفاصيل!D$4:D$100,SMALL(IF(التفاصيل!$A$4:$A$100&lt;&gt;"",IF(التفاصيل!$A$4:$A$100=$F$6,ROW(D$9:D$105)-ROW($C$9)+1)),ROWS($C$9:D9))))</f>
        <v>28</v>
      </c>
      <c r="E9" s="12">
        <f t="array" ref="E9">IF(ROWS($C$9:E9)&gt;COUNTIF(التفاصيل!$A$4:$A$100,$F$6),"",INDEX(التفاصيل!E$4:E$100,SMALL(IF(التفاصيل!$A$4:$A$100&lt;&gt;"",IF(التفاصيل!$A$4:$A$100=$F$6,ROW(E$9:E$105)-ROW($C$9)+1)),ROWS($C$9:E9))))</f>
        <v>10</v>
      </c>
      <c r="F9" s="62">
        <f>IF(OR(D9="",E9=""),"",PRODUCT($D9,$E9))</f>
        <v>280</v>
      </c>
      <c r="J9" s="15"/>
    </row>
    <row r="10" spans="3:10" ht="18" customHeight="1" thickTop="1" thickBot="1">
      <c r="C10" s="12" t="str">
        <f t="array" ref="C10">IF(ROWS($C$9:C10)&gt;COUNTIF(التفاصيل!$A$4:$A$100,$F$6),"",INDEX(التفاصيل!C$4:C$100,SMALL(IF(التفاصيل!$A$4:$A$100&lt;&gt;"",IF(التفاصيل!$A$4:$A$100=$F$6,ROW(C$9:C$105)-ROW($C$9)+1)),ROWS($C$9:C10))))</f>
        <v>A2</v>
      </c>
      <c r="D10" s="12">
        <f t="array" ref="D10">IF(ROWS($C$9:D10)&gt;COUNTIF(التفاصيل!$A$4:$A$100,$F$6),"",INDEX(التفاصيل!D$4:D$100,SMALL(IF(التفاصيل!$A$4:$A$100&lt;&gt;"",IF(التفاصيل!$A$4:$A$100=$F$6,ROW(D$9:D$105)-ROW($C$9)+1)),ROWS($C$9:D10))))</f>
        <v>20</v>
      </c>
      <c r="E10" s="12">
        <f t="array" ref="E10">IF(ROWS($C$9:E10)&gt;COUNTIF(التفاصيل!$A$4:$A$100,$F$6),"",INDEX(التفاصيل!E$4:E$100,SMALL(IF(التفاصيل!$A$4:$A$100&lt;&gt;"",IF(التفاصيل!$A$4:$A$100=$F$6,ROW(E$9:E$105)-ROW($C$9)+1)),ROWS($C$9:E10))))</f>
        <v>8</v>
      </c>
      <c r="F10" s="62">
        <f t="shared" ref="F10:F26" si="0">IF(OR(D10="",E10=""),"",PRODUCT($D10,$E10))</f>
        <v>160</v>
      </c>
      <c r="J10" s="16"/>
    </row>
    <row r="11" spans="3:10" ht="18.5" thickTop="1" thickBot="1">
      <c r="C11" s="12" t="str">
        <f t="array" ref="C11">IF(ROWS($C$9:C11)&gt;COUNTIF(التفاصيل!$A$4:$A$100,$F$6),"",INDEX(التفاصيل!C$4:C$100,SMALL(IF(التفاصيل!$A$4:$A$100&lt;&gt;"",IF(التفاصيل!$A$4:$A$100=$F$6,ROW(C$9:C$105)-ROW($C$9)+1)),ROWS($C$9:C11))))</f>
        <v>A3</v>
      </c>
      <c r="D11" s="12">
        <f t="array" ref="D11">IF(ROWS($C$9:D11)&gt;COUNTIF(التفاصيل!$A$4:$A$100,$F$6),"",INDEX(التفاصيل!D$4:D$100,SMALL(IF(التفاصيل!$A$4:$A$100&lt;&gt;"",IF(التفاصيل!$A$4:$A$100=$F$6,ROW(D$9:D$105)-ROW($C$9)+1)),ROWS($C$9:D11))))</f>
        <v>11</v>
      </c>
      <c r="E11" s="12">
        <f t="array" ref="E11">IF(ROWS($C$9:E11)&gt;COUNTIF(التفاصيل!$A$4:$A$100,$F$6),"",INDEX(التفاصيل!E$4:E$100,SMALL(IF(التفاصيل!$A$4:$A$100&lt;&gt;"",IF(التفاصيل!$A$4:$A$100=$F$6,ROW(E$9:E$105)-ROW($C$9)+1)),ROWS($C$9:E11))))</f>
        <v>14</v>
      </c>
      <c r="F11" s="62">
        <f t="shared" si="0"/>
        <v>154</v>
      </c>
      <c r="J11" s="16"/>
    </row>
    <row r="12" spans="3:10" ht="18.5" thickTop="1" thickBot="1">
      <c r="C12" s="12" t="str">
        <f t="array" ref="C12">IF(ROWS($C$9:C12)&gt;COUNTIF(التفاصيل!$A$4:$A$100,$F$6),"",INDEX(التفاصيل!C$4:C$100,SMALL(IF(التفاصيل!$A$4:$A$100&lt;&gt;"",IF(التفاصيل!$A$4:$A$100=$F$6,ROW(C$9:C$105)-ROW($C$9)+1)),ROWS($C$9:C12))))</f>
        <v>A4</v>
      </c>
      <c r="D12" s="12">
        <f t="array" ref="D12">IF(ROWS($C$9:D12)&gt;COUNTIF(التفاصيل!$A$4:$A$100,$F$6),"",INDEX(التفاصيل!D$4:D$100,SMALL(IF(التفاصيل!$A$4:$A$100&lt;&gt;"",IF(التفاصيل!$A$4:$A$100=$F$6,ROW(D$9:D$105)-ROW($C$9)+1)),ROWS($C$9:D12))))</f>
        <v>34</v>
      </c>
      <c r="E12" s="12">
        <f t="array" ref="E12">IF(ROWS($C$9:E12)&gt;COUNTIF(التفاصيل!$A$4:$A$100,$F$6),"",INDEX(التفاصيل!E$4:E$100,SMALL(IF(التفاصيل!$A$4:$A$100&lt;&gt;"",IF(التفاصيل!$A$4:$A$100=$F$6,ROW(E$9:E$105)-ROW($C$9)+1)),ROWS($C$9:E12))))</f>
        <v>11</v>
      </c>
      <c r="F12" s="62">
        <f t="shared" si="0"/>
        <v>374</v>
      </c>
      <c r="J12" s="16"/>
    </row>
    <row r="13" spans="3:10" ht="18.5" thickTop="1" thickBot="1">
      <c r="C13" s="12" t="str">
        <f t="array" ref="C13">IF(ROWS($C$9:C13)&gt;COUNTIF(التفاصيل!$A$4:$A$100,$F$6),"",INDEX(التفاصيل!C$4:C$100,SMALL(IF(التفاصيل!$A$4:$A$100&lt;&gt;"",IF(التفاصيل!$A$4:$A$100=$F$6,ROW(C$9:C$105)-ROW($C$9)+1)),ROWS($C$9:C13))))</f>
        <v>A5</v>
      </c>
      <c r="D13" s="12">
        <f t="array" ref="D13">IF(ROWS($C$9:D13)&gt;COUNTIF(التفاصيل!$A$4:$A$100,$F$6),"",INDEX(التفاصيل!D$4:D$100,SMALL(IF(التفاصيل!$A$4:$A$100&lt;&gt;"",IF(التفاصيل!$A$4:$A$100=$F$6,ROW(D$9:D$105)-ROW($C$9)+1)),ROWS($C$9:D13))))</f>
        <v>46</v>
      </c>
      <c r="E13" s="12">
        <f t="array" ref="E13">IF(ROWS($C$9:E13)&gt;COUNTIF(التفاصيل!$A$4:$A$100,$F$6),"",INDEX(التفاصيل!E$4:E$100,SMALL(IF(التفاصيل!$A$4:$A$100&lt;&gt;"",IF(التفاصيل!$A$4:$A$100=$F$6,ROW(E$9:E$105)-ROW($C$9)+1)),ROWS($C$9:E13))))</f>
        <v>21</v>
      </c>
      <c r="F13" s="62">
        <f t="shared" si="0"/>
        <v>966</v>
      </c>
      <c r="J13" s="16"/>
    </row>
    <row r="14" spans="3:10" ht="18.5" thickTop="1" thickBot="1">
      <c r="C14" s="12" t="str">
        <f t="array" ref="C14">IF(ROWS($C$9:C14)&gt;COUNTIF(التفاصيل!$A$4:$A$100,$F$6),"",INDEX(التفاصيل!C$4:C$100,SMALL(IF(التفاصيل!$A$4:$A$100&lt;&gt;"",IF(التفاصيل!$A$4:$A$100=$F$6,ROW(C$9:C$105)-ROW($C$9)+1)),ROWS($C$9:C14))))</f>
        <v>A6</v>
      </c>
      <c r="D14" s="12">
        <f t="array" ref="D14">IF(ROWS($C$9:D14)&gt;COUNTIF(التفاصيل!$A$4:$A$100,$F$6),"",INDEX(التفاصيل!D$4:D$100,SMALL(IF(التفاصيل!$A$4:$A$100&lt;&gt;"",IF(التفاصيل!$A$4:$A$100=$F$6,ROW(D$9:D$105)-ROW($C$9)+1)),ROWS($C$9:D14))))</f>
        <v>19</v>
      </c>
      <c r="E14" s="12">
        <f t="array" ref="E14">IF(ROWS($C$9:E14)&gt;COUNTIF(التفاصيل!$A$4:$A$100,$F$6),"",INDEX(التفاصيل!E$4:E$100,SMALL(IF(التفاصيل!$A$4:$A$100&lt;&gt;"",IF(التفاصيل!$A$4:$A$100=$F$6,ROW(E$9:E$105)-ROW($C$9)+1)),ROWS($C$9:E14))))</f>
        <v>23</v>
      </c>
      <c r="F14" s="62">
        <f t="shared" si="0"/>
        <v>437</v>
      </c>
    </row>
    <row r="15" spans="3:10" ht="18.5" thickTop="1" thickBot="1">
      <c r="C15" s="12" t="str">
        <f t="array" ref="C15">IF(ROWS($C$9:C15)&gt;COUNTIF(التفاصيل!$A$4:$A$100,$F$6),"",INDEX(التفاصيل!C$4:C$100,SMALL(IF(التفاصيل!$A$4:$A$100&lt;&gt;"",IF(التفاصيل!$A$4:$A$100=$F$6,ROW(C$9:C$105)-ROW($C$9)+1)),ROWS($C$9:C15))))</f>
        <v>A7</v>
      </c>
      <c r="D15" s="12">
        <f t="array" ref="D15">IF(ROWS($C$9:D15)&gt;COUNTIF(التفاصيل!$A$4:$A$100,$F$6),"",INDEX(التفاصيل!D$4:D$100,SMALL(IF(التفاصيل!$A$4:$A$100&lt;&gt;"",IF(التفاصيل!$A$4:$A$100=$F$6,ROW(D$9:D$105)-ROW($C$9)+1)),ROWS($C$9:D15))))</f>
        <v>20</v>
      </c>
      <c r="E15" s="12">
        <f t="array" ref="E15">IF(ROWS($C$9:E15)&gt;COUNTIF(التفاصيل!$A$4:$A$100,$F$6),"",INDEX(التفاصيل!E$4:E$100,SMALL(IF(التفاصيل!$A$4:$A$100&lt;&gt;"",IF(التفاصيل!$A$4:$A$100=$F$6,ROW(E$9:E$105)-ROW($C$9)+1)),ROWS($C$9:E15))))</f>
        <v>12</v>
      </c>
      <c r="F15" s="62">
        <f t="shared" si="0"/>
        <v>240</v>
      </c>
    </row>
    <row r="16" spans="3:10" ht="18.5" thickTop="1" thickBot="1">
      <c r="C16" s="12" t="str">
        <f t="array" ref="C16">IF(ROWS($C$9:C16)&gt;COUNTIF(التفاصيل!$A$4:$A$100,$F$6),"",INDEX(التفاصيل!C$4:C$100,SMALL(IF(التفاصيل!$A$4:$A$100&lt;&gt;"",IF(التفاصيل!$A$4:$A$100=$F$6,ROW(C$9:C$105)-ROW($C$9)+1)),ROWS($C$9:C16))))</f>
        <v/>
      </c>
      <c r="D16" s="12" t="str">
        <f t="array" ref="D16">IF(ROWS($C$9:D16)&gt;COUNTIF(التفاصيل!$A$4:$A$100,$F$6),"",INDEX(التفاصيل!D$4:D$100,SMALL(IF(التفاصيل!$A$4:$A$100&lt;&gt;"",IF(التفاصيل!$A$4:$A$100=$F$6,ROW(D$9:D$105)-ROW($C$9)+1)),ROWS($C$9:D16))))</f>
        <v/>
      </c>
      <c r="E16" s="12" t="str">
        <f t="array" ref="E16">IF(ROWS($C$9:E16)&gt;COUNTIF(التفاصيل!$A$4:$A$100,$F$6),"",INDEX(التفاصيل!E$4:E$100,SMALL(IF(التفاصيل!$A$4:$A$100&lt;&gt;"",IF(التفاصيل!$A$4:$A$100=$F$6,ROW(E$9:E$105)-ROW($C$9)+1)),ROWS($C$9:E16))))</f>
        <v/>
      </c>
      <c r="F16" s="62" t="str">
        <f t="shared" si="0"/>
        <v/>
      </c>
    </row>
    <row r="17" spans="3:6" ht="18.5" thickTop="1" thickBot="1">
      <c r="C17" s="12" t="str">
        <f t="array" ref="C17">IF(ROWS($C$9:C17)&gt;COUNTIF(التفاصيل!$A$4:$A$100,$F$6),"",INDEX(التفاصيل!C$4:C$100,SMALL(IF(التفاصيل!$A$4:$A$100&lt;&gt;"",IF(التفاصيل!$A$4:$A$100=$F$6,ROW(C$9:C$105)-ROW($C$9)+1)),ROWS($C$9:C17))))</f>
        <v/>
      </c>
      <c r="D17" s="12" t="str">
        <f t="array" ref="D17">IF(ROWS($C$9:D17)&gt;COUNTIF(التفاصيل!$A$4:$A$100,$F$6),"",INDEX(التفاصيل!D$4:D$100,SMALL(IF(التفاصيل!$A$4:$A$100&lt;&gt;"",IF(التفاصيل!$A$4:$A$100=$F$6,ROW(D$9:D$105)-ROW($C$9)+1)),ROWS($C$9:D17))))</f>
        <v/>
      </c>
      <c r="E17" s="12" t="str">
        <f t="array" ref="E17">IF(ROWS($C$9:E17)&gt;COUNTIF(التفاصيل!$A$4:$A$100,$F$6),"",INDEX(التفاصيل!E$4:E$100,SMALL(IF(التفاصيل!$A$4:$A$100&lt;&gt;"",IF(التفاصيل!$A$4:$A$100=$F$6,ROW(E$9:E$105)-ROW($C$9)+1)),ROWS($C$9:E17))))</f>
        <v/>
      </c>
      <c r="F17" s="62" t="str">
        <f t="shared" si="0"/>
        <v/>
      </c>
    </row>
    <row r="18" spans="3:6" ht="18.5" thickTop="1" thickBot="1">
      <c r="C18" s="12" t="str">
        <f t="array" ref="C18">IF(ROWS($C$9:C18)&gt;COUNTIF(التفاصيل!$A$4:$A$100,$F$6),"",INDEX(التفاصيل!C$4:C$100,SMALL(IF(التفاصيل!$A$4:$A$100&lt;&gt;"",IF(التفاصيل!$A$4:$A$100=$F$6,ROW(C$9:C$105)-ROW($C$9)+1)),ROWS($C$9:C18))))</f>
        <v/>
      </c>
      <c r="D18" s="12" t="str">
        <f t="array" ref="D18">IF(ROWS($C$9:D18)&gt;COUNTIF(التفاصيل!$A$4:$A$100,$F$6),"",INDEX(التفاصيل!D$4:D$100,SMALL(IF(التفاصيل!$A$4:$A$100&lt;&gt;"",IF(التفاصيل!$A$4:$A$100=$F$6,ROW(D$9:D$105)-ROW($C$9)+1)),ROWS($C$9:D18))))</f>
        <v/>
      </c>
      <c r="E18" s="12" t="str">
        <f t="array" ref="E18">IF(ROWS($C$9:E18)&gt;COUNTIF(التفاصيل!$A$4:$A$100,$F$6),"",INDEX(التفاصيل!E$4:E$100,SMALL(IF(التفاصيل!$A$4:$A$100&lt;&gt;"",IF(التفاصيل!$A$4:$A$100=$F$6,ROW(E$9:E$105)-ROW($C$9)+1)),ROWS($C$9:E18))))</f>
        <v/>
      </c>
      <c r="F18" s="62" t="str">
        <f t="shared" si="0"/>
        <v/>
      </c>
    </row>
    <row r="19" spans="3:6" ht="18.5" thickTop="1" thickBot="1">
      <c r="C19" s="12" t="str">
        <f t="array" ref="C19">IF(ROWS($C$9:C19)&gt;COUNTIF(التفاصيل!$A$4:$A$100,$F$6),"",INDEX(التفاصيل!C$4:C$100,SMALL(IF(التفاصيل!$A$4:$A$100&lt;&gt;"",IF(التفاصيل!$A$4:$A$100=$F$6,ROW(C$9:C$105)-ROW($C$9)+1)),ROWS($C$9:C19))))</f>
        <v/>
      </c>
      <c r="D19" s="12" t="str">
        <f t="array" ref="D19">IF(ROWS($C$9:D19)&gt;COUNTIF(التفاصيل!$A$4:$A$100,$F$6),"",INDEX(التفاصيل!D$4:D$100,SMALL(IF(التفاصيل!$A$4:$A$100&lt;&gt;"",IF(التفاصيل!$A$4:$A$100=$F$6,ROW(D$9:D$105)-ROW($C$9)+1)),ROWS($C$9:D19))))</f>
        <v/>
      </c>
      <c r="E19" s="12" t="str">
        <f t="array" ref="E19">IF(ROWS($C$9:E19)&gt;COUNTIF(التفاصيل!$A$4:$A$100,$F$6),"",INDEX(التفاصيل!E$4:E$100,SMALL(IF(التفاصيل!$A$4:$A$100&lt;&gt;"",IF(التفاصيل!$A$4:$A$100=$F$6,ROW(E$9:E$105)-ROW($C$9)+1)),ROWS($C$9:E19))))</f>
        <v/>
      </c>
      <c r="F19" s="62" t="str">
        <f t="shared" si="0"/>
        <v/>
      </c>
    </row>
    <row r="20" spans="3:6" ht="18.5" thickTop="1" thickBot="1">
      <c r="C20" s="12" t="str">
        <f t="array" ref="C20">IF(ROWS($C$9:C20)&gt;COUNTIF(التفاصيل!$A$4:$A$100,$F$6),"",INDEX(التفاصيل!C$4:C$100,SMALL(IF(التفاصيل!$A$4:$A$100&lt;&gt;"",IF(التفاصيل!$A$4:$A$100=$F$6,ROW(C$9:C$105)-ROW($C$9)+1)),ROWS($C$9:C20))))</f>
        <v/>
      </c>
      <c r="D20" s="12" t="str">
        <f t="array" ref="D20">IF(ROWS($C$9:D20)&gt;COUNTIF(التفاصيل!$A$4:$A$100,$F$6),"",INDEX(التفاصيل!D$4:D$100,SMALL(IF(التفاصيل!$A$4:$A$100&lt;&gt;"",IF(التفاصيل!$A$4:$A$100=$F$6,ROW(D$9:D$105)-ROW($C$9)+1)),ROWS($C$9:D20))))</f>
        <v/>
      </c>
      <c r="E20" s="12" t="str">
        <f t="array" ref="E20">IF(ROWS($C$9:E20)&gt;COUNTIF(التفاصيل!$A$4:$A$100,$F$6),"",INDEX(التفاصيل!E$4:E$100,SMALL(IF(التفاصيل!$A$4:$A$100&lt;&gt;"",IF(التفاصيل!$A$4:$A$100=$F$6,ROW(E$9:E$105)-ROW($C$9)+1)),ROWS($C$9:E20))))</f>
        <v/>
      </c>
      <c r="F20" s="62" t="str">
        <f t="shared" si="0"/>
        <v/>
      </c>
    </row>
    <row r="21" spans="3:6" ht="18.5" thickTop="1" thickBot="1">
      <c r="C21" s="12" t="str">
        <f t="array" ref="C21">IF(ROWS($C$9:C21)&gt;COUNTIF(التفاصيل!$A$4:$A$100,$F$6),"",INDEX(التفاصيل!C$4:C$100,SMALL(IF(التفاصيل!$A$4:$A$100&lt;&gt;"",IF(التفاصيل!$A$4:$A$100=$F$6,ROW(C$9:C$105)-ROW($C$9)+1)),ROWS($C$9:C21))))</f>
        <v/>
      </c>
      <c r="D21" s="12" t="str">
        <f t="array" ref="D21">IF(ROWS($C$9:D21)&gt;COUNTIF(التفاصيل!$A$4:$A$100,$F$6),"",INDEX(التفاصيل!D$4:D$100,SMALL(IF(التفاصيل!$A$4:$A$100&lt;&gt;"",IF(التفاصيل!$A$4:$A$100=$F$6,ROW(D$9:D$105)-ROW($C$9)+1)),ROWS($C$9:D21))))</f>
        <v/>
      </c>
      <c r="E21" s="12" t="str">
        <f t="array" ref="E21">IF(ROWS($C$9:E21)&gt;COUNTIF(التفاصيل!$A$4:$A$100,$F$6),"",INDEX(التفاصيل!E$4:E$100,SMALL(IF(التفاصيل!$A$4:$A$100&lt;&gt;"",IF(التفاصيل!$A$4:$A$100=$F$6,ROW(E$9:E$105)-ROW($C$9)+1)),ROWS($C$9:E21))))</f>
        <v/>
      </c>
      <c r="F21" s="62" t="str">
        <f t="shared" si="0"/>
        <v/>
      </c>
    </row>
    <row r="22" spans="3:6" ht="18.5" thickTop="1" thickBot="1">
      <c r="C22" s="12" t="str">
        <f t="array" ref="C22">IF(ROWS($C$9:C22)&gt;COUNTIF(التفاصيل!$A$4:$A$100,$F$6),"",INDEX(التفاصيل!C$4:C$100,SMALL(IF(التفاصيل!$A$4:$A$100&lt;&gt;"",IF(التفاصيل!$A$4:$A$100=$F$6,ROW(C$9:C$105)-ROW($C$9)+1)),ROWS($C$9:C22))))</f>
        <v/>
      </c>
      <c r="D22" s="12" t="str">
        <f t="array" ref="D22">IF(ROWS($C$9:D22)&gt;COUNTIF(التفاصيل!$A$4:$A$100,$F$6),"",INDEX(التفاصيل!D$4:D$100,SMALL(IF(التفاصيل!$A$4:$A$100&lt;&gt;"",IF(التفاصيل!$A$4:$A$100=$F$6,ROW(D$9:D$105)-ROW($C$9)+1)),ROWS($C$9:D22))))</f>
        <v/>
      </c>
      <c r="E22" s="12" t="str">
        <f t="array" ref="E22">IF(ROWS($C$9:E22)&gt;COUNTIF(التفاصيل!$A$4:$A$100,$F$6),"",INDEX(التفاصيل!E$4:E$100,SMALL(IF(التفاصيل!$A$4:$A$100&lt;&gt;"",IF(التفاصيل!$A$4:$A$100=$F$6,ROW(E$9:E$105)-ROW($C$9)+1)),ROWS($C$9:E22))))</f>
        <v/>
      </c>
      <c r="F22" s="62" t="str">
        <f t="shared" si="0"/>
        <v/>
      </c>
    </row>
    <row r="23" spans="3:6" ht="18.5" thickTop="1" thickBot="1">
      <c r="C23" s="12" t="str">
        <f t="array" ref="C23">IF(ROWS($C$9:C23)&gt;COUNTIF(التفاصيل!$A$4:$A$100,$F$6),"",INDEX(التفاصيل!C$4:C$100,SMALL(IF(التفاصيل!$A$4:$A$100&lt;&gt;"",IF(التفاصيل!$A$4:$A$100=$F$6,ROW(C$9:C$105)-ROW($C$9)+1)),ROWS($C$9:C23))))</f>
        <v/>
      </c>
      <c r="D23" s="12" t="str">
        <f t="array" ref="D23">IF(ROWS($C$9:D23)&gt;COUNTIF(التفاصيل!$A$4:$A$100,$F$6),"",INDEX(التفاصيل!D$4:D$100,SMALL(IF(التفاصيل!$A$4:$A$100&lt;&gt;"",IF(التفاصيل!$A$4:$A$100=$F$6,ROW(D$9:D$105)-ROW($C$9)+1)),ROWS($C$9:D23))))</f>
        <v/>
      </c>
      <c r="E23" s="12" t="str">
        <f t="array" ref="E23">IF(ROWS($C$9:E23)&gt;COUNTIF(التفاصيل!$A$4:$A$100,$F$6),"",INDEX(التفاصيل!E$4:E$100,SMALL(IF(التفاصيل!$A$4:$A$100&lt;&gt;"",IF(التفاصيل!$A$4:$A$100=$F$6,ROW(E$9:E$105)-ROW($C$9)+1)),ROWS($C$9:E23))))</f>
        <v/>
      </c>
      <c r="F23" s="62" t="str">
        <f t="shared" si="0"/>
        <v/>
      </c>
    </row>
    <row r="24" spans="3:6" ht="18.5" thickTop="1" thickBot="1">
      <c r="C24" s="12" t="str">
        <f t="array" ref="C24">IF(ROWS($C$9:C24)&gt;COUNTIF(التفاصيل!$A$4:$A$100,$F$6),"",INDEX(التفاصيل!C$4:C$100,SMALL(IF(التفاصيل!$A$4:$A$100&lt;&gt;"",IF(التفاصيل!$A$4:$A$100=$F$6,ROW(C$9:C$105)-ROW($C$9)+1)),ROWS($C$9:C24))))</f>
        <v/>
      </c>
      <c r="D24" s="12" t="str">
        <f t="array" ref="D24">IF(ROWS($C$9:D24)&gt;COUNTIF(التفاصيل!$A$4:$A$100,$F$6),"",INDEX(التفاصيل!D$4:D$100,SMALL(IF(التفاصيل!$A$4:$A$100&lt;&gt;"",IF(التفاصيل!$A$4:$A$100=$F$6,ROW(D$9:D$105)-ROW($C$9)+1)),ROWS($C$9:D24))))</f>
        <v/>
      </c>
      <c r="E24" s="12" t="str">
        <f t="array" ref="E24">IF(ROWS($C$9:E24)&gt;COUNTIF(التفاصيل!$A$4:$A$100,$F$6),"",INDEX(التفاصيل!E$4:E$100,SMALL(IF(التفاصيل!$A$4:$A$100&lt;&gt;"",IF(التفاصيل!$A$4:$A$100=$F$6,ROW(E$9:E$105)-ROW($C$9)+1)),ROWS($C$9:E24))))</f>
        <v/>
      </c>
      <c r="F24" s="62" t="str">
        <f t="shared" si="0"/>
        <v/>
      </c>
    </row>
    <row r="25" spans="3:6" ht="18.5" thickTop="1" thickBot="1">
      <c r="C25" s="12" t="str">
        <f t="array" ref="C25">IF(ROWS($C$9:C25)&gt;COUNTIF(التفاصيل!$A$4:$A$100,$F$6),"",INDEX(التفاصيل!C$4:C$100,SMALL(IF(التفاصيل!$A$4:$A$100&lt;&gt;"",IF(التفاصيل!$A$4:$A$100=$F$6,ROW(C$9:C$105)-ROW($C$9)+1)),ROWS($C$9:C25))))</f>
        <v/>
      </c>
      <c r="D25" s="12" t="str">
        <f t="array" ref="D25">IF(ROWS($C$9:D25)&gt;COUNTIF(التفاصيل!$A$4:$A$100,$F$6),"",INDEX(التفاصيل!D$4:D$100,SMALL(IF(التفاصيل!$A$4:$A$100&lt;&gt;"",IF(التفاصيل!$A$4:$A$100=$F$6,ROW(D$9:D$105)-ROW($C$9)+1)),ROWS($C$9:D25))))</f>
        <v/>
      </c>
      <c r="E25" s="12" t="str">
        <f t="array" ref="E25">IF(ROWS($C$9:E25)&gt;COUNTIF(التفاصيل!$A$4:$A$100,$F$6),"",INDEX(التفاصيل!E$4:E$100,SMALL(IF(التفاصيل!$A$4:$A$100&lt;&gt;"",IF(التفاصيل!$A$4:$A$100=$F$6,ROW(E$9:E$105)-ROW($C$9)+1)),ROWS($C$9:E25))))</f>
        <v/>
      </c>
      <c r="F25" s="62" t="str">
        <f t="shared" si="0"/>
        <v/>
      </c>
    </row>
    <row r="26" spans="3:6" ht="18.5" thickTop="1" thickBot="1">
      <c r="C26" s="12" t="str">
        <f t="array" ref="C26">IF(ROWS($C$9:C26)&gt;COUNTIF(التفاصيل!$A$4:$A$100,$F$6),"",INDEX(التفاصيل!C$4:C$100,SMALL(IF(التفاصيل!$A$4:$A$100&lt;&gt;"",IF(التفاصيل!$A$4:$A$100=$F$6,ROW(C$9:C$105)-ROW($C$9)+1)),ROWS($C$9:C26))))</f>
        <v/>
      </c>
      <c r="D26" s="12" t="str">
        <f t="array" ref="D26">IF(ROWS($C$9:D26)&gt;COUNTIF(التفاصيل!$A$4:$A$100,$F$6),"",INDEX(التفاصيل!D$4:D$100,SMALL(IF(التفاصيل!$A$4:$A$100&lt;&gt;"",IF(التفاصيل!$A$4:$A$100=$F$6,ROW(D$9:D$105)-ROW($C$9)+1)),ROWS($C$9:D26))))</f>
        <v/>
      </c>
      <c r="E26" s="12" t="str">
        <f t="array" ref="E26">IF(ROWS($C$9:E26)&gt;COUNTIF(التفاصيل!$A$4:$A$100,$F$6),"",INDEX(التفاصيل!E$4:E$100,SMALL(IF(التفاصيل!$A$4:$A$100&lt;&gt;"",IF(التفاصيل!$A$4:$A$100=$F$6,ROW(E$9:E$105)-ROW($C$9)+1)),ROWS($C$9:E26))))</f>
        <v/>
      </c>
      <c r="F26" s="62" t="str">
        <f t="shared" si="0"/>
        <v/>
      </c>
    </row>
    <row r="27" spans="3:6" ht="21" customHeight="1" thickTop="1" thickBot="1">
      <c r="C27" s="45"/>
      <c r="D27" s="46"/>
      <c r="E27" s="47"/>
      <c r="F27" s="13">
        <f>SUM(F9:F26)</f>
        <v>2611</v>
      </c>
    </row>
    <row r="28" spans="3:6" ht="15" thickTop="1"/>
  </sheetData>
  <mergeCells count="4">
    <mergeCell ref="D6:E6"/>
    <mergeCell ref="C7:E7"/>
    <mergeCell ref="C27:E27"/>
    <mergeCell ref="C5:F5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البيانات!$G$4:$G$18</xm:f>
          </x14:formula1>
          <xm:sqref>C7:E7</xm:sqref>
        </x14:dataValidation>
        <x14:dataValidation type="list" allowBlank="1" showInputMessage="1" showErrorMessage="1">
          <x14:formula1>
            <xm:f>البيانات!$E$4:$E$10</xm:f>
          </x14:formula1>
          <xm:sqref>D6:E6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C3:K19"/>
  <sheetViews>
    <sheetView rightToLeft="1" workbookViewId="0">
      <selection activeCell="N8" sqref="N8"/>
    </sheetView>
  </sheetViews>
  <sheetFormatPr defaultRowHeight="14.5"/>
  <cols>
    <col min="3" max="3" width="7.08984375" customWidth="1"/>
  </cols>
  <sheetData>
    <row r="3" spans="3:11">
      <c r="C3" s="22"/>
      <c r="D3" s="23"/>
      <c r="E3" s="23"/>
      <c r="F3" s="23"/>
      <c r="G3" s="23"/>
      <c r="H3" s="23"/>
      <c r="I3" s="23"/>
      <c r="J3" s="23"/>
      <c r="K3" s="24"/>
    </row>
    <row r="4" spans="3:11">
      <c r="C4" s="25"/>
      <c r="D4" s="26"/>
      <c r="E4" s="26"/>
      <c r="F4" s="26"/>
      <c r="G4" s="26"/>
      <c r="H4" s="26"/>
      <c r="I4" s="26"/>
      <c r="J4" s="26"/>
      <c r="K4" s="27"/>
    </row>
    <row r="5" spans="3:11">
      <c r="C5" s="25" t="s">
        <v>58</v>
      </c>
      <c r="D5" s="26"/>
      <c r="E5" s="26"/>
      <c r="F5" s="26"/>
      <c r="G5" s="26"/>
      <c r="H5" s="26"/>
      <c r="I5" s="26"/>
      <c r="J5" s="26"/>
      <c r="K5" s="27" t="s">
        <v>59</v>
      </c>
    </row>
    <row r="6" spans="3:11">
      <c r="C6" s="25"/>
      <c r="D6" s="26"/>
      <c r="E6" s="26"/>
      <c r="F6" s="26"/>
      <c r="G6" s="26"/>
      <c r="H6" s="26"/>
      <c r="I6" s="26"/>
      <c r="J6" s="26"/>
      <c r="K6" s="27"/>
    </row>
    <row r="7" spans="3:11">
      <c r="C7" s="25"/>
      <c r="D7" s="26"/>
      <c r="E7" s="26"/>
      <c r="F7" s="26"/>
      <c r="G7" s="36" t="s">
        <v>48</v>
      </c>
      <c r="H7" s="26"/>
      <c r="I7" s="26"/>
      <c r="J7" s="26"/>
      <c r="K7" s="27"/>
    </row>
    <row r="8" spans="3:11">
      <c r="C8" s="51" t="s">
        <v>49</v>
      </c>
      <c r="D8" s="52"/>
      <c r="E8" s="26"/>
      <c r="G8" s="35"/>
      <c r="H8" s="35"/>
      <c r="I8" s="26"/>
      <c r="J8" s="26"/>
      <c r="K8" s="27"/>
    </row>
    <row r="9" spans="3:11">
      <c r="C9" s="33" t="s">
        <v>50</v>
      </c>
      <c r="D9" s="34"/>
      <c r="E9" s="26"/>
      <c r="F9" s="26"/>
      <c r="G9" s="26"/>
      <c r="H9" s="26"/>
      <c r="I9" s="26"/>
      <c r="J9" s="55" t="s">
        <v>52</v>
      </c>
      <c r="K9" s="56"/>
    </row>
    <row r="10" spans="3:11">
      <c r="C10" s="33" t="s">
        <v>51</v>
      </c>
      <c r="D10" s="14"/>
      <c r="E10" s="26"/>
      <c r="F10" s="32"/>
      <c r="G10" s="32"/>
      <c r="H10" s="32"/>
      <c r="I10" s="26"/>
      <c r="J10" s="55" t="s">
        <v>53</v>
      </c>
      <c r="K10" s="56"/>
    </row>
    <row r="11" spans="3:11" ht="15.75" customHeight="1">
      <c r="C11" s="53" t="s">
        <v>60</v>
      </c>
      <c r="D11" s="54"/>
      <c r="E11" s="26"/>
      <c r="F11" s="26"/>
      <c r="G11" s="26"/>
      <c r="H11" s="26"/>
      <c r="I11" s="57" t="s">
        <v>54</v>
      </c>
      <c r="J11" s="57"/>
      <c r="K11" s="27"/>
    </row>
    <row r="12" spans="3:11">
      <c r="C12" s="22"/>
      <c r="D12" s="23"/>
      <c r="E12" s="23"/>
      <c r="F12" s="23"/>
      <c r="G12" s="23"/>
      <c r="H12" s="23"/>
      <c r="I12" s="23"/>
      <c r="J12" s="23"/>
      <c r="K12" s="24"/>
    </row>
    <row r="13" spans="3:11">
      <c r="C13" s="49" t="s">
        <v>57</v>
      </c>
      <c r="D13" s="50"/>
      <c r="E13" s="26"/>
      <c r="F13" s="26"/>
      <c r="G13" s="26"/>
      <c r="H13" s="26"/>
      <c r="I13" s="26"/>
      <c r="J13" s="26"/>
      <c r="K13" s="27"/>
    </row>
    <row r="14" spans="3:11">
      <c r="C14" s="25" t="s">
        <v>55</v>
      </c>
      <c r="D14" s="31"/>
      <c r="E14" s="26"/>
      <c r="F14" s="26"/>
      <c r="G14" s="26"/>
      <c r="H14" s="26"/>
      <c r="I14" s="26"/>
      <c r="J14" s="26"/>
      <c r="K14" s="27"/>
    </row>
    <row r="15" spans="3:11">
      <c r="C15" s="25" t="s">
        <v>56</v>
      </c>
      <c r="D15" s="26"/>
      <c r="E15" s="26"/>
      <c r="F15" s="26"/>
      <c r="G15" s="26"/>
      <c r="H15" s="26"/>
      <c r="I15" s="26"/>
      <c r="J15" s="26"/>
      <c r="K15" s="27"/>
    </row>
    <row r="16" spans="3:11">
      <c r="C16" s="25"/>
      <c r="D16" s="26"/>
      <c r="E16" s="26"/>
      <c r="F16" s="26"/>
      <c r="G16" s="26"/>
      <c r="H16" s="26"/>
      <c r="I16" s="26"/>
      <c r="J16" s="26"/>
      <c r="K16" s="27"/>
    </row>
    <row r="17" spans="3:11">
      <c r="C17" s="25"/>
      <c r="D17" s="26"/>
      <c r="E17" s="26"/>
      <c r="F17" s="26"/>
      <c r="G17" s="26"/>
      <c r="H17" s="26"/>
      <c r="I17" s="26"/>
      <c r="J17" s="26"/>
      <c r="K17" s="27"/>
    </row>
    <row r="18" spans="3:11">
      <c r="C18" s="25"/>
      <c r="D18" s="26"/>
      <c r="E18" s="26"/>
      <c r="F18" s="26"/>
      <c r="G18" s="26"/>
      <c r="H18" s="26"/>
      <c r="I18" s="26"/>
      <c r="J18" s="26"/>
      <c r="K18" s="27"/>
    </row>
    <row r="19" spans="3:11">
      <c r="C19" s="28"/>
      <c r="D19" s="29"/>
      <c r="E19" s="29"/>
      <c r="F19" s="29"/>
      <c r="G19" s="29"/>
      <c r="H19" s="29"/>
      <c r="I19" s="29"/>
      <c r="J19" s="29"/>
      <c r="K19" s="30"/>
    </row>
  </sheetData>
  <mergeCells count="6">
    <mergeCell ref="C13:D13"/>
    <mergeCell ref="C8:D8"/>
    <mergeCell ref="C11:D11"/>
    <mergeCell ref="J9:K9"/>
    <mergeCell ref="J10:K10"/>
    <mergeCell ref="I11:J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البيانات</vt:lpstr>
      <vt:lpstr>التفاصيل</vt:lpstr>
      <vt:lpstr>الفاتورة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2020-10-17T09:26:22Z</dcterms:modified>
</cp:coreProperties>
</file>