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 activeTab="2"/>
  </bookViews>
  <sheets>
    <sheet name="المشتريات" sheetId="1" r:id="rId1"/>
    <sheet name="الموردين" sheetId="2" r:id="rId2"/>
    <sheet name="رصيد المخزن" sheetId="3" r:id="rId3"/>
    <sheet name="اليومية" sheetId="4" r:id="rId4"/>
    <sheet name="العملاء" sheetId="5" r:id="rId5"/>
  </sheets>
  <calcPr calcId="124519"/>
</workbook>
</file>

<file path=xl/calcChain.xml><?xml version="1.0" encoding="utf-8"?>
<calcChain xmlns="http://schemas.openxmlformats.org/spreadsheetml/2006/main">
  <c r="F5" i="3"/>
  <c r="B3" i="4"/>
  <c r="J3"/>
  <c r="F3" l="1"/>
  <c r="D3"/>
  <c r="I3" i="5"/>
  <c r="H3"/>
  <c r="G3"/>
  <c r="F3"/>
  <c r="E3"/>
  <c r="D3"/>
  <c r="J2" i="4"/>
  <c r="E5" i="3" l="1"/>
  <c r="B5"/>
  <c r="I4"/>
  <c r="F4"/>
  <c r="D4"/>
  <c r="C4"/>
  <c r="E4" l="1"/>
  <c r="G5"/>
  <c r="H2" i="1"/>
  <c r="C2"/>
</calcChain>
</file>

<file path=xl/sharedStrings.xml><?xml version="1.0" encoding="utf-8"?>
<sst xmlns="http://schemas.openxmlformats.org/spreadsheetml/2006/main" count="52" uniqueCount="42">
  <si>
    <t>التاريخ</t>
  </si>
  <si>
    <t>كود المورد</t>
  </si>
  <si>
    <t>اسم المورد</t>
  </si>
  <si>
    <t>كود الصنف</t>
  </si>
  <si>
    <t>الصنف</t>
  </si>
  <si>
    <t>الكمية</t>
  </si>
  <si>
    <t>سعر الوحدة</t>
  </si>
  <si>
    <t>الكود</t>
  </si>
  <si>
    <t>المورد</t>
  </si>
  <si>
    <t>العنوان</t>
  </si>
  <si>
    <t>رقم التليفون</t>
  </si>
  <si>
    <t>الباز</t>
  </si>
  <si>
    <t>الزقازيق</t>
  </si>
  <si>
    <t>عدسة نوفا 1 مخرج</t>
  </si>
  <si>
    <t>قيمة</t>
  </si>
  <si>
    <t>اسم الصنف</t>
  </si>
  <si>
    <t>رصيد اول المدة</t>
  </si>
  <si>
    <t>حركة الفترة</t>
  </si>
  <si>
    <t>رصيد آخر
المدة</t>
  </si>
  <si>
    <t>متوسط سعر
الوحدة</t>
  </si>
  <si>
    <t>قيمة
المخزون</t>
  </si>
  <si>
    <t>كمية</t>
  </si>
  <si>
    <t>وارد</t>
  </si>
  <si>
    <t>منصرف</t>
  </si>
  <si>
    <t>تاريخ</t>
  </si>
  <si>
    <t>بيـــــــــــــــــــــــــــــــــــــــــــــان</t>
  </si>
  <si>
    <t>كود
العميل</t>
  </si>
  <si>
    <t>اسم العميل</t>
  </si>
  <si>
    <t>كود
الصنف</t>
  </si>
  <si>
    <t>اســــم الصنف</t>
  </si>
  <si>
    <t>كميـــة</t>
  </si>
  <si>
    <t>سعـــــــــر</t>
  </si>
  <si>
    <t>مصروفات</t>
  </si>
  <si>
    <t>صافى الربح</t>
  </si>
  <si>
    <t>البيان</t>
  </si>
  <si>
    <t>المبلغ</t>
  </si>
  <si>
    <t>العنــــــــــــــــــوان</t>
  </si>
  <si>
    <t>الحركة</t>
  </si>
  <si>
    <t>رصيد آخر المدة</t>
  </si>
  <si>
    <t>مدين</t>
  </si>
  <si>
    <t>دائن</t>
  </si>
  <si>
    <t>نقدى</t>
  </si>
</sst>
</file>

<file path=xl/styles.xml><?xml version="1.0" encoding="utf-8"?>
<styleSheet xmlns="http://schemas.openxmlformats.org/spreadsheetml/2006/main">
  <fonts count="8">
    <font>
      <sz val="11"/>
      <color theme="1"/>
      <name val="Arial"/>
      <family val="2"/>
      <scheme val="minor"/>
    </font>
    <font>
      <b/>
      <sz val="12"/>
      <color indexed="8"/>
      <name val="Arial"/>
      <family val="2"/>
    </font>
    <font>
      <b/>
      <sz val="12"/>
      <name val="Arial"/>
      <family val="2"/>
    </font>
    <font>
      <b/>
      <u/>
      <sz val="10"/>
      <color indexed="16"/>
      <name val="Arial"/>
      <family val="2"/>
    </font>
    <font>
      <b/>
      <sz val="12"/>
      <color indexed="62"/>
      <name val="Arial"/>
      <family val="2"/>
    </font>
    <font>
      <b/>
      <u/>
      <sz val="10"/>
      <color indexed="10"/>
      <name val="Arial"/>
      <family val="2"/>
    </font>
    <font>
      <b/>
      <sz val="11"/>
      <color indexed="62"/>
      <name val="Arial"/>
      <family val="2"/>
    </font>
    <font>
      <b/>
      <sz val="10"/>
      <color indexed="1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43">
    <border>
      <left/>
      <right/>
      <top/>
      <bottom/>
      <diagonal/>
    </border>
    <border>
      <left style="thick">
        <color indexed="18"/>
      </left>
      <right style="thin">
        <color indexed="18"/>
      </right>
      <top style="thick">
        <color indexed="18"/>
      </top>
      <bottom/>
      <diagonal/>
    </border>
    <border>
      <left style="thin">
        <color indexed="18"/>
      </left>
      <right style="thin">
        <color indexed="18"/>
      </right>
      <top style="thick">
        <color indexed="18"/>
      </top>
      <bottom/>
      <diagonal/>
    </border>
    <border>
      <left/>
      <right style="thin">
        <color indexed="62"/>
      </right>
      <top style="thick">
        <color indexed="62"/>
      </top>
      <bottom style="medium">
        <color indexed="62"/>
      </bottom>
      <diagonal/>
    </border>
    <border>
      <left style="thin">
        <color indexed="62"/>
      </left>
      <right style="thin">
        <color indexed="62"/>
      </right>
      <top style="thick">
        <color indexed="62"/>
      </top>
      <bottom style="medium">
        <color indexed="62"/>
      </bottom>
      <diagonal/>
    </border>
    <border>
      <left style="thin">
        <color indexed="62"/>
      </left>
      <right/>
      <top style="thick">
        <color indexed="62"/>
      </top>
      <bottom/>
      <diagonal/>
    </border>
    <border>
      <left/>
      <right style="thin">
        <color indexed="62"/>
      </right>
      <top style="thick">
        <color indexed="62"/>
      </top>
      <bottom/>
      <diagonal/>
    </border>
    <border>
      <left style="thin">
        <color indexed="62"/>
      </left>
      <right style="thin">
        <color indexed="62"/>
      </right>
      <top style="thick">
        <color indexed="62"/>
      </top>
      <bottom/>
      <diagonal/>
    </border>
    <border>
      <left style="thin">
        <color indexed="62"/>
      </left>
      <right style="thick">
        <color indexed="62"/>
      </right>
      <top style="thick">
        <color indexed="62"/>
      </top>
      <bottom/>
      <diagonal/>
    </border>
    <border>
      <left style="thick">
        <color indexed="18"/>
      </left>
      <right style="thin">
        <color indexed="18"/>
      </right>
      <top/>
      <bottom/>
      <diagonal/>
    </border>
    <border>
      <left style="thin">
        <color indexed="18"/>
      </left>
      <right style="thin">
        <color indexed="18"/>
      </right>
      <top/>
      <bottom/>
      <diagonal/>
    </border>
    <border>
      <left/>
      <right style="thin">
        <color indexed="62"/>
      </right>
      <top/>
      <bottom/>
      <diagonal/>
    </border>
    <border>
      <left style="thin">
        <color indexed="62"/>
      </left>
      <right style="thin">
        <color indexed="62"/>
      </right>
      <top/>
      <bottom/>
      <diagonal/>
    </border>
    <border>
      <left style="thin">
        <color indexed="62"/>
      </left>
      <right/>
      <top/>
      <bottom/>
      <diagonal/>
    </border>
    <border>
      <left style="thin">
        <color indexed="62"/>
      </left>
      <right style="thick">
        <color indexed="62"/>
      </right>
      <top/>
      <bottom/>
      <diagonal/>
    </border>
    <border>
      <left/>
      <right style="thin">
        <color indexed="62"/>
      </right>
      <top style="medium">
        <color indexed="62"/>
      </top>
      <bottom style="double">
        <color indexed="62"/>
      </bottom>
      <diagonal/>
    </border>
    <border>
      <left style="thin">
        <color indexed="62"/>
      </left>
      <right style="thin">
        <color indexed="62"/>
      </right>
      <top style="medium">
        <color indexed="62"/>
      </top>
      <bottom style="double">
        <color indexed="62"/>
      </bottom>
      <diagonal/>
    </border>
    <border>
      <left style="thin">
        <color indexed="62"/>
      </left>
      <right style="thin">
        <color indexed="62"/>
      </right>
      <top style="thick">
        <color indexed="62"/>
      </top>
      <bottom style="double">
        <color indexed="62"/>
      </bottom>
      <diagonal/>
    </border>
    <border>
      <left style="thick">
        <color indexed="18"/>
      </left>
      <right style="thin">
        <color indexed="18"/>
      </right>
      <top/>
      <bottom style="double">
        <color indexed="62"/>
      </bottom>
      <diagonal/>
    </border>
    <border>
      <left style="thin">
        <color indexed="18"/>
      </left>
      <right style="thin">
        <color indexed="18"/>
      </right>
      <top/>
      <bottom style="double">
        <color indexed="62"/>
      </bottom>
      <diagonal/>
    </border>
    <border>
      <left style="thin">
        <color indexed="62"/>
      </left>
      <right style="thin">
        <color indexed="62"/>
      </right>
      <top style="double">
        <color indexed="62"/>
      </top>
      <bottom style="double">
        <color indexed="62"/>
      </bottom>
      <diagonal/>
    </border>
    <border>
      <left style="thin">
        <color indexed="62"/>
      </left>
      <right style="thin">
        <color indexed="62"/>
      </right>
      <top/>
      <bottom style="double">
        <color indexed="62"/>
      </bottom>
      <diagonal/>
    </border>
    <border>
      <left style="thin">
        <color indexed="62"/>
      </left>
      <right style="thick">
        <color indexed="62"/>
      </right>
      <top style="double">
        <color indexed="62"/>
      </top>
      <bottom style="double">
        <color indexed="62"/>
      </bottom>
      <diagonal/>
    </border>
    <border>
      <left style="thick">
        <color indexed="54"/>
      </left>
      <right style="medium">
        <color indexed="54"/>
      </right>
      <top style="medium">
        <color indexed="54"/>
      </top>
      <bottom/>
      <diagonal/>
    </border>
    <border>
      <left style="medium">
        <color indexed="54"/>
      </left>
      <right style="medium">
        <color indexed="54"/>
      </right>
      <top style="medium">
        <color indexed="54"/>
      </top>
      <bottom/>
      <diagonal/>
    </border>
    <border>
      <left style="medium">
        <color indexed="54"/>
      </left>
      <right/>
      <top style="medium">
        <color indexed="54"/>
      </top>
      <bottom style="medium">
        <color indexed="5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54"/>
      </right>
      <top style="medium">
        <color indexed="54"/>
      </top>
      <bottom/>
      <diagonal/>
    </border>
    <border>
      <left style="thick">
        <color indexed="54"/>
      </left>
      <right style="medium">
        <color indexed="54"/>
      </right>
      <top/>
      <bottom style="medium">
        <color indexed="54"/>
      </bottom>
      <diagonal/>
    </border>
    <border>
      <left style="medium">
        <color indexed="54"/>
      </left>
      <right style="medium">
        <color indexed="54"/>
      </right>
      <top/>
      <bottom style="medium">
        <color indexed="54"/>
      </bottom>
      <diagonal/>
    </border>
    <border>
      <left style="medium">
        <color indexed="54"/>
      </left>
      <right style="thick">
        <color indexed="54"/>
      </right>
      <top style="medium">
        <color indexed="54"/>
      </top>
      <bottom style="medium">
        <color indexed="54"/>
      </bottom>
      <diagonal/>
    </border>
    <border>
      <left style="thick">
        <color indexed="64"/>
      </left>
      <right style="double">
        <color indexed="64"/>
      </right>
      <top style="thick">
        <color indexed="64"/>
      </top>
      <bottom/>
      <diagonal/>
    </border>
    <border>
      <left style="double">
        <color indexed="64"/>
      </left>
      <right style="double">
        <color indexed="64"/>
      </right>
      <top style="thick">
        <color indexed="64"/>
      </top>
      <bottom/>
      <diagonal/>
    </border>
    <border>
      <left style="double">
        <color indexed="64"/>
      </left>
      <right style="double">
        <color indexed="64"/>
      </right>
      <top style="thick">
        <color indexed="64"/>
      </top>
      <bottom style="double">
        <color indexed="64"/>
      </bottom>
      <diagonal/>
    </border>
    <border>
      <left style="double">
        <color indexed="64"/>
      </left>
      <right style="thick">
        <color indexed="64"/>
      </right>
      <top style="thick">
        <color indexed="64"/>
      </top>
      <bottom style="double">
        <color indexed="64"/>
      </bottom>
      <diagonal/>
    </border>
    <border>
      <left style="thick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ck">
        <color indexed="64"/>
      </right>
      <top style="double">
        <color indexed="64"/>
      </top>
      <bottom style="double">
        <color indexed="64"/>
      </bottom>
      <diagonal/>
    </border>
    <border>
      <left style="thick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16" fontId="0" fillId="0" borderId="0" xfId="0" applyNumberFormat="1"/>
    <xf numFmtId="49" fontId="1" fillId="2" borderId="1" xfId="0" applyNumberFormat="1" applyFont="1" applyFill="1" applyBorder="1" applyAlignment="1" applyProtection="1">
      <alignment horizontal="center" vertical="center"/>
      <protection hidden="1"/>
    </xf>
    <xf numFmtId="0" fontId="1" fillId="2" borderId="2" xfId="0" applyFont="1" applyFill="1" applyBorder="1" applyAlignment="1" applyProtection="1">
      <alignment horizontal="center" vertical="center"/>
      <protection hidden="1"/>
    </xf>
    <xf numFmtId="0" fontId="1" fillId="2" borderId="3" xfId="0" applyFont="1" applyFill="1" applyBorder="1" applyAlignment="1" applyProtection="1">
      <alignment horizontal="center" vertical="center"/>
      <protection locked="0" hidden="1"/>
    </xf>
    <xf numFmtId="0" fontId="1" fillId="2" borderId="4" xfId="0" applyFont="1" applyFill="1" applyBorder="1" applyAlignment="1" applyProtection="1">
      <alignment horizontal="center" vertical="center"/>
      <protection locked="0" hidden="1"/>
    </xf>
    <xf numFmtId="0" fontId="1" fillId="2" borderId="5" xfId="0" applyFont="1" applyFill="1" applyBorder="1" applyAlignment="1" applyProtection="1">
      <alignment horizontal="center" vertical="center"/>
      <protection locked="0" hidden="1"/>
    </xf>
    <xf numFmtId="0" fontId="1" fillId="2" borderId="6" xfId="0" applyFont="1" applyFill="1" applyBorder="1" applyAlignment="1" applyProtection="1">
      <alignment horizontal="center" vertical="center"/>
      <protection locked="0" hidden="1"/>
    </xf>
    <xf numFmtId="0" fontId="1" fillId="2" borderId="7" xfId="0" applyFont="1" applyFill="1" applyBorder="1" applyAlignment="1" applyProtection="1">
      <alignment horizontal="center" vertical="center" wrapText="1"/>
      <protection locked="0" hidden="1"/>
    </xf>
    <xf numFmtId="2" fontId="1" fillId="2" borderId="7" xfId="0" applyNumberFormat="1" applyFont="1" applyFill="1" applyBorder="1" applyAlignment="1" applyProtection="1">
      <alignment horizontal="center" vertical="center" wrapText="1"/>
      <protection locked="0" hidden="1"/>
    </xf>
    <xf numFmtId="2" fontId="2" fillId="2" borderId="8" xfId="0" applyNumberFormat="1" applyFont="1" applyFill="1" applyBorder="1" applyAlignment="1" applyProtection="1">
      <alignment horizontal="center" vertical="center" wrapText="1"/>
      <protection hidden="1"/>
    </xf>
    <xf numFmtId="49" fontId="1" fillId="2" borderId="9" xfId="0" applyNumberFormat="1" applyFont="1" applyFill="1" applyBorder="1" applyAlignment="1" applyProtection="1">
      <alignment horizontal="center" vertical="center"/>
      <protection hidden="1"/>
    </xf>
    <xf numFmtId="0" fontId="1" fillId="2" borderId="10" xfId="0" applyFont="1" applyFill="1" applyBorder="1" applyAlignment="1" applyProtection="1">
      <alignment horizontal="center" vertical="center"/>
      <protection hidden="1"/>
    </xf>
    <xf numFmtId="0" fontId="1" fillId="2" borderId="11" xfId="0" applyFont="1" applyFill="1" applyBorder="1" applyAlignment="1" applyProtection="1">
      <alignment horizontal="center" vertical="center"/>
      <protection locked="0" hidden="1"/>
    </xf>
    <xf numFmtId="0" fontId="1" fillId="2" borderId="12" xfId="0" applyFont="1" applyFill="1" applyBorder="1" applyAlignment="1" applyProtection="1">
      <alignment horizontal="center" vertical="center"/>
      <protection locked="0" hidden="1"/>
    </xf>
    <xf numFmtId="0" fontId="1" fillId="2" borderId="13" xfId="0" applyFont="1" applyFill="1" applyBorder="1" applyAlignment="1" applyProtection="1">
      <alignment horizontal="center" vertical="center"/>
      <protection locked="0" hidden="1"/>
    </xf>
    <xf numFmtId="0" fontId="1" fillId="2" borderId="11" xfId="0" applyFont="1" applyFill="1" applyBorder="1" applyAlignment="1" applyProtection="1">
      <alignment horizontal="center" vertical="center"/>
      <protection locked="0" hidden="1"/>
    </xf>
    <xf numFmtId="0" fontId="1" fillId="2" borderId="12" xfId="0" applyFont="1" applyFill="1" applyBorder="1" applyAlignment="1" applyProtection="1">
      <alignment horizontal="center" vertical="center" wrapText="1"/>
      <protection locked="0" hidden="1"/>
    </xf>
    <xf numFmtId="2" fontId="1" fillId="2" borderId="12" xfId="0" applyNumberFormat="1" applyFont="1" applyFill="1" applyBorder="1" applyAlignment="1" applyProtection="1">
      <alignment horizontal="center" vertical="center" wrapText="1"/>
      <protection locked="0" hidden="1"/>
    </xf>
    <xf numFmtId="2" fontId="2" fillId="2" borderId="14" xfId="0" applyNumberFormat="1" applyFont="1" applyFill="1" applyBorder="1" applyAlignment="1" applyProtection="1">
      <alignment horizontal="center" vertical="center" wrapText="1"/>
      <protection hidden="1"/>
    </xf>
    <xf numFmtId="0" fontId="2" fillId="2" borderId="15" xfId="0" applyFont="1" applyFill="1" applyBorder="1" applyAlignment="1" applyProtection="1">
      <alignment horizontal="center"/>
      <protection locked="0" hidden="1"/>
    </xf>
    <xf numFmtId="2" fontId="2" fillId="2" borderId="16" xfId="0" applyNumberFormat="1" applyFont="1" applyFill="1" applyBorder="1" applyAlignment="1" applyProtection="1">
      <alignment horizontal="center"/>
      <protection locked="0" hidden="1"/>
    </xf>
    <xf numFmtId="0" fontId="1" fillId="2" borderId="17" xfId="0" applyFont="1" applyFill="1" applyBorder="1" applyAlignment="1" applyProtection="1">
      <alignment horizontal="center" vertical="center"/>
      <protection locked="0" hidden="1"/>
    </xf>
    <xf numFmtId="2" fontId="2" fillId="2" borderId="14" xfId="0" applyNumberFormat="1" applyFont="1" applyFill="1" applyBorder="1" applyAlignment="1" applyProtection="1">
      <alignment horizontal="center" vertical="center"/>
      <protection hidden="1"/>
    </xf>
    <xf numFmtId="49" fontId="1" fillId="2" borderId="18" xfId="0" applyNumberFormat="1" applyFont="1" applyFill="1" applyBorder="1" applyAlignment="1" applyProtection="1">
      <alignment horizontal="center" vertical="center"/>
      <protection hidden="1"/>
    </xf>
    <xf numFmtId="0" fontId="1" fillId="2" borderId="19" xfId="0" applyFont="1" applyFill="1" applyBorder="1" applyAlignment="1" applyProtection="1">
      <alignment horizontal="center" vertical="center"/>
      <protection hidden="1"/>
    </xf>
    <xf numFmtId="2" fontId="3" fillId="2" borderId="20" xfId="0" applyNumberFormat="1" applyFont="1" applyFill="1" applyBorder="1" applyAlignment="1" applyProtection="1">
      <alignment horizontal="center" vertical="center"/>
      <protection locked="0" hidden="1"/>
    </xf>
    <xf numFmtId="0" fontId="1" fillId="2" borderId="21" xfId="0" applyFont="1" applyFill="1" applyBorder="1" applyAlignment="1" applyProtection="1">
      <alignment horizontal="center" vertical="center" wrapText="1"/>
      <protection locked="0" hidden="1"/>
    </xf>
    <xf numFmtId="2" fontId="1" fillId="2" borderId="21" xfId="0" applyNumberFormat="1" applyFont="1" applyFill="1" applyBorder="1" applyAlignment="1" applyProtection="1">
      <alignment horizontal="center" vertical="center" wrapText="1"/>
      <protection locked="0" hidden="1"/>
    </xf>
    <xf numFmtId="2" fontId="3" fillId="2" borderId="22" xfId="0" applyNumberFormat="1" applyFont="1" applyFill="1" applyBorder="1" applyAlignment="1" applyProtection="1">
      <alignment horizontal="center" vertical="center"/>
      <protection hidden="1"/>
    </xf>
    <xf numFmtId="14" fontId="4" fillId="2" borderId="23" xfId="0" applyNumberFormat="1" applyFont="1" applyFill="1" applyBorder="1" applyAlignment="1" applyProtection="1">
      <alignment horizontal="center" vertical="center"/>
      <protection hidden="1"/>
    </xf>
    <xf numFmtId="0" fontId="4" fillId="2" borderId="24" xfId="0" applyFont="1" applyFill="1" applyBorder="1" applyAlignment="1" applyProtection="1">
      <alignment horizontal="center" vertical="center"/>
      <protection hidden="1"/>
    </xf>
    <xf numFmtId="49" fontId="4" fillId="2" borderId="24" xfId="0" applyNumberFormat="1" applyFont="1" applyFill="1" applyBorder="1" applyAlignment="1" applyProtection="1">
      <alignment horizontal="center" vertical="center" wrapText="1"/>
      <protection locked="0" hidden="1"/>
    </xf>
    <xf numFmtId="0" fontId="4" fillId="2" borderId="24" xfId="0" applyFont="1" applyFill="1" applyBorder="1" applyAlignment="1" applyProtection="1">
      <alignment horizontal="center" vertical="center"/>
      <protection locked="0" hidden="1"/>
    </xf>
    <xf numFmtId="2" fontId="4" fillId="2" borderId="24" xfId="0" applyNumberFormat="1" applyFont="1" applyFill="1" applyBorder="1" applyAlignment="1" applyProtection="1">
      <alignment horizontal="center" vertical="center"/>
      <protection locked="0" hidden="1"/>
    </xf>
    <xf numFmtId="0" fontId="4" fillId="2" borderId="25" xfId="0" applyFont="1" applyFill="1" applyBorder="1" applyAlignment="1" applyProtection="1">
      <alignment horizontal="center" vertical="center"/>
      <protection hidden="1"/>
    </xf>
    <xf numFmtId="2" fontId="4" fillId="2" borderId="26" xfId="0" applyNumberFormat="1" applyFont="1" applyFill="1" applyBorder="1" applyAlignment="1" applyProtection="1">
      <alignment vertical="center"/>
      <protection locked="0" hidden="1"/>
    </xf>
    <xf numFmtId="2" fontId="4" fillId="2" borderId="27" xfId="0" applyNumberFormat="1" applyFont="1" applyFill="1" applyBorder="1" applyAlignment="1" applyProtection="1">
      <alignment vertical="center"/>
      <protection locked="0" hidden="1"/>
    </xf>
    <xf numFmtId="2" fontId="4" fillId="2" borderId="28" xfId="0" applyNumberFormat="1" applyFont="1" applyFill="1" applyBorder="1" applyAlignment="1" applyProtection="1">
      <alignment horizontal="center" vertical="center"/>
      <protection locked="0" hidden="1"/>
    </xf>
    <xf numFmtId="14" fontId="4" fillId="2" borderId="29" xfId="0" applyNumberFormat="1" applyFont="1" applyFill="1" applyBorder="1" applyAlignment="1" applyProtection="1">
      <alignment horizontal="center" vertical="center"/>
      <protection hidden="1"/>
    </xf>
    <xf numFmtId="0" fontId="4" fillId="2" borderId="30" xfId="0" applyFont="1" applyFill="1" applyBorder="1" applyAlignment="1" applyProtection="1">
      <alignment horizontal="center" vertical="center"/>
      <protection hidden="1"/>
    </xf>
    <xf numFmtId="49" fontId="4" fillId="2" borderId="30" xfId="0" applyNumberFormat="1" applyFont="1" applyFill="1" applyBorder="1" applyAlignment="1" applyProtection="1">
      <alignment horizontal="center" vertical="center" wrapText="1"/>
      <protection locked="0" hidden="1"/>
    </xf>
    <xf numFmtId="0" fontId="4" fillId="2" borderId="30" xfId="0" applyFont="1" applyFill="1" applyBorder="1" applyAlignment="1" applyProtection="1">
      <alignment horizontal="center" vertical="center"/>
      <protection locked="0" hidden="1"/>
    </xf>
    <xf numFmtId="2" fontId="4" fillId="2" borderId="30" xfId="0" applyNumberFormat="1" applyFont="1" applyFill="1" applyBorder="1" applyAlignment="1" applyProtection="1">
      <alignment horizontal="center" vertical="center"/>
      <protection locked="0" hidden="1"/>
    </xf>
    <xf numFmtId="2" fontId="5" fillId="2" borderId="31" xfId="0" applyNumberFormat="1" applyFont="1" applyFill="1" applyBorder="1" applyAlignment="1" applyProtection="1">
      <alignment horizontal="center" vertical="center"/>
      <protection hidden="1"/>
    </xf>
    <xf numFmtId="2" fontId="4" fillId="2" borderId="29" xfId="0" applyNumberFormat="1" applyFont="1" applyFill="1" applyBorder="1" applyAlignment="1" applyProtection="1">
      <alignment vertical="center"/>
      <protection locked="0" hidden="1"/>
    </xf>
    <xf numFmtId="49" fontId="6" fillId="2" borderId="32" xfId="0" applyNumberFormat="1" applyFont="1" applyFill="1" applyBorder="1" applyAlignment="1" applyProtection="1">
      <alignment horizontal="center" vertical="center" wrapText="1"/>
      <protection hidden="1"/>
    </xf>
    <xf numFmtId="0" fontId="4" fillId="2" borderId="33" xfId="0" applyFont="1" applyFill="1" applyBorder="1" applyAlignment="1" applyProtection="1">
      <alignment horizontal="center" vertical="center"/>
      <protection hidden="1"/>
    </xf>
    <xf numFmtId="0" fontId="4" fillId="2" borderId="33" xfId="0" applyFont="1" applyFill="1" applyBorder="1" applyAlignment="1" applyProtection="1">
      <alignment horizontal="center" vertical="center"/>
      <protection locked="0" hidden="1"/>
    </xf>
    <xf numFmtId="2" fontId="4" fillId="2" borderId="34" xfId="0" applyNumberFormat="1" applyFont="1" applyFill="1" applyBorder="1" applyAlignment="1" applyProtection="1">
      <alignment horizontal="center" vertical="center"/>
      <protection locked="0" hidden="1"/>
    </xf>
    <xf numFmtId="2" fontId="4" fillId="2" borderId="35" xfId="0" applyNumberFormat="1" applyFont="1" applyFill="1" applyBorder="1" applyAlignment="1" applyProtection="1">
      <alignment horizontal="center" vertical="center"/>
      <protection locked="0" hidden="1"/>
    </xf>
    <xf numFmtId="49" fontId="6" fillId="2" borderId="36" xfId="0" applyNumberFormat="1" applyFont="1" applyFill="1" applyBorder="1" applyAlignment="1" applyProtection="1">
      <alignment horizontal="center" vertical="center" wrapText="1"/>
      <protection hidden="1"/>
    </xf>
    <xf numFmtId="0" fontId="4" fillId="2" borderId="37" xfId="0" applyFont="1" applyFill="1" applyBorder="1" applyAlignment="1" applyProtection="1">
      <alignment horizontal="center" vertical="center"/>
      <protection hidden="1"/>
    </xf>
    <xf numFmtId="0" fontId="4" fillId="2" borderId="37" xfId="0" applyFont="1" applyFill="1" applyBorder="1" applyAlignment="1" applyProtection="1">
      <alignment horizontal="center" vertical="center"/>
      <protection locked="0" hidden="1"/>
    </xf>
    <xf numFmtId="2" fontId="4" fillId="2" borderId="38" xfId="0" applyNumberFormat="1" applyFont="1" applyFill="1" applyBorder="1" applyAlignment="1" applyProtection="1">
      <alignment horizontal="center" vertical="center"/>
      <protection locked="0" hidden="1"/>
    </xf>
    <xf numFmtId="2" fontId="4" fillId="2" borderId="39" xfId="0" applyNumberFormat="1" applyFont="1" applyFill="1" applyBorder="1" applyAlignment="1" applyProtection="1">
      <alignment horizontal="center" vertical="center"/>
      <protection locked="0" hidden="1"/>
    </xf>
    <xf numFmtId="49" fontId="6" fillId="2" borderId="40" xfId="0" applyNumberFormat="1" applyFont="1" applyFill="1" applyBorder="1" applyAlignment="1" applyProtection="1">
      <alignment vertical="center" wrapText="1"/>
      <protection hidden="1"/>
    </xf>
    <xf numFmtId="0" fontId="4" fillId="2" borderId="41" xfId="0" applyFont="1" applyFill="1" applyBorder="1" applyAlignment="1" applyProtection="1">
      <alignment vertical="center"/>
      <protection hidden="1"/>
    </xf>
    <xf numFmtId="0" fontId="4" fillId="2" borderId="41" xfId="0" applyFont="1" applyFill="1" applyBorder="1" applyAlignment="1" applyProtection="1">
      <alignment vertical="center"/>
      <protection locked="0" hidden="1"/>
    </xf>
    <xf numFmtId="2" fontId="7" fillId="2" borderId="42" xfId="0" applyNumberFormat="1" applyFont="1" applyFill="1" applyBorder="1" applyAlignment="1" applyProtection="1">
      <alignment horizontal="center"/>
      <protection locked="0" hidden="1"/>
    </xf>
  </cellXfs>
  <cellStyles count="1">
    <cellStyle name="Normal" xfId="0" builtinId="0"/>
  </cellStyles>
  <dxfs count="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2"/>
  <sheetViews>
    <sheetView rightToLeft="1" workbookViewId="0">
      <selection activeCell="B32" sqref="B32"/>
    </sheetView>
  </sheetViews>
  <sheetFormatPr defaultRowHeight="14.25"/>
  <cols>
    <col min="5" max="5" width="12.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14</v>
      </c>
    </row>
    <row r="2" spans="1:8">
      <c r="A2" s="1">
        <v>44105</v>
      </c>
      <c r="B2">
        <v>1</v>
      </c>
      <c r="C2" t="str">
        <f>VLOOKUP(B2,الموردين!A2:D24,2,FALSE)</f>
        <v>الباز</v>
      </c>
      <c r="D2">
        <v>1101</v>
      </c>
      <c r="E2" t="s">
        <v>13</v>
      </c>
      <c r="F2">
        <v>10</v>
      </c>
      <c r="G2">
        <v>15</v>
      </c>
      <c r="H2">
        <f>F2*G2</f>
        <v>150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"/>
  <sheetViews>
    <sheetView rightToLeft="1" workbookViewId="0">
      <selection activeCell="C32" sqref="C32"/>
    </sheetView>
  </sheetViews>
  <sheetFormatPr defaultRowHeight="14.25"/>
  <sheetData>
    <row r="1" spans="1:4">
      <c r="A1" t="s">
        <v>7</v>
      </c>
      <c r="B1" t="s">
        <v>8</v>
      </c>
      <c r="C1" t="s">
        <v>9</v>
      </c>
      <c r="D1" t="s">
        <v>10</v>
      </c>
    </row>
    <row r="2" spans="1:4">
      <c r="A2">
        <v>1</v>
      </c>
      <c r="B2" t="s">
        <v>11</v>
      </c>
      <c r="C2" t="s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5"/>
  <sheetViews>
    <sheetView rightToLeft="1" tabSelected="1" workbookViewId="0">
      <selection activeCell="H5" sqref="H5"/>
    </sheetView>
  </sheetViews>
  <sheetFormatPr defaultRowHeight="14.25"/>
  <cols>
    <col min="2" max="2" width="12.5" bestFit="1" customWidth="1"/>
  </cols>
  <sheetData>
    <row r="1" spans="1:9" ht="17.25" thickTop="1" thickBot="1">
      <c r="A1" s="2" t="s">
        <v>3</v>
      </c>
      <c r="B1" s="3" t="s">
        <v>15</v>
      </c>
      <c r="C1" s="4" t="s">
        <v>16</v>
      </c>
      <c r="D1" s="5"/>
      <c r="E1" s="6" t="s">
        <v>17</v>
      </c>
      <c r="F1" s="7"/>
      <c r="G1" s="8" t="s">
        <v>18</v>
      </c>
      <c r="H1" s="9" t="s">
        <v>19</v>
      </c>
      <c r="I1" s="10" t="s">
        <v>20</v>
      </c>
    </row>
    <row r="2" spans="1:9" ht="16.5" thickBot="1">
      <c r="A2" s="11"/>
      <c r="B2" s="12"/>
      <c r="C2" s="13"/>
      <c r="D2" s="14"/>
      <c r="E2" s="15"/>
      <c r="F2" s="16"/>
      <c r="G2" s="17"/>
      <c r="H2" s="18"/>
      <c r="I2" s="19"/>
    </row>
    <row r="3" spans="1:9" ht="17.25" thickTop="1" thickBot="1">
      <c r="A3" s="11"/>
      <c r="B3" s="12"/>
      <c r="C3" s="20" t="s">
        <v>21</v>
      </c>
      <c r="D3" s="21" t="s">
        <v>14</v>
      </c>
      <c r="E3" s="22" t="s">
        <v>22</v>
      </c>
      <c r="F3" s="22" t="s">
        <v>23</v>
      </c>
      <c r="G3" s="17"/>
      <c r="H3" s="18"/>
      <c r="I3" s="23"/>
    </row>
    <row r="4" spans="1:9" ht="15.75" thickTop="1" thickBot="1">
      <c r="A4" s="24"/>
      <c r="B4" s="25"/>
      <c r="C4" s="26">
        <f>SUBTOTAL(9,C5:C5001)</f>
        <v>0</v>
      </c>
      <c r="D4" s="26">
        <f>SUBTOTAL(9,D5:D5001)</f>
        <v>0</v>
      </c>
      <c r="E4" s="26">
        <f ca="1">SUBTOTAL(9,E5:E5001)</f>
        <v>10</v>
      </c>
      <c r="F4" s="26">
        <f ca="1">SUBTOTAL(9,F5:F5001)</f>
        <v>1</v>
      </c>
      <c r="G4" s="27"/>
      <c r="H4" s="28"/>
      <c r="I4" s="29">
        <f>SUBTOTAL(9,I5:I5001)</f>
        <v>0</v>
      </c>
    </row>
    <row r="5" spans="1:9" ht="15" thickTop="1">
      <c r="A5">
        <v>1101</v>
      </c>
      <c r="B5" t="str">
        <f>VLOOKUP(A5,المشتريات!D2:G27,2,FALSE)</f>
        <v>عدسة نوفا 1 مخرج</v>
      </c>
      <c r="C5">
        <v>0</v>
      </c>
      <c r="D5">
        <v>0</v>
      </c>
      <c r="E5">
        <f ca="1">SUMIF(المشتريات!D2:F29,A5,المشتريات!F2:F25)</f>
        <v>10</v>
      </c>
      <c r="F5">
        <f ca="1">SUMIF(اليومية!E3:F30,A5,اليومية!H3:H27)</f>
        <v>1</v>
      </c>
      <c r="G5">
        <f ca="1">C5+E5-F5</f>
        <v>9</v>
      </c>
    </row>
  </sheetData>
  <mergeCells count="7">
    <mergeCell ref="I1:I3"/>
    <mergeCell ref="A1:A4"/>
    <mergeCell ref="B1:B4"/>
    <mergeCell ref="C1:D1"/>
    <mergeCell ref="E1:F2"/>
    <mergeCell ref="G1:G4"/>
    <mergeCell ref="H1:H4"/>
  </mergeCells>
  <conditionalFormatting sqref="E1 E3:F4 G1:I4 C1:D4">
    <cfRule type="cellIs" dxfId="2" priority="1" stopIfTrue="1" operator="equal">
      <formula>0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M3"/>
  <sheetViews>
    <sheetView rightToLeft="1" workbookViewId="0">
      <selection activeCell="C3" sqref="C3"/>
    </sheetView>
  </sheetViews>
  <sheetFormatPr defaultRowHeight="14.25"/>
  <cols>
    <col min="2" max="2" width="20.875" bestFit="1" customWidth="1"/>
    <col min="6" max="6" width="12.5" bestFit="1" customWidth="1"/>
  </cols>
  <sheetData>
    <row r="1" spans="1:13" ht="16.5" thickBot="1">
      <c r="A1" s="30" t="s">
        <v>24</v>
      </c>
      <c r="B1" s="31" t="s">
        <v>25</v>
      </c>
      <c r="C1" s="32" t="s">
        <v>26</v>
      </c>
      <c r="D1" s="33" t="s">
        <v>27</v>
      </c>
      <c r="E1" s="32" t="s">
        <v>28</v>
      </c>
      <c r="F1" s="33" t="s">
        <v>29</v>
      </c>
      <c r="G1" s="33"/>
      <c r="H1" s="33" t="s">
        <v>30</v>
      </c>
      <c r="I1" s="34" t="s">
        <v>31</v>
      </c>
      <c r="J1" s="35" t="s">
        <v>14</v>
      </c>
      <c r="K1" s="36" t="s">
        <v>32</v>
      </c>
      <c r="L1" s="37"/>
      <c r="M1" s="38" t="s">
        <v>33</v>
      </c>
    </row>
    <row r="2" spans="1:13" ht="16.5" thickBot="1">
      <c r="A2" s="39"/>
      <c r="B2" s="40"/>
      <c r="C2" s="41"/>
      <c r="D2" s="42"/>
      <c r="E2" s="41"/>
      <c r="F2" s="42"/>
      <c r="G2" s="42"/>
      <c r="H2" s="42"/>
      <c r="I2" s="43"/>
      <c r="J2" s="44">
        <f>SUBTOTAL(9,J3:J5000)</f>
        <v>25</v>
      </c>
      <c r="K2" s="45" t="s">
        <v>34</v>
      </c>
      <c r="L2" s="45" t="s">
        <v>35</v>
      </c>
      <c r="M2" s="43"/>
    </row>
    <row r="3" spans="1:13">
      <c r="A3" s="1">
        <v>44105</v>
      </c>
      <c r="B3" t="str">
        <f>F3</f>
        <v>عدسة نوفا 1 مخرج</v>
      </c>
      <c r="C3">
        <v>1301</v>
      </c>
      <c r="D3" t="str">
        <f>VLOOKUP(C3,العملاء!A4:B37,2,FALSE)</f>
        <v>نقدى</v>
      </c>
      <c r="E3">
        <v>1101</v>
      </c>
      <c r="F3" t="str">
        <f>VLOOKUP(E3,'رصيد المخزن'!A5:B33,2,FALSE)</f>
        <v>عدسة نوفا 1 مخرج</v>
      </c>
      <c r="H3">
        <v>1</v>
      </c>
      <c r="I3">
        <v>25</v>
      </c>
      <c r="J3">
        <f>H3*I3</f>
        <v>25</v>
      </c>
    </row>
  </sheetData>
  <mergeCells count="10">
    <mergeCell ref="G1:G2"/>
    <mergeCell ref="H1:H2"/>
    <mergeCell ref="I1:I2"/>
    <mergeCell ref="M1:M2"/>
    <mergeCell ref="A1:A2"/>
    <mergeCell ref="B1:B2"/>
    <mergeCell ref="C1:C2"/>
    <mergeCell ref="D1:D2"/>
    <mergeCell ref="E1:E2"/>
    <mergeCell ref="F1:F2"/>
  </mergeCells>
  <conditionalFormatting sqref="J1:J2">
    <cfRule type="cellIs" dxfId="1" priority="1" stopIfTrue="1" operator="equal">
      <formula>0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I4"/>
  <sheetViews>
    <sheetView rightToLeft="1" workbookViewId="0">
      <selection activeCell="B4" sqref="B4"/>
    </sheetView>
  </sheetViews>
  <sheetFormatPr defaultRowHeight="14.25"/>
  <cols>
    <col min="1" max="1" width="4.875" bestFit="1" customWidth="1"/>
    <col min="2" max="2" width="8.125" bestFit="1" customWidth="1"/>
    <col min="3" max="3" width="12.625" bestFit="1" customWidth="1"/>
    <col min="4" max="9" width="9.125" customWidth="1"/>
  </cols>
  <sheetData>
    <row r="1" spans="1:9" ht="17.25" thickTop="1" thickBot="1">
      <c r="A1" s="46" t="s">
        <v>26</v>
      </c>
      <c r="B1" s="47" t="s">
        <v>27</v>
      </c>
      <c r="C1" s="48" t="s">
        <v>36</v>
      </c>
      <c r="D1" s="49" t="s">
        <v>16</v>
      </c>
      <c r="E1" s="49"/>
      <c r="F1" s="49" t="s">
        <v>37</v>
      </c>
      <c r="G1" s="49"/>
      <c r="H1" s="49" t="s">
        <v>38</v>
      </c>
      <c r="I1" s="50"/>
    </row>
    <row r="2" spans="1:9" ht="17.25" thickTop="1" thickBot="1">
      <c r="A2" s="51"/>
      <c r="B2" s="52"/>
      <c r="C2" s="53"/>
      <c r="D2" s="54" t="s">
        <v>39</v>
      </c>
      <c r="E2" s="54" t="s">
        <v>40</v>
      </c>
      <c r="F2" s="54" t="s">
        <v>39</v>
      </c>
      <c r="G2" s="54" t="s">
        <v>40</v>
      </c>
      <c r="H2" s="54" t="s">
        <v>39</v>
      </c>
      <c r="I2" s="55" t="s">
        <v>40</v>
      </c>
    </row>
    <row r="3" spans="1:9" ht="17.25" thickTop="1" thickBot="1">
      <c r="A3" s="56"/>
      <c r="B3" s="57"/>
      <c r="C3" s="58"/>
      <c r="D3" s="59">
        <f t="shared" ref="D3:I3" si="0">SUBTOTAL(9,D4:D5000)</f>
        <v>0</v>
      </c>
      <c r="E3" s="59">
        <f t="shared" si="0"/>
        <v>0</v>
      </c>
      <c r="F3" s="59">
        <f t="shared" si="0"/>
        <v>0</v>
      </c>
      <c r="G3" s="59">
        <f t="shared" si="0"/>
        <v>0</v>
      </c>
      <c r="H3" s="59">
        <f t="shared" si="0"/>
        <v>0</v>
      </c>
      <c r="I3" s="59">
        <f t="shared" si="0"/>
        <v>0</v>
      </c>
    </row>
    <row r="4" spans="1:9">
      <c r="A4">
        <v>1301</v>
      </c>
      <c r="B4" t="s">
        <v>41</v>
      </c>
    </row>
  </sheetData>
  <mergeCells count="6">
    <mergeCell ref="A1:A2"/>
    <mergeCell ref="B1:B2"/>
    <mergeCell ref="C1:C2"/>
    <mergeCell ref="D1:E1"/>
    <mergeCell ref="F1:G1"/>
    <mergeCell ref="H1:I1"/>
  </mergeCells>
  <conditionalFormatting sqref="A1:C1 D1:I3">
    <cfRule type="cellIs" dxfId="0" priority="1" stopIfTrue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المشتريات</vt:lpstr>
      <vt:lpstr>الموردين</vt:lpstr>
      <vt:lpstr>رصيد المخزن</vt:lpstr>
      <vt:lpstr>اليومية</vt:lpstr>
      <vt:lpstr>العملاء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2020-10-24T11:20:04Z</dcterms:modified>
</cp:coreProperties>
</file>