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REQ\OFFICENA 2019\"/>
    </mc:Choice>
  </mc:AlternateContent>
  <xr:revisionPtr revIDLastSave="0" documentId="13_ncr:1_{A9AC0C5F-60FE-4C0A-AD6E-A6A4AA052CDB}" xr6:coauthVersionLast="45" xr6:coauthVersionMax="45" xr10:uidLastSave="{00000000-0000-0000-0000-000000000000}"/>
  <bookViews>
    <workbookView xWindow="-120" yWindow="-120" windowWidth="20640" windowHeight="11160" xr2:uid="{5AB8BE28-918B-483F-B430-4514BB9BD043}"/>
  </bookViews>
  <sheets>
    <sheet name="Sheet6" sheetId="6" r:id="rId1"/>
    <sheet name="Sheet5" sheetId="5" r:id="rId2"/>
  </sheets>
  <calcPr calcId="191029"/>
  <pivotCaches>
    <pivotCache cacheId="6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5" l="1"/>
  <c r="I2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N9" i="5"/>
  <c r="N8" i="5"/>
  <c r="N7" i="5"/>
  <c r="N6" i="5"/>
  <c r="N5" i="5"/>
  <c r="N4" i="5"/>
  <c r="N3" i="5"/>
</calcChain>
</file>

<file path=xl/sharedStrings.xml><?xml version="1.0" encoding="utf-8"?>
<sst xmlns="http://schemas.openxmlformats.org/spreadsheetml/2006/main" count="911" uniqueCount="72">
  <si>
    <t>Grade_Ar</t>
  </si>
  <si>
    <t>Stream</t>
  </si>
  <si>
    <t>Stream_Ar</t>
  </si>
  <si>
    <t>CommunityType</t>
  </si>
  <si>
    <t>Community</t>
  </si>
  <si>
    <t>Subject</t>
  </si>
  <si>
    <t>FinalScore</t>
  </si>
  <si>
    <t>ScoreLetter</t>
  </si>
  <si>
    <t>Status</t>
  </si>
  <si>
    <t>الصف الأول</t>
  </si>
  <si>
    <t>Grade 1 Mandarin</t>
  </si>
  <si>
    <t>الصف الأول-اللغة الصينية</t>
  </si>
  <si>
    <t>Homeroom</t>
  </si>
  <si>
    <t>G1-MND/3</t>
  </si>
  <si>
    <t>Arabic Language</t>
  </si>
  <si>
    <t>C</t>
  </si>
  <si>
    <t>ناجح</t>
  </si>
  <si>
    <t>Chinese Language</t>
  </si>
  <si>
    <t>B</t>
  </si>
  <si>
    <t>Design and Technology</t>
  </si>
  <si>
    <t>Elective</t>
  </si>
  <si>
    <t>G1-MND/ELECT/1301[Mandarin]/ اللغة الإنجليزية مستوى 1.1 (UAE Phonics)</t>
  </si>
  <si>
    <t>English Language Level 1.1 (UAE Phonics)</t>
  </si>
  <si>
    <t>A</t>
  </si>
  <si>
    <t>Islamic Education</t>
  </si>
  <si>
    <t>Mathematics</t>
  </si>
  <si>
    <t>Moral Education</t>
  </si>
  <si>
    <t>غير متوفر</t>
  </si>
  <si>
    <t>NULL</t>
  </si>
  <si>
    <t>Music Arts</t>
  </si>
  <si>
    <t>Physical and Health Education</t>
  </si>
  <si>
    <t>Science</t>
  </si>
  <si>
    <t>Social Studies</t>
  </si>
  <si>
    <t>Visual Arts</t>
  </si>
  <si>
    <t>D</t>
  </si>
  <si>
    <t>E</t>
  </si>
  <si>
    <t>F</t>
  </si>
  <si>
    <t>Row Labels</t>
  </si>
  <si>
    <t>Grand Total</t>
  </si>
  <si>
    <t>Column Labels</t>
  </si>
  <si>
    <t>G1-MND/10</t>
  </si>
  <si>
    <t>G1-MND/ELECT/2001[Mandarin]/ اللغة الإنجليزية مستوى 1.1 (UAE Phonics)</t>
  </si>
  <si>
    <t>الصف الثالث</t>
  </si>
  <si>
    <t>Grade 3</t>
  </si>
  <si>
    <t>G3/9</t>
  </si>
  <si>
    <t>Behavior</t>
  </si>
  <si>
    <t>Drama</t>
  </si>
  <si>
    <t>G3/ELECT/903/ اللغة الإنجليزية مستوى 2.1 (BtS 3)</t>
  </si>
  <si>
    <t>English Language Level 2.1 (BtS 3)</t>
  </si>
  <si>
    <t>G1-MND/1</t>
  </si>
  <si>
    <t>G1-MND/ELECT/1101[Mandarin]/ اللغة الإنجليزية مستوى 1.1 (UAE Phonics)</t>
  </si>
  <si>
    <t>الصف الثاني</t>
  </si>
  <si>
    <t>Grade 2</t>
  </si>
  <si>
    <t>G2/4</t>
  </si>
  <si>
    <t>G2/ELECT/402/ اللغة الإنجليزية مستوى 2.1 (BtS 2)</t>
  </si>
  <si>
    <t>English Language Level 1.2 (BtS 2)</t>
  </si>
  <si>
    <t>G3/5</t>
  </si>
  <si>
    <t>G3/ELECT/503/ اللغة الإنجليزية مستوى 2.1 (BtS 3)</t>
  </si>
  <si>
    <t>G1-MND/5</t>
  </si>
  <si>
    <t>G1-MND/ELECT/1501[Mandarin]/ اللغة الإنجليزية مستوى 1.1 (UAE Phonics)</t>
  </si>
  <si>
    <t>الصف الرابع</t>
  </si>
  <si>
    <t>Grade 4</t>
  </si>
  <si>
    <t>G4/8</t>
  </si>
  <si>
    <t>G4/ELECT/404/ اللغة الإنجليزية مستوى 2.2 (BtS 4)</t>
  </si>
  <si>
    <t>English Language Level 2.2 (BtS 4)</t>
  </si>
  <si>
    <t>G3/1</t>
  </si>
  <si>
    <t>G3/ELECT/103/ اللغة الإنجليزية مستوى 2.1 (BtS 3)</t>
  </si>
  <si>
    <t>Group</t>
  </si>
  <si>
    <t>Count of Group</t>
  </si>
  <si>
    <t>ABC</t>
  </si>
  <si>
    <t>DEF</t>
  </si>
  <si>
    <t>ليست هذه الدرجة الصحصية فقط للتوضيح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</si>
</sst>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0" fillId="0" borderId="0" xfId="0" quotePrefix="1"/>
    <xf numFmtId="0" fontId="0" fillId="0" borderId="1" xfId="0" pivotButton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10" fontId="0" fillId="0" borderId="1" xfId="0" applyNumberFormat="1" applyBorder="1" applyAlignment="1">
      <alignment horizontal="left" vertical="center" indent="1"/>
    </xf>
    <xf numFmtId="0" fontId="8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left" vertical="center" indent="1"/>
    </xf>
    <xf numFmtId="10" fontId="4" fillId="0" borderId="1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0" fontId="2" fillId="0" borderId="1" xfId="0" applyNumberFormat="1" applyFont="1" applyBorder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106"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font>
        <color rgb="FF0000CC"/>
      </font>
    </dxf>
    <dxf>
      <font>
        <color rgb="FFFF0000"/>
      </font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font>
        <color rgb="FF0000CC"/>
      </font>
    </dxf>
    <dxf>
      <font>
        <color rgb="FFFF0000"/>
      </font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font>
        <color rgb="FF0000CC"/>
      </font>
    </dxf>
    <dxf>
      <font>
        <color rgb="FFFF0000"/>
      </font>
    </dxf>
    <dxf>
      <font>
        <color rgb="FFFF0000"/>
      </font>
    </dxf>
    <dxf>
      <font>
        <color rgb="FF0000CC"/>
      </font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font>
        <color rgb="FF0000CC"/>
      </font>
    </dxf>
    <dxf>
      <font>
        <color rgb="FFFF0000"/>
      </font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font>
        <color rgb="FF0000CC"/>
      </font>
    </dxf>
    <dxf>
      <font>
        <color rgb="FFFF0000"/>
      </font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font>
        <color rgb="FF0000CC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CC"/>
        <name val="Calibri"/>
        <family val="2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</dxf>
    <dxf>
      <alignment horizontal="left" relativeIndent="1"/>
    </dxf>
    <dxf>
      <alignment horizontal="centerContinuous" indent="0"/>
    </dxf>
    <dxf>
      <font>
        <sz val="14"/>
      </font>
    </dxf>
    <dxf>
      <font>
        <color auto="1"/>
      </font>
    </dxf>
    <dxf>
      <font>
        <color rgb="FF0000CC"/>
      </font>
    </dxf>
    <dxf>
      <font>
        <color rgb="FFFF0000"/>
      </font>
    </dxf>
    <dxf>
      <font>
        <color auto="1"/>
      </font>
    </dxf>
    <dxf>
      <font>
        <sz val="14"/>
      </font>
    </dxf>
    <dxf>
      <alignment horizontal="centerContinuous" indent="0"/>
    </dxf>
    <dxf>
      <alignment horizontal="left" relativeIndent="1"/>
    </dxf>
    <dxf>
      <numFmt numFmtId="14" formatCode="0.00%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horizontal="center"/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176894</xdr:colOff>
      <xdr:row>23</xdr:row>
      <xdr:rowOff>136070</xdr:rowOff>
    </xdr:from>
    <xdr:to>
      <xdr:col>3</xdr:col>
      <xdr:colOff>1</xdr:colOff>
      <xdr:row>27</xdr:row>
      <xdr:rowOff>145141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BCB8713-248A-42A5-B099-BF1CEB018A3B}"/>
            </a:ext>
          </a:extLst>
        </xdr:cNvPr>
        <xdr:cNvSpPr/>
      </xdr:nvSpPr>
      <xdr:spPr>
        <a:xfrm>
          <a:off x="176894" y="4571999"/>
          <a:ext cx="4544786" cy="77107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AE" sz="1400"/>
            <a:t>اتمنى</a:t>
          </a:r>
          <a:r>
            <a:rPr lang="ar-AE" sz="1400" baseline="0"/>
            <a:t> ان تشرح لي الية العمل لانني ساقوم بالعمل على صفحات اخرى </a:t>
          </a:r>
        </a:p>
        <a:p>
          <a:pPr algn="ctr"/>
          <a:endParaRPr lang="ar-AE" sz="1400" baseline="0"/>
        </a:p>
        <a:p>
          <a:pPr algn="ctr"/>
          <a:r>
            <a:rPr lang="ar-AE" sz="1400" baseline="0"/>
            <a:t>اتمنى ان تكون المعادلات من ضمن الجدول المحوري وليست معادلات نكتبها </a:t>
          </a:r>
        </a:p>
        <a:p>
          <a:pPr algn="ctr"/>
          <a:endParaRPr lang="en-US" sz="1400"/>
        </a:p>
      </xdr:txBody>
    </xdr:sp>
    <xdr:clientData/>
  </xdr:twoCellAnchor>
  <xdr:twoCellAnchor>
    <xdr:from>
      <xdr:col>3</xdr:col>
      <xdr:colOff>163285</xdr:colOff>
      <xdr:row>23</xdr:row>
      <xdr:rowOff>136070</xdr:rowOff>
    </xdr:from>
    <xdr:to>
      <xdr:col>9</xdr:col>
      <xdr:colOff>353786</xdr:colOff>
      <xdr:row>27</xdr:row>
      <xdr:rowOff>163285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0D01821-0D8E-4432-B63B-2CD1FFB690A1}"/>
            </a:ext>
          </a:extLst>
        </xdr:cNvPr>
        <xdr:cNvSpPr/>
      </xdr:nvSpPr>
      <xdr:spPr>
        <a:xfrm>
          <a:off x="4884964" y="4571999"/>
          <a:ext cx="4599215" cy="78921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ar-AE" sz="2000" b="1">
              <a:solidFill>
                <a:srgbClr val="0000CC"/>
              </a:solidFill>
            </a:rPr>
            <a:t>في الصفحة السابقة التي بها البيانات ،</a:t>
          </a:r>
          <a:br>
            <a:rPr lang="ar-AE" sz="2000" b="1">
              <a:solidFill>
                <a:srgbClr val="0000CC"/>
              </a:solidFill>
            </a:rPr>
          </a:br>
          <a:r>
            <a:rPr lang="ar-AE" sz="2000" b="1">
              <a:solidFill>
                <a:srgbClr val="0000CC"/>
              </a:solidFill>
            </a:rPr>
            <a:t>أضفت عمود بالأزرق به المعادلة اللازمة</a:t>
          </a:r>
          <a:endParaRPr lang="en-US" sz="2000" b="1">
            <a:solidFill>
              <a:srgbClr val="0000CC"/>
            </a:solidFill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137.396994560186" createdVersion="6" refreshedVersion="6" minRefreshableVersion="3" recordCount="107" xr:uid="{EA6B364D-7285-47FF-BC8B-3F5420CF356A}">
  <cacheSource type="worksheet">
    <worksheetSource name="Table3"/>
  </cacheSource>
  <cacheFields count="10">
    <cacheField name="Grade_Ar" numFmtId="0">
      <sharedItems containsBlank="1" count="5">
        <s v="الصف الأول"/>
        <s v="الصف الثالث"/>
        <s v="الصف الثاني"/>
        <s v="الصف الرابع"/>
        <m u="1"/>
      </sharedItems>
    </cacheField>
    <cacheField name="Stream" numFmtId="0">
      <sharedItems/>
    </cacheField>
    <cacheField name="Stream_Ar" numFmtId="0">
      <sharedItems/>
    </cacheField>
    <cacheField name="CommunityType" numFmtId="0">
      <sharedItems/>
    </cacheField>
    <cacheField name="Community" numFmtId="0">
      <sharedItems/>
    </cacheField>
    <cacheField name="Subject" numFmtId="0">
      <sharedItems containsBlank="1" count="19">
        <s v="Arabic Language"/>
        <s v="Chinese Language"/>
        <s v="Design and Technology"/>
        <s v="English Language Level 1.1 (UAE Phonics)"/>
        <s v="Islamic Education"/>
        <s v="Mathematics"/>
        <s v="Moral Education"/>
        <s v="Music Arts"/>
        <s v="Physical and Health Education"/>
        <s v="Science"/>
        <s v="Social Studies"/>
        <s v="Visual Arts"/>
        <s v="Behavior"/>
        <s v="Drama"/>
        <s v="English Language Level 2.1 (BtS 3)"/>
        <s v="English Language Level 1.2 (BtS 2)"/>
        <s v="English Language Level 2.2 (BtS 4)"/>
        <m u="1"/>
        <s v="English Language Level 3.1 (BtS 5 for Grade 4)" u="1"/>
      </sharedItems>
    </cacheField>
    <cacheField name="FinalScore" numFmtId="0">
      <sharedItems containsMixedTypes="1" containsNumber="1" minValue="55.15" maxValue="100"/>
    </cacheField>
    <cacheField name="ScoreLetter" numFmtId="0">
      <sharedItems/>
    </cacheField>
    <cacheField name="Group" numFmtId="0">
      <sharedItems count="6">
        <s v="ABC"/>
        <s v="NA"/>
        <s v="DEF"/>
        <s v="X" u="1"/>
        <e v="#VALUE!" u="1"/>
        <s v="EF" u="1"/>
      </sharedItems>
    </cacheField>
    <cacheField name="Statu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">
  <r>
    <x v="0"/>
    <s v="Grade 1 Mandarin"/>
    <s v="الصف الأول-اللغة الصينية"/>
    <s v="Homeroom"/>
    <s v="G1-MND/3"/>
    <x v="0"/>
    <n v="72.8"/>
    <s v="C"/>
    <x v="0"/>
    <s v="ناجح"/>
  </r>
  <r>
    <x v="0"/>
    <s v="Grade 1 Mandarin"/>
    <s v="الصف الأول-اللغة الصينية"/>
    <s v="Homeroom"/>
    <s v="G1-MND/3"/>
    <x v="1"/>
    <n v="87.75"/>
    <s v="B"/>
    <x v="0"/>
    <s v="ناجح"/>
  </r>
  <r>
    <x v="0"/>
    <s v="Grade 1 Mandarin"/>
    <s v="الصف الأول-اللغة الصينية"/>
    <s v="Homeroom"/>
    <s v="G1-MND/3"/>
    <x v="2"/>
    <n v="81.45"/>
    <s v="B"/>
    <x v="0"/>
    <s v="ناجح"/>
  </r>
  <r>
    <x v="0"/>
    <s v="Grade 1 Mandarin"/>
    <s v="الصف الأول-اللغة الصينية"/>
    <s v="Elective"/>
    <s v="G1-MND/ELECT/1301[Mandarin]/ اللغة الإنجليزية مستوى 1.1 (UAE Phonics)"/>
    <x v="3"/>
    <n v="92.65"/>
    <s v="A"/>
    <x v="0"/>
    <s v="ناجح"/>
  </r>
  <r>
    <x v="0"/>
    <s v="Grade 1 Mandarin"/>
    <s v="الصف الأول-اللغة الصينية"/>
    <s v="Homeroom"/>
    <s v="G1-MND/3"/>
    <x v="4"/>
    <n v="84.6"/>
    <s v="B"/>
    <x v="0"/>
    <s v="ناجح"/>
  </r>
  <r>
    <x v="0"/>
    <s v="Grade 1 Mandarin"/>
    <s v="الصف الأول-اللغة الصينية"/>
    <s v="Homeroom"/>
    <s v="G1-MND/3"/>
    <x v="5"/>
    <n v="94.7"/>
    <s v="A"/>
    <x v="0"/>
    <s v="ناجح"/>
  </r>
  <r>
    <x v="0"/>
    <s v="Grade 1 Mandarin"/>
    <s v="الصف الأول-اللغة الصينية"/>
    <s v="Homeroom"/>
    <s v="G1-MND/3"/>
    <x v="6"/>
    <s v="غير متوفر"/>
    <s v="NULL"/>
    <x v="1"/>
    <s v="NULL"/>
  </r>
  <r>
    <x v="0"/>
    <s v="Grade 1 Mandarin"/>
    <s v="الصف الأول-اللغة الصينية"/>
    <s v="Homeroom"/>
    <s v="G1-MND/3"/>
    <x v="7"/>
    <n v="90.87"/>
    <s v="A"/>
    <x v="0"/>
    <s v="ناجح"/>
  </r>
  <r>
    <x v="0"/>
    <s v="Grade 1 Mandarin"/>
    <s v="الصف الأول-اللغة الصينية"/>
    <s v="Homeroom"/>
    <s v="G1-MND/3"/>
    <x v="8"/>
    <n v="91.55"/>
    <s v="A"/>
    <x v="0"/>
    <s v="ناجح"/>
  </r>
  <r>
    <x v="0"/>
    <s v="Grade 1 Mandarin"/>
    <s v="الصف الأول-اللغة الصينية"/>
    <s v="Homeroom"/>
    <s v="G1-MND/3"/>
    <x v="9"/>
    <n v="96"/>
    <s v="A"/>
    <x v="0"/>
    <s v="ناجح"/>
  </r>
  <r>
    <x v="0"/>
    <s v="Grade 1 Mandarin"/>
    <s v="الصف الأول-اللغة الصينية"/>
    <s v="Homeroom"/>
    <s v="G1-MND/3"/>
    <x v="10"/>
    <n v="81.55"/>
    <s v="B"/>
    <x v="0"/>
    <s v="ناجح"/>
  </r>
  <r>
    <x v="0"/>
    <s v="Grade 1 Mandarin"/>
    <s v="الصف الأول-اللغة الصينية"/>
    <s v="Homeroom"/>
    <s v="G1-MND/3"/>
    <x v="11"/>
    <n v="98.48"/>
    <s v="A"/>
    <x v="0"/>
    <s v="ناجح"/>
  </r>
  <r>
    <x v="0"/>
    <s v="Grade 1 Mandarin"/>
    <s v="الصف الأول-اللغة الصينية"/>
    <s v="Homeroom"/>
    <s v="G1-MND/10"/>
    <x v="0"/>
    <n v="80.650000000000006"/>
    <s v="B"/>
    <x v="0"/>
    <s v="ناجح"/>
  </r>
  <r>
    <x v="0"/>
    <s v="Grade 1 Mandarin"/>
    <s v="الصف الأول-اللغة الصينية"/>
    <s v="Homeroom"/>
    <s v="G1-MND/10"/>
    <x v="1"/>
    <n v="93.25"/>
    <s v="A"/>
    <x v="0"/>
    <s v="ناجح"/>
  </r>
  <r>
    <x v="0"/>
    <s v="Grade 1 Mandarin"/>
    <s v="الصف الأول-اللغة الصينية"/>
    <s v="Homeroom"/>
    <s v="G1-MND/10"/>
    <x v="2"/>
    <n v="93"/>
    <s v="A"/>
    <x v="0"/>
    <s v="ناجح"/>
  </r>
  <r>
    <x v="0"/>
    <s v="Grade 1 Mandarin"/>
    <s v="الصف الأول-اللغة الصينية"/>
    <s v="Elective"/>
    <s v="G1-MND/ELECT/2001[Mandarin]/ اللغة الإنجليزية مستوى 1.1 (UAE Phonics)"/>
    <x v="3"/>
    <n v="92.6"/>
    <s v="A"/>
    <x v="0"/>
    <s v="ناجح"/>
  </r>
  <r>
    <x v="0"/>
    <s v="Grade 1 Mandarin"/>
    <s v="الصف الأول-اللغة الصينية"/>
    <s v="Homeroom"/>
    <s v="G1-MND/10"/>
    <x v="4"/>
    <n v="82.1"/>
    <s v="B"/>
    <x v="0"/>
    <s v="ناجح"/>
  </r>
  <r>
    <x v="0"/>
    <s v="Grade 1 Mandarin"/>
    <s v="الصف الأول-اللغة الصينية"/>
    <s v="Homeroom"/>
    <s v="G1-MND/10"/>
    <x v="5"/>
    <n v="86.5"/>
    <s v="B"/>
    <x v="0"/>
    <s v="ناجح"/>
  </r>
  <r>
    <x v="0"/>
    <s v="Grade 1 Mandarin"/>
    <s v="الصف الأول-اللغة الصينية"/>
    <s v="Homeroom"/>
    <s v="G1-MND/10"/>
    <x v="6"/>
    <s v="غير متوفر"/>
    <s v="NULL"/>
    <x v="1"/>
    <s v="NULL"/>
  </r>
  <r>
    <x v="0"/>
    <s v="Grade 1 Mandarin"/>
    <s v="الصف الأول-اللغة الصينية"/>
    <s v="Homeroom"/>
    <s v="G1-MND/10"/>
    <x v="7"/>
    <n v="95.67"/>
    <s v="A"/>
    <x v="0"/>
    <s v="ناجح"/>
  </r>
  <r>
    <x v="0"/>
    <s v="Grade 1 Mandarin"/>
    <s v="الصف الأول-اللغة الصينية"/>
    <s v="Homeroom"/>
    <s v="G1-MND/10"/>
    <x v="8"/>
    <n v="92.85"/>
    <s v="A"/>
    <x v="0"/>
    <s v="ناجح"/>
  </r>
  <r>
    <x v="0"/>
    <s v="Grade 1 Mandarin"/>
    <s v="الصف الأول-اللغة الصينية"/>
    <s v="Homeroom"/>
    <s v="G1-MND/10"/>
    <x v="9"/>
    <n v="94.4"/>
    <s v="A"/>
    <x v="0"/>
    <s v="ناجح"/>
  </r>
  <r>
    <x v="0"/>
    <s v="Grade 1 Mandarin"/>
    <s v="الصف الأول-اللغة الصينية"/>
    <s v="Homeroom"/>
    <s v="G1-MND/10"/>
    <x v="10"/>
    <n v="83.9"/>
    <s v="B"/>
    <x v="0"/>
    <s v="ناجح"/>
  </r>
  <r>
    <x v="0"/>
    <s v="Grade 1 Mandarin"/>
    <s v="الصف الأول-اللغة الصينية"/>
    <s v="Homeroom"/>
    <s v="G1-MND/10"/>
    <x v="11"/>
    <n v="98.48"/>
    <s v="A"/>
    <x v="0"/>
    <s v="ناجح"/>
  </r>
  <r>
    <x v="1"/>
    <s v="Grade 3"/>
    <s v="الصف الثالث"/>
    <s v="Homeroom"/>
    <s v="G3/9"/>
    <x v="0"/>
    <n v="88.85"/>
    <s v="B"/>
    <x v="0"/>
    <s v="ناجح"/>
  </r>
  <r>
    <x v="1"/>
    <s v="Grade 3"/>
    <s v="الصف الثالث"/>
    <s v="Homeroom"/>
    <s v="G3/9"/>
    <x v="12"/>
    <n v="84.93"/>
    <s v="B"/>
    <x v="0"/>
    <s v="ناجح"/>
  </r>
  <r>
    <x v="1"/>
    <s v="Grade 3"/>
    <s v="الصف الثالث"/>
    <s v="Homeroom"/>
    <s v="G3/9"/>
    <x v="2"/>
    <n v="90.38"/>
    <s v="A"/>
    <x v="0"/>
    <s v="ناجح"/>
  </r>
  <r>
    <x v="1"/>
    <s v="Grade 3"/>
    <s v="الصف الثالث"/>
    <s v="Homeroom"/>
    <s v="G3/9"/>
    <x v="13"/>
    <n v="96"/>
    <s v="A"/>
    <x v="0"/>
    <s v="ناجح"/>
  </r>
  <r>
    <x v="1"/>
    <s v="Grade 3"/>
    <s v="الصف الثالث"/>
    <s v="Elective"/>
    <s v="G3/ELECT/903/ اللغة الإنجليزية مستوى 2.1 (BtS 3)"/>
    <x v="14"/>
    <n v="89.45"/>
    <s v="B"/>
    <x v="0"/>
    <s v="ناجح"/>
  </r>
  <r>
    <x v="1"/>
    <s v="Grade 3"/>
    <s v="الصف الثالث"/>
    <s v="Homeroom"/>
    <s v="G3/9"/>
    <x v="4"/>
    <n v="78.55"/>
    <s v="C"/>
    <x v="0"/>
    <s v="ناجح"/>
  </r>
  <r>
    <x v="1"/>
    <s v="Grade 3"/>
    <s v="الصف الثالث"/>
    <s v="Homeroom"/>
    <s v="G3/9"/>
    <x v="5"/>
    <n v="74.45"/>
    <s v="C"/>
    <x v="0"/>
    <s v="ناجح"/>
  </r>
  <r>
    <x v="1"/>
    <s v="Grade 3"/>
    <s v="الصف الثالث"/>
    <s v="Homeroom"/>
    <s v="G3/9"/>
    <x v="6"/>
    <n v="96.6"/>
    <s v="A"/>
    <x v="0"/>
    <s v="ناجح"/>
  </r>
  <r>
    <x v="1"/>
    <s v="Grade 3"/>
    <s v="الصف الثالث"/>
    <s v="Homeroom"/>
    <s v="G3/9"/>
    <x v="7"/>
    <n v="89.3"/>
    <s v="B"/>
    <x v="0"/>
    <s v="ناجح"/>
  </r>
  <r>
    <x v="1"/>
    <s v="Grade 3"/>
    <s v="الصف الثالث"/>
    <s v="Homeroom"/>
    <s v="G3/9"/>
    <x v="8"/>
    <n v="90.25"/>
    <s v="A"/>
    <x v="0"/>
    <s v="ناجح"/>
  </r>
  <r>
    <x v="1"/>
    <s v="Grade 3"/>
    <s v="الصف الثالث"/>
    <s v="Homeroom"/>
    <s v="G3/9"/>
    <x v="9"/>
    <n v="67.849999999999994"/>
    <s v="D"/>
    <x v="2"/>
    <s v="ناجح"/>
  </r>
  <r>
    <x v="1"/>
    <s v="Grade 3"/>
    <s v="الصف الثالث"/>
    <s v="Homeroom"/>
    <s v="G3/9"/>
    <x v="10"/>
    <n v="89.9"/>
    <s v="B"/>
    <x v="0"/>
    <s v="ناجح"/>
  </r>
  <r>
    <x v="1"/>
    <s v="Grade 3"/>
    <s v="الصف الثالث"/>
    <s v="Homeroom"/>
    <s v="G3/9"/>
    <x v="11"/>
    <n v="87.13"/>
    <s v="B"/>
    <x v="0"/>
    <s v="ناجح"/>
  </r>
  <r>
    <x v="0"/>
    <s v="Grade 1 Mandarin"/>
    <s v="الصف الأول-اللغة الصينية"/>
    <s v="Homeroom"/>
    <s v="G1-MND/1"/>
    <x v="0"/>
    <n v="60.65"/>
    <s v="D"/>
    <x v="2"/>
    <s v="ناجح"/>
  </r>
  <r>
    <x v="0"/>
    <s v="Grade 1 Mandarin"/>
    <s v="الصف الأول-اللغة الصينية"/>
    <s v="Homeroom"/>
    <s v="G1-MND/1"/>
    <x v="1"/>
    <n v="73.5"/>
    <s v="C"/>
    <x v="0"/>
    <s v="ناجح"/>
  </r>
  <r>
    <x v="0"/>
    <s v="Grade 1 Mandarin"/>
    <s v="الصف الأول-اللغة الصينية"/>
    <s v="Homeroom"/>
    <s v="G1-MND/1"/>
    <x v="2"/>
    <n v="87.8"/>
    <s v="B"/>
    <x v="0"/>
    <s v="ناجح"/>
  </r>
  <r>
    <x v="0"/>
    <s v="Grade 1 Mandarin"/>
    <s v="الصف الأول-اللغة الصينية"/>
    <s v="Elective"/>
    <s v="G1-MND/ELECT/1101[Mandarin]/ اللغة الإنجليزية مستوى 1.1 (UAE Phonics)"/>
    <x v="3"/>
    <n v="84.78"/>
    <s v="B"/>
    <x v="0"/>
    <s v="ناجح"/>
  </r>
  <r>
    <x v="0"/>
    <s v="Grade 1 Mandarin"/>
    <s v="الصف الأول-اللغة الصينية"/>
    <s v="Homeroom"/>
    <s v="G1-MND/1"/>
    <x v="4"/>
    <n v="63.9"/>
    <s v="D"/>
    <x v="2"/>
    <s v="ناجح"/>
  </r>
  <r>
    <x v="0"/>
    <s v="Grade 1 Mandarin"/>
    <s v="الصف الأول-اللغة الصينية"/>
    <s v="Homeroom"/>
    <s v="G1-MND/1"/>
    <x v="5"/>
    <n v="79.900000000000006"/>
    <s v="C"/>
    <x v="0"/>
    <s v="ناجح"/>
  </r>
  <r>
    <x v="0"/>
    <s v="Grade 1 Mandarin"/>
    <s v="الصف الأول-اللغة الصينية"/>
    <s v="Homeroom"/>
    <s v="G1-MND/1"/>
    <x v="6"/>
    <s v="غير متوفر"/>
    <s v="NULL"/>
    <x v="1"/>
    <s v="NULL"/>
  </r>
  <r>
    <x v="0"/>
    <s v="Grade 1 Mandarin"/>
    <s v="الصف الأول-اللغة الصينية"/>
    <s v="Homeroom"/>
    <s v="G1-MND/1"/>
    <x v="7"/>
    <n v="92.38"/>
    <s v="A"/>
    <x v="0"/>
    <s v="ناجح"/>
  </r>
  <r>
    <x v="0"/>
    <s v="Grade 1 Mandarin"/>
    <s v="الصف الأول-اللغة الصينية"/>
    <s v="Homeroom"/>
    <s v="G1-MND/1"/>
    <x v="8"/>
    <n v="89.13"/>
    <s v="B"/>
    <x v="0"/>
    <s v="ناجح"/>
  </r>
  <r>
    <x v="0"/>
    <s v="Grade 1 Mandarin"/>
    <s v="الصف الأول-اللغة الصينية"/>
    <s v="Homeroom"/>
    <s v="G1-MND/1"/>
    <x v="9"/>
    <n v="89.55"/>
    <s v="B"/>
    <x v="0"/>
    <s v="ناجح"/>
  </r>
  <r>
    <x v="0"/>
    <s v="Grade 1 Mandarin"/>
    <s v="الصف الأول-اللغة الصينية"/>
    <s v="Homeroom"/>
    <s v="G1-MND/1"/>
    <x v="10"/>
    <n v="67.3"/>
    <s v="D"/>
    <x v="2"/>
    <s v="ناجح"/>
  </r>
  <r>
    <x v="0"/>
    <s v="Grade 1 Mandarin"/>
    <s v="الصف الأول-اللغة الصينية"/>
    <s v="Homeroom"/>
    <s v="G1-MND/1"/>
    <x v="11"/>
    <n v="99"/>
    <s v="A"/>
    <x v="0"/>
    <s v="ناجح"/>
  </r>
  <r>
    <x v="2"/>
    <s v="Grade 2"/>
    <s v="الصف الثاني"/>
    <s v="Homeroom"/>
    <s v="G2/4"/>
    <x v="0"/>
    <n v="69.55"/>
    <s v="D"/>
    <x v="2"/>
    <s v="ناجح"/>
  </r>
  <r>
    <x v="2"/>
    <s v="Grade 2"/>
    <s v="الصف الثاني"/>
    <s v="Homeroom"/>
    <s v="G2/4"/>
    <x v="2"/>
    <n v="95.85"/>
    <s v="A"/>
    <x v="0"/>
    <s v="ناجح"/>
  </r>
  <r>
    <x v="2"/>
    <s v="Grade 2"/>
    <s v="الصف الثاني"/>
    <s v="Elective"/>
    <s v="G2/ELECT/402/ اللغة الإنجليزية مستوى 2.1 (BtS 2)"/>
    <x v="15"/>
    <n v="74.650000000000006"/>
    <s v="C"/>
    <x v="0"/>
    <s v="ناجح"/>
  </r>
  <r>
    <x v="2"/>
    <s v="Grade 2"/>
    <s v="الصف الثاني"/>
    <s v="Homeroom"/>
    <s v="G2/4"/>
    <x v="4"/>
    <n v="81.8"/>
    <s v="B"/>
    <x v="0"/>
    <s v="ناجح"/>
  </r>
  <r>
    <x v="2"/>
    <s v="Grade 2"/>
    <s v="الصف الثاني"/>
    <s v="Homeroom"/>
    <s v="G2/4"/>
    <x v="5"/>
    <n v="78.3"/>
    <s v="C"/>
    <x v="0"/>
    <s v="ناجح"/>
  </r>
  <r>
    <x v="2"/>
    <s v="Grade 2"/>
    <s v="الصف الثاني"/>
    <s v="Homeroom"/>
    <s v="G2/4"/>
    <x v="6"/>
    <n v="98.6"/>
    <s v="A"/>
    <x v="0"/>
    <s v="ناجح"/>
  </r>
  <r>
    <x v="2"/>
    <s v="Grade 2"/>
    <s v="الصف الثاني"/>
    <s v="Homeroom"/>
    <s v="G2/4"/>
    <x v="7"/>
    <n v="88.27"/>
    <s v="B"/>
    <x v="0"/>
    <s v="ناجح"/>
  </r>
  <r>
    <x v="2"/>
    <s v="Grade 2"/>
    <s v="الصف الثاني"/>
    <s v="Homeroom"/>
    <s v="G2/4"/>
    <x v="8"/>
    <n v="91.26"/>
    <s v="A"/>
    <x v="0"/>
    <s v="ناجح"/>
  </r>
  <r>
    <x v="2"/>
    <s v="Grade 2"/>
    <s v="الصف الثاني"/>
    <s v="Homeroom"/>
    <s v="G2/4"/>
    <x v="9"/>
    <n v="81.25"/>
    <s v="B"/>
    <x v="0"/>
    <s v="ناجح"/>
  </r>
  <r>
    <x v="2"/>
    <s v="Grade 2"/>
    <s v="الصف الثاني"/>
    <s v="Homeroom"/>
    <s v="G2/4"/>
    <x v="10"/>
    <n v="71.3"/>
    <s v="C"/>
    <x v="0"/>
    <s v="ناجح"/>
  </r>
  <r>
    <x v="2"/>
    <s v="Grade 2"/>
    <s v="الصف الثاني"/>
    <s v="Homeroom"/>
    <s v="G2/4"/>
    <x v="11"/>
    <n v="87.6"/>
    <s v="B"/>
    <x v="0"/>
    <s v="ناجح"/>
  </r>
  <r>
    <x v="1"/>
    <s v="Grade 3"/>
    <s v="الصف الثالث"/>
    <s v="Homeroom"/>
    <s v="G3/5"/>
    <x v="0"/>
    <n v="63.95"/>
    <s v="D"/>
    <x v="2"/>
    <s v="ناجح"/>
  </r>
  <r>
    <x v="1"/>
    <s v="Grade 3"/>
    <s v="الصف الثالث"/>
    <s v="Homeroom"/>
    <s v="G3/5"/>
    <x v="12"/>
    <n v="87.33"/>
    <s v="B"/>
    <x v="0"/>
    <s v="ناجح"/>
  </r>
  <r>
    <x v="1"/>
    <s v="Grade 3"/>
    <s v="الصف الثالث"/>
    <s v="Homeroom"/>
    <s v="G3/5"/>
    <x v="2"/>
    <n v="93.62"/>
    <s v="A"/>
    <x v="0"/>
    <s v="ناجح"/>
  </r>
  <r>
    <x v="1"/>
    <s v="Grade 3"/>
    <s v="الصف الثالث"/>
    <s v="Homeroom"/>
    <s v="G3/5"/>
    <x v="13"/>
    <n v="94"/>
    <s v="A"/>
    <x v="0"/>
    <s v="ناجح"/>
  </r>
  <r>
    <x v="1"/>
    <s v="Grade 3"/>
    <s v="الصف الثالث"/>
    <s v="Elective"/>
    <s v="G3/ELECT/503/ اللغة الإنجليزية مستوى 2.1 (BtS 3)"/>
    <x v="14"/>
    <n v="84.75"/>
    <s v="B"/>
    <x v="0"/>
    <s v="ناجح"/>
  </r>
  <r>
    <x v="1"/>
    <s v="Grade 3"/>
    <s v="الصف الثالث"/>
    <s v="Homeroom"/>
    <s v="G3/5"/>
    <x v="4"/>
    <n v="79.5"/>
    <s v="C"/>
    <x v="0"/>
    <s v="ناجح"/>
  </r>
  <r>
    <x v="1"/>
    <s v="Grade 3"/>
    <s v="الصف الثالث"/>
    <s v="Homeroom"/>
    <s v="G3/5"/>
    <x v="5"/>
    <n v="77.099999999999994"/>
    <s v="C"/>
    <x v="0"/>
    <s v="ناجح"/>
  </r>
  <r>
    <x v="1"/>
    <s v="Grade 3"/>
    <s v="الصف الثالث"/>
    <s v="Homeroom"/>
    <s v="G3/5"/>
    <x v="6"/>
    <n v="96.7"/>
    <s v="A"/>
    <x v="0"/>
    <s v="ناجح"/>
  </r>
  <r>
    <x v="1"/>
    <s v="Grade 3"/>
    <s v="الصف الثالث"/>
    <s v="Homeroom"/>
    <s v="G3/5"/>
    <x v="7"/>
    <n v="97.65"/>
    <s v="A"/>
    <x v="0"/>
    <s v="ناجح"/>
  </r>
  <r>
    <x v="1"/>
    <s v="Grade 3"/>
    <s v="الصف الثالث"/>
    <s v="Homeroom"/>
    <s v="G3/5"/>
    <x v="8"/>
    <n v="92.18"/>
    <s v="A"/>
    <x v="0"/>
    <s v="ناجح"/>
  </r>
  <r>
    <x v="1"/>
    <s v="Grade 3"/>
    <s v="الصف الثالث"/>
    <s v="Homeroom"/>
    <s v="G3/5"/>
    <x v="9"/>
    <n v="81.8"/>
    <s v="B"/>
    <x v="0"/>
    <s v="ناجح"/>
  </r>
  <r>
    <x v="1"/>
    <s v="Grade 3"/>
    <s v="الصف الثالث"/>
    <s v="Homeroom"/>
    <s v="G3/5"/>
    <x v="10"/>
    <n v="80.099999999999994"/>
    <s v="B"/>
    <x v="0"/>
    <s v="ناجح"/>
  </r>
  <r>
    <x v="1"/>
    <s v="Grade 3"/>
    <s v="الصف الثالث"/>
    <s v="Homeroom"/>
    <s v="G3/5"/>
    <x v="11"/>
    <n v="92.54"/>
    <s v="A"/>
    <x v="0"/>
    <s v="ناجح"/>
  </r>
  <r>
    <x v="0"/>
    <s v="Grade 1 Mandarin"/>
    <s v="الصف الأول-اللغة الصينية"/>
    <s v="Homeroom"/>
    <s v="G1-MND/5"/>
    <x v="0"/>
    <n v="84.35"/>
    <s v="B"/>
    <x v="0"/>
    <s v="ناجح"/>
  </r>
  <r>
    <x v="0"/>
    <s v="Grade 1 Mandarin"/>
    <s v="الصف الأول-اللغة الصينية"/>
    <s v="Homeroom"/>
    <s v="G1-MND/5"/>
    <x v="1"/>
    <n v="89.6"/>
    <s v="B"/>
    <x v="0"/>
    <s v="ناجح"/>
  </r>
  <r>
    <x v="0"/>
    <s v="Grade 1 Mandarin"/>
    <s v="الصف الأول-اللغة الصينية"/>
    <s v="Homeroom"/>
    <s v="G1-MND/5"/>
    <x v="2"/>
    <n v="95.7"/>
    <s v="A"/>
    <x v="0"/>
    <s v="ناجح"/>
  </r>
  <r>
    <x v="0"/>
    <s v="Grade 1 Mandarin"/>
    <s v="الصف الأول-اللغة الصينية"/>
    <s v="Elective"/>
    <s v="G1-MND/ELECT/1501[Mandarin]/ اللغة الإنجليزية مستوى 1.1 (UAE Phonics)"/>
    <x v="3"/>
    <n v="98.3"/>
    <s v="A"/>
    <x v="0"/>
    <s v="ناجح"/>
  </r>
  <r>
    <x v="0"/>
    <s v="Grade 1 Mandarin"/>
    <s v="الصف الأول-اللغة الصينية"/>
    <s v="Homeroom"/>
    <s v="G1-MND/5"/>
    <x v="4"/>
    <n v="93.1"/>
    <s v="A"/>
    <x v="0"/>
    <s v="ناجح"/>
  </r>
  <r>
    <x v="0"/>
    <s v="Grade 1 Mandarin"/>
    <s v="الصف الأول-اللغة الصينية"/>
    <s v="Homeroom"/>
    <s v="G1-MND/5"/>
    <x v="5"/>
    <n v="97.65"/>
    <s v="A"/>
    <x v="0"/>
    <s v="ناجح"/>
  </r>
  <r>
    <x v="0"/>
    <s v="Grade 1 Mandarin"/>
    <s v="الصف الأول-اللغة الصينية"/>
    <s v="Homeroom"/>
    <s v="G1-MND/5"/>
    <x v="6"/>
    <s v="غير متوفر"/>
    <s v="NULL"/>
    <x v="1"/>
    <s v="NULL"/>
  </r>
  <r>
    <x v="0"/>
    <s v="Grade 1 Mandarin"/>
    <s v="الصف الأول-اللغة الصينية"/>
    <s v="Homeroom"/>
    <s v="G1-MND/5"/>
    <x v="7"/>
    <n v="95.75"/>
    <s v="A"/>
    <x v="0"/>
    <s v="ناجح"/>
  </r>
  <r>
    <x v="0"/>
    <s v="Grade 1 Mandarin"/>
    <s v="الصف الأول-اللغة الصينية"/>
    <s v="Homeroom"/>
    <s v="G1-MND/5"/>
    <x v="8"/>
    <n v="98.59"/>
    <s v="A"/>
    <x v="0"/>
    <s v="ناجح"/>
  </r>
  <r>
    <x v="0"/>
    <s v="Grade 1 Mandarin"/>
    <s v="الصف الأول-اللغة الصينية"/>
    <s v="Homeroom"/>
    <s v="G1-MND/5"/>
    <x v="9"/>
    <n v="98.7"/>
    <s v="A"/>
    <x v="0"/>
    <s v="ناجح"/>
  </r>
  <r>
    <x v="0"/>
    <s v="Grade 1 Mandarin"/>
    <s v="الصف الأول-اللغة الصينية"/>
    <s v="Homeroom"/>
    <s v="G1-MND/5"/>
    <x v="10"/>
    <n v="100"/>
    <s v="A"/>
    <x v="0"/>
    <s v="ناجح"/>
  </r>
  <r>
    <x v="0"/>
    <s v="Grade 1 Mandarin"/>
    <s v="الصف الأول-اللغة الصينية"/>
    <s v="Homeroom"/>
    <s v="G1-MND/5"/>
    <x v="11"/>
    <n v="99"/>
    <s v="A"/>
    <x v="0"/>
    <s v="ناجح"/>
  </r>
  <r>
    <x v="3"/>
    <s v="Grade 4"/>
    <s v="الصف الرابع"/>
    <s v="Homeroom"/>
    <s v="G4/8"/>
    <x v="0"/>
    <n v="81.599999999999994"/>
    <s v="B"/>
    <x v="0"/>
    <s v="ناجح"/>
  </r>
  <r>
    <x v="3"/>
    <s v="Grade 4"/>
    <s v="الصف الرابع"/>
    <s v="Homeroom"/>
    <s v="G4/8"/>
    <x v="12"/>
    <n v="55.15"/>
    <s v="E"/>
    <x v="2"/>
    <s v="ناجح"/>
  </r>
  <r>
    <x v="3"/>
    <s v="Grade 4"/>
    <s v="الصف الرابع"/>
    <s v="Homeroom"/>
    <s v="G4/8"/>
    <x v="2"/>
    <n v="82.8"/>
    <s v="B"/>
    <x v="0"/>
    <s v="ناجح"/>
  </r>
  <r>
    <x v="3"/>
    <s v="Grade 4"/>
    <s v="الصف الرابع"/>
    <s v="Homeroom"/>
    <s v="G4/8"/>
    <x v="13"/>
    <n v="90"/>
    <s v="A"/>
    <x v="0"/>
    <s v="ناجح"/>
  </r>
  <r>
    <x v="3"/>
    <s v="Grade 4"/>
    <s v="الصف الرابع"/>
    <s v="Elective"/>
    <s v="G4/ELECT/404/ اللغة الإنجليزية مستوى 2.2 (BtS 4)"/>
    <x v="16"/>
    <n v="95.72"/>
    <s v="A"/>
    <x v="0"/>
    <s v="ناجح"/>
  </r>
  <r>
    <x v="3"/>
    <s v="Grade 4"/>
    <s v="الصف الرابع"/>
    <s v="Homeroom"/>
    <s v="G4/8"/>
    <x v="4"/>
    <n v="89.7"/>
    <s v="B"/>
    <x v="0"/>
    <s v="ناجح"/>
  </r>
  <r>
    <x v="3"/>
    <s v="Grade 4"/>
    <s v="الصف الرابع"/>
    <s v="Homeroom"/>
    <s v="G4/8"/>
    <x v="5"/>
    <n v="81.73"/>
    <s v="B"/>
    <x v="0"/>
    <s v="ناجح"/>
  </r>
  <r>
    <x v="3"/>
    <s v="Grade 4"/>
    <s v="الصف الرابع"/>
    <s v="Homeroom"/>
    <s v="G4/8"/>
    <x v="6"/>
    <n v="92.45"/>
    <s v="A"/>
    <x v="0"/>
    <s v="ناجح"/>
  </r>
  <r>
    <x v="3"/>
    <s v="Grade 4"/>
    <s v="الصف الرابع"/>
    <s v="Homeroom"/>
    <s v="G4/8"/>
    <x v="7"/>
    <n v="88.5"/>
    <s v="B"/>
    <x v="0"/>
    <s v="ناجح"/>
  </r>
  <r>
    <x v="3"/>
    <s v="Grade 4"/>
    <s v="الصف الرابع"/>
    <s v="Homeroom"/>
    <s v="G4/8"/>
    <x v="8"/>
    <n v="93.9"/>
    <s v="A"/>
    <x v="0"/>
    <s v="ناجح"/>
  </r>
  <r>
    <x v="3"/>
    <s v="Grade 4"/>
    <s v="الصف الرابع"/>
    <s v="Homeroom"/>
    <s v="G4/8"/>
    <x v="9"/>
    <n v="77.430000000000007"/>
    <s v="C"/>
    <x v="0"/>
    <s v="ناجح"/>
  </r>
  <r>
    <x v="3"/>
    <s v="Grade 4"/>
    <s v="الصف الرابع"/>
    <s v="Homeroom"/>
    <s v="G4/8"/>
    <x v="10"/>
    <n v="86.78"/>
    <s v="B"/>
    <x v="0"/>
    <s v="ناجح"/>
  </r>
  <r>
    <x v="3"/>
    <s v="Grade 4"/>
    <s v="الصف الرابع"/>
    <s v="Homeroom"/>
    <s v="G4/8"/>
    <x v="11"/>
    <n v="89.03"/>
    <s v="B"/>
    <x v="0"/>
    <s v="ناجح"/>
  </r>
  <r>
    <x v="1"/>
    <s v="Grade 3"/>
    <s v="الصف الثالث"/>
    <s v="Homeroom"/>
    <s v="G3/1"/>
    <x v="0"/>
    <n v="66.2"/>
    <s v="D"/>
    <x v="2"/>
    <s v="ناجح"/>
  </r>
  <r>
    <x v="1"/>
    <s v="Grade 3"/>
    <s v="الصف الثالث"/>
    <s v="Homeroom"/>
    <s v="G3/1"/>
    <x v="12"/>
    <n v="88.91"/>
    <s v="B"/>
    <x v="0"/>
    <s v="ناجح"/>
  </r>
  <r>
    <x v="1"/>
    <s v="Grade 3"/>
    <s v="الصف الثالث"/>
    <s v="Homeroom"/>
    <s v="G3/1"/>
    <x v="2"/>
    <n v="85.11"/>
    <s v="B"/>
    <x v="0"/>
    <s v="ناجح"/>
  </r>
  <r>
    <x v="1"/>
    <s v="Grade 3"/>
    <s v="الصف الثالث"/>
    <s v="Homeroom"/>
    <s v="G3/1"/>
    <x v="13"/>
    <n v="96"/>
    <s v="A"/>
    <x v="0"/>
    <s v="ناجح"/>
  </r>
  <r>
    <x v="1"/>
    <s v="Grade 3"/>
    <s v="الصف الثالث"/>
    <s v="Elective"/>
    <s v="G3/ELECT/103/ اللغة الإنجليزية مستوى 2.1 (BtS 3)"/>
    <x v="14"/>
    <n v="55.15"/>
    <s v="E"/>
    <x v="2"/>
    <s v="ناجح"/>
  </r>
  <r>
    <x v="1"/>
    <s v="Grade 3"/>
    <s v="الصف الثالث"/>
    <s v="Homeroom"/>
    <s v="G3/1"/>
    <x v="4"/>
    <n v="67.05"/>
    <s v="D"/>
    <x v="2"/>
    <s v="ناجح"/>
  </r>
  <r>
    <x v="1"/>
    <s v="Grade 3"/>
    <s v="الصف الثالث"/>
    <s v="Homeroom"/>
    <s v="G3/1"/>
    <x v="5"/>
    <n v="61.35"/>
    <s v="D"/>
    <x v="2"/>
    <s v="ناجح"/>
  </r>
  <r>
    <x v="1"/>
    <s v="Grade 3"/>
    <s v="الصف الثالث"/>
    <s v="Homeroom"/>
    <s v="G3/1"/>
    <x v="6"/>
    <n v="96.05"/>
    <s v="A"/>
    <x v="0"/>
    <s v="ناجح"/>
  </r>
  <r>
    <x v="1"/>
    <s v="Grade 3"/>
    <s v="الصف الثالث"/>
    <s v="Homeroom"/>
    <s v="G3/1"/>
    <x v="7"/>
    <n v="84.42"/>
    <s v="B"/>
    <x v="0"/>
    <s v="ناجح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2BD2A2-7541-463B-88C4-93B3C153C70E}" name="PivotTable22" cacheId="60" dataOnRows="1" applyNumberFormats="0" applyBorderFormats="0" applyFontFormats="0" applyPatternFormats="0" applyAlignmentFormats="0" applyWidthHeightFormats="1" dataCaption="Values" updatedVersion="6" minRefreshableVersion="3" useAutoFormatting="1" rowGrandTotals="0" itemPrintTitles="1" createdVersion="6" indent="0" outline="1" outlineData="1" multipleFieldFilters="0">
  <location ref="A3:J22" firstHeaderRow="1" firstDataRow="3" firstDataCol="1"/>
  <pivotFields count="10">
    <pivotField axis="axisCol" subtotalCaption="OO" showAll="0" defaultSubtotal="0">
      <items count="5">
        <item x="0"/>
        <item x="2"/>
        <item x="1"/>
        <item x="3"/>
        <item h="1" m="1" x="4"/>
      </items>
    </pivotField>
    <pivotField showAll="0"/>
    <pivotField showAll="0"/>
    <pivotField showAll="0"/>
    <pivotField showAll="0"/>
    <pivotField axis="axisRow" showAll="0">
      <items count="20">
        <item x="0"/>
        <item x="12"/>
        <item x="1"/>
        <item x="2"/>
        <item x="13"/>
        <item x="3"/>
        <item x="15"/>
        <item x="14"/>
        <item x="16"/>
        <item m="1" x="18"/>
        <item x="4"/>
        <item x="5"/>
        <item x="6"/>
        <item x="7"/>
        <item x="8"/>
        <item x="9"/>
        <item x="10"/>
        <item x="11"/>
        <item m="1" x="17"/>
        <item t="default"/>
      </items>
    </pivotField>
    <pivotField showAll="0"/>
    <pivotField showAll="0" defaultSubtotal="0"/>
    <pivotField axis="axisCol" dataField="1" showAll="0">
      <items count="7">
        <item x="0"/>
        <item h="1" m="1" x="5"/>
        <item h="1" m="1" x="3"/>
        <item h="1" x="1"/>
        <item x="2"/>
        <item h="1" m="1" x="4"/>
        <item t="default"/>
      </items>
    </pivotField>
    <pivotField showAll="0"/>
  </pivotFields>
  <rowFields count="1">
    <field x="5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</rowItems>
  <colFields count="2">
    <field x="0"/>
    <field x="8"/>
  </colFields>
  <colItems count="9">
    <i>
      <x/>
      <x/>
    </i>
    <i r="1">
      <x v="4"/>
    </i>
    <i>
      <x v="1"/>
      <x/>
    </i>
    <i r="1">
      <x v="4"/>
    </i>
    <i>
      <x v="2"/>
      <x/>
    </i>
    <i r="1">
      <x v="4"/>
    </i>
    <i>
      <x v="3"/>
      <x/>
    </i>
    <i r="1">
      <x v="4"/>
    </i>
    <i t="grand">
      <x/>
    </i>
  </colItems>
  <dataFields count="1">
    <dataField name="Count of Group" fld="8" subtotal="count" showDataAs="percentOfRow" baseField="5" baseItem="0" numFmtId="10"/>
  </dataFields>
  <formats count="10">
    <format dxfId="105">
      <pivotArea type="all" dataOnly="0" outline="0" fieldPosition="0"/>
    </format>
    <format dxfId="104">
      <pivotArea type="all" dataOnly="0" outline="0" fieldPosition="0"/>
    </format>
    <format dxfId="103">
      <pivotArea type="all" dataOnly="0" outline="0" fieldPosition="0"/>
    </format>
    <format dxfId="102">
      <pivotArea outline="0" fieldPosition="0">
        <references count="1">
          <reference field="4294967294" count="1">
            <x v="0"/>
          </reference>
        </references>
      </pivotArea>
    </format>
    <format dxfId="101">
      <pivotArea type="all" dataOnly="0" outline="0" fieldPosition="0"/>
    </format>
    <format dxfId="100">
      <pivotArea dataOnly="0" labelOnly="1" fieldPosition="0">
        <references count="1">
          <reference field="0" count="0"/>
        </references>
      </pivotArea>
    </format>
    <format dxfId="99">
      <pivotArea dataOnly="0" labelOnly="1" fieldPosition="0">
        <references count="1">
          <reference field="0" count="0"/>
        </references>
      </pivotArea>
    </format>
    <format dxfId="98">
      <pivotArea dataOnly="0" outline="0" fieldPosition="0">
        <references count="1">
          <reference field="0" count="2">
            <x v="0"/>
            <x v="2"/>
          </reference>
        </references>
      </pivotArea>
    </format>
    <format dxfId="31">
      <pivotArea dataOnly="0" fieldPosition="0">
        <references count="1">
          <reference field="8" count="1">
            <x v="0"/>
          </reference>
        </references>
      </pivotArea>
    </format>
    <format dxfId="30">
      <pivotArea dataOnly="0" fieldPosition="0">
        <references count="1">
          <reference field="8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A4D438-F7D8-46CC-8506-4E1178060BBC}" name="Table3" displayName="Table3" ref="A1:J108" totalsRowShown="0" headerRowDxfId="87">
  <autoFilter ref="A1:J108" xr:uid="{88CE0EA4-602B-4AB1-AEE9-9B3C8E0670AF}"/>
  <tableColumns count="10">
    <tableColumn id="1" xr3:uid="{31627328-BEFC-4E5F-A5DC-9F902BB8B4F6}" name="Grade_Ar"/>
    <tableColumn id="2" xr3:uid="{B7CD60EC-9F64-4FC7-A197-BCDC8F2DFC35}" name="Stream"/>
    <tableColumn id="3" xr3:uid="{FFB6E1FC-8CE9-4664-9C3D-2A637341ED33}" name="Stream_Ar"/>
    <tableColumn id="4" xr3:uid="{4D68976C-2013-4C92-A7AC-A648B35F0161}" name="CommunityType"/>
    <tableColumn id="5" xr3:uid="{FD10AB05-7351-49A8-9E34-4E8BE3B97742}" name="Community"/>
    <tableColumn id="6" xr3:uid="{DBB324EF-22E8-4001-A7A0-D67A239B56F7}" name="Subject"/>
    <tableColumn id="7" xr3:uid="{BCBA53F4-4915-44BF-AAD3-54790DAAC92C}" name="FinalScore"/>
    <tableColumn id="8" xr3:uid="{B6A1FAD9-2153-4E2B-BD6B-242BEA3EFCC6}" name="ScoreLetter"/>
    <tableColumn id="12" xr3:uid="{8217C6E7-EA0F-492D-96C6-8CD1E8073135}" name="Group" dataDxfId="86">
      <calculatedColumnFormula>IF(CODE(Table3[[#This Row],[ScoreLetter]])&lt;68,"ABC",IF(CODE(Table3[[#This Row],[ScoreLetter]])&gt;70,"NA","DEF"))</calculatedColumnFormula>
    </tableColumn>
    <tableColumn id="9" xr3:uid="{BD299602-63C6-4DE2-968C-4323C909AE58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6203-2074-49B5-8ADE-1C456F91470B}">
  <dimension ref="A3:J22"/>
  <sheetViews>
    <sheetView tabSelected="1" zoomScale="85" zoomScaleNormal="85" workbookViewId="0">
      <selection activeCell="B6" sqref="B6"/>
    </sheetView>
  </sheetViews>
  <sheetFormatPr defaultRowHeight="15" x14ac:dyDescent="0.25"/>
  <cols>
    <col min="1" max="1" width="39.140625" bestFit="1" customWidth="1"/>
    <col min="2" max="7" width="9.140625" customWidth="1"/>
    <col min="8" max="8" width="11.140625" customWidth="1"/>
    <col min="9" max="9" width="9.140625" customWidth="1"/>
    <col min="10" max="10" width="12.5703125" bestFit="1" customWidth="1"/>
    <col min="11" max="11" width="10.42578125" bestFit="1" customWidth="1"/>
    <col min="12" max="12" width="12.5703125" bestFit="1" customWidth="1"/>
    <col min="13" max="13" width="4.5703125" bestFit="1" customWidth="1"/>
    <col min="14" max="14" width="15.28515625" bestFit="1" customWidth="1"/>
    <col min="15" max="15" width="10" bestFit="1" customWidth="1"/>
    <col min="16" max="16" width="5" bestFit="1" customWidth="1"/>
    <col min="17" max="17" width="10" bestFit="1" customWidth="1"/>
    <col min="18" max="18" width="4.85546875" bestFit="1" customWidth="1"/>
    <col min="19" max="19" width="10" bestFit="1" customWidth="1"/>
    <col min="20" max="20" width="4.85546875" bestFit="1" customWidth="1"/>
    <col min="21" max="21" width="10" bestFit="1" customWidth="1"/>
    <col min="22" max="22" width="4.5703125" bestFit="1" customWidth="1"/>
    <col min="23" max="23" width="9.7109375" bestFit="1" customWidth="1"/>
    <col min="24" max="24" width="4.5703125" bestFit="1" customWidth="1"/>
    <col min="25" max="25" width="9.7109375" bestFit="1" customWidth="1"/>
    <col min="26" max="26" width="15.28515625" bestFit="1" customWidth="1"/>
    <col min="27" max="27" width="11" bestFit="1" customWidth="1"/>
    <col min="28" max="28" width="15.28515625" bestFit="1" customWidth="1"/>
    <col min="29" max="29" width="3.140625" bestFit="1" customWidth="1"/>
    <col min="30" max="30" width="5.42578125" bestFit="1" customWidth="1"/>
    <col min="31" max="31" width="11" bestFit="1" customWidth="1"/>
    <col min="32" max="32" width="5.42578125" bestFit="1" customWidth="1"/>
    <col min="33" max="33" width="15.28515625" bestFit="1" customWidth="1"/>
  </cols>
  <sheetData>
    <row r="3" spans="1:10" x14ac:dyDescent="0.25">
      <c r="A3" s="8" t="s">
        <v>68</v>
      </c>
      <c r="B3" s="8" t="s">
        <v>39</v>
      </c>
      <c r="C3" s="9"/>
      <c r="D3" s="9"/>
      <c r="E3" s="9"/>
      <c r="F3" s="9"/>
      <c r="G3" s="9"/>
      <c r="H3" s="9"/>
      <c r="I3" s="9"/>
      <c r="J3" s="9"/>
    </row>
    <row r="4" spans="1:10" ht="18.75" x14ac:dyDescent="0.25">
      <c r="A4" s="9"/>
      <c r="B4" s="12" t="s">
        <v>9</v>
      </c>
      <c r="C4" s="12"/>
      <c r="D4" s="11" t="s">
        <v>51</v>
      </c>
      <c r="E4" s="11"/>
      <c r="F4" s="12" t="s">
        <v>42</v>
      </c>
      <c r="G4" s="12"/>
      <c r="H4" s="11" t="s">
        <v>60</v>
      </c>
      <c r="I4" s="11"/>
      <c r="J4" s="9" t="s">
        <v>38</v>
      </c>
    </row>
    <row r="5" spans="1:10" x14ac:dyDescent="0.25">
      <c r="A5" s="8" t="s">
        <v>37</v>
      </c>
      <c r="B5" s="13" t="s">
        <v>69</v>
      </c>
      <c r="C5" s="15" t="s">
        <v>70</v>
      </c>
      <c r="D5" s="13" t="s">
        <v>69</v>
      </c>
      <c r="E5" s="15" t="s">
        <v>70</v>
      </c>
      <c r="F5" s="13" t="s">
        <v>69</v>
      </c>
      <c r="G5" s="15" t="s">
        <v>70</v>
      </c>
      <c r="H5" s="13" t="s">
        <v>69</v>
      </c>
      <c r="I5" s="15" t="s">
        <v>70</v>
      </c>
      <c r="J5" s="9"/>
    </row>
    <row r="6" spans="1:10" x14ac:dyDescent="0.25">
      <c r="A6" s="9" t="s">
        <v>14</v>
      </c>
      <c r="B6" s="14">
        <v>0.33333333333333331</v>
      </c>
      <c r="C6" s="16">
        <v>0.1111111111111111</v>
      </c>
      <c r="D6" s="14">
        <v>0</v>
      </c>
      <c r="E6" s="16">
        <v>0.1111111111111111</v>
      </c>
      <c r="F6" s="14">
        <v>0.1111111111111111</v>
      </c>
      <c r="G6" s="16">
        <v>0.22222222222222221</v>
      </c>
      <c r="H6" s="14">
        <v>0.1111111111111111</v>
      </c>
      <c r="I6" s="16">
        <v>0</v>
      </c>
      <c r="J6" s="10">
        <v>1</v>
      </c>
    </row>
    <row r="7" spans="1:10" x14ac:dyDescent="0.25">
      <c r="A7" s="9" t="s">
        <v>45</v>
      </c>
      <c r="B7" s="14">
        <v>0</v>
      </c>
      <c r="C7" s="16">
        <v>0</v>
      </c>
      <c r="D7" s="14">
        <v>0</v>
      </c>
      <c r="E7" s="16">
        <v>0</v>
      </c>
      <c r="F7" s="14">
        <v>0.75</v>
      </c>
      <c r="G7" s="16">
        <v>0</v>
      </c>
      <c r="H7" s="14">
        <v>0</v>
      </c>
      <c r="I7" s="16">
        <v>0.25</v>
      </c>
      <c r="J7" s="10">
        <v>1</v>
      </c>
    </row>
    <row r="8" spans="1:10" x14ac:dyDescent="0.25">
      <c r="A8" s="9" t="s">
        <v>17</v>
      </c>
      <c r="B8" s="14">
        <v>1</v>
      </c>
      <c r="C8" s="16">
        <v>0</v>
      </c>
      <c r="D8" s="14">
        <v>0</v>
      </c>
      <c r="E8" s="16">
        <v>0</v>
      </c>
      <c r="F8" s="14">
        <v>0</v>
      </c>
      <c r="G8" s="16">
        <v>0</v>
      </c>
      <c r="H8" s="14">
        <v>0</v>
      </c>
      <c r="I8" s="16">
        <v>0</v>
      </c>
      <c r="J8" s="10">
        <v>1</v>
      </c>
    </row>
    <row r="9" spans="1:10" x14ac:dyDescent="0.25">
      <c r="A9" s="9" t="s">
        <v>19</v>
      </c>
      <c r="B9" s="14">
        <v>0.44444444444444442</v>
      </c>
      <c r="C9" s="16">
        <v>0</v>
      </c>
      <c r="D9" s="14">
        <v>0.1111111111111111</v>
      </c>
      <c r="E9" s="16">
        <v>0</v>
      </c>
      <c r="F9" s="14">
        <v>0.33333333333333331</v>
      </c>
      <c r="G9" s="16">
        <v>0</v>
      </c>
      <c r="H9" s="14">
        <v>0.1111111111111111</v>
      </c>
      <c r="I9" s="16">
        <v>0</v>
      </c>
      <c r="J9" s="10">
        <v>1</v>
      </c>
    </row>
    <row r="10" spans="1:10" x14ac:dyDescent="0.25">
      <c r="A10" s="9" t="s">
        <v>46</v>
      </c>
      <c r="B10" s="14">
        <v>0</v>
      </c>
      <c r="C10" s="16">
        <v>0</v>
      </c>
      <c r="D10" s="14">
        <v>0</v>
      </c>
      <c r="E10" s="16">
        <v>0</v>
      </c>
      <c r="F10" s="14">
        <v>0.75</v>
      </c>
      <c r="G10" s="16">
        <v>0</v>
      </c>
      <c r="H10" s="14">
        <v>0.25</v>
      </c>
      <c r="I10" s="16">
        <v>0</v>
      </c>
      <c r="J10" s="10">
        <v>1</v>
      </c>
    </row>
    <row r="11" spans="1:10" x14ac:dyDescent="0.25">
      <c r="A11" s="9" t="s">
        <v>22</v>
      </c>
      <c r="B11" s="14">
        <v>1</v>
      </c>
      <c r="C11" s="16">
        <v>0</v>
      </c>
      <c r="D11" s="14">
        <v>0</v>
      </c>
      <c r="E11" s="16">
        <v>0</v>
      </c>
      <c r="F11" s="14">
        <v>0</v>
      </c>
      <c r="G11" s="16">
        <v>0</v>
      </c>
      <c r="H11" s="14">
        <v>0</v>
      </c>
      <c r="I11" s="16">
        <v>0</v>
      </c>
      <c r="J11" s="10">
        <v>1</v>
      </c>
    </row>
    <row r="12" spans="1:10" x14ac:dyDescent="0.25">
      <c r="A12" s="9" t="s">
        <v>55</v>
      </c>
      <c r="B12" s="14">
        <v>0</v>
      </c>
      <c r="C12" s="16">
        <v>0</v>
      </c>
      <c r="D12" s="14">
        <v>1</v>
      </c>
      <c r="E12" s="16">
        <v>0</v>
      </c>
      <c r="F12" s="14">
        <v>0</v>
      </c>
      <c r="G12" s="16">
        <v>0</v>
      </c>
      <c r="H12" s="14">
        <v>0</v>
      </c>
      <c r="I12" s="16">
        <v>0</v>
      </c>
      <c r="J12" s="10">
        <v>1</v>
      </c>
    </row>
    <row r="13" spans="1:10" x14ac:dyDescent="0.25">
      <c r="A13" s="9" t="s">
        <v>48</v>
      </c>
      <c r="B13" s="14">
        <v>0</v>
      </c>
      <c r="C13" s="16">
        <v>0</v>
      </c>
      <c r="D13" s="14">
        <v>0</v>
      </c>
      <c r="E13" s="16">
        <v>0</v>
      </c>
      <c r="F13" s="14">
        <v>0.66666666666666663</v>
      </c>
      <c r="G13" s="16">
        <v>0.33333333333333331</v>
      </c>
      <c r="H13" s="14">
        <v>0</v>
      </c>
      <c r="I13" s="16">
        <v>0</v>
      </c>
      <c r="J13" s="10">
        <v>1</v>
      </c>
    </row>
    <row r="14" spans="1:10" x14ac:dyDescent="0.25">
      <c r="A14" s="9" t="s">
        <v>64</v>
      </c>
      <c r="B14" s="14">
        <v>0</v>
      </c>
      <c r="C14" s="16">
        <v>0</v>
      </c>
      <c r="D14" s="14">
        <v>0</v>
      </c>
      <c r="E14" s="16">
        <v>0</v>
      </c>
      <c r="F14" s="14">
        <v>0</v>
      </c>
      <c r="G14" s="16">
        <v>0</v>
      </c>
      <c r="H14" s="14">
        <v>1</v>
      </c>
      <c r="I14" s="16">
        <v>0</v>
      </c>
      <c r="J14" s="10">
        <v>1</v>
      </c>
    </row>
    <row r="15" spans="1:10" x14ac:dyDescent="0.25">
      <c r="A15" s="9" t="s">
        <v>24</v>
      </c>
      <c r="B15" s="14">
        <v>0.33333333333333331</v>
      </c>
      <c r="C15" s="16">
        <v>0.1111111111111111</v>
      </c>
      <c r="D15" s="14">
        <v>0.1111111111111111</v>
      </c>
      <c r="E15" s="16">
        <v>0</v>
      </c>
      <c r="F15" s="14">
        <v>0.22222222222222221</v>
      </c>
      <c r="G15" s="16">
        <v>0.1111111111111111</v>
      </c>
      <c r="H15" s="14">
        <v>0.1111111111111111</v>
      </c>
      <c r="I15" s="16">
        <v>0</v>
      </c>
      <c r="J15" s="10">
        <v>1</v>
      </c>
    </row>
    <row r="16" spans="1:10" x14ac:dyDescent="0.25">
      <c r="A16" s="9" t="s">
        <v>25</v>
      </c>
      <c r="B16" s="14">
        <v>0.44444444444444442</v>
      </c>
      <c r="C16" s="16">
        <v>0</v>
      </c>
      <c r="D16" s="14">
        <v>0.1111111111111111</v>
      </c>
      <c r="E16" s="16">
        <v>0</v>
      </c>
      <c r="F16" s="14">
        <v>0.22222222222222221</v>
      </c>
      <c r="G16" s="16">
        <v>0.1111111111111111</v>
      </c>
      <c r="H16" s="14">
        <v>0.1111111111111111</v>
      </c>
      <c r="I16" s="16">
        <v>0</v>
      </c>
      <c r="J16" s="10">
        <v>1</v>
      </c>
    </row>
    <row r="17" spans="1:10" x14ac:dyDescent="0.25">
      <c r="A17" s="9" t="s">
        <v>26</v>
      </c>
      <c r="B17" s="14">
        <v>0</v>
      </c>
      <c r="C17" s="16">
        <v>0</v>
      </c>
      <c r="D17" s="14">
        <v>0.2</v>
      </c>
      <c r="E17" s="16">
        <v>0</v>
      </c>
      <c r="F17" s="14">
        <v>0.6</v>
      </c>
      <c r="G17" s="16">
        <v>0</v>
      </c>
      <c r="H17" s="14">
        <v>0.2</v>
      </c>
      <c r="I17" s="16">
        <v>0</v>
      </c>
      <c r="J17" s="10">
        <v>1</v>
      </c>
    </row>
    <row r="18" spans="1:10" x14ac:dyDescent="0.25">
      <c r="A18" s="9" t="s">
        <v>29</v>
      </c>
      <c r="B18" s="14">
        <v>0.44444444444444442</v>
      </c>
      <c r="C18" s="16">
        <v>0</v>
      </c>
      <c r="D18" s="14">
        <v>0.1111111111111111</v>
      </c>
      <c r="E18" s="16">
        <v>0</v>
      </c>
      <c r="F18" s="14">
        <v>0.33333333333333331</v>
      </c>
      <c r="G18" s="16">
        <v>0</v>
      </c>
      <c r="H18" s="14">
        <v>0.1111111111111111</v>
      </c>
      <c r="I18" s="16">
        <v>0</v>
      </c>
      <c r="J18" s="10">
        <v>1</v>
      </c>
    </row>
    <row r="19" spans="1:10" x14ac:dyDescent="0.25">
      <c r="A19" s="9" t="s">
        <v>30</v>
      </c>
      <c r="B19" s="14">
        <v>0.5</v>
      </c>
      <c r="C19" s="16">
        <v>0</v>
      </c>
      <c r="D19" s="14">
        <v>0.125</v>
      </c>
      <c r="E19" s="16">
        <v>0</v>
      </c>
      <c r="F19" s="14">
        <v>0.25</v>
      </c>
      <c r="G19" s="16">
        <v>0</v>
      </c>
      <c r="H19" s="14">
        <v>0.125</v>
      </c>
      <c r="I19" s="16">
        <v>0</v>
      </c>
      <c r="J19" s="10">
        <v>1</v>
      </c>
    </row>
    <row r="20" spans="1:10" x14ac:dyDescent="0.25">
      <c r="A20" s="9" t="s">
        <v>31</v>
      </c>
      <c r="B20" s="14">
        <v>0.5</v>
      </c>
      <c r="C20" s="16">
        <v>0</v>
      </c>
      <c r="D20" s="14">
        <v>0.125</v>
      </c>
      <c r="E20" s="16">
        <v>0</v>
      </c>
      <c r="F20" s="14">
        <v>0.125</v>
      </c>
      <c r="G20" s="16">
        <v>0.125</v>
      </c>
      <c r="H20" s="14">
        <v>0.125</v>
      </c>
      <c r="I20" s="16">
        <v>0</v>
      </c>
      <c r="J20" s="10">
        <v>1</v>
      </c>
    </row>
    <row r="21" spans="1:10" x14ac:dyDescent="0.25">
      <c r="A21" s="9" t="s">
        <v>32</v>
      </c>
      <c r="B21" s="14">
        <v>0.375</v>
      </c>
      <c r="C21" s="16">
        <v>0.125</v>
      </c>
      <c r="D21" s="14">
        <v>0.125</v>
      </c>
      <c r="E21" s="16">
        <v>0</v>
      </c>
      <c r="F21" s="14">
        <v>0.25</v>
      </c>
      <c r="G21" s="16">
        <v>0</v>
      </c>
      <c r="H21" s="14">
        <v>0.125</v>
      </c>
      <c r="I21" s="16">
        <v>0</v>
      </c>
      <c r="J21" s="10">
        <v>1</v>
      </c>
    </row>
    <row r="22" spans="1:10" x14ac:dyDescent="0.25">
      <c r="A22" s="9" t="s">
        <v>33</v>
      </c>
      <c r="B22" s="14">
        <v>0.5</v>
      </c>
      <c r="C22" s="16">
        <v>0</v>
      </c>
      <c r="D22" s="14">
        <v>0.125</v>
      </c>
      <c r="E22" s="16">
        <v>0</v>
      </c>
      <c r="F22" s="14">
        <v>0.25</v>
      </c>
      <c r="G22" s="16">
        <v>0</v>
      </c>
      <c r="H22" s="14">
        <v>0.125</v>
      </c>
      <c r="I22" s="16">
        <v>0</v>
      </c>
      <c r="J22" s="10">
        <v>1</v>
      </c>
    </row>
  </sheetData>
  <phoneticPr fontId="6" type="noConversion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DCBE-4A09-4EA5-B0C5-ADD12FD3B15B}">
  <dimension ref="A1:O108"/>
  <sheetViews>
    <sheetView zoomScale="60" zoomScaleNormal="60" workbookViewId="0">
      <selection activeCell="A12" sqref="A12"/>
    </sheetView>
  </sheetViews>
  <sheetFormatPr defaultRowHeight="15" x14ac:dyDescent="0.25"/>
  <cols>
    <col min="1" max="1" width="11.28515625" customWidth="1"/>
    <col min="2" max="2" width="16.140625" bestFit="1" customWidth="1"/>
    <col min="3" max="3" width="18.140625" bestFit="1" customWidth="1"/>
    <col min="4" max="4" width="17.28515625" customWidth="1"/>
    <col min="5" max="5" width="60.42578125" bestFit="1" customWidth="1"/>
    <col min="6" max="6" width="38.85546875" bestFit="1" customWidth="1"/>
    <col min="7" max="7" width="11.85546875" customWidth="1"/>
    <col min="8" max="8" width="13.140625" customWidth="1"/>
    <col min="9" max="9" width="13.140625" style="5" customWidth="1"/>
    <col min="10" max="10" width="8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67</v>
      </c>
      <c r="J1" s="1" t="s">
        <v>8</v>
      </c>
    </row>
    <row r="2" spans="1:15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72.8</v>
      </c>
      <c r="H2" s="2" t="s">
        <v>15</v>
      </c>
      <c r="I2" s="4" t="str">
        <f>IF(CODE(Table3[[#This Row],[ScoreLetter]])&lt;68,"ABC",IF(CODE(Table3[[#This Row],[ScoreLetter]])&gt;70,"NA","DEF"))</f>
        <v>ABC</v>
      </c>
      <c r="J2" s="2" t="s">
        <v>16</v>
      </c>
    </row>
    <row r="3" spans="1:15" x14ac:dyDescent="0.2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17</v>
      </c>
      <c r="G3" s="2">
        <v>87.75</v>
      </c>
      <c r="H3" s="2" t="s">
        <v>18</v>
      </c>
      <c r="I3" s="4" t="str">
        <f>IF(CODE(Table3[[#This Row],[ScoreLetter]])&lt;68,"ABC",IF(CODE(Table3[[#This Row],[ScoreLetter]])&gt;70,"NA","DEF"))</f>
        <v>ABC</v>
      </c>
      <c r="J3" s="2" t="s">
        <v>16</v>
      </c>
      <c r="M3" t="s">
        <v>23</v>
      </c>
      <c r="N3" s="6">
        <f>CODE(M3)</f>
        <v>65</v>
      </c>
    </row>
    <row r="4" spans="1:15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19</v>
      </c>
      <c r="G4" s="2">
        <v>81.45</v>
      </c>
      <c r="H4" s="2" t="s">
        <v>18</v>
      </c>
      <c r="I4" s="4" t="str">
        <f>IF(CODE(Table3[[#This Row],[ScoreLetter]])&lt;68,"ABC",IF(CODE(Table3[[#This Row],[ScoreLetter]])&gt;70,"NA","DEF"))</f>
        <v>ABC</v>
      </c>
      <c r="J4" s="2" t="s">
        <v>16</v>
      </c>
      <c r="M4" t="s">
        <v>18</v>
      </c>
      <c r="N4" s="6">
        <f t="shared" ref="N4:N9" si="0">CODE(M4)</f>
        <v>66</v>
      </c>
    </row>
    <row r="5" spans="1:15" x14ac:dyDescent="0.25">
      <c r="A5" s="2" t="s">
        <v>9</v>
      </c>
      <c r="B5" s="2" t="s">
        <v>10</v>
      </c>
      <c r="C5" s="2" t="s">
        <v>11</v>
      </c>
      <c r="D5" s="2" t="s">
        <v>20</v>
      </c>
      <c r="E5" s="2" t="s">
        <v>21</v>
      </c>
      <c r="F5" s="2" t="s">
        <v>22</v>
      </c>
      <c r="G5" s="2">
        <v>92.65</v>
      </c>
      <c r="H5" s="2" t="s">
        <v>23</v>
      </c>
      <c r="I5" s="4" t="str">
        <f>IF(CODE(Table3[[#This Row],[ScoreLetter]])&lt;68,"ABC",IF(CODE(Table3[[#This Row],[ScoreLetter]])&gt;70,"NA","DEF"))</f>
        <v>ABC</v>
      </c>
      <c r="J5" s="2" t="s">
        <v>16</v>
      </c>
      <c r="M5" t="s">
        <v>15</v>
      </c>
      <c r="N5" s="6">
        <f t="shared" si="0"/>
        <v>67</v>
      </c>
    </row>
    <row r="6" spans="1:15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24</v>
      </c>
      <c r="G6" s="2">
        <v>84.6</v>
      </c>
      <c r="H6" s="2" t="s">
        <v>18</v>
      </c>
      <c r="I6" s="4" t="str">
        <f>IF(CODE(Table3[[#This Row],[ScoreLetter]])&lt;68,"ABC",IF(CODE(Table3[[#This Row],[ScoreLetter]])&gt;70,"NA","DEF"))</f>
        <v>ABC</v>
      </c>
      <c r="J6" s="2" t="s">
        <v>16</v>
      </c>
      <c r="M6" t="s">
        <v>34</v>
      </c>
      <c r="N6" s="6">
        <f t="shared" si="0"/>
        <v>68</v>
      </c>
    </row>
    <row r="7" spans="1:15" x14ac:dyDescent="0.25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25</v>
      </c>
      <c r="G7" s="2">
        <v>94.7</v>
      </c>
      <c r="H7" s="2" t="s">
        <v>23</v>
      </c>
      <c r="I7" s="4" t="str">
        <f>IF(CODE(Table3[[#This Row],[ScoreLetter]])&lt;68,"ABC",IF(CODE(Table3[[#This Row],[ScoreLetter]])&gt;70,"NA","DEF"))</f>
        <v>ABC</v>
      </c>
      <c r="J7" s="2" t="s">
        <v>16</v>
      </c>
      <c r="M7" t="s">
        <v>35</v>
      </c>
      <c r="N7" s="6">
        <f t="shared" si="0"/>
        <v>69</v>
      </c>
    </row>
    <row r="8" spans="1:15" x14ac:dyDescent="0.2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26</v>
      </c>
      <c r="G8" s="2" t="s">
        <v>27</v>
      </c>
      <c r="H8" s="2" t="s">
        <v>28</v>
      </c>
      <c r="I8" s="4" t="str">
        <f>IF(CODE(Table3[[#This Row],[ScoreLetter]])&lt;68,"ABC",IF(CODE(Table3[[#This Row],[ScoreLetter]])&gt;70,"NA","DEF"))</f>
        <v>NA</v>
      </c>
      <c r="J8" s="2" t="s">
        <v>28</v>
      </c>
      <c r="M8" t="s">
        <v>36</v>
      </c>
      <c r="N8" s="6">
        <f t="shared" si="0"/>
        <v>70</v>
      </c>
    </row>
    <row r="9" spans="1:15" x14ac:dyDescent="0.25">
      <c r="A9" s="2" t="s">
        <v>9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29</v>
      </c>
      <c r="G9" s="2">
        <v>90.87</v>
      </c>
      <c r="H9" s="2" t="s">
        <v>23</v>
      </c>
      <c r="I9" s="4" t="str">
        <f>IF(CODE(Table3[[#This Row],[ScoreLetter]])&lt;68,"ABC",IF(CODE(Table3[[#This Row],[ScoreLetter]])&gt;70,"NA","DEF"))</f>
        <v>ABC</v>
      </c>
      <c r="J9" s="2" t="s">
        <v>16</v>
      </c>
      <c r="M9" t="s">
        <v>28</v>
      </c>
      <c r="N9" s="6">
        <f t="shared" si="0"/>
        <v>78</v>
      </c>
    </row>
    <row r="10" spans="1:15" x14ac:dyDescent="0.25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30</v>
      </c>
      <c r="G10" s="2">
        <v>91.55</v>
      </c>
      <c r="H10" s="2" t="s">
        <v>23</v>
      </c>
      <c r="I10" s="4" t="str">
        <f>IF(CODE(Table3[[#This Row],[ScoreLetter]])&lt;68,"ABC",IF(CODE(Table3[[#This Row],[ScoreLetter]])&gt;70,"NA","DEF"))</f>
        <v>ABC</v>
      </c>
      <c r="J10" s="2" t="s">
        <v>16</v>
      </c>
    </row>
    <row r="11" spans="1:15" x14ac:dyDescent="0.25">
      <c r="A11" s="2" t="s">
        <v>9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31</v>
      </c>
      <c r="G11" s="2">
        <v>96</v>
      </c>
      <c r="H11" s="2" t="s">
        <v>23</v>
      </c>
      <c r="I11" s="4" t="str">
        <f>IF(CODE(Table3[[#This Row],[ScoreLetter]])&lt;68,"ABC",IF(CODE(Table3[[#This Row],[ScoreLetter]])&gt;70,"NA","DEF"))</f>
        <v>ABC</v>
      </c>
      <c r="J11" s="2" t="s">
        <v>16</v>
      </c>
    </row>
    <row r="12" spans="1:15" x14ac:dyDescent="0.25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32</v>
      </c>
      <c r="G12" s="2">
        <v>81.55</v>
      </c>
      <c r="H12" s="2" t="s">
        <v>18</v>
      </c>
      <c r="I12" s="4" t="str">
        <f>IF(CODE(Table3[[#This Row],[ScoreLetter]])&lt;68,"ABC",IF(CODE(Table3[[#This Row],[ScoreLetter]])&gt;70,"NA","DEF"))</f>
        <v>ABC</v>
      </c>
      <c r="J12" s="2" t="s">
        <v>16</v>
      </c>
    </row>
    <row r="13" spans="1:15" x14ac:dyDescent="0.25">
      <c r="A13" s="2" t="s">
        <v>9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33</v>
      </c>
      <c r="G13" s="2">
        <v>98.48</v>
      </c>
      <c r="H13" s="2" t="s">
        <v>23</v>
      </c>
      <c r="I13" s="4" t="str">
        <f>IF(CODE(Table3[[#This Row],[ScoreLetter]])&lt;68,"ABC",IF(CODE(Table3[[#This Row],[ScoreLetter]])&gt;70,"NA","DEF"))</f>
        <v>ABC</v>
      </c>
      <c r="J13" s="2" t="s">
        <v>16</v>
      </c>
    </row>
    <row r="14" spans="1:15" x14ac:dyDescent="0.25">
      <c r="A14" s="2" t="s">
        <v>9</v>
      </c>
      <c r="B14" s="2" t="s">
        <v>10</v>
      </c>
      <c r="C14" s="2" t="s">
        <v>11</v>
      </c>
      <c r="D14" s="2" t="s">
        <v>12</v>
      </c>
      <c r="E14" s="2" t="s">
        <v>40</v>
      </c>
      <c r="F14" s="2" t="s">
        <v>14</v>
      </c>
      <c r="G14" s="2">
        <v>80.650000000000006</v>
      </c>
      <c r="H14" s="2" t="s">
        <v>18</v>
      </c>
      <c r="I14" s="4" t="str">
        <f>IF(CODE(Table3[[#This Row],[ScoreLetter]])&lt;68,"ABC",IF(CODE(Table3[[#This Row],[ScoreLetter]])&gt;70,"NA","DEF"))</f>
        <v>ABC</v>
      </c>
      <c r="J14" s="2" t="s">
        <v>16</v>
      </c>
      <c r="M14" t="str">
        <f>M5</f>
        <v>C</v>
      </c>
      <c r="O14" s="7"/>
    </row>
    <row r="15" spans="1:15" x14ac:dyDescent="0.25">
      <c r="A15" s="2" t="s">
        <v>9</v>
      </c>
      <c r="B15" s="2" t="s">
        <v>10</v>
      </c>
      <c r="C15" s="2" t="s">
        <v>11</v>
      </c>
      <c r="D15" s="2" t="s">
        <v>12</v>
      </c>
      <c r="E15" s="2" t="s">
        <v>40</v>
      </c>
      <c r="F15" s="2" t="s">
        <v>17</v>
      </c>
      <c r="G15" s="2">
        <v>93.25</v>
      </c>
      <c r="H15" s="2" t="s">
        <v>23</v>
      </c>
      <c r="I15" s="4" t="str">
        <f>IF(CODE(Table3[[#This Row],[ScoreLetter]])&lt;68,"ABC",IF(CODE(Table3[[#This Row],[ScoreLetter]])&gt;70,"NA","DEF"))</f>
        <v>ABC</v>
      </c>
      <c r="J15" s="2" t="s">
        <v>16</v>
      </c>
    </row>
    <row r="16" spans="1:15" x14ac:dyDescent="0.25">
      <c r="A16" s="2" t="s">
        <v>9</v>
      </c>
      <c r="B16" s="2" t="s">
        <v>10</v>
      </c>
      <c r="C16" s="2" t="s">
        <v>11</v>
      </c>
      <c r="D16" s="2" t="s">
        <v>12</v>
      </c>
      <c r="E16" s="2" t="s">
        <v>40</v>
      </c>
      <c r="F16" s="2" t="s">
        <v>19</v>
      </c>
      <c r="G16" s="2">
        <v>93</v>
      </c>
      <c r="H16" s="2" t="s">
        <v>23</v>
      </c>
      <c r="I16" s="4" t="str">
        <f>IF(CODE(Table3[[#This Row],[ScoreLetter]])&lt;68,"ABC",IF(CODE(Table3[[#This Row],[ScoreLetter]])&gt;70,"NA","DEF"))</f>
        <v>ABC</v>
      </c>
      <c r="J16" s="2" t="s">
        <v>16</v>
      </c>
    </row>
    <row r="17" spans="1:10" x14ac:dyDescent="0.25">
      <c r="A17" s="2" t="s">
        <v>9</v>
      </c>
      <c r="B17" s="2" t="s">
        <v>10</v>
      </c>
      <c r="C17" s="2" t="s">
        <v>11</v>
      </c>
      <c r="D17" s="2" t="s">
        <v>20</v>
      </c>
      <c r="E17" s="2" t="s">
        <v>41</v>
      </c>
      <c r="F17" s="2" t="s">
        <v>22</v>
      </c>
      <c r="G17" s="2">
        <v>92.6</v>
      </c>
      <c r="H17" s="2" t="s">
        <v>23</v>
      </c>
      <c r="I17" s="4" t="str">
        <f>IF(CODE(Table3[[#This Row],[ScoreLetter]])&lt;68,"ABC",IF(CODE(Table3[[#This Row],[ScoreLetter]])&gt;70,"NA","DEF"))</f>
        <v>ABC</v>
      </c>
      <c r="J17" s="2" t="s">
        <v>16</v>
      </c>
    </row>
    <row r="18" spans="1:10" x14ac:dyDescent="0.25">
      <c r="A18" s="2" t="s">
        <v>9</v>
      </c>
      <c r="B18" s="2" t="s">
        <v>10</v>
      </c>
      <c r="C18" s="2" t="s">
        <v>11</v>
      </c>
      <c r="D18" s="2" t="s">
        <v>12</v>
      </c>
      <c r="E18" s="2" t="s">
        <v>40</v>
      </c>
      <c r="F18" s="2" t="s">
        <v>24</v>
      </c>
      <c r="G18" s="2">
        <v>82.1</v>
      </c>
      <c r="H18" s="2" t="s">
        <v>18</v>
      </c>
      <c r="I18" s="4" t="str">
        <f>IF(CODE(Table3[[#This Row],[ScoreLetter]])&lt;68,"ABC",IF(CODE(Table3[[#This Row],[ScoreLetter]])&gt;70,"NA","DEF"))</f>
        <v>ABC</v>
      </c>
      <c r="J18" s="2" t="s">
        <v>16</v>
      </c>
    </row>
    <row r="19" spans="1:10" x14ac:dyDescent="0.25">
      <c r="A19" s="2" t="s">
        <v>9</v>
      </c>
      <c r="B19" s="2" t="s">
        <v>10</v>
      </c>
      <c r="C19" s="2" t="s">
        <v>11</v>
      </c>
      <c r="D19" s="2" t="s">
        <v>12</v>
      </c>
      <c r="E19" s="2" t="s">
        <v>40</v>
      </c>
      <c r="F19" s="2" t="s">
        <v>25</v>
      </c>
      <c r="G19" s="2">
        <v>86.5</v>
      </c>
      <c r="H19" s="2" t="s">
        <v>18</v>
      </c>
      <c r="I19" s="4" t="str">
        <f>IF(CODE(Table3[[#This Row],[ScoreLetter]])&lt;68,"ABC",IF(CODE(Table3[[#This Row],[ScoreLetter]])&gt;70,"NA","DEF"))</f>
        <v>ABC</v>
      </c>
      <c r="J19" s="2" t="s">
        <v>16</v>
      </c>
    </row>
    <row r="20" spans="1:10" x14ac:dyDescent="0.25">
      <c r="A20" s="2" t="s">
        <v>9</v>
      </c>
      <c r="B20" s="2" t="s">
        <v>10</v>
      </c>
      <c r="C20" s="2" t="s">
        <v>11</v>
      </c>
      <c r="D20" s="2" t="s">
        <v>12</v>
      </c>
      <c r="E20" s="2" t="s">
        <v>40</v>
      </c>
      <c r="F20" s="2" t="s">
        <v>26</v>
      </c>
      <c r="G20" s="2" t="s">
        <v>27</v>
      </c>
      <c r="H20" s="2" t="s">
        <v>28</v>
      </c>
      <c r="I20" s="4" t="str">
        <f>IF(CODE(Table3[[#This Row],[ScoreLetter]])&lt;68,"ABC",IF(CODE(Table3[[#This Row],[ScoreLetter]])&gt;70,"NA","DEF"))</f>
        <v>NA</v>
      </c>
      <c r="J20" s="2" t="s">
        <v>28</v>
      </c>
    </row>
    <row r="21" spans="1:10" x14ac:dyDescent="0.25">
      <c r="A21" s="2" t="s">
        <v>9</v>
      </c>
      <c r="B21" s="2" t="s">
        <v>10</v>
      </c>
      <c r="C21" s="2" t="s">
        <v>11</v>
      </c>
      <c r="D21" s="2" t="s">
        <v>12</v>
      </c>
      <c r="E21" s="2" t="s">
        <v>40</v>
      </c>
      <c r="F21" s="2" t="s">
        <v>29</v>
      </c>
      <c r="G21" s="2">
        <v>95.67</v>
      </c>
      <c r="H21" s="2" t="s">
        <v>23</v>
      </c>
      <c r="I21" s="4" t="str">
        <f>IF(CODE(Table3[[#This Row],[ScoreLetter]])&lt;68,"ABC",IF(CODE(Table3[[#This Row],[ScoreLetter]])&gt;70,"NA","DEF"))</f>
        <v>ABC</v>
      </c>
      <c r="J21" s="2" t="s">
        <v>16</v>
      </c>
    </row>
    <row r="22" spans="1:10" x14ac:dyDescent="0.25">
      <c r="A22" s="2" t="s">
        <v>9</v>
      </c>
      <c r="B22" s="2" t="s">
        <v>10</v>
      </c>
      <c r="C22" s="2" t="s">
        <v>11</v>
      </c>
      <c r="D22" s="2" t="s">
        <v>12</v>
      </c>
      <c r="E22" s="2" t="s">
        <v>40</v>
      </c>
      <c r="F22" s="2" t="s">
        <v>30</v>
      </c>
      <c r="G22" s="2">
        <v>92.85</v>
      </c>
      <c r="H22" s="2" t="s">
        <v>23</v>
      </c>
      <c r="I22" s="4" t="str">
        <f>IF(CODE(Table3[[#This Row],[ScoreLetter]])&lt;68,"ABC",IF(CODE(Table3[[#This Row],[ScoreLetter]])&gt;70,"NA","DEF"))</f>
        <v>ABC</v>
      </c>
      <c r="J22" s="2" t="s">
        <v>16</v>
      </c>
    </row>
    <row r="23" spans="1:10" x14ac:dyDescent="0.25">
      <c r="A23" s="2" t="s">
        <v>9</v>
      </c>
      <c r="B23" s="2" t="s">
        <v>10</v>
      </c>
      <c r="C23" s="2" t="s">
        <v>11</v>
      </c>
      <c r="D23" s="2" t="s">
        <v>12</v>
      </c>
      <c r="E23" s="2" t="s">
        <v>40</v>
      </c>
      <c r="F23" s="2" t="s">
        <v>31</v>
      </c>
      <c r="G23" s="2">
        <v>94.4</v>
      </c>
      <c r="H23" s="2" t="s">
        <v>23</v>
      </c>
      <c r="I23" s="4" t="str">
        <f>IF(CODE(Table3[[#This Row],[ScoreLetter]])&lt;68,"ABC",IF(CODE(Table3[[#This Row],[ScoreLetter]])&gt;70,"NA","DEF"))</f>
        <v>ABC</v>
      </c>
      <c r="J23" s="2" t="s">
        <v>16</v>
      </c>
    </row>
    <row r="24" spans="1:10" x14ac:dyDescent="0.25">
      <c r="A24" s="2" t="s">
        <v>9</v>
      </c>
      <c r="B24" s="2" t="s">
        <v>10</v>
      </c>
      <c r="C24" s="2" t="s">
        <v>11</v>
      </c>
      <c r="D24" s="2" t="s">
        <v>12</v>
      </c>
      <c r="E24" s="2" t="s">
        <v>40</v>
      </c>
      <c r="F24" s="2" t="s">
        <v>32</v>
      </c>
      <c r="G24" s="2">
        <v>83.9</v>
      </c>
      <c r="H24" s="2" t="s">
        <v>18</v>
      </c>
      <c r="I24" s="4" t="str">
        <f>IF(CODE(Table3[[#This Row],[ScoreLetter]])&lt;68,"ABC",IF(CODE(Table3[[#This Row],[ScoreLetter]])&gt;70,"NA","DEF"))</f>
        <v>ABC</v>
      </c>
      <c r="J24" s="2" t="s">
        <v>16</v>
      </c>
    </row>
    <row r="25" spans="1:10" x14ac:dyDescent="0.25">
      <c r="A25" s="2" t="s">
        <v>9</v>
      </c>
      <c r="B25" s="2" t="s">
        <v>10</v>
      </c>
      <c r="C25" s="2" t="s">
        <v>11</v>
      </c>
      <c r="D25" s="2" t="s">
        <v>12</v>
      </c>
      <c r="E25" s="2" t="s">
        <v>40</v>
      </c>
      <c r="F25" s="2" t="s">
        <v>33</v>
      </c>
      <c r="G25" s="2">
        <v>98.48</v>
      </c>
      <c r="H25" s="2" t="s">
        <v>23</v>
      </c>
      <c r="I25" s="4" t="str">
        <f>IF(CODE(Table3[[#This Row],[ScoreLetter]])&lt;68,"ABC",IF(CODE(Table3[[#This Row],[ScoreLetter]])&gt;70,"NA","DEF"))</f>
        <v>ABC</v>
      </c>
      <c r="J25" s="2" t="s">
        <v>16</v>
      </c>
    </row>
    <row r="26" spans="1:10" x14ac:dyDescent="0.25">
      <c r="A26" s="2" t="s">
        <v>42</v>
      </c>
      <c r="B26" s="2" t="s">
        <v>43</v>
      </c>
      <c r="C26" s="2" t="s">
        <v>42</v>
      </c>
      <c r="D26" s="2" t="s">
        <v>12</v>
      </c>
      <c r="E26" s="2" t="s">
        <v>44</v>
      </c>
      <c r="F26" s="2" t="s">
        <v>14</v>
      </c>
      <c r="G26" s="2">
        <v>88.85</v>
      </c>
      <c r="H26" s="2" t="s">
        <v>18</v>
      </c>
      <c r="I26" s="4" t="str">
        <f>IF(CODE(Table3[[#This Row],[ScoreLetter]])&lt;68,"ABC",IF(CODE(Table3[[#This Row],[ScoreLetter]])&gt;70,"NA","DEF"))</f>
        <v>ABC</v>
      </c>
      <c r="J26" s="2" t="s">
        <v>16</v>
      </c>
    </row>
    <row r="27" spans="1:10" x14ac:dyDescent="0.25">
      <c r="A27" s="2" t="s">
        <v>42</v>
      </c>
      <c r="B27" s="2" t="s">
        <v>43</v>
      </c>
      <c r="C27" s="2" t="s">
        <v>42</v>
      </c>
      <c r="D27" s="2" t="s">
        <v>12</v>
      </c>
      <c r="E27" s="2" t="s">
        <v>44</v>
      </c>
      <c r="F27" s="2" t="s">
        <v>45</v>
      </c>
      <c r="G27" s="2">
        <v>84.93</v>
      </c>
      <c r="H27" s="2" t="s">
        <v>18</v>
      </c>
      <c r="I27" s="4" t="str">
        <f>IF(CODE(Table3[[#This Row],[ScoreLetter]])&lt;68,"ABC",IF(CODE(Table3[[#This Row],[ScoreLetter]])&gt;70,"NA","DEF"))</f>
        <v>ABC</v>
      </c>
      <c r="J27" s="2" t="s">
        <v>16</v>
      </c>
    </row>
    <row r="28" spans="1:10" x14ac:dyDescent="0.25">
      <c r="A28" s="2" t="s">
        <v>42</v>
      </c>
      <c r="B28" s="2" t="s">
        <v>43</v>
      </c>
      <c r="C28" s="2" t="s">
        <v>42</v>
      </c>
      <c r="D28" s="2" t="s">
        <v>12</v>
      </c>
      <c r="E28" s="2" t="s">
        <v>44</v>
      </c>
      <c r="F28" s="2" t="s">
        <v>19</v>
      </c>
      <c r="G28" s="2">
        <v>90.38</v>
      </c>
      <c r="H28" s="2" t="s">
        <v>23</v>
      </c>
      <c r="I28" s="4" t="str">
        <f>IF(CODE(Table3[[#This Row],[ScoreLetter]])&lt;68,"ABC",IF(CODE(Table3[[#This Row],[ScoreLetter]])&gt;70,"NA","DEF"))</f>
        <v>ABC</v>
      </c>
      <c r="J28" s="2" t="s">
        <v>16</v>
      </c>
    </row>
    <row r="29" spans="1:10" x14ac:dyDescent="0.25">
      <c r="A29" s="2" t="s">
        <v>42</v>
      </c>
      <c r="B29" s="2" t="s">
        <v>43</v>
      </c>
      <c r="C29" s="2" t="s">
        <v>42</v>
      </c>
      <c r="D29" s="2" t="s">
        <v>12</v>
      </c>
      <c r="E29" s="2" t="s">
        <v>44</v>
      </c>
      <c r="F29" s="2" t="s">
        <v>46</v>
      </c>
      <c r="G29" s="2">
        <v>96</v>
      </c>
      <c r="H29" s="2" t="s">
        <v>23</v>
      </c>
      <c r="I29" s="4" t="str">
        <f>IF(CODE(Table3[[#This Row],[ScoreLetter]])&lt;68,"ABC",IF(CODE(Table3[[#This Row],[ScoreLetter]])&gt;70,"NA","DEF"))</f>
        <v>ABC</v>
      </c>
      <c r="J29" s="2" t="s">
        <v>16</v>
      </c>
    </row>
    <row r="30" spans="1:10" x14ac:dyDescent="0.25">
      <c r="A30" s="2" t="s">
        <v>42</v>
      </c>
      <c r="B30" s="2" t="s">
        <v>43</v>
      </c>
      <c r="C30" s="2" t="s">
        <v>42</v>
      </c>
      <c r="D30" s="2" t="s">
        <v>20</v>
      </c>
      <c r="E30" s="2" t="s">
        <v>47</v>
      </c>
      <c r="F30" s="2" t="s">
        <v>48</v>
      </c>
      <c r="G30" s="2">
        <v>89.45</v>
      </c>
      <c r="H30" s="2" t="s">
        <v>18</v>
      </c>
      <c r="I30" s="4" t="str">
        <f>IF(CODE(Table3[[#This Row],[ScoreLetter]])&lt;68,"ABC",IF(CODE(Table3[[#This Row],[ScoreLetter]])&gt;70,"NA","DEF"))</f>
        <v>ABC</v>
      </c>
      <c r="J30" s="2" t="s">
        <v>16</v>
      </c>
    </row>
    <row r="31" spans="1:10" x14ac:dyDescent="0.25">
      <c r="A31" s="2" t="s">
        <v>42</v>
      </c>
      <c r="B31" s="2" t="s">
        <v>43</v>
      </c>
      <c r="C31" s="2" t="s">
        <v>42</v>
      </c>
      <c r="D31" s="2" t="s">
        <v>12</v>
      </c>
      <c r="E31" s="2" t="s">
        <v>44</v>
      </c>
      <c r="F31" s="2" t="s">
        <v>24</v>
      </c>
      <c r="G31" s="2">
        <v>78.55</v>
      </c>
      <c r="H31" s="2" t="s">
        <v>15</v>
      </c>
      <c r="I31" s="4" t="str">
        <f>IF(CODE(Table3[[#This Row],[ScoreLetter]])&lt;68,"ABC",IF(CODE(Table3[[#This Row],[ScoreLetter]])&gt;70,"NA","DEF"))</f>
        <v>ABC</v>
      </c>
      <c r="J31" s="2" t="s">
        <v>16</v>
      </c>
    </row>
    <row r="32" spans="1:10" x14ac:dyDescent="0.25">
      <c r="A32" s="2" t="s">
        <v>42</v>
      </c>
      <c r="B32" s="2" t="s">
        <v>43</v>
      </c>
      <c r="C32" s="2" t="s">
        <v>42</v>
      </c>
      <c r="D32" s="2" t="s">
        <v>12</v>
      </c>
      <c r="E32" s="2" t="s">
        <v>44</v>
      </c>
      <c r="F32" s="2" t="s">
        <v>25</v>
      </c>
      <c r="G32" s="2">
        <v>74.45</v>
      </c>
      <c r="H32" s="2" t="s">
        <v>15</v>
      </c>
      <c r="I32" s="4" t="str">
        <f>IF(CODE(Table3[[#This Row],[ScoreLetter]])&lt;68,"ABC",IF(CODE(Table3[[#This Row],[ScoreLetter]])&gt;70,"NA","DEF"))</f>
        <v>ABC</v>
      </c>
      <c r="J32" s="2" t="s">
        <v>16</v>
      </c>
    </row>
    <row r="33" spans="1:10" x14ac:dyDescent="0.25">
      <c r="A33" s="2" t="s">
        <v>42</v>
      </c>
      <c r="B33" s="2" t="s">
        <v>43</v>
      </c>
      <c r="C33" s="2" t="s">
        <v>42</v>
      </c>
      <c r="D33" s="2" t="s">
        <v>12</v>
      </c>
      <c r="E33" s="2" t="s">
        <v>44</v>
      </c>
      <c r="F33" s="2" t="s">
        <v>26</v>
      </c>
      <c r="G33" s="2">
        <v>96.6</v>
      </c>
      <c r="H33" s="2" t="s">
        <v>23</v>
      </c>
      <c r="I33" s="4" t="str">
        <f>IF(CODE(Table3[[#This Row],[ScoreLetter]])&lt;68,"ABC",IF(CODE(Table3[[#This Row],[ScoreLetter]])&gt;70,"NA","DEF"))</f>
        <v>ABC</v>
      </c>
      <c r="J33" s="2" t="s">
        <v>16</v>
      </c>
    </row>
    <row r="34" spans="1:10" x14ac:dyDescent="0.25">
      <c r="A34" s="2" t="s">
        <v>42</v>
      </c>
      <c r="B34" s="2" t="s">
        <v>43</v>
      </c>
      <c r="C34" s="2" t="s">
        <v>42</v>
      </c>
      <c r="D34" s="2" t="s">
        <v>12</v>
      </c>
      <c r="E34" s="2" t="s">
        <v>44</v>
      </c>
      <c r="F34" s="2" t="s">
        <v>29</v>
      </c>
      <c r="G34" s="2">
        <v>89.3</v>
      </c>
      <c r="H34" s="2" t="s">
        <v>18</v>
      </c>
      <c r="I34" s="4" t="str">
        <f>IF(CODE(Table3[[#This Row],[ScoreLetter]])&lt;68,"ABC",IF(CODE(Table3[[#This Row],[ScoreLetter]])&gt;70,"NA","DEF"))</f>
        <v>ABC</v>
      </c>
      <c r="J34" s="2" t="s">
        <v>16</v>
      </c>
    </row>
    <row r="35" spans="1:10" x14ac:dyDescent="0.25">
      <c r="A35" s="2" t="s">
        <v>42</v>
      </c>
      <c r="B35" s="2" t="s">
        <v>43</v>
      </c>
      <c r="C35" s="2" t="s">
        <v>42</v>
      </c>
      <c r="D35" s="2" t="s">
        <v>12</v>
      </c>
      <c r="E35" s="2" t="s">
        <v>44</v>
      </c>
      <c r="F35" s="2" t="s">
        <v>30</v>
      </c>
      <c r="G35" s="2">
        <v>90.25</v>
      </c>
      <c r="H35" s="2" t="s">
        <v>23</v>
      </c>
      <c r="I35" s="4" t="str">
        <f>IF(CODE(Table3[[#This Row],[ScoreLetter]])&lt;68,"ABC",IF(CODE(Table3[[#This Row],[ScoreLetter]])&gt;70,"NA","DEF"))</f>
        <v>ABC</v>
      </c>
      <c r="J35" s="2" t="s">
        <v>16</v>
      </c>
    </row>
    <row r="36" spans="1:10" x14ac:dyDescent="0.25">
      <c r="A36" s="2" t="s">
        <v>42</v>
      </c>
      <c r="B36" s="2" t="s">
        <v>43</v>
      </c>
      <c r="C36" s="2" t="s">
        <v>42</v>
      </c>
      <c r="D36" s="2" t="s">
        <v>12</v>
      </c>
      <c r="E36" s="2" t="s">
        <v>44</v>
      </c>
      <c r="F36" s="2" t="s">
        <v>31</v>
      </c>
      <c r="G36" s="2">
        <v>67.849999999999994</v>
      </c>
      <c r="H36" s="2" t="s">
        <v>34</v>
      </c>
      <c r="I36" s="4" t="str">
        <f>IF(CODE(Table3[[#This Row],[ScoreLetter]])&lt;68,"ABC",IF(CODE(Table3[[#This Row],[ScoreLetter]])&gt;70,"NA","DEF"))</f>
        <v>DEF</v>
      </c>
      <c r="J36" s="2" t="s">
        <v>16</v>
      </c>
    </row>
    <row r="37" spans="1:10" x14ac:dyDescent="0.25">
      <c r="A37" s="2" t="s">
        <v>42</v>
      </c>
      <c r="B37" s="2" t="s">
        <v>43</v>
      </c>
      <c r="C37" s="2" t="s">
        <v>42</v>
      </c>
      <c r="D37" s="2" t="s">
        <v>12</v>
      </c>
      <c r="E37" s="2" t="s">
        <v>44</v>
      </c>
      <c r="F37" s="2" t="s">
        <v>32</v>
      </c>
      <c r="G37" s="2">
        <v>89.9</v>
      </c>
      <c r="H37" s="2" t="s">
        <v>18</v>
      </c>
      <c r="I37" s="4" t="str">
        <f>IF(CODE(Table3[[#This Row],[ScoreLetter]])&lt;68,"ABC",IF(CODE(Table3[[#This Row],[ScoreLetter]])&gt;70,"NA","DEF"))</f>
        <v>ABC</v>
      </c>
      <c r="J37" s="2" t="s">
        <v>16</v>
      </c>
    </row>
    <row r="38" spans="1:10" x14ac:dyDescent="0.25">
      <c r="A38" s="2" t="s">
        <v>42</v>
      </c>
      <c r="B38" s="2" t="s">
        <v>43</v>
      </c>
      <c r="C38" s="2" t="s">
        <v>42</v>
      </c>
      <c r="D38" s="2" t="s">
        <v>12</v>
      </c>
      <c r="E38" s="2" t="s">
        <v>44</v>
      </c>
      <c r="F38" s="2" t="s">
        <v>33</v>
      </c>
      <c r="G38" s="2">
        <v>87.13</v>
      </c>
      <c r="H38" s="2" t="s">
        <v>18</v>
      </c>
      <c r="I38" s="4" t="str">
        <f>IF(CODE(Table3[[#This Row],[ScoreLetter]])&lt;68,"ABC",IF(CODE(Table3[[#This Row],[ScoreLetter]])&gt;70,"NA","DEF"))</f>
        <v>ABC</v>
      </c>
      <c r="J38" s="2" t="s">
        <v>16</v>
      </c>
    </row>
    <row r="39" spans="1:10" x14ac:dyDescent="0.25">
      <c r="A39" s="2" t="s">
        <v>9</v>
      </c>
      <c r="B39" s="2" t="s">
        <v>10</v>
      </c>
      <c r="C39" s="2" t="s">
        <v>11</v>
      </c>
      <c r="D39" s="2" t="s">
        <v>12</v>
      </c>
      <c r="E39" s="2" t="s">
        <v>49</v>
      </c>
      <c r="F39" s="2" t="s">
        <v>14</v>
      </c>
      <c r="G39" s="2">
        <v>60.65</v>
      </c>
      <c r="H39" s="2" t="s">
        <v>34</v>
      </c>
      <c r="I39" s="4" t="str">
        <f>IF(CODE(Table3[[#This Row],[ScoreLetter]])&lt;68,"ABC",IF(CODE(Table3[[#This Row],[ScoreLetter]])&gt;70,"NA","DEF"))</f>
        <v>DEF</v>
      </c>
      <c r="J39" s="2" t="s">
        <v>16</v>
      </c>
    </row>
    <row r="40" spans="1:10" x14ac:dyDescent="0.25">
      <c r="A40" s="2" t="s">
        <v>9</v>
      </c>
      <c r="B40" s="2" t="s">
        <v>10</v>
      </c>
      <c r="C40" s="2" t="s">
        <v>11</v>
      </c>
      <c r="D40" s="2" t="s">
        <v>12</v>
      </c>
      <c r="E40" s="2" t="s">
        <v>49</v>
      </c>
      <c r="F40" s="2" t="s">
        <v>17</v>
      </c>
      <c r="G40" s="2">
        <v>73.5</v>
      </c>
      <c r="H40" s="2" t="s">
        <v>15</v>
      </c>
      <c r="I40" s="4" t="str">
        <f>IF(CODE(Table3[[#This Row],[ScoreLetter]])&lt;68,"ABC",IF(CODE(Table3[[#This Row],[ScoreLetter]])&gt;70,"NA","DEF"))</f>
        <v>ABC</v>
      </c>
      <c r="J40" s="2" t="s">
        <v>16</v>
      </c>
    </row>
    <row r="41" spans="1:10" x14ac:dyDescent="0.25">
      <c r="A41" s="2" t="s">
        <v>9</v>
      </c>
      <c r="B41" s="2" t="s">
        <v>10</v>
      </c>
      <c r="C41" s="2" t="s">
        <v>11</v>
      </c>
      <c r="D41" s="2" t="s">
        <v>12</v>
      </c>
      <c r="E41" s="2" t="s">
        <v>49</v>
      </c>
      <c r="F41" s="2" t="s">
        <v>19</v>
      </c>
      <c r="G41" s="2">
        <v>87.8</v>
      </c>
      <c r="H41" s="2" t="s">
        <v>18</v>
      </c>
      <c r="I41" s="4" t="str">
        <f>IF(CODE(Table3[[#This Row],[ScoreLetter]])&lt;68,"ABC",IF(CODE(Table3[[#This Row],[ScoreLetter]])&gt;70,"NA","DEF"))</f>
        <v>ABC</v>
      </c>
      <c r="J41" s="2" t="s">
        <v>16</v>
      </c>
    </row>
    <row r="42" spans="1:10" x14ac:dyDescent="0.25">
      <c r="A42" s="2" t="s">
        <v>9</v>
      </c>
      <c r="B42" s="2" t="s">
        <v>10</v>
      </c>
      <c r="C42" s="2" t="s">
        <v>11</v>
      </c>
      <c r="D42" s="2" t="s">
        <v>20</v>
      </c>
      <c r="E42" s="2" t="s">
        <v>50</v>
      </c>
      <c r="F42" s="2" t="s">
        <v>22</v>
      </c>
      <c r="G42" s="2">
        <v>84.78</v>
      </c>
      <c r="H42" s="2" t="s">
        <v>18</v>
      </c>
      <c r="I42" s="4" t="str">
        <f>IF(CODE(Table3[[#This Row],[ScoreLetter]])&lt;68,"ABC",IF(CODE(Table3[[#This Row],[ScoreLetter]])&gt;70,"NA","DEF"))</f>
        <v>ABC</v>
      </c>
      <c r="J42" s="2" t="s">
        <v>16</v>
      </c>
    </row>
    <row r="43" spans="1:10" x14ac:dyDescent="0.25">
      <c r="A43" s="2" t="s">
        <v>9</v>
      </c>
      <c r="B43" s="2" t="s">
        <v>10</v>
      </c>
      <c r="C43" s="2" t="s">
        <v>11</v>
      </c>
      <c r="D43" s="2" t="s">
        <v>12</v>
      </c>
      <c r="E43" s="2" t="s">
        <v>49</v>
      </c>
      <c r="F43" s="2" t="s">
        <v>24</v>
      </c>
      <c r="G43" s="2">
        <v>63.9</v>
      </c>
      <c r="H43" s="2" t="s">
        <v>34</v>
      </c>
      <c r="I43" s="4" t="str">
        <f>IF(CODE(Table3[[#This Row],[ScoreLetter]])&lt;68,"ABC",IF(CODE(Table3[[#This Row],[ScoreLetter]])&gt;70,"NA","DEF"))</f>
        <v>DEF</v>
      </c>
      <c r="J43" s="2" t="s">
        <v>16</v>
      </c>
    </row>
    <row r="44" spans="1:10" x14ac:dyDescent="0.25">
      <c r="A44" s="2" t="s">
        <v>9</v>
      </c>
      <c r="B44" s="2" t="s">
        <v>10</v>
      </c>
      <c r="C44" s="2" t="s">
        <v>11</v>
      </c>
      <c r="D44" s="2" t="s">
        <v>12</v>
      </c>
      <c r="E44" s="2" t="s">
        <v>49</v>
      </c>
      <c r="F44" s="2" t="s">
        <v>25</v>
      </c>
      <c r="G44" s="2">
        <v>79.900000000000006</v>
      </c>
      <c r="H44" s="2" t="s">
        <v>15</v>
      </c>
      <c r="I44" s="4" t="str">
        <f>IF(CODE(Table3[[#This Row],[ScoreLetter]])&lt;68,"ABC",IF(CODE(Table3[[#This Row],[ScoreLetter]])&gt;70,"NA","DEF"))</f>
        <v>ABC</v>
      </c>
      <c r="J44" s="2" t="s">
        <v>16</v>
      </c>
    </row>
    <row r="45" spans="1:10" x14ac:dyDescent="0.25">
      <c r="A45" s="2" t="s">
        <v>9</v>
      </c>
      <c r="B45" s="2" t="s">
        <v>10</v>
      </c>
      <c r="C45" s="2" t="s">
        <v>11</v>
      </c>
      <c r="D45" s="2" t="s">
        <v>12</v>
      </c>
      <c r="E45" s="2" t="s">
        <v>49</v>
      </c>
      <c r="F45" s="2" t="s">
        <v>26</v>
      </c>
      <c r="G45" s="2" t="s">
        <v>27</v>
      </c>
      <c r="H45" s="2" t="s">
        <v>28</v>
      </c>
      <c r="I45" s="4" t="str">
        <f>IF(CODE(Table3[[#This Row],[ScoreLetter]])&lt;68,"ABC",IF(CODE(Table3[[#This Row],[ScoreLetter]])&gt;70,"NA","DEF"))</f>
        <v>NA</v>
      </c>
      <c r="J45" s="2" t="s">
        <v>28</v>
      </c>
    </row>
    <row r="46" spans="1:10" x14ac:dyDescent="0.25">
      <c r="A46" s="2" t="s">
        <v>9</v>
      </c>
      <c r="B46" s="2" t="s">
        <v>10</v>
      </c>
      <c r="C46" s="2" t="s">
        <v>11</v>
      </c>
      <c r="D46" s="2" t="s">
        <v>12</v>
      </c>
      <c r="E46" s="2" t="s">
        <v>49</v>
      </c>
      <c r="F46" s="2" t="s">
        <v>29</v>
      </c>
      <c r="G46" s="2">
        <v>92.38</v>
      </c>
      <c r="H46" s="2" t="s">
        <v>23</v>
      </c>
      <c r="I46" s="4" t="str">
        <f>IF(CODE(Table3[[#This Row],[ScoreLetter]])&lt;68,"ABC",IF(CODE(Table3[[#This Row],[ScoreLetter]])&gt;70,"NA","DEF"))</f>
        <v>ABC</v>
      </c>
      <c r="J46" s="2" t="s">
        <v>16</v>
      </c>
    </row>
    <row r="47" spans="1:10" x14ac:dyDescent="0.25">
      <c r="A47" s="2" t="s">
        <v>9</v>
      </c>
      <c r="B47" s="2" t="s">
        <v>10</v>
      </c>
      <c r="C47" s="2" t="s">
        <v>11</v>
      </c>
      <c r="D47" s="2" t="s">
        <v>12</v>
      </c>
      <c r="E47" s="2" t="s">
        <v>49</v>
      </c>
      <c r="F47" s="2" t="s">
        <v>30</v>
      </c>
      <c r="G47" s="2">
        <v>89.13</v>
      </c>
      <c r="H47" s="2" t="s">
        <v>18</v>
      </c>
      <c r="I47" s="4" t="str">
        <f>IF(CODE(Table3[[#This Row],[ScoreLetter]])&lt;68,"ABC",IF(CODE(Table3[[#This Row],[ScoreLetter]])&gt;70,"NA","DEF"))</f>
        <v>ABC</v>
      </c>
      <c r="J47" s="2" t="s">
        <v>16</v>
      </c>
    </row>
    <row r="48" spans="1:10" x14ac:dyDescent="0.25">
      <c r="A48" s="2" t="s">
        <v>9</v>
      </c>
      <c r="B48" s="2" t="s">
        <v>10</v>
      </c>
      <c r="C48" s="2" t="s">
        <v>11</v>
      </c>
      <c r="D48" s="2" t="s">
        <v>12</v>
      </c>
      <c r="E48" s="2" t="s">
        <v>49</v>
      </c>
      <c r="F48" s="2" t="s">
        <v>31</v>
      </c>
      <c r="G48" s="2">
        <v>89.55</v>
      </c>
      <c r="H48" s="2" t="s">
        <v>18</v>
      </c>
      <c r="I48" s="4" t="str">
        <f>IF(CODE(Table3[[#This Row],[ScoreLetter]])&lt;68,"ABC",IF(CODE(Table3[[#This Row],[ScoreLetter]])&gt;70,"NA","DEF"))</f>
        <v>ABC</v>
      </c>
      <c r="J48" s="2" t="s">
        <v>16</v>
      </c>
    </row>
    <row r="49" spans="1:10" x14ac:dyDescent="0.25">
      <c r="A49" s="2" t="s">
        <v>9</v>
      </c>
      <c r="B49" s="2" t="s">
        <v>10</v>
      </c>
      <c r="C49" s="2" t="s">
        <v>11</v>
      </c>
      <c r="D49" s="2" t="s">
        <v>12</v>
      </c>
      <c r="E49" s="2" t="s">
        <v>49</v>
      </c>
      <c r="F49" s="2" t="s">
        <v>32</v>
      </c>
      <c r="G49" s="2">
        <v>67.3</v>
      </c>
      <c r="H49" s="2" t="s">
        <v>34</v>
      </c>
      <c r="I49" s="4" t="str">
        <f>IF(CODE(Table3[[#This Row],[ScoreLetter]])&lt;68,"ABC",IF(CODE(Table3[[#This Row],[ScoreLetter]])&gt;70,"NA","DEF"))</f>
        <v>DEF</v>
      </c>
      <c r="J49" s="2" t="s">
        <v>16</v>
      </c>
    </row>
    <row r="50" spans="1:10" x14ac:dyDescent="0.25">
      <c r="A50" s="2" t="s">
        <v>9</v>
      </c>
      <c r="B50" s="2" t="s">
        <v>10</v>
      </c>
      <c r="C50" s="2" t="s">
        <v>11</v>
      </c>
      <c r="D50" s="2" t="s">
        <v>12</v>
      </c>
      <c r="E50" s="2" t="s">
        <v>49</v>
      </c>
      <c r="F50" s="2" t="s">
        <v>33</v>
      </c>
      <c r="G50" s="2">
        <v>99</v>
      </c>
      <c r="H50" s="2" t="s">
        <v>23</v>
      </c>
      <c r="I50" s="4" t="str">
        <f>IF(CODE(Table3[[#This Row],[ScoreLetter]])&lt;68,"ABC",IF(CODE(Table3[[#This Row],[ScoreLetter]])&gt;70,"NA","DEF"))</f>
        <v>ABC</v>
      </c>
      <c r="J50" s="2" t="s">
        <v>16</v>
      </c>
    </row>
    <row r="51" spans="1:10" x14ac:dyDescent="0.25">
      <c r="A51" s="2" t="s">
        <v>51</v>
      </c>
      <c r="B51" s="2" t="s">
        <v>52</v>
      </c>
      <c r="C51" s="2" t="s">
        <v>51</v>
      </c>
      <c r="D51" s="2" t="s">
        <v>12</v>
      </c>
      <c r="E51" s="2" t="s">
        <v>53</v>
      </c>
      <c r="F51" s="2" t="s">
        <v>14</v>
      </c>
      <c r="G51" s="2">
        <v>69.55</v>
      </c>
      <c r="H51" s="2" t="s">
        <v>34</v>
      </c>
      <c r="I51" s="4" t="str">
        <f>IF(CODE(Table3[[#This Row],[ScoreLetter]])&lt;68,"ABC",IF(CODE(Table3[[#This Row],[ScoreLetter]])&gt;70,"NA","DEF"))</f>
        <v>DEF</v>
      </c>
      <c r="J51" s="2" t="s">
        <v>16</v>
      </c>
    </row>
    <row r="52" spans="1:10" x14ac:dyDescent="0.25">
      <c r="A52" s="2" t="s">
        <v>51</v>
      </c>
      <c r="B52" s="2" t="s">
        <v>52</v>
      </c>
      <c r="C52" s="2" t="s">
        <v>51</v>
      </c>
      <c r="D52" s="2" t="s">
        <v>12</v>
      </c>
      <c r="E52" s="2" t="s">
        <v>53</v>
      </c>
      <c r="F52" s="2" t="s">
        <v>19</v>
      </c>
      <c r="G52" s="2">
        <v>95.85</v>
      </c>
      <c r="H52" s="2" t="s">
        <v>23</v>
      </c>
      <c r="I52" s="4" t="str">
        <f>IF(CODE(Table3[[#This Row],[ScoreLetter]])&lt;68,"ABC",IF(CODE(Table3[[#This Row],[ScoreLetter]])&gt;70,"NA","DEF"))</f>
        <v>ABC</v>
      </c>
      <c r="J52" s="2" t="s">
        <v>16</v>
      </c>
    </row>
    <row r="53" spans="1:10" x14ac:dyDescent="0.25">
      <c r="A53" s="2" t="s">
        <v>51</v>
      </c>
      <c r="B53" s="2" t="s">
        <v>52</v>
      </c>
      <c r="C53" s="2" t="s">
        <v>51</v>
      </c>
      <c r="D53" s="2" t="s">
        <v>20</v>
      </c>
      <c r="E53" s="2" t="s">
        <v>54</v>
      </c>
      <c r="F53" s="2" t="s">
        <v>55</v>
      </c>
      <c r="G53" s="2">
        <v>74.650000000000006</v>
      </c>
      <c r="H53" s="2" t="s">
        <v>15</v>
      </c>
      <c r="I53" s="4" t="str">
        <f>IF(CODE(Table3[[#This Row],[ScoreLetter]])&lt;68,"ABC",IF(CODE(Table3[[#This Row],[ScoreLetter]])&gt;70,"NA","DEF"))</f>
        <v>ABC</v>
      </c>
      <c r="J53" s="2" t="s">
        <v>16</v>
      </c>
    </row>
    <row r="54" spans="1:10" x14ac:dyDescent="0.25">
      <c r="A54" s="2" t="s">
        <v>51</v>
      </c>
      <c r="B54" s="2" t="s">
        <v>52</v>
      </c>
      <c r="C54" s="2" t="s">
        <v>51</v>
      </c>
      <c r="D54" s="2" t="s">
        <v>12</v>
      </c>
      <c r="E54" s="2" t="s">
        <v>53</v>
      </c>
      <c r="F54" s="2" t="s">
        <v>24</v>
      </c>
      <c r="G54" s="2">
        <v>81.8</v>
      </c>
      <c r="H54" s="2" t="s">
        <v>18</v>
      </c>
      <c r="I54" s="4" t="str">
        <f>IF(CODE(Table3[[#This Row],[ScoreLetter]])&lt;68,"ABC",IF(CODE(Table3[[#This Row],[ScoreLetter]])&gt;70,"NA","DEF"))</f>
        <v>ABC</v>
      </c>
      <c r="J54" s="2" t="s">
        <v>16</v>
      </c>
    </row>
    <row r="55" spans="1:10" x14ac:dyDescent="0.25">
      <c r="A55" s="2" t="s">
        <v>51</v>
      </c>
      <c r="B55" s="2" t="s">
        <v>52</v>
      </c>
      <c r="C55" s="2" t="s">
        <v>51</v>
      </c>
      <c r="D55" s="2" t="s">
        <v>12</v>
      </c>
      <c r="E55" s="2" t="s">
        <v>53</v>
      </c>
      <c r="F55" s="2" t="s">
        <v>25</v>
      </c>
      <c r="G55" s="2">
        <v>78.3</v>
      </c>
      <c r="H55" s="2" t="s">
        <v>15</v>
      </c>
      <c r="I55" s="4" t="str">
        <f>IF(CODE(Table3[[#This Row],[ScoreLetter]])&lt;68,"ABC",IF(CODE(Table3[[#This Row],[ScoreLetter]])&gt;70,"NA","DEF"))</f>
        <v>ABC</v>
      </c>
      <c r="J55" s="2" t="s">
        <v>16</v>
      </c>
    </row>
    <row r="56" spans="1:10" x14ac:dyDescent="0.25">
      <c r="A56" s="2" t="s">
        <v>51</v>
      </c>
      <c r="B56" s="2" t="s">
        <v>52</v>
      </c>
      <c r="C56" s="2" t="s">
        <v>51</v>
      </c>
      <c r="D56" s="2" t="s">
        <v>12</v>
      </c>
      <c r="E56" s="2" t="s">
        <v>53</v>
      </c>
      <c r="F56" s="2" t="s">
        <v>26</v>
      </c>
      <c r="G56" s="2">
        <v>98.6</v>
      </c>
      <c r="H56" s="2" t="s">
        <v>23</v>
      </c>
      <c r="I56" s="4" t="str">
        <f>IF(CODE(Table3[[#This Row],[ScoreLetter]])&lt;68,"ABC",IF(CODE(Table3[[#This Row],[ScoreLetter]])&gt;70,"NA","DEF"))</f>
        <v>ABC</v>
      </c>
      <c r="J56" s="2" t="s">
        <v>16</v>
      </c>
    </row>
    <row r="57" spans="1:10" x14ac:dyDescent="0.25">
      <c r="A57" s="2" t="s">
        <v>51</v>
      </c>
      <c r="B57" s="2" t="s">
        <v>52</v>
      </c>
      <c r="C57" s="2" t="s">
        <v>51</v>
      </c>
      <c r="D57" s="2" t="s">
        <v>12</v>
      </c>
      <c r="E57" s="2" t="s">
        <v>53</v>
      </c>
      <c r="F57" s="2" t="s">
        <v>29</v>
      </c>
      <c r="G57" s="2">
        <v>88.27</v>
      </c>
      <c r="H57" s="2" t="s">
        <v>18</v>
      </c>
      <c r="I57" s="4" t="str">
        <f>IF(CODE(Table3[[#This Row],[ScoreLetter]])&lt;68,"ABC",IF(CODE(Table3[[#This Row],[ScoreLetter]])&gt;70,"NA","DEF"))</f>
        <v>ABC</v>
      </c>
      <c r="J57" s="2" t="s">
        <v>16</v>
      </c>
    </row>
    <row r="58" spans="1:10" x14ac:dyDescent="0.25">
      <c r="A58" s="2" t="s">
        <v>51</v>
      </c>
      <c r="B58" s="2" t="s">
        <v>52</v>
      </c>
      <c r="C58" s="2" t="s">
        <v>51</v>
      </c>
      <c r="D58" s="2" t="s">
        <v>12</v>
      </c>
      <c r="E58" s="2" t="s">
        <v>53</v>
      </c>
      <c r="F58" s="2" t="s">
        <v>30</v>
      </c>
      <c r="G58" s="2">
        <v>91.26</v>
      </c>
      <c r="H58" s="2" t="s">
        <v>23</v>
      </c>
      <c r="I58" s="4" t="str">
        <f>IF(CODE(Table3[[#This Row],[ScoreLetter]])&lt;68,"ABC",IF(CODE(Table3[[#This Row],[ScoreLetter]])&gt;70,"NA","DEF"))</f>
        <v>ABC</v>
      </c>
      <c r="J58" s="2" t="s">
        <v>16</v>
      </c>
    </row>
    <row r="59" spans="1:10" x14ac:dyDescent="0.25">
      <c r="A59" s="2" t="s">
        <v>51</v>
      </c>
      <c r="B59" s="2" t="s">
        <v>52</v>
      </c>
      <c r="C59" s="2" t="s">
        <v>51</v>
      </c>
      <c r="D59" s="2" t="s">
        <v>12</v>
      </c>
      <c r="E59" s="2" t="s">
        <v>53</v>
      </c>
      <c r="F59" s="2" t="s">
        <v>31</v>
      </c>
      <c r="G59" s="2">
        <v>81.25</v>
      </c>
      <c r="H59" s="2" t="s">
        <v>18</v>
      </c>
      <c r="I59" s="4" t="str">
        <f>IF(CODE(Table3[[#This Row],[ScoreLetter]])&lt;68,"ABC",IF(CODE(Table3[[#This Row],[ScoreLetter]])&gt;70,"NA","DEF"))</f>
        <v>ABC</v>
      </c>
      <c r="J59" s="2" t="s">
        <v>16</v>
      </c>
    </row>
    <row r="60" spans="1:10" x14ac:dyDescent="0.25">
      <c r="A60" s="2" t="s">
        <v>51</v>
      </c>
      <c r="B60" s="2" t="s">
        <v>52</v>
      </c>
      <c r="C60" s="2" t="s">
        <v>51</v>
      </c>
      <c r="D60" s="2" t="s">
        <v>12</v>
      </c>
      <c r="E60" s="2" t="s">
        <v>53</v>
      </c>
      <c r="F60" s="2" t="s">
        <v>32</v>
      </c>
      <c r="G60" s="2">
        <v>71.3</v>
      </c>
      <c r="H60" s="2" t="s">
        <v>15</v>
      </c>
      <c r="I60" s="4" t="str">
        <f>IF(CODE(Table3[[#This Row],[ScoreLetter]])&lt;68,"ABC",IF(CODE(Table3[[#This Row],[ScoreLetter]])&gt;70,"NA","DEF"))</f>
        <v>ABC</v>
      </c>
      <c r="J60" s="2" t="s">
        <v>16</v>
      </c>
    </row>
    <row r="61" spans="1:10" x14ac:dyDescent="0.25">
      <c r="A61" s="2" t="s">
        <v>51</v>
      </c>
      <c r="B61" s="2" t="s">
        <v>52</v>
      </c>
      <c r="C61" s="2" t="s">
        <v>51</v>
      </c>
      <c r="D61" s="2" t="s">
        <v>12</v>
      </c>
      <c r="E61" s="2" t="s">
        <v>53</v>
      </c>
      <c r="F61" s="2" t="s">
        <v>33</v>
      </c>
      <c r="G61" s="2">
        <v>87.6</v>
      </c>
      <c r="H61" s="2" t="s">
        <v>18</v>
      </c>
      <c r="I61" s="4" t="str">
        <f>IF(CODE(Table3[[#This Row],[ScoreLetter]])&lt;68,"ABC",IF(CODE(Table3[[#This Row],[ScoreLetter]])&gt;70,"NA","DEF"))</f>
        <v>ABC</v>
      </c>
      <c r="J61" s="2" t="s">
        <v>16</v>
      </c>
    </row>
    <row r="62" spans="1:10" x14ac:dyDescent="0.25">
      <c r="A62" s="2" t="s">
        <v>42</v>
      </c>
      <c r="B62" s="2" t="s">
        <v>43</v>
      </c>
      <c r="C62" s="2" t="s">
        <v>42</v>
      </c>
      <c r="D62" s="2" t="s">
        <v>12</v>
      </c>
      <c r="E62" s="2" t="s">
        <v>56</v>
      </c>
      <c r="F62" s="2" t="s">
        <v>14</v>
      </c>
      <c r="G62" s="2">
        <v>63.95</v>
      </c>
      <c r="H62" s="2" t="s">
        <v>34</v>
      </c>
      <c r="I62" s="4" t="str">
        <f>IF(CODE(Table3[[#This Row],[ScoreLetter]])&lt;68,"ABC",IF(CODE(Table3[[#This Row],[ScoreLetter]])&gt;70,"NA","DEF"))</f>
        <v>DEF</v>
      </c>
      <c r="J62" s="2" t="s">
        <v>16</v>
      </c>
    </row>
    <row r="63" spans="1:10" x14ac:dyDescent="0.25">
      <c r="A63" s="2" t="s">
        <v>42</v>
      </c>
      <c r="B63" s="2" t="s">
        <v>43</v>
      </c>
      <c r="C63" s="2" t="s">
        <v>42</v>
      </c>
      <c r="D63" s="2" t="s">
        <v>12</v>
      </c>
      <c r="E63" s="2" t="s">
        <v>56</v>
      </c>
      <c r="F63" s="2" t="s">
        <v>45</v>
      </c>
      <c r="G63" s="2">
        <v>87.33</v>
      </c>
      <c r="H63" s="2" t="s">
        <v>18</v>
      </c>
      <c r="I63" s="4" t="str">
        <f>IF(CODE(Table3[[#This Row],[ScoreLetter]])&lt;68,"ABC",IF(CODE(Table3[[#This Row],[ScoreLetter]])&gt;70,"NA","DEF"))</f>
        <v>ABC</v>
      </c>
      <c r="J63" s="2" t="s">
        <v>16</v>
      </c>
    </row>
    <row r="64" spans="1:10" x14ac:dyDescent="0.25">
      <c r="A64" s="2" t="s">
        <v>42</v>
      </c>
      <c r="B64" s="2" t="s">
        <v>43</v>
      </c>
      <c r="C64" s="2" t="s">
        <v>42</v>
      </c>
      <c r="D64" s="2" t="s">
        <v>12</v>
      </c>
      <c r="E64" s="2" t="s">
        <v>56</v>
      </c>
      <c r="F64" s="2" t="s">
        <v>19</v>
      </c>
      <c r="G64" s="2">
        <v>93.62</v>
      </c>
      <c r="H64" s="2" t="s">
        <v>23</v>
      </c>
      <c r="I64" s="4" t="str">
        <f>IF(CODE(Table3[[#This Row],[ScoreLetter]])&lt;68,"ABC",IF(CODE(Table3[[#This Row],[ScoreLetter]])&gt;70,"NA","DEF"))</f>
        <v>ABC</v>
      </c>
      <c r="J64" s="2" t="s">
        <v>16</v>
      </c>
    </row>
    <row r="65" spans="1:10" x14ac:dyDescent="0.25">
      <c r="A65" s="2" t="s">
        <v>42</v>
      </c>
      <c r="B65" s="2" t="s">
        <v>43</v>
      </c>
      <c r="C65" s="2" t="s">
        <v>42</v>
      </c>
      <c r="D65" s="2" t="s">
        <v>12</v>
      </c>
      <c r="E65" s="2" t="s">
        <v>56</v>
      </c>
      <c r="F65" s="2" t="s">
        <v>46</v>
      </c>
      <c r="G65" s="2">
        <v>94</v>
      </c>
      <c r="H65" s="2" t="s">
        <v>23</v>
      </c>
      <c r="I65" s="4" t="str">
        <f>IF(CODE(Table3[[#This Row],[ScoreLetter]])&lt;68,"ABC",IF(CODE(Table3[[#This Row],[ScoreLetter]])&gt;70,"NA","DEF"))</f>
        <v>ABC</v>
      </c>
      <c r="J65" s="2" t="s">
        <v>16</v>
      </c>
    </row>
    <row r="66" spans="1:10" x14ac:dyDescent="0.25">
      <c r="A66" s="2" t="s">
        <v>42</v>
      </c>
      <c r="B66" s="2" t="s">
        <v>43</v>
      </c>
      <c r="C66" s="2" t="s">
        <v>42</v>
      </c>
      <c r="D66" s="2" t="s">
        <v>20</v>
      </c>
      <c r="E66" s="2" t="s">
        <v>57</v>
      </c>
      <c r="F66" s="2" t="s">
        <v>48</v>
      </c>
      <c r="G66" s="2">
        <v>84.75</v>
      </c>
      <c r="H66" s="2" t="s">
        <v>18</v>
      </c>
      <c r="I66" s="4" t="str">
        <f>IF(CODE(Table3[[#This Row],[ScoreLetter]])&lt;68,"ABC",IF(CODE(Table3[[#This Row],[ScoreLetter]])&gt;70,"NA","DEF"))</f>
        <v>ABC</v>
      </c>
      <c r="J66" s="2" t="s">
        <v>16</v>
      </c>
    </row>
    <row r="67" spans="1:10" x14ac:dyDescent="0.25">
      <c r="A67" s="2" t="s">
        <v>42</v>
      </c>
      <c r="B67" s="2" t="s">
        <v>43</v>
      </c>
      <c r="C67" s="2" t="s">
        <v>42</v>
      </c>
      <c r="D67" s="2" t="s">
        <v>12</v>
      </c>
      <c r="E67" s="2" t="s">
        <v>56</v>
      </c>
      <c r="F67" s="2" t="s">
        <v>24</v>
      </c>
      <c r="G67" s="2">
        <v>79.5</v>
      </c>
      <c r="H67" s="2" t="s">
        <v>15</v>
      </c>
      <c r="I67" s="4" t="str">
        <f>IF(CODE(Table3[[#This Row],[ScoreLetter]])&lt;68,"ABC",IF(CODE(Table3[[#This Row],[ScoreLetter]])&gt;70,"NA","DEF"))</f>
        <v>ABC</v>
      </c>
      <c r="J67" s="2" t="s">
        <v>16</v>
      </c>
    </row>
    <row r="68" spans="1:10" x14ac:dyDescent="0.25">
      <c r="A68" s="2" t="s">
        <v>42</v>
      </c>
      <c r="B68" s="2" t="s">
        <v>43</v>
      </c>
      <c r="C68" s="2" t="s">
        <v>42</v>
      </c>
      <c r="D68" s="2" t="s">
        <v>12</v>
      </c>
      <c r="E68" s="2" t="s">
        <v>56</v>
      </c>
      <c r="F68" s="2" t="s">
        <v>25</v>
      </c>
      <c r="G68" s="2">
        <v>77.099999999999994</v>
      </c>
      <c r="H68" s="2" t="s">
        <v>15</v>
      </c>
      <c r="I68" s="4" t="str">
        <f>IF(CODE(Table3[[#This Row],[ScoreLetter]])&lt;68,"ABC",IF(CODE(Table3[[#This Row],[ScoreLetter]])&gt;70,"NA","DEF"))</f>
        <v>ABC</v>
      </c>
      <c r="J68" s="2" t="s">
        <v>16</v>
      </c>
    </row>
    <row r="69" spans="1:10" x14ac:dyDescent="0.25">
      <c r="A69" s="2" t="s">
        <v>42</v>
      </c>
      <c r="B69" s="2" t="s">
        <v>43</v>
      </c>
      <c r="C69" s="2" t="s">
        <v>42</v>
      </c>
      <c r="D69" s="2" t="s">
        <v>12</v>
      </c>
      <c r="E69" s="2" t="s">
        <v>56</v>
      </c>
      <c r="F69" s="2" t="s">
        <v>26</v>
      </c>
      <c r="G69" s="2">
        <v>96.7</v>
      </c>
      <c r="H69" s="2" t="s">
        <v>23</v>
      </c>
      <c r="I69" s="4" t="str">
        <f>IF(CODE(Table3[[#This Row],[ScoreLetter]])&lt;68,"ABC",IF(CODE(Table3[[#This Row],[ScoreLetter]])&gt;70,"NA","DEF"))</f>
        <v>ABC</v>
      </c>
      <c r="J69" s="2" t="s">
        <v>16</v>
      </c>
    </row>
    <row r="70" spans="1:10" x14ac:dyDescent="0.25">
      <c r="A70" s="2" t="s">
        <v>42</v>
      </c>
      <c r="B70" s="2" t="s">
        <v>43</v>
      </c>
      <c r="C70" s="2" t="s">
        <v>42</v>
      </c>
      <c r="D70" s="2" t="s">
        <v>12</v>
      </c>
      <c r="E70" s="2" t="s">
        <v>56</v>
      </c>
      <c r="F70" s="2" t="s">
        <v>29</v>
      </c>
      <c r="G70" s="2">
        <v>97.65</v>
      </c>
      <c r="H70" s="2" t="s">
        <v>23</v>
      </c>
      <c r="I70" s="4" t="str">
        <f>IF(CODE(Table3[[#This Row],[ScoreLetter]])&lt;68,"ABC",IF(CODE(Table3[[#This Row],[ScoreLetter]])&gt;70,"NA","DEF"))</f>
        <v>ABC</v>
      </c>
      <c r="J70" s="2" t="s">
        <v>16</v>
      </c>
    </row>
    <row r="71" spans="1:10" x14ac:dyDescent="0.25">
      <c r="A71" s="2" t="s">
        <v>42</v>
      </c>
      <c r="B71" s="2" t="s">
        <v>43</v>
      </c>
      <c r="C71" s="2" t="s">
        <v>42</v>
      </c>
      <c r="D71" s="2" t="s">
        <v>12</v>
      </c>
      <c r="E71" s="2" t="s">
        <v>56</v>
      </c>
      <c r="F71" s="2" t="s">
        <v>30</v>
      </c>
      <c r="G71" s="2">
        <v>92.18</v>
      </c>
      <c r="H71" s="2" t="s">
        <v>23</v>
      </c>
      <c r="I71" s="4" t="str">
        <f>IF(CODE(Table3[[#This Row],[ScoreLetter]])&lt;68,"ABC",IF(CODE(Table3[[#This Row],[ScoreLetter]])&gt;70,"NA","DEF"))</f>
        <v>ABC</v>
      </c>
      <c r="J71" s="2" t="s">
        <v>16</v>
      </c>
    </row>
    <row r="72" spans="1:10" x14ac:dyDescent="0.25">
      <c r="A72" s="2" t="s">
        <v>42</v>
      </c>
      <c r="B72" s="2" t="s">
        <v>43</v>
      </c>
      <c r="C72" s="2" t="s">
        <v>42</v>
      </c>
      <c r="D72" s="2" t="s">
        <v>12</v>
      </c>
      <c r="E72" s="2" t="s">
        <v>56</v>
      </c>
      <c r="F72" s="2" t="s">
        <v>31</v>
      </c>
      <c r="G72" s="2">
        <v>81.8</v>
      </c>
      <c r="H72" s="2" t="s">
        <v>18</v>
      </c>
      <c r="I72" s="4" t="str">
        <f>IF(CODE(Table3[[#This Row],[ScoreLetter]])&lt;68,"ABC",IF(CODE(Table3[[#This Row],[ScoreLetter]])&gt;70,"NA","DEF"))</f>
        <v>ABC</v>
      </c>
      <c r="J72" s="2" t="s">
        <v>16</v>
      </c>
    </row>
    <row r="73" spans="1:10" x14ac:dyDescent="0.25">
      <c r="A73" s="2" t="s">
        <v>42</v>
      </c>
      <c r="B73" s="2" t="s">
        <v>43</v>
      </c>
      <c r="C73" s="2" t="s">
        <v>42</v>
      </c>
      <c r="D73" s="2" t="s">
        <v>12</v>
      </c>
      <c r="E73" s="2" t="s">
        <v>56</v>
      </c>
      <c r="F73" s="2" t="s">
        <v>32</v>
      </c>
      <c r="G73" s="2">
        <v>80.099999999999994</v>
      </c>
      <c r="H73" s="2" t="s">
        <v>18</v>
      </c>
      <c r="I73" s="4" t="str">
        <f>IF(CODE(Table3[[#This Row],[ScoreLetter]])&lt;68,"ABC",IF(CODE(Table3[[#This Row],[ScoreLetter]])&gt;70,"NA","DEF"))</f>
        <v>ABC</v>
      </c>
      <c r="J73" s="2" t="s">
        <v>16</v>
      </c>
    </row>
    <row r="74" spans="1:10" x14ac:dyDescent="0.25">
      <c r="A74" s="2" t="s">
        <v>42</v>
      </c>
      <c r="B74" s="2" t="s">
        <v>43</v>
      </c>
      <c r="C74" s="2" t="s">
        <v>42</v>
      </c>
      <c r="D74" s="2" t="s">
        <v>12</v>
      </c>
      <c r="E74" s="2" t="s">
        <v>56</v>
      </c>
      <c r="F74" s="2" t="s">
        <v>33</v>
      </c>
      <c r="G74" s="2">
        <v>92.54</v>
      </c>
      <c r="H74" s="2" t="s">
        <v>23</v>
      </c>
      <c r="I74" s="4" t="str">
        <f>IF(CODE(Table3[[#This Row],[ScoreLetter]])&lt;68,"ABC",IF(CODE(Table3[[#This Row],[ScoreLetter]])&gt;70,"NA","DEF"))</f>
        <v>ABC</v>
      </c>
      <c r="J74" s="2" t="s">
        <v>16</v>
      </c>
    </row>
    <row r="75" spans="1:10" x14ac:dyDescent="0.25">
      <c r="A75" s="2" t="s">
        <v>9</v>
      </c>
      <c r="B75" s="2" t="s">
        <v>10</v>
      </c>
      <c r="C75" s="2" t="s">
        <v>11</v>
      </c>
      <c r="D75" s="2" t="s">
        <v>12</v>
      </c>
      <c r="E75" s="2" t="s">
        <v>58</v>
      </c>
      <c r="F75" s="2" t="s">
        <v>14</v>
      </c>
      <c r="G75" s="2">
        <v>84.35</v>
      </c>
      <c r="H75" s="2" t="s">
        <v>18</v>
      </c>
      <c r="I75" s="4" t="str">
        <f>IF(CODE(Table3[[#This Row],[ScoreLetter]])&lt;68,"ABC",IF(CODE(Table3[[#This Row],[ScoreLetter]])&gt;70,"NA","DEF"))</f>
        <v>ABC</v>
      </c>
      <c r="J75" s="2" t="s">
        <v>16</v>
      </c>
    </row>
    <row r="76" spans="1:10" x14ac:dyDescent="0.25">
      <c r="A76" s="2" t="s">
        <v>9</v>
      </c>
      <c r="B76" s="2" t="s">
        <v>10</v>
      </c>
      <c r="C76" s="2" t="s">
        <v>11</v>
      </c>
      <c r="D76" s="2" t="s">
        <v>12</v>
      </c>
      <c r="E76" s="2" t="s">
        <v>58</v>
      </c>
      <c r="F76" s="2" t="s">
        <v>17</v>
      </c>
      <c r="G76" s="2">
        <v>89.6</v>
      </c>
      <c r="H76" s="2" t="s">
        <v>18</v>
      </c>
      <c r="I76" s="4" t="str">
        <f>IF(CODE(Table3[[#This Row],[ScoreLetter]])&lt;68,"ABC",IF(CODE(Table3[[#This Row],[ScoreLetter]])&gt;70,"NA","DEF"))</f>
        <v>ABC</v>
      </c>
      <c r="J76" s="2" t="s">
        <v>16</v>
      </c>
    </row>
    <row r="77" spans="1:10" x14ac:dyDescent="0.25">
      <c r="A77" s="2" t="s">
        <v>9</v>
      </c>
      <c r="B77" s="2" t="s">
        <v>10</v>
      </c>
      <c r="C77" s="2" t="s">
        <v>11</v>
      </c>
      <c r="D77" s="2" t="s">
        <v>12</v>
      </c>
      <c r="E77" s="2" t="s">
        <v>58</v>
      </c>
      <c r="F77" s="2" t="s">
        <v>19</v>
      </c>
      <c r="G77" s="2">
        <v>95.7</v>
      </c>
      <c r="H77" s="2" t="s">
        <v>23</v>
      </c>
      <c r="I77" s="4" t="str">
        <f>IF(CODE(Table3[[#This Row],[ScoreLetter]])&lt;68,"ABC",IF(CODE(Table3[[#This Row],[ScoreLetter]])&gt;70,"NA","DEF"))</f>
        <v>ABC</v>
      </c>
      <c r="J77" s="2" t="s">
        <v>16</v>
      </c>
    </row>
    <row r="78" spans="1:10" x14ac:dyDescent="0.25">
      <c r="A78" s="2" t="s">
        <v>9</v>
      </c>
      <c r="B78" s="2" t="s">
        <v>10</v>
      </c>
      <c r="C78" s="2" t="s">
        <v>11</v>
      </c>
      <c r="D78" s="2" t="s">
        <v>20</v>
      </c>
      <c r="E78" s="2" t="s">
        <v>59</v>
      </c>
      <c r="F78" s="2" t="s">
        <v>22</v>
      </c>
      <c r="G78" s="2">
        <v>98.3</v>
      </c>
      <c r="H78" s="2" t="s">
        <v>23</v>
      </c>
      <c r="I78" s="4" t="str">
        <f>IF(CODE(Table3[[#This Row],[ScoreLetter]])&lt;68,"ABC",IF(CODE(Table3[[#This Row],[ScoreLetter]])&gt;70,"NA","DEF"))</f>
        <v>ABC</v>
      </c>
      <c r="J78" s="2" t="s">
        <v>16</v>
      </c>
    </row>
    <row r="79" spans="1:10" x14ac:dyDescent="0.25">
      <c r="A79" s="2" t="s">
        <v>9</v>
      </c>
      <c r="B79" s="2" t="s">
        <v>10</v>
      </c>
      <c r="C79" s="2" t="s">
        <v>11</v>
      </c>
      <c r="D79" s="2" t="s">
        <v>12</v>
      </c>
      <c r="E79" s="2" t="s">
        <v>58</v>
      </c>
      <c r="F79" s="2" t="s">
        <v>24</v>
      </c>
      <c r="G79" s="2">
        <v>93.1</v>
      </c>
      <c r="H79" s="2" t="s">
        <v>23</v>
      </c>
      <c r="I79" s="4" t="str">
        <f>IF(CODE(Table3[[#This Row],[ScoreLetter]])&lt;68,"ABC",IF(CODE(Table3[[#This Row],[ScoreLetter]])&gt;70,"NA","DEF"))</f>
        <v>ABC</v>
      </c>
      <c r="J79" s="2" t="s">
        <v>16</v>
      </c>
    </row>
    <row r="80" spans="1:10" x14ac:dyDescent="0.25">
      <c r="A80" s="2" t="s">
        <v>9</v>
      </c>
      <c r="B80" s="2" t="s">
        <v>10</v>
      </c>
      <c r="C80" s="2" t="s">
        <v>11</v>
      </c>
      <c r="D80" s="2" t="s">
        <v>12</v>
      </c>
      <c r="E80" s="2" t="s">
        <v>58</v>
      </c>
      <c r="F80" s="2" t="s">
        <v>25</v>
      </c>
      <c r="G80" s="2">
        <v>97.65</v>
      </c>
      <c r="H80" s="2" t="s">
        <v>23</v>
      </c>
      <c r="I80" s="4" t="str">
        <f>IF(CODE(Table3[[#This Row],[ScoreLetter]])&lt;68,"ABC",IF(CODE(Table3[[#This Row],[ScoreLetter]])&gt;70,"NA","DEF"))</f>
        <v>ABC</v>
      </c>
      <c r="J80" s="2" t="s">
        <v>16</v>
      </c>
    </row>
    <row r="81" spans="1:11" x14ac:dyDescent="0.25">
      <c r="A81" s="2" t="s">
        <v>9</v>
      </c>
      <c r="B81" s="2" t="s">
        <v>10</v>
      </c>
      <c r="C81" s="2" t="s">
        <v>11</v>
      </c>
      <c r="D81" s="2" t="s">
        <v>12</v>
      </c>
      <c r="E81" s="2" t="s">
        <v>58</v>
      </c>
      <c r="F81" s="2" t="s">
        <v>26</v>
      </c>
      <c r="G81" s="2" t="s">
        <v>27</v>
      </c>
      <c r="H81" s="2" t="s">
        <v>28</v>
      </c>
      <c r="I81" s="4" t="str">
        <f>IF(CODE(Table3[[#This Row],[ScoreLetter]])&lt;68,"ABC",IF(CODE(Table3[[#This Row],[ScoreLetter]])&gt;70,"NA","DEF"))</f>
        <v>NA</v>
      </c>
      <c r="J81" s="2" t="s">
        <v>28</v>
      </c>
    </row>
    <row r="82" spans="1:11" x14ac:dyDescent="0.25">
      <c r="A82" s="2" t="s">
        <v>9</v>
      </c>
      <c r="B82" s="2" t="s">
        <v>10</v>
      </c>
      <c r="C82" s="2" t="s">
        <v>11</v>
      </c>
      <c r="D82" s="2" t="s">
        <v>12</v>
      </c>
      <c r="E82" s="2" t="s">
        <v>58</v>
      </c>
      <c r="F82" s="2" t="s">
        <v>29</v>
      </c>
      <c r="G82" s="2">
        <v>95.75</v>
      </c>
      <c r="H82" s="2" t="s">
        <v>23</v>
      </c>
      <c r="I82" s="4" t="str">
        <f>IF(CODE(Table3[[#This Row],[ScoreLetter]])&lt;68,"ABC",IF(CODE(Table3[[#This Row],[ScoreLetter]])&gt;70,"NA","DEF"))</f>
        <v>ABC</v>
      </c>
      <c r="J82" s="2" t="s">
        <v>16</v>
      </c>
    </row>
    <row r="83" spans="1:11" x14ac:dyDescent="0.25">
      <c r="A83" s="2" t="s">
        <v>9</v>
      </c>
      <c r="B83" s="2" t="s">
        <v>10</v>
      </c>
      <c r="C83" s="2" t="s">
        <v>11</v>
      </c>
      <c r="D83" s="2" t="s">
        <v>12</v>
      </c>
      <c r="E83" s="2" t="s">
        <v>58</v>
      </c>
      <c r="F83" s="2" t="s">
        <v>30</v>
      </c>
      <c r="G83" s="2">
        <v>98.59</v>
      </c>
      <c r="H83" s="2" t="s">
        <v>23</v>
      </c>
      <c r="I83" s="4" t="str">
        <f>IF(CODE(Table3[[#This Row],[ScoreLetter]])&lt;68,"ABC",IF(CODE(Table3[[#This Row],[ScoreLetter]])&gt;70,"NA","DEF"))</f>
        <v>ABC</v>
      </c>
      <c r="J83" s="2" t="s">
        <v>16</v>
      </c>
    </row>
    <row r="84" spans="1:11" x14ac:dyDescent="0.25">
      <c r="A84" s="2" t="s">
        <v>9</v>
      </c>
      <c r="B84" s="2" t="s">
        <v>10</v>
      </c>
      <c r="C84" s="2" t="s">
        <v>11</v>
      </c>
      <c r="D84" s="2" t="s">
        <v>12</v>
      </c>
      <c r="E84" s="2" t="s">
        <v>58</v>
      </c>
      <c r="F84" s="2" t="s">
        <v>31</v>
      </c>
      <c r="G84" s="2">
        <v>98.7</v>
      </c>
      <c r="H84" s="2" t="s">
        <v>23</v>
      </c>
      <c r="I84" s="4" t="str">
        <f>IF(CODE(Table3[[#This Row],[ScoreLetter]])&lt;68,"ABC",IF(CODE(Table3[[#This Row],[ScoreLetter]])&gt;70,"NA","DEF"))</f>
        <v>ABC</v>
      </c>
      <c r="J84" s="2" t="s">
        <v>16</v>
      </c>
    </row>
    <row r="85" spans="1:11" x14ac:dyDescent="0.25">
      <c r="A85" s="2" t="s">
        <v>9</v>
      </c>
      <c r="B85" s="2" t="s">
        <v>10</v>
      </c>
      <c r="C85" s="2" t="s">
        <v>11</v>
      </c>
      <c r="D85" s="2" t="s">
        <v>12</v>
      </c>
      <c r="E85" s="2" t="s">
        <v>58</v>
      </c>
      <c r="F85" s="2" t="s">
        <v>32</v>
      </c>
      <c r="G85" s="2">
        <v>100</v>
      </c>
      <c r="H85" s="2" t="s">
        <v>23</v>
      </c>
      <c r="I85" s="4" t="str">
        <f>IF(CODE(Table3[[#This Row],[ScoreLetter]])&lt;68,"ABC",IF(CODE(Table3[[#This Row],[ScoreLetter]])&gt;70,"NA","DEF"))</f>
        <v>ABC</v>
      </c>
      <c r="J85" s="2" t="s">
        <v>16</v>
      </c>
    </row>
    <row r="86" spans="1:11" x14ac:dyDescent="0.25">
      <c r="A86" s="2" t="s">
        <v>9</v>
      </c>
      <c r="B86" s="2" t="s">
        <v>10</v>
      </c>
      <c r="C86" s="2" t="s">
        <v>11</v>
      </c>
      <c r="D86" s="2" t="s">
        <v>12</v>
      </c>
      <c r="E86" s="2" t="s">
        <v>58</v>
      </c>
      <c r="F86" s="2" t="s">
        <v>33</v>
      </c>
      <c r="G86" s="2">
        <v>99</v>
      </c>
      <c r="H86" s="2" t="s">
        <v>23</v>
      </c>
      <c r="I86" s="4" t="str">
        <f>IF(CODE(Table3[[#This Row],[ScoreLetter]])&lt;68,"ABC",IF(CODE(Table3[[#This Row],[ScoreLetter]])&gt;70,"NA","DEF"))</f>
        <v>ABC</v>
      </c>
      <c r="J86" s="2" t="s">
        <v>16</v>
      </c>
    </row>
    <row r="87" spans="1:11" x14ac:dyDescent="0.25">
      <c r="A87" s="2" t="s">
        <v>60</v>
      </c>
      <c r="B87" s="2" t="s">
        <v>61</v>
      </c>
      <c r="C87" s="2" t="s">
        <v>60</v>
      </c>
      <c r="D87" s="2" t="s">
        <v>12</v>
      </c>
      <c r="E87" s="2" t="s">
        <v>62</v>
      </c>
      <c r="F87" s="2" t="s">
        <v>14</v>
      </c>
      <c r="G87" s="2">
        <v>81.599999999999994</v>
      </c>
      <c r="H87" s="2" t="s">
        <v>18</v>
      </c>
      <c r="I87" s="4" t="str">
        <f>IF(CODE(Table3[[#This Row],[ScoreLetter]])&lt;68,"ABC",IF(CODE(Table3[[#This Row],[ScoreLetter]])&gt;70,"NA","DEF"))</f>
        <v>ABC</v>
      </c>
      <c r="J87" s="2" t="s">
        <v>16</v>
      </c>
    </row>
    <row r="88" spans="1:11" x14ac:dyDescent="0.25">
      <c r="A88" s="2" t="s">
        <v>60</v>
      </c>
      <c r="B88" s="2" t="s">
        <v>61</v>
      </c>
      <c r="C88" s="2" t="s">
        <v>60</v>
      </c>
      <c r="D88" s="2" t="s">
        <v>12</v>
      </c>
      <c r="E88" s="2" t="s">
        <v>62</v>
      </c>
      <c r="F88" s="2" t="s">
        <v>45</v>
      </c>
      <c r="G88" s="17">
        <v>55.15</v>
      </c>
      <c r="H88" s="17" t="s">
        <v>35</v>
      </c>
      <c r="I88" s="4" t="str">
        <f>IF(CODE(Table3[[#This Row],[ScoreLetter]])&lt;68,"ABC",IF(CODE(Table3[[#This Row],[ScoreLetter]])&gt;70,"NA","DEF"))</f>
        <v>DEF</v>
      </c>
      <c r="J88" s="2" t="s">
        <v>16</v>
      </c>
      <c r="K88" s="18" t="s">
        <v>71</v>
      </c>
    </row>
    <row r="89" spans="1:11" x14ac:dyDescent="0.25">
      <c r="A89" s="2" t="s">
        <v>60</v>
      </c>
      <c r="B89" s="2" t="s">
        <v>61</v>
      </c>
      <c r="C89" s="2" t="s">
        <v>60</v>
      </c>
      <c r="D89" s="2" t="s">
        <v>12</v>
      </c>
      <c r="E89" s="2" t="s">
        <v>62</v>
      </c>
      <c r="F89" s="2" t="s">
        <v>19</v>
      </c>
      <c r="G89" s="2">
        <v>82.8</v>
      </c>
      <c r="H89" s="2" t="s">
        <v>18</v>
      </c>
      <c r="I89" s="4" t="str">
        <f>IF(CODE(Table3[[#This Row],[ScoreLetter]])&lt;68,"ABC",IF(CODE(Table3[[#This Row],[ScoreLetter]])&gt;70,"NA","DEF"))</f>
        <v>ABC</v>
      </c>
      <c r="J89" s="2" t="s">
        <v>16</v>
      </c>
    </row>
    <row r="90" spans="1:11" x14ac:dyDescent="0.25">
      <c r="A90" s="2" t="s">
        <v>60</v>
      </c>
      <c r="B90" s="2" t="s">
        <v>61</v>
      </c>
      <c r="C90" s="2" t="s">
        <v>60</v>
      </c>
      <c r="D90" s="2" t="s">
        <v>12</v>
      </c>
      <c r="E90" s="2" t="s">
        <v>62</v>
      </c>
      <c r="F90" s="2" t="s">
        <v>46</v>
      </c>
      <c r="G90" s="2">
        <v>90</v>
      </c>
      <c r="H90" s="2" t="s">
        <v>23</v>
      </c>
      <c r="I90" s="4" t="str">
        <f>IF(CODE(Table3[[#This Row],[ScoreLetter]])&lt;68,"ABC",IF(CODE(Table3[[#This Row],[ScoreLetter]])&gt;70,"NA","DEF"))</f>
        <v>ABC</v>
      </c>
      <c r="J90" s="2" t="s">
        <v>16</v>
      </c>
    </row>
    <row r="91" spans="1:11" x14ac:dyDescent="0.25">
      <c r="A91" s="2" t="s">
        <v>60</v>
      </c>
      <c r="B91" s="2" t="s">
        <v>61</v>
      </c>
      <c r="C91" s="2" t="s">
        <v>60</v>
      </c>
      <c r="D91" s="2" t="s">
        <v>20</v>
      </c>
      <c r="E91" s="2" t="s">
        <v>63</v>
      </c>
      <c r="F91" s="2" t="s">
        <v>64</v>
      </c>
      <c r="G91" s="2">
        <v>95.72</v>
      </c>
      <c r="H91" s="2" t="s">
        <v>23</v>
      </c>
      <c r="I91" s="4" t="str">
        <f>IF(CODE(Table3[[#This Row],[ScoreLetter]])&lt;68,"ABC",IF(CODE(Table3[[#This Row],[ScoreLetter]])&gt;70,"NA","DEF"))</f>
        <v>ABC</v>
      </c>
      <c r="J91" s="2" t="s">
        <v>16</v>
      </c>
    </row>
    <row r="92" spans="1:11" x14ac:dyDescent="0.25">
      <c r="A92" s="2" t="s">
        <v>60</v>
      </c>
      <c r="B92" s="2" t="s">
        <v>61</v>
      </c>
      <c r="C92" s="2" t="s">
        <v>60</v>
      </c>
      <c r="D92" s="2" t="s">
        <v>12</v>
      </c>
      <c r="E92" s="2" t="s">
        <v>62</v>
      </c>
      <c r="F92" s="2" t="s">
        <v>24</v>
      </c>
      <c r="G92" s="2">
        <v>89.7</v>
      </c>
      <c r="H92" s="2" t="s">
        <v>18</v>
      </c>
      <c r="I92" s="4" t="str">
        <f>IF(CODE(Table3[[#This Row],[ScoreLetter]])&lt;68,"ABC",IF(CODE(Table3[[#This Row],[ScoreLetter]])&gt;70,"NA","DEF"))</f>
        <v>ABC</v>
      </c>
      <c r="J92" s="2" t="s">
        <v>16</v>
      </c>
    </row>
    <row r="93" spans="1:11" x14ac:dyDescent="0.25">
      <c r="A93" s="2" t="s">
        <v>60</v>
      </c>
      <c r="B93" s="2" t="s">
        <v>61</v>
      </c>
      <c r="C93" s="2" t="s">
        <v>60</v>
      </c>
      <c r="D93" s="2" t="s">
        <v>12</v>
      </c>
      <c r="E93" s="2" t="s">
        <v>62</v>
      </c>
      <c r="F93" s="2" t="s">
        <v>25</v>
      </c>
      <c r="G93" s="2">
        <v>81.73</v>
      </c>
      <c r="H93" s="2" t="s">
        <v>18</v>
      </c>
      <c r="I93" s="4" t="str">
        <f>IF(CODE(Table3[[#This Row],[ScoreLetter]])&lt;68,"ABC",IF(CODE(Table3[[#This Row],[ScoreLetter]])&gt;70,"NA","DEF"))</f>
        <v>ABC</v>
      </c>
      <c r="J93" s="2" t="s">
        <v>16</v>
      </c>
    </row>
    <row r="94" spans="1:11" x14ac:dyDescent="0.25">
      <c r="A94" s="2" t="s">
        <v>60</v>
      </c>
      <c r="B94" s="2" t="s">
        <v>61</v>
      </c>
      <c r="C94" s="2" t="s">
        <v>60</v>
      </c>
      <c r="D94" s="2" t="s">
        <v>12</v>
      </c>
      <c r="E94" s="2" t="s">
        <v>62</v>
      </c>
      <c r="F94" s="2" t="s">
        <v>26</v>
      </c>
      <c r="G94" s="2">
        <v>92.45</v>
      </c>
      <c r="H94" s="2" t="s">
        <v>23</v>
      </c>
      <c r="I94" s="4" t="str">
        <f>IF(CODE(Table3[[#This Row],[ScoreLetter]])&lt;68,"ABC",IF(CODE(Table3[[#This Row],[ScoreLetter]])&gt;70,"NA","DEF"))</f>
        <v>ABC</v>
      </c>
      <c r="J94" s="2" t="s">
        <v>16</v>
      </c>
    </row>
    <row r="95" spans="1:11" x14ac:dyDescent="0.25">
      <c r="A95" s="2" t="s">
        <v>60</v>
      </c>
      <c r="B95" s="2" t="s">
        <v>61</v>
      </c>
      <c r="C95" s="2" t="s">
        <v>60</v>
      </c>
      <c r="D95" s="2" t="s">
        <v>12</v>
      </c>
      <c r="E95" s="2" t="s">
        <v>62</v>
      </c>
      <c r="F95" s="2" t="s">
        <v>29</v>
      </c>
      <c r="G95" s="2">
        <v>88.5</v>
      </c>
      <c r="H95" s="2" t="s">
        <v>18</v>
      </c>
      <c r="I95" s="4" t="str">
        <f>IF(CODE(Table3[[#This Row],[ScoreLetter]])&lt;68,"ABC",IF(CODE(Table3[[#This Row],[ScoreLetter]])&gt;70,"NA","DEF"))</f>
        <v>ABC</v>
      </c>
      <c r="J95" s="2" t="s">
        <v>16</v>
      </c>
    </row>
    <row r="96" spans="1:11" x14ac:dyDescent="0.25">
      <c r="A96" s="2" t="s">
        <v>60</v>
      </c>
      <c r="B96" s="2" t="s">
        <v>61</v>
      </c>
      <c r="C96" s="2" t="s">
        <v>60</v>
      </c>
      <c r="D96" s="2" t="s">
        <v>12</v>
      </c>
      <c r="E96" s="2" t="s">
        <v>62</v>
      </c>
      <c r="F96" s="2" t="s">
        <v>30</v>
      </c>
      <c r="G96" s="2">
        <v>93.9</v>
      </c>
      <c r="H96" s="2" t="s">
        <v>23</v>
      </c>
      <c r="I96" s="4" t="str">
        <f>IF(CODE(Table3[[#This Row],[ScoreLetter]])&lt;68,"ABC",IF(CODE(Table3[[#This Row],[ScoreLetter]])&gt;70,"NA","DEF"))</f>
        <v>ABC</v>
      </c>
      <c r="J96" s="2" t="s">
        <v>16</v>
      </c>
    </row>
    <row r="97" spans="1:10" x14ac:dyDescent="0.25">
      <c r="A97" s="2" t="s">
        <v>60</v>
      </c>
      <c r="B97" s="2" t="s">
        <v>61</v>
      </c>
      <c r="C97" s="2" t="s">
        <v>60</v>
      </c>
      <c r="D97" s="2" t="s">
        <v>12</v>
      </c>
      <c r="E97" s="2" t="s">
        <v>62</v>
      </c>
      <c r="F97" s="2" t="s">
        <v>31</v>
      </c>
      <c r="G97" s="2">
        <v>77.430000000000007</v>
      </c>
      <c r="H97" s="2" t="s">
        <v>15</v>
      </c>
      <c r="I97" s="4" t="str">
        <f>IF(CODE(Table3[[#This Row],[ScoreLetter]])&lt;68,"ABC",IF(CODE(Table3[[#This Row],[ScoreLetter]])&gt;70,"NA","DEF"))</f>
        <v>ABC</v>
      </c>
      <c r="J97" s="2" t="s">
        <v>16</v>
      </c>
    </row>
    <row r="98" spans="1:10" x14ac:dyDescent="0.25">
      <c r="A98" s="2" t="s">
        <v>60</v>
      </c>
      <c r="B98" s="2" t="s">
        <v>61</v>
      </c>
      <c r="C98" s="2" t="s">
        <v>60</v>
      </c>
      <c r="D98" s="2" t="s">
        <v>12</v>
      </c>
      <c r="E98" s="2" t="s">
        <v>62</v>
      </c>
      <c r="F98" s="2" t="s">
        <v>32</v>
      </c>
      <c r="G98" s="2">
        <v>86.78</v>
      </c>
      <c r="H98" s="2" t="s">
        <v>18</v>
      </c>
      <c r="I98" s="4" t="str">
        <f>IF(CODE(Table3[[#This Row],[ScoreLetter]])&lt;68,"ABC",IF(CODE(Table3[[#This Row],[ScoreLetter]])&gt;70,"NA","DEF"))</f>
        <v>ABC</v>
      </c>
      <c r="J98" s="2" t="s">
        <v>16</v>
      </c>
    </row>
    <row r="99" spans="1:10" x14ac:dyDescent="0.25">
      <c r="A99" s="2" t="s">
        <v>60</v>
      </c>
      <c r="B99" s="2" t="s">
        <v>61</v>
      </c>
      <c r="C99" s="2" t="s">
        <v>60</v>
      </c>
      <c r="D99" s="2" t="s">
        <v>12</v>
      </c>
      <c r="E99" s="2" t="s">
        <v>62</v>
      </c>
      <c r="F99" s="2" t="s">
        <v>33</v>
      </c>
      <c r="G99" s="2">
        <v>89.03</v>
      </c>
      <c r="H99" s="2" t="s">
        <v>18</v>
      </c>
      <c r="I99" s="4" t="str">
        <f>IF(CODE(Table3[[#This Row],[ScoreLetter]])&lt;68,"ABC",IF(CODE(Table3[[#This Row],[ScoreLetter]])&gt;70,"NA","DEF"))</f>
        <v>ABC</v>
      </c>
      <c r="J99" s="2" t="s">
        <v>16</v>
      </c>
    </row>
    <row r="100" spans="1:10" x14ac:dyDescent="0.25">
      <c r="A100" s="2" t="s">
        <v>42</v>
      </c>
      <c r="B100" s="2" t="s">
        <v>43</v>
      </c>
      <c r="C100" s="2" t="s">
        <v>42</v>
      </c>
      <c r="D100" s="2" t="s">
        <v>12</v>
      </c>
      <c r="E100" s="2" t="s">
        <v>65</v>
      </c>
      <c r="F100" s="2" t="s">
        <v>14</v>
      </c>
      <c r="G100" s="2">
        <v>66.2</v>
      </c>
      <c r="H100" s="2" t="s">
        <v>34</v>
      </c>
      <c r="I100" s="4" t="str">
        <f>IF(CODE(Table3[[#This Row],[ScoreLetter]])&lt;68,"ABC",IF(CODE(Table3[[#This Row],[ScoreLetter]])&gt;70,"NA","DEF"))</f>
        <v>DEF</v>
      </c>
      <c r="J100" s="2" t="s">
        <v>16</v>
      </c>
    </row>
    <row r="101" spans="1:10" x14ac:dyDescent="0.25">
      <c r="A101" s="2" t="s">
        <v>42</v>
      </c>
      <c r="B101" s="2" t="s">
        <v>43</v>
      </c>
      <c r="C101" s="2" t="s">
        <v>42</v>
      </c>
      <c r="D101" s="2" t="s">
        <v>12</v>
      </c>
      <c r="E101" s="2" t="s">
        <v>65</v>
      </c>
      <c r="F101" s="2" t="s">
        <v>45</v>
      </c>
      <c r="G101" s="2">
        <v>88.91</v>
      </c>
      <c r="H101" s="2" t="s">
        <v>18</v>
      </c>
      <c r="I101" s="4" t="str">
        <f>IF(CODE(Table3[[#This Row],[ScoreLetter]])&lt;68,"ABC",IF(CODE(Table3[[#This Row],[ScoreLetter]])&gt;70,"NA","DEF"))</f>
        <v>ABC</v>
      </c>
      <c r="J101" s="2" t="s">
        <v>16</v>
      </c>
    </row>
    <row r="102" spans="1:10" x14ac:dyDescent="0.25">
      <c r="A102" s="2" t="s">
        <v>42</v>
      </c>
      <c r="B102" s="2" t="s">
        <v>43</v>
      </c>
      <c r="C102" s="2" t="s">
        <v>42</v>
      </c>
      <c r="D102" s="2" t="s">
        <v>12</v>
      </c>
      <c r="E102" s="2" t="s">
        <v>65</v>
      </c>
      <c r="F102" s="2" t="s">
        <v>19</v>
      </c>
      <c r="G102" s="2">
        <v>85.11</v>
      </c>
      <c r="H102" s="2" t="s">
        <v>18</v>
      </c>
      <c r="I102" s="4" t="str">
        <f>IF(CODE(Table3[[#This Row],[ScoreLetter]])&lt;68,"ABC",IF(CODE(Table3[[#This Row],[ScoreLetter]])&gt;70,"NA","DEF"))</f>
        <v>ABC</v>
      </c>
      <c r="J102" s="2" t="s">
        <v>16</v>
      </c>
    </row>
    <row r="103" spans="1:10" x14ac:dyDescent="0.25">
      <c r="A103" s="2" t="s">
        <v>42</v>
      </c>
      <c r="B103" s="2" t="s">
        <v>43</v>
      </c>
      <c r="C103" s="2" t="s">
        <v>42</v>
      </c>
      <c r="D103" s="2" t="s">
        <v>12</v>
      </c>
      <c r="E103" s="2" t="s">
        <v>65</v>
      </c>
      <c r="F103" s="2" t="s">
        <v>46</v>
      </c>
      <c r="G103" s="2">
        <v>96</v>
      </c>
      <c r="H103" s="2" t="s">
        <v>23</v>
      </c>
      <c r="I103" s="4" t="str">
        <f>IF(CODE(Table3[[#This Row],[ScoreLetter]])&lt;68,"ABC",IF(CODE(Table3[[#This Row],[ScoreLetter]])&gt;70,"NA","DEF"))</f>
        <v>ABC</v>
      </c>
      <c r="J103" s="2" t="s">
        <v>16</v>
      </c>
    </row>
    <row r="104" spans="1:10" x14ac:dyDescent="0.25">
      <c r="A104" s="2" t="s">
        <v>42</v>
      </c>
      <c r="B104" s="2" t="s">
        <v>43</v>
      </c>
      <c r="C104" s="2" t="s">
        <v>42</v>
      </c>
      <c r="D104" s="2" t="s">
        <v>20</v>
      </c>
      <c r="E104" s="2" t="s">
        <v>66</v>
      </c>
      <c r="F104" s="2" t="s">
        <v>48</v>
      </c>
      <c r="G104" s="2">
        <v>55.15</v>
      </c>
      <c r="H104" s="2" t="s">
        <v>35</v>
      </c>
      <c r="I104" s="4" t="str">
        <f>IF(CODE(Table3[[#This Row],[ScoreLetter]])&lt;68,"ABC",IF(CODE(Table3[[#This Row],[ScoreLetter]])&gt;70,"NA","DEF"))</f>
        <v>DEF</v>
      </c>
      <c r="J104" s="2" t="s">
        <v>16</v>
      </c>
    </row>
    <row r="105" spans="1:10" x14ac:dyDescent="0.25">
      <c r="A105" s="2" t="s">
        <v>42</v>
      </c>
      <c r="B105" s="2" t="s">
        <v>43</v>
      </c>
      <c r="C105" s="2" t="s">
        <v>42</v>
      </c>
      <c r="D105" s="2" t="s">
        <v>12</v>
      </c>
      <c r="E105" s="2" t="s">
        <v>65</v>
      </c>
      <c r="F105" s="2" t="s">
        <v>24</v>
      </c>
      <c r="G105" s="2">
        <v>67.05</v>
      </c>
      <c r="H105" s="2" t="s">
        <v>34</v>
      </c>
      <c r="I105" s="4" t="str">
        <f>IF(CODE(Table3[[#This Row],[ScoreLetter]])&lt;68,"ABC",IF(CODE(Table3[[#This Row],[ScoreLetter]])&gt;70,"NA","DEF"))</f>
        <v>DEF</v>
      </c>
      <c r="J105" s="2" t="s">
        <v>16</v>
      </c>
    </row>
    <row r="106" spans="1:10" x14ac:dyDescent="0.25">
      <c r="A106" s="2" t="s">
        <v>42</v>
      </c>
      <c r="B106" s="2" t="s">
        <v>43</v>
      </c>
      <c r="C106" s="2" t="s">
        <v>42</v>
      </c>
      <c r="D106" s="2" t="s">
        <v>12</v>
      </c>
      <c r="E106" s="2" t="s">
        <v>65</v>
      </c>
      <c r="F106" s="2" t="s">
        <v>25</v>
      </c>
      <c r="G106" s="2">
        <v>61.35</v>
      </c>
      <c r="H106" s="2" t="s">
        <v>34</v>
      </c>
      <c r="I106" s="4" t="str">
        <f>IF(CODE(Table3[[#This Row],[ScoreLetter]])&lt;68,"ABC",IF(CODE(Table3[[#This Row],[ScoreLetter]])&gt;70,"NA","DEF"))</f>
        <v>DEF</v>
      </c>
      <c r="J106" s="2" t="s">
        <v>16</v>
      </c>
    </row>
    <row r="107" spans="1:10" x14ac:dyDescent="0.25">
      <c r="A107" s="2" t="s">
        <v>42</v>
      </c>
      <c r="B107" s="2" t="s">
        <v>43</v>
      </c>
      <c r="C107" s="2" t="s">
        <v>42</v>
      </c>
      <c r="D107" s="2" t="s">
        <v>12</v>
      </c>
      <c r="E107" s="2" t="s">
        <v>65</v>
      </c>
      <c r="F107" s="2" t="s">
        <v>26</v>
      </c>
      <c r="G107" s="2">
        <v>96.05</v>
      </c>
      <c r="H107" s="2" t="s">
        <v>23</v>
      </c>
      <c r="I107" s="4" t="str">
        <f>IF(CODE(Table3[[#This Row],[ScoreLetter]])&lt;68,"ABC",IF(CODE(Table3[[#This Row],[ScoreLetter]])&gt;70,"NA","DEF"))</f>
        <v>ABC</v>
      </c>
      <c r="J107" s="2" t="s">
        <v>16</v>
      </c>
    </row>
    <row r="108" spans="1:10" x14ac:dyDescent="0.25">
      <c r="A108" s="2" t="s">
        <v>42</v>
      </c>
      <c r="B108" s="2" t="s">
        <v>43</v>
      </c>
      <c r="C108" s="2" t="s">
        <v>42</v>
      </c>
      <c r="D108" s="2" t="s">
        <v>12</v>
      </c>
      <c r="E108" s="2" t="s">
        <v>65</v>
      </c>
      <c r="F108" s="2" t="s">
        <v>29</v>
      </c>
      <c r="G108" s="2">
        <v>84.42</v>
      </c>
      <c r="H108" s="2" t="s">
        <v>18</v>
      </c>
      <c r="I108" s="4" t="str">
        <f>IF(CODE(Table3[[#This Row],[ScoreLetter]])&lt;68,"ABC",IF(CODE(Table3[[#This Row],[ScoreLetter]])&gt;70,"NA","DEF"))</f>
        <v>ABC</v>
      </c>
      <c r="J108" s="2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Sheet6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Shamsa</dc:creator>
  <cp:lastModifiedBy>user</cp:lastModifiedBy>
  <dcterms:created xsi:type="dcterms:W3CDTF">2020-10-28T17:54:12Z</dcterms:created>
  <dcterms:modified xsi:type="dcterms:W3CDTF">2020-11-02T05:37:18Z</dcterms:modified>
</cp:coreProperties>
</file>