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windows\system32\nabil\32\Google Drive\Fateh Almokad\spical\"/>
    </mc:Choice>
  </mc:AlternateContent>
  <bookViews>
    <workbookView xWindow="0" yWindow="0" windowWidth="20490" windowHeight="7785" tabRatio="798"/>
  </bookViews>
  <sheets>
    <sheet name="الريال اليمني" sheetId="12" r:id="rId1"/>
    <sheet name="الدولار الامريكي" sheetId="14" r:id="rId2"/>
    <sheet name="الريال السعودي" sheetId="15" r:id="rId3"/>
    <sheet name="الرممبي يوان صيني" sheetId="16" r:id="rId4"/>
  </sheets>
  <definedNames>
    <definedName name="_xlnm.Print_Titles" localSheetId="1">'الدولار الامريكي'!$2:$13</definedName>
    <definedName name="_xlnm.Print_Titles" localSheetId="3">'الرممبي يوان صيني'!$2:$13</definedName>
    <definedName name="_xlnm.Print_Titles" localSheetId="2">'الريال السعودي'!$2:$13</definedName>
    <definedName name="_xlnm.Print_Titles" localSheetId="0">'الريال اليمني'!$2:$13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7" i="16" l="1"/>
  <c r="I27" i="15"/>
  <c r="I27" i="14"/>
  <c r="I27" i="12"/>
  <c r="H38" i="16" l="1"/>
  <c r="H39" i="16" s="1"/>
  <c r="H40" i="16" s="1"/>
  <c r="G38" i="16"/>
  <c r="G39" i="16" s="1"/>
  <c r="B38" i="16"/>
  <c r="B39" i="16" s="1"/>
  <c r="A27" i="16"/>
  <c r="G12" i="16"/>
  <c r="A12" i="16"/>
  <c r="A38" i="16" s="1"/>
  <c r="A39" i="16" s="1"/>
  <c r="A40" i="16" s="1"/>
  <c r="G10" i="16"/>
  <c r="A10" i="16"/>
  <c r="I9" i="16"/>
  <c r="H9" i="16"/>
  <c r="G9" i="16"/>
  <c r="C9" i="16"/>
  <c r="B9" i="16"/>
  <c r="A9" i="16"/>
  <c r="I8" i="16"/>
  <c r="C8" i="16"/>
  <c r="H38" i="15"/>
  <c r="H39" i="15" s="1"/>
  <c r="B38" i="15"/>
  <c r="B39" i="15" s="1"/>
  <c r="A27" i="15"/>
  <c r="G12" i="15"/>
  <c r="G38" i="15" s="1"/>
  <c r="G39" i="15" s="1"/>
  <c r="G40" i="15" s="1"/>
  <c r="A12" i="15"/>
  <c r="A38" i="15" s="1"/>
  <c r="A39" i="15" s="1"/>
  <c r="A40" i="15" s="1"/>
  <c r="G10" i="15"/>
  <c r="A10" i="15"/>
  <c r="I9" i="15"/>
  <c r="H9" i="15"/>
  <c r="G9" i="15"/>
  <c r="C9" i="15"/>
  <c r="B9" i="15"/>
  <c r="A9" i="15"/>
  <c r="I8" i="15"/>
  <c r="C8" i="15"/>
  <c r="H38" i="14"/>
  <c r="H39" i="14" s="1"/>
  <c r="B38" i="14"/>
  <c r="B39" i="14" s="1"/>
  <c r="A27" i="14"/>
  <c r="G12" i="14"/>
  <c r="G38" i="14" s="1"/>
  <c r="G39" i="14" s="1"/>
  <c r="G40" i="14" s="1"/>
  <c r="A12" i="14"/>
  <c r="A38" i="14" s="1"/>
  <c r="A39" i="14" s="1"/>
  <c r="A40" i="14" s="1"/>
  <c r="G10" i="14"/>
  <c r="A10" i="14"/>
  <c r="I9" i="14"/>
  <c r="H9" i="14"/>
  <c r="G9" i="14"/>
  <c r="C9" i="14"/>
  <c r="B9" i="14"/>
  <c r="A9" i="14"/>
  <c r="I8" i="14"/>
  <c r="C8" i="14"/>
  <c r="I9" i="12"/>
  <c r="I8" i="12"/>
  <c r="C8" i="12"/>
  <c r="C9" i="12"/>
  <c r="G10" i="12"/>
  <c r="G9" i="12"/>
  <c r="H9" i="12"/>
  <c r="B9" i="12"/>
  <c r="G12" i="12"/>
  <c r="A27" i="12"/>
  <c r="A12" i="12"/>
  <c r="A10" i="12"/>
  <c r="A9" i="12"/>
  <c r="B40" i="16" l="1"/>
  <c r="G40" i="16"/>
  <c r="B40" i="15"/>
  <c r="H40" i="15"/>
  <c r="H40" i="14"/>
  <c r="B40" i="14"/>
  <c r="G38" i="12"/>
  <c r="G41" i="16" l="1"/>
  <c r="A41" i="16"/>
  <c r="A41" i="15"/>
  <c r="G41" i="15"/>
  <c r="A41" i="14"/>
  <c r="G41" i="14"/>
  <c r="H38" i="12"/>
  <c r="H39" i="12" s="1"/>
  <c r="G39" i="12"/>
  <c r="B38" i="12"/>
  <c r="B39" i="12" s="1"/>
  <c r="A38" i="12"/>
  <c r="A39" i="12" s="1"/>
  <c r="B40" i="12" l="1"/>
  <c r="A40" i="12" l="1"/>
  <c r="G40" i="12"/>
  <c r="H40" i="12" l="1"/>
  <c r="A41" i="12" l="1"/>
  <c r="G41" i="12"/>
</calcChain>
</file>

<file path=xl/sharedStrings.xml><?xml version="1.0" encoding="utf-8"?>
<sst xmlns="http://schemas.openxmlformats.org/spreadsheetml/2006/main" count="215" uniqueCount="25">
  <si>
    <t>مدين</t>
  </si>
  <si>
    <t>دائن</t>
  </si>
  <si>
    <t>البيان</t>
  </si>
  <si>
    <t>التاريخ</t>
  </si>
  <si>
    <t>من تاريخ</t>
  </si>
  <si>
    <t>اسم الحساب</t>
  </si>
  <si>
    <t>الى تاريخ</t>
  </si>
  <si>
    <t>مطابقة كشف حساب</t>
  </si>
  <si>
    <t>السند</t>
  </si>
  <si>
    <t>أوجه الاختلافات</t>
  </si>
  <si>
    <t>اجمالي الاختلافات خلال الفترة</t>
  </si>
  <si>
    <t>فارق الحساب بعد التسويات</t>
  </si>
  <si>
    <t>الريال اليمني</t>
  </si>
  <si>
    <t>العملة</t>
  </si>
  <si>
    <t>فارق الحساب قبل التسويات</t>
  </si>
  <si>
    <t>الرصيد بعد التسويات</t>
  </si>
  <si>
    <t>محلات سمير الجولحي</t>
  </si>
  <si>
    <t>رقم الحساب</t>
  </si>
  <si>
    <t>الأرصدة الختامية في كشوفات الحساب لدينا</t>
  </si>
  <si>
    <t>الدولار الأمريكي</t>
  </si>
  <si>
    <t>الريال السعودي</t>
  </si>
  <si>
    <t>الرممبي (اليوان الصيني)</t>
  </si>
  <si>
    <t>اجمالي الاختلافات خلال الفترة مع الرصيد الختامي</t>
  </si>
  <si>
    <t>محلات...</t>
  </si>
  <si>
    <t>بنك 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</si>
</sst>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10000]yyyy/mm/dd;@"/>
  </numFmts>
  <fonts count="13" x14ac:knownFonts="1">
    <font>
      <sz val="11"/>
      <color theme="1"/>
      <name val="Arial"/>
      <family val="2"/>
      <charset val="178"/>
      <scheme val="minor"/>
    </font>
    <font>
      <b/>
      <sz val="8"/>
      <color theme="1"/>
      <name val="Arial"/>
      <family val="2"/>
      <scheme val="minor"/>
    </font>
    <font>
      <b/>
      <sz val="6"/>
      <color theme="1"/>
      <name val="Arial"/>
      <family val="2"/>
      <scheme val="minor"/>
    </font>
    <font>
      <b/>
      <sz val="9"/>
      <color theme="1"/>
      <name val="Arial"/>
      <family val="2"/>
      <scheme val="minor"/>
    </font>
    <font>
      <b/>
      <sz val="8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3"/>
      <color theme="1"/>
      <name val="Arial"/>
      <family val="2"/>
      <scheme val="minor"/>
    </font>
    <font>
      <b/>
      <sz val="15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13"/>
      <name val="Arial"/>
      <family val="2"/>
      <scheme val="minor"/>
    </font>
    <font>
      <b/>
      <sz val="15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0" fontId="1" fillId="0" borderId="0" xfId="0" applyFont="1" applyFill="1"/>
    <xf numFmtId="4" fontId="5" fillId="3" borderId="1" xfId="0" applyNumberFormat="1" applyFont="1" applyFill="1" applyBorder="1" applyAlignment="1">
      <alignment horizontal="center" vertical="center" shrinkToFit="1"/>
    </xf>
    <xf numFmtId="4" fontId="5" fillId="2" borderId="8" xfId="0" applyNumberFormat="1" applyFont="1" applyFill="1" applyBorder="1" applyAlignment="1">
      <alignment horizontal="center" vertical="center"/>
    </xf>
    <xf numFmtId="4" fontId="5" fillId="5" borderId="1" xfId="0" applyNumberFormat="1" applyFont="1" applyFill="1" applyBorder="1" applyAlignment="1">
      <alignment horizontal="right" vertical="center" shrinkToFit="1"/>
    </xf>
    <xf numFmtId="0" fontId="5" fillId="0" borderId="1" xfId="0" applyFont="1" applyBorder="1" applyAlignment="1">
      <alignment horizontal="right" vertical="center" wrapText="1"/>
    </xf>
    <xf numFmtId="4" fontId="5" fillId="5" borderId="4" xfId="0" applyNumberFormat="1" applyFont="1" applyFill="1" applyBorder="1" applyAlignment="1">
      <alignment horizontal="right" vertical="center" shrinkToFit="1"/>
    </xf>
    <xf numFmtId="4" fontId="5" fillId="2" borderId="5" xfId="0" applyNumberFormat="1" applyFont="1" applyFill="1" applyBorder="1" applyAlignment="1">
      <alignment horizontal="center" vertical="center"/>
    </xf>
    <xf numFmtId="4" fontId="5" fillId="5" borderId="9" xfId="0" applyNumberFormat="1" applyFont="1" applyFill="1" applyBorder="1" applyAlignment="1">
      <alignment horizontal="right" vertical="center" shrinkToFit="1"/>
    </xf>
    <xf numFmtId="4" fontId="5" fillId="5" borderId="10" xfId="0" applyNumberFormat="1" applyFont="1" applyFill="1" applyBorder="1" applyAlignment="1">
      <alignment horizontal="right" vertical="center" shrinkToFit="1"/>
    </xf>
    <xf numFmtId="0" fontId="5" fillId="0" borderId="1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right" vertical="center" wrapText="1"/>
    </xf>
    <xf numFmtId="4" fontId="5" fillId="5" borderId="8" xfId="0" applyNumberFormat="1" applyFont="1" applyFill="1" applyBorder="1" applyAlignment="1">
      <alignment horizontal="right" vertical="center" shrinkToFit="1"/>
    </xf>
    <xf numFmtId="0" fontId="5" fillId="0" borderId="0" xfId="0" applyFont="1" applyFill="1" applyBorder="1" applyAlignment="1">
      <alignment vertical="center"/>
    </xf>
    <xf numFmtId="4" fontId="6" fillId="4" borderId="1" xfId="0" applyNumberFormat="1" applyFont="1" applyFill="1" applyBorder="1" applyAlignment="1">
      <alignment horizontal="center" vertical="center" shrinkToFit="1"/>
    </xf>
    <xf numFmtId="0" fontId="5" fillId="2" borderId="18" xfId="0" applyFont="1" applyFill="1" applyBorder="1" applyAlignment="1">
      <alignment horizontal="center" vertical="center"/>
    </xf>
    <xf numFmtId="4" fontId="5" fillId="3" borderId="18" xfId="0" applyNumberFormat="1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right" vertical="center"/>
    </xf>
    <xf numFmtId="4" fontId="6" fillId="4" borderId="18" xfId="0" applyNumberFormat="1" applyFont="1" applyFill="1" applyBorder="1" applyAlignment="1">
      <alignment horizontal="center" vertical="center" shrinkToFit="1"/>
    </xf>
    <xf numFmtId="4" fontId="5" fillId="5" borderId="7" xfId="0" applyNumberFormat="1" applyFont="1" applyFill="1" applyBorder="1" applyAlignment="1">
      <alignment horizontal="right" vertical="center" shrinkToFit="1"/>
    </xf>
    <xf numFmtId="164" fontId="5" fillId="0" borderId="5" xfId="0" applyNumberFormat="1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/>
    </xf>
    <xf numFmtId="4" fontId="5" fillId="2" borderId="24" xfId="0" applyNumberFormat="1" applyFont="1" applyFill="1" applyBorder="1" applyAlignment="1">
      <alignment horizontal="center" vertical="center" shrinkToFit="1"/>
    </xf>
    <xf numFmtId="4" fontId="5" fillId="2" borderId="29" xfId="0" applyNumberFormat="1" applyFont="1" applyFill="1" applyBorder="1" applyAlignment="1">
      <alignment horizontal="center" vertical="center" shrinkToFit="1"/>
    </xf>
    <xf numFmtId="4" fontId="5" fillId="2" borderId="29" xfId="0" applyNumberFormat="1" applyFont="1" applyFill="1" applyBorder="1" applyAlignment="1">
      <alignment horizontal="center" vertical="center"/>
    </xf>
    <xf numFmtId="4" fontId="5" fillId="2" borderId="23" xfId="0" applyNumberFormat="1" applyFont="1" applyFill="1" applyBorder="1" applyAlignment="1">
      <alignment horizontal="center" vertical="center"/>
    </xf>
    <xf numFmtId="164" fontId="5" fillId="0" borderId="11" xfId="0" applyNumberFormat="1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 shrinkToFit="1"/>
    </xf>
    <xf numFmtId="4" fontId="5" fillId="2" borderId="7" xfId="0" applyNumberFormat="1" applyFont="1" applyFill="1" applyBorder="1" applyAlignment="1">
      <alignment horizontal="center" vertical="center" shrinkToFit="1"/>
    </xf>
    <xf numFmtId="4" fontId="5" fillId="2" borderId="8" xfId="0" applyNumberFormat="1" applyFont="1" applyFill="1" applyBorder="1" applyAlignment="1">
      <alignment horizontal="center" vertical="center" shrinkToFit="1"/>
    </xf>
    <xf numFmtId="164" fontId="5" fillId="0" borderId="11" xfId="0" applyNumberFormat="1" applyFont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/>
    </xf>
    <xf numFmtId="4" fontId="6" fillId="4" borderId="4" xfId="0" applyNumberFormat="1" applyFont="1" applyFill="1" applyBorder="1" applyAlignment="1">
      <alignment horizontal="center" vertical="center" shrinkToFit="1"/>
    </xf>
    <xf numFmtId="4" fontId="8" fillId="5" borderId="18" xfId="0" applyNumberFormat="1" applyFont="1" applyFill="1" applyBorder="1" applyAlignment="1">
      <alignment horizontal="center" vertical="center" shrinkToFit="1"/>
    </xf>
    <xf numFmtId="4" fontId="8" fillId="5" borderId="1" xfId="0" applyNumberFormat="1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right" vertical="center"/>
    </xf>
    <xf numFmtId="0" fontId="1" fillId="0" borderId="0" xfId="0" applyFont="1" applyFill="1" applyBorder="1"/>
    <xf numFmtId="0" fontId="8" fillId="0" borderId="0" xfId="0" applyFont="1" applyFill="1" applyBorder="1" applyAlignment="1">
      <alignment vertical="center"/>
    </xf>
    <xf numFmtId="164" fontId="5" fillId="0" borderId="0" xfId="0" applyNumberFormat="1" applyFont="1" applyFill="1" applyBorder="1" applyAlignment="1">
      <alignment vertical="center"/>
    </xf>
    <xf numFmtId="4" fontId="8" fillId="0" borderId="0" xfId="0" applyNumberFormat="1" applyFont="1" applyFill="1" applyBorder="1" applyAlignment="1">
      <alignment vertical="center" shrinkToFit="1"/>
    </xf>
    <xf numFmtId="4" fontId="6" fillId="0" borderId="0" xfId="0" applyNumberFormat="1" applyFont="1" applyFill="1" applyBorder="1" applyAlignment="1">
      <alignment horizontal="center" vertical="center"/>
    </xf>
    <xf numFmtId="4" fontId="9" fillId="0" borderId="0" xfId="0" applyNumberFormat="1" applyFont="1" applyFill="1" applyBorder="1" applyAlignment="1">
      <alignment vertical="center" shrinkToFit="1"/>
    </xf>
    <xf numFmtId="4" fontId="6" fillId="4" borderId="12" xfId="0" applyNumberFormat="1" applyFont="1" applyFill="1" applyBorder="1" applyAlignment="1">
      <alignment horizontal="center" vertical="center" shrinkToFit="1"/>
    </xf>
    <xf numFmtId="4" fontId="6" fillId="4" borderId="13" xfId="0" applyNumberFormat="1" applyFont="1" applyFill="1" applyBorder="1" applyAlignment="1">
      <alignment horizontal="center" vertical="center" shrinkToFit="1"/>
    </xf>
    <xf numFmtId="4" fontId="3" fillId="3" borderId="35" xfId="0" applyNumberFormat="1" applyFont="1" applyFill="1" applyBorder="1" applyAlignment="1">
      <alignment horizontal="right" vertical="center" shrinkToFit="1"/>
    </xf>
    <xf numFmtId="4" fontId="3" fillId="3" borderId="36" xfId="0" applyNumberFormat="1" applyFont="1" applyFill="1" applyBorder="1" applyAlignment="1">
      <alignment horizontal="right" vertical="center" shrinkToFit="1"/>
    </xf>
    <xf numFmtId="4" fontId="5" fillId="2" borderId="18" xfId="0" applyNumberFormat="1" applyFont="1" applyFill="1" applyBorder="1" applyAlignment="1">
      <alignment horizontal="center" vertical="center" shrinkToFit="1"/>
    </xf>
    <xf numFmtId="4" fontId="5" fillId="2" borderId="1" xfId="0" applyNumberFormat="1" applyFont="1" applyFill="1" applyBorder="1" applyAlignment="1">
      <alignment horizontal="center" vertical="center" shrinkToFit="1"/>
    </xf>
    <xf numFmtId="0" fontId="9" fillId="2" borderId="18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64" fontId="5" fillId="0" borderId="18" xfId="0" applyNumberFormat="1" applyFont="1" applyFill="1" applyBorder="1" applyAlignment="1">
      <alignment vertical="center" shrinkToFit="1"/>
    </xf>
    <xf numFmtId="164" fontId="5" fillId="0" borderId="1" xfId="0" applyNumberFormat="1" applyFont="1" applyFill="1" applyBorder="1" applyAlignment="1">
      <alignment vertical="center" shrinkToFit="1"/>
    </xf>
    <xf numFmtId="0" fontId="9" fillId="0" borderId="1" xfId="0" applyFont="1" applyFill="1" applyBorder="1" applyAlignment="1">
      <alignment horizontal="center" vertical="center" shrinkToFit="1"/>
    </xf>
    <xf numFmtId="0" fontId="12" fillId="0" borderId="1" xfId="0" applyFont="1" applyFill="1" applyBorder="1" applyAlignment="1">
      <alignment horizontal="center" vertical="center" shrinkToFit="1"/>
    </xf>
    <xf numFmtId="0" fontId="9" fillId="2" borderId="12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right" vertical="center" shrinkToFit="1"/>
    </xf>
    <xf numFmtId="0" fontId="8" fillId="0" borderId="16" xfId="0" applyFont="1" applyFill="1" applyBorder="1" applyAlignment="1">
      <alignment horizontal="right" vertical="center" shrinkToFit="1"/>
    </xf>
    <xf numFmtId="0" fontId="8" fillId="2" borderId="1" xfId="0" applyFont="1" applyFill="1" applyBorder="1" applyAlignment="1">
      <alignment horizontal="right" vertical="center" shrinkToFit="1"/>
    </xf>
    <xf numFmtId="0" fontId="8" fillId="2" borderId="16" xfId="0" applyFont="1" applyFill="1" applyBorder="1" applyAlignment="1">
      <alignment horizontal="right" vertical="center" shrinkToFit="1"/>
    </xf>
    <xf numFmtId="4" fontId="9" fillId="6" borderId="21" xfId="0" applyNumberFormat="1" applyFont="1" applyFill="1" applyBorder="1" applyAlignment="1">
      <alignment horizontal="center" vertical="center" shrinkToFit="1"/>
    </xf>
    <xf numFmtId="4" fontId="9" fillId="6" borderId="34" xfId="0" applyNumberFormat="1" applyFont="1" applyFill="1" applyBorder="1" applyAlignment="1">
      <alignment horizontal="center" vertical="center" shrinkToFit="1"/>
    </xf>
    <xf numFmtId="4" fontId="5" fillId="6" borderId="20" xfId="0" applyNumberFormat="1" applyFont="1" applyFill="1" applyBorder="1" applyAlignment="1">
      <alignment horizontal="center" vertical="center" shrinkToFit="1"/>
    </xf>
    <xf numFmtId="4" fontId="5" fillId="6" borderId="21" xfId="0" applyNumberFormat="1" applyFont="1" applyFill="1" applyBorder="1" applyAlignment="1">
      <alignment horizontal="center" vertical="center" shrinkToFit="1"/>
    </xf>
    <xf numFmtId="0" fontId="11" fillId="4" borderId="2" xfId="0" applyFont="1" applyFill="1" applyBorder="1" applyAlignment="1">
      <alignment horizontal="right" vertical="center"/>
    </xf>
    <xf numFmtId="0" fontId="11" fillId="4" borderId="3" xfId="0" applyFont="1" applyFill="1" applyBorder="1" applyAlignment="1">
      <alignment horizontal="right" vertical="center"/>
    </xf>
    <xf numFmtId="0" fontId="11" fillId="4" borderId="19" xfId="0" applyFont="1" applyFill="1" applyBorder="1" applyAlignment="1">
      <alignment horizontal="right" vertical="center"/>
    </xf>
    <xf numFmtId="4" fontId="5" fillId="6" borderId="31" xfId="0" applyNumberFormat="1" applyFont="1" applyFill="1" applyBorder="1" applyAlignment="1">
      <alignment horizontal="center" vertical="center" shrinkToFit="1"/>
    </xf>
    <xf numFmtId="4" fontId="5" fillId="6" borderId="32" xfId="0" applyNumberFormat="1" applyFont="1" applyFill="1" applyBorder="1" applyAlignment="1">
      <alignment horizontal="center" vertical="center" shrinkToFit="1"/>
    </xf>
    <xf numFmtId="4" fontId="9" fillId="6" borderId="22" xfId="0" applyNumberFormat="1" applyFont="1" applyFill="1" applyBorder="1" applyAlignment="1">
      <alignment horizontal="center" vertical="center" shrinkToFit="1"/>
    </xf>
    <xf numFmtId="4" fontId="9" fillId="6" borderId="27" xfId="0" applyNumberFormat="1" applyFont="1" applyFill="1" applyBorder="1" applyAlignment="1">
      <alignment horizontal="center" vertical="center" shrinkToFit="1"/>
    </xf>
    <xf numFmtId="4" fontId="9" fillId="6" borderId="28" xfId="0" applyNumberFormat="1" applyFont="1" applyFill="1" applyBorder="1" applyAlignment="1">
      <alignment horizontal="center" vertical="center" shrinkToFit="1"/>
    </xf>
    <xf numFmtId="0" fontId="8" fillId="3" borderId="2" xfId="0" applyFont="1" applyFill="1" applyBorder="1" applyAlignment="1">
      <alignment horizontal="center" vertical="center" shrinkToFit="1"/>
    </xf>
    <xf numFmtId="0" fontId="8" fillId="3" borderId="3" xfId="0" applyFont="1" applyFill="1" applyBorder="1" applyAlignment="1">
      <alignment horizontal="center" vertical="center" shrinkToFit="1"/>
    </xf>
    <xf numFmtId="0" fontId="8" fillId="3" borderId="19" xfId="0" applyFont="1" applyFill="1" applyBorder="1" applyAlignment="1">
      <alignment horizontal="center" vertical="center" shrinkToFit="1"/>
    </xf>
    <xf numFmtId="0" fontId="8" fillId="2" borderId="2" xfId="0" applyFont="1" applyFill="1" applyBorder="1" applyAlignment="1">
      <alignment horizontal="right" vertical="center" shrinkToFit="1"/>
    </xf>
    <xf numFmtId="0" fontId="8" fillId="2" borderId="3" xfId="0" applyFont="1" applyFill="1" applyBorder="1" applyAlignment="1">
      <alignment horizontal="right" vertical="center" shrinkToFit="1"/>
    </xf>
    <xf numFmtId="0" fontId="8" fillId="2" borderId="19" xfId="0" applyFont="1" applyFill="1" applyBorder="1" applyAlignment="1">
      <alignment horizontal="right" vertical="center" shrinkToFit="1"/>
    </xf>
    <xf numFmtId="4" fontId="8" fillId="3" borderId="36" xfId="0" applyNumberFormat="1" applyFont="1" applyFill="1" applyBorder="1" applyAlignment="1">
      <alignment horizontal="right" vertical="center" wrapText="1" shrinkToFit="1"/>
    </xf>
    <xf numFmtId="4" fontId="8" fillId="3" borderId="37" xfId="0" applyNumberFormat="1" applyFont="1" applyFill="1" applyBorder="1" applyAlignment="1">
      <alignment horizontal="right" vertical="center" wrapText="1" shrinkToFit="1"/>
    </xf>
    <xf numFmtId="0" fontId="11" fillId="4" borderId="33" xfId="0" applyFont="1" applyFill="1" applyBorder="1" applyAlignment="1">
      <alignment horizontal="right" vertical="center"/>
    </xf>
    <xf numFmtId="0" fontId="11" fillId="4" borderId="25" xfId="0" applyFont="1" applyFill="1" applyBorder="1" applyAlignment="1">
      <alignment horizontal="right" vertical="center"/>
    </xf>
    <xf numFmtId="0" fontId="11" fillId="4" borderId="26" xfId="0" applyFont="1" applyFill="1" applyBorder="1" applyAlignment="1">
      <alignment horizontal="right" vertical="center"/>
    </xf>
    <xf numFmtId="4" fontId="10" fillId="2" borderId="30" xfId="0" applyNumberFormat="1" applyFont="1" applyFill="1" applyBorder="1" applyAlignment="1">
      <alignment horizontal="center" vertical="center" shrinkToFit="1"/>
    </xf>
    <xf numFmtId="4" fontId="10" fillId="2" borderId="6" xfId="0" applyNumberFormat="1" applyFont="1" applyFill="1" applyBorder="1" applyAlignment="1">
      <alignment horizontal="center" vertical="center" shrinkToFit="1"/>
    </xf>
    <xf numFmtId="4" fontId="10" fillId="2" borderId="17" xfId="0" applyNumberFormat="1" applyFont="1" applyFill="1" applyBorder="1" applyAlignment="1">
      <alignment horizontal="center" vertical="center" shrinkToFit="1"/>
    </xf>
    <xf numFmtId="0" fontId="7" fillId="2" borderId="18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shrinkToFit="1"/>
    </xf>
    <xf numFmtId="0" fontId="7" fillId="3" borderId="3" xfId="0" applyFont="1" applyFill="1" applyBorder="1" applyAlignment="1">
      <alignment horizontal="center" vertical="center" shrinkToFit="1"/>
    </xf>
    <xf numFmtId="0" fontId="7" fillId="3" borderId="19" xfId="0" applyFont="1" applyFill="1" applyBorder="1" applyAlignment="1">
      <alignment horizontal="center" vertical="center" shrinkToFit="1"/>
    </xf>
    <xf numFmtId="0" fontId="9" fillId="3" borderId="1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19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shrinkToFit="1"/>
    </xf>
    <xf numFmtId="0" fontId="5" fillId="0" borderId="19" xfId="0" applyFont="1" applyFill="1" applyBorder="1" applyAlignment="1">
      <alignment horizontal="left" vertical="center" shrinkToFit="1"/>
    </xf>
    <xf numFmtId="4" fontId="8" fillId="3" borderId="31" xfId="0" applyNumberFormat="1" applyFont="1" applyFill="1" applyBorder="1" applyAlignment="1">
      <alignment horizontal="center" vertical="center" wrapText="1" shrinkToFit="1"/>
    </xf>
    <xf numFmtId="4" fontId="8" fillId="3" borderId="27" xfId="0" applyNumberFormat="1" applyFont="1" applyFill="1" applyBorder="1" applyAlignment="1">
      <alignment horizontal="center" vertical="center" wrapText="1" shrinkToFit="1"/>
    </xf>
    <xf numFmtId="4" fontId="8" fillId="3" borderId="28" xfId="0" applyNumberFormat="1" applyFont="1" applyFill="1" applyBorder="1" applyAlignment="1">
      <alignment horizontal="center" vertical="center" wrapText="1" shrinkToFit="1"/>
    </xf>
    <xf numFmtId="4" fontId="8" fillId="3" borderId="35" xfId="0" applyNumberFormat="1" applyFont="1" applyFill="1" applyBorder="1" applyAlignment="1">
      <alignment horizontal="center" vertical="center" wrapText="1" shrinkToFit="1"/>
    </xf>
    <xf numFmtId="4" fontId="8" fillId="3" borderId="36" xfId="0" applyNumberFormat="1" applyFont="1" applyFill="1" applyBorder="1" applyAlignment="1">
      <alignment horizontal="center" vertical="center" wrapText="1" shrinkToFit="1"/>
    </xf>
    <xf numFmtId="4" fontId="8" fillId="3" borderId="37" xfId="0" applyNumberFormat="1" applyFont="1" applyFill="1" applyBorder="1" applyAlignment="1">
      <alignment horizontal="center" vertical="center" wrapText="1" shrinkToFit="1"/>
    </xf>
    <xf numFmtId="0" fontId="8" fillId="0" borderId="2" xfId="0" applyFont="1" applyFill="1" applyBorder="1" applyAlignment="1">
      <alignment horizontal="right" vertical="center" shrinkToFit="1"/>
    </xf>
    <xf numFmtId="0" fontId="8" fillId="0" borderId="3" xfId="0" applyFont="1" applyFill="1" applyBorder="1" applyAlignment="1">
      <alignment horizontal="right" vertical="center" shrinkToFit="1"/>
    </xf>
    <xf numFmtId="0" fontId="8" fillId="0" borderId="19" xfId="0" applyFont="1" applyFill="1" applyBorder="1" applyAlignment="1">
      <alignment horizontal="right" vertical="center" shrinkToFit="1"/>
    </xf>
  </cellXfs>
  <cellStyles count="1">
    <cellStyle name="Normal" xfId="0" builtinId="0"/>
  </cellStyles>
  <dxfs count="20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4" formatCode="[$-1010000]yyyy/mm/dd;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4" formatCode="#,##0.0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4" formatCode="#,##0.0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1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rgb="FF000000"/>
        </top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4" formatCode="#,##0.00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4" formatCode="[$-1010000]yyyy/mm/dd;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vertical style="thin">
          <color indexed="64"/>
        </vertic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vertical style="thin">
          <color indexed="64"/>
        </vertic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vertical style="thin">
          <color indexed="64"/>
        </vertic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4" formatCode="#,##0.0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vertical style="thin">
          <color indexed="64"/>
        </vertic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4" formatCode="#,##0.0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1" readingOrder="0"/>
      <border diagonalUp="0" diagonalDown="0">
        <left/>
        <right style="thin">
          <color indexed="64"/>
        </right>
        <vertical style="thin">
          <color indexed="64"/>
        </vertical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4" formatCode="#,##0.00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4" formatCode="[$-1010000]yyyy/mm/dd;@"/>
      <alignment horizontal="center" vertical="center" textRotation="0" wrapText="0" indent="0" justifyLastLine="0" shrinkToFit="1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4" formatCode="#,##0.0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4" formatCode="#,##0.0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1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rgb="FF000000"/>
        </top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4" formatCode="#,##0.00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4" formatCode="[$-1010000]yyyy/mm/dd;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auto="1"/>
        </top>
        <bottom style="thin">
          <color auto="1"/>
        </bottom>
        <vertical style="thin">
          <color indexed="64"/>
        </vertical>
        <horizontal style="thin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  <vertical style="thin">
          <color indexed="64"/>
        </vertical>
        <horizontal style="thin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  <vertical style="thin">
          <color indexed="64"/>
        </vertical>
        <horizontal style="thin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4" formatCode="#,##0.0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  <vertical style="thin">
          <color indexed="64"/>
        </vertical>
        <horizontal style="thin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4" formatCode="#,##0.0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1" readingOrder="0"/>
      <border diagonalUp="0" diagonalDown="0">
        <left/>
        <right style="thin">
          <color indexed="64"/>
        </right>
        <top style="thin">
          <color auto="1"/>
        </top>
        <bottom style="thin">
          <color auto="1"/>
        </bottom>
        <vertical style="thin">
          <color indexed="64"/>
        </vertical>
        <horizontal style="thin">
          <color auto="1"/>
        </horizontal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4" formatCode="#,##0.00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</border>
    </dxf>
    <dxf>
      <font>
        <color theme="0"/>
      </font>
    </dxf>
    <dxf>
      <font>
        <color theme="0"/>
      </font>
    </dxf>
    <dxf>
      <font>
        <color theme="0" tint="-0.14996795556505021"/>
      </font>
    </dxf>
    <dxf>
      <font>
        <color auto="1"/>
      </font>
      <fill>
        <gradientFill degree="45">
          <stop position="0">
            <color rgb="FFFF8F8F"/>
          </stop>
          <stop position="1">
            <color rgb="FFFFC000"/>
          </stop>
        </gradientFill>
      </fill>
    </dxf>
    <dxf>
      <fill>
        <gradientFill degree="135">
          <stop position="0">
            <color rgb="FF92D050"/>
          </stop>
          <stop position="1">
            <color rgb="FF00B050"/>
          </stop>
        </gradientFill>
      </fill>
    </dxf>
    <dxf>
      <font>
        <color rgb="FFFFFF00"/>
      </font>
    </dxf>
    <dxf>
      <font>
        <color theme="0" tint="-0.14996795556505021"/>
      </font>
    </dxf>
    <dxf>
      <font>
        <color auto="1"/>
      </font>
      <fill>
        <gradientFill degree="45">
          <stop position="0">
            <color rgb="FFFF8F8F"/>
          </stop>
          <stop position="1">
            <color rgb="FFFFC000"/>
          </stop>
        </gradientFill>
      </fill>
    </dxf>
    <dxf>
      <fill>
        <gradientFill degree="135">
          <stop position="0">
            <color rgb="FF92D050"/>
          </stop>
          <stop position="1">
            <color rgb="FF00B050"/>
          </stop>
        </gradientFill>
      </fill>
    </dxf>
    <dxf>
      <font>
        <color auto="1"/>
      </font>
      <fill>
        <gradientFill degree="45">
          <stop position="0">
            <color rgb="FFFF8F8F"/>
          </stop>
          <stop position="1">
            <color rgb="FFFFC000"/>
          </stop>
        </gradientFill>
      </fill>
    </dxf>
    <dxf>
      <fill>
        <gradientFill degree="135">
          <stop position="0">
            <color rgb="FF92D050"/>
          </stop>
          <stop position="1">
            <color rgb="FF00B050"/>
          </stop>
        </gradientFill>
      </fill>
    </dxf>
    <dxf>
      <font>
        <color auto="1"/>
      </font>
      <fill>
        <gradientFill degree="45">
          <stop position="0">
            <color rgb="FFFF8F8F"/>
          </stop>
          <stop position="1">
            <color rgb="FFFFC000"/>
          </stop>
        </gradientFill>
      </fill>
    </dxf>
    <dxf>
      <fill>
        <gradientFill degree="135">
          <stop position="0">
            <color rgb="FF92D050"/>
          </stop>
          <stop position="1">
            <color rgb="FF00B050"/>
          </stop>
        </gradientFill>
      </fill>
    </dxf>
    <dxf>
      <font>
        <color rgb="FFFFFF00"/>
      </font>
    </dxf>
    <dxf>
      <font>
        <color rgb="FFFFFF00"/>
      </font>
    </dxf>
    <dxf>
      <font>
        <color rgb="FFFFFF00"/>
      </font>
    </dxf>
    <dxf>
      <font>
        <color rgb="FFFFFF00"/>
      </font>
    </dxf>
    <dxf>
      <font>
        <color rgb="FFFFFF00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4" formatCode="[$-1010000]yyyy/mm/dd;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4" formatCode="#,##0.0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4" formatCode="#,##0.0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1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rgb="FF000000"/>
        </top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4" formatCode="#,##0.00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4" formatCode="[$-1010000]yyyy/mm/dd;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vertical style="thin">
          <color indexed="64"/>
        </vertic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vertical style="thin">
          <color indexed="64"/>
        </vertic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vertical style="thin">
          <color indexed="64"/>
        </vertic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4" formatCode="#,##0.0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vertical style="thin">
          <color indexed="64"/>
        </vertic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4" formatCode="#,##0.0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1" readingOrder="0"/>
      <border diagonalUp="0" diagonalDown="0">
        <left/>
        <right style="thin">
          <color indexed="64"/>
        </right>
        <vertical style="thin">
          <color indexed="64"/>
        </vertical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4" formatCode="#,##0.00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4" formatCode="[$-1010000]yyyy/mm/dd;@"/>
      <alignment horizontal="center" vertical="center" textRotation="0" wrapText="0" indent="0" justifyLastLine="0" shrinkToFit="1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4" formatCode="#,##0.0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4" formatCode="#,##0.0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1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rgb="FF000000"/>
        </top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4" formatCode="#,##0.00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4" formatCode="[$-1010000]yyyy/mm/dd;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auto="1"/>
        </top>
        <bottom style="thin">
          <color auto="1"/>
        </bottom>
        <vertical style="thin">
          <color indexed="64"/>
        </vertical>
        <horizontal style="thin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  <vertical style="thin">
          <color indexed="64"/>
        </vertical>
        <horizontal style="thin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  <vertical style="thin">
          <color indexed="64"/>
        </vertical>
        <horizontal style="thin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4" formatCode="#,##0.0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  <vertical style="thin">
          <color indexed="64"/>
        </vertical>
        <horizontal style="thin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4" formatCode="#,##0.0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1" readingOrder="0"/>
      <border diagonalUp="0" diagonalDown="0">
        <left/>
        <right style="thin">
          <color indexed="64"/>
        </right>
        <top style="thin">
          <color auto="1"/>
        </top>
        <bottom style="thin">
          <color auto="1"/>
        </bottom>
        <vertical style="thin">
          <color indexed="64"/>
        </vertical>
        <horizontal style="thin">
          <color auto="1"/>
        </horizontal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4" formatCode="#,##0.00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</border>
    </dxf>
    <dxf>
      <font>
        <color theme="0"/>
      </font>
    </dxf>
    <dxf>
      <font>
        <color theme="0"/>
      </font>
    </dxf>
    <dxf>
      <font>
        <color theme="0" tint="-0.14996795556505021"/>
      </font>
    </dxf>
    <dxf>
      <font>
        <color auto="1"/>
      </font>
      <fill>
        <gradientFill degree="45">
          <stop position="0">
            <color rgb="FFFF8F8F"/>
          </stop>
          <stop position="1">
            <color rgb="FFFFC000"/>
          </stop>
        </gradientFill>
      </fill>
    </dxf>
    <dxf>
      <fill>
        <gradientFill degree="135">
          <stop position="0">
            <color rgb="FF92D050"/>
          </stop>
          <stop position="1">
            <color rgb="FF00B050"/>
          </stop>
        </gradientFill>
      </fill>
    </dxf>
    <dxf>
      <font>
        <color rgb="FFFFFF00"/>
      </font>
    </dxf>
    <dxf>
      <font>
        <color theme="0" tint="-0.14996795556505021"/>
      </font>
    </dxf>
    <dxf>
      <font>
        <color auto="1"/>
      </font>
      <fill>
        <gradientFill degree="45">
          <stop position="0">
            <color rgb="FFFF8F8F"/>
          </stop>
          <stop position="1">
            <color rgb="FFFFC000"/>
          </stop>
        </gradientFill>
      </fill>
    </dxf>
    <dxf>
      <fill>
        <gradientFill degree="135">
          <stop position="0">
            <color rgb="FF92D050"/>
          </stop>
          <stop position="1">
            <color rgb="FF00B050"/>
          </stop>
        </gradientFill>
      </fill>
    </dxf>
    <dxf>
      <font>
        <color auto="1"/>
      </font>
      <fill>
        <gradientFill degree="45">
          <stop position="0">
            <color rgb="FFFF8F8F"/>
          </stop>
          <stop position="1">
            <color rgb="FFFFC000"/>
          </stop>
        </gradientFill>
      </fill>
    </dxf>
    <dxf>
      <fill>
        <gradientFill degree="135">
          <stop position="0">
            <color rgb="FF92D050"/>
          </stop>
          <stop position="1">
            <color rgb="FF00B050"/>
          </stop>
        </gradientFill>
      </fill>
    </dxf>
    <dxf>
      <font>
        <color auto="1"/>
      </font>
      <fill>
        <gradientFill degree="45">
          <stop position="0">
            <color rgb="FFFF8F8F"/>
          </stop>
          <stop position="1">
            <color rgb="FFFFC000"/>
          </stop>
        </gradientFill>
      </fill>
    </dxf>
    <dxf>
      <fill>
        <gradientFill degree="135">
          <stop position="0">
            <color rgb="FF92D050"/>
          </stop>
          <stop position="1">
            <color rgb="FF00B050"/>
          </stop>
        </gradientFill>
      </fill>
    </dxf>
    <dxf>
      <font>
        <color rgb="FFFFFF00"/>
      </font>
    </dxf>
    <dxf>
      <font>
        <color rgb="FFFFFF00"/>
      </font>
    </dxf>
    <dxf>
      <font>
        <color rgb="FFFFFF00"/>
      </font>
    </dxf>
    <dxf>
      <font>
        <color rgb="FFFFFF00"/>
      </font>
    </dxf>
    <dxf>
      <font>
        <color rgb="FFFFFF00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4" formatCode="[$-1010000]yyyy/mm/dd;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4" formatCode="#,##0.0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4" formatCode="#,##0.0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1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rgb="FF000000"/>
        </top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4" formatCode="#,##0.00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4" formatCode="[$-1010000]yyyy/mm/dd;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vertical style="thin">
          <color indexed="64"/>
        </vertic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vertical style="thin">
          <color indexed="64"/>
        </vertic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vertical style="thin">
          <color indexed="64"/>
        </vertic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4" formatCode="#,##0.0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vertical style="thin">
          <color indexed="64"/>
        </vertic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4" formatCode="#,##0.0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1" readingOrder="0"/>
      <border diagonalUp="0" diagonalDown="0">
        <left/>
        <right style="thin">
          <color indexed="64"/>
        </right>
        <vertical style="thin">
          <color indexed="64"/>
        </vertical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4" formatCode="#,##0.00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4" formatCode="[$-1010000]yyyy/mm/dd;@"/>
      <alignment horizontal="center" vertical="center" textRotation="0" wrapText="0" indent="0" justifyLastLine="0" shrinkToFit="1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4" formatCode="#,##0.0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4" formatCode="#,##0.0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1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rgb="FF000000"/>
        </top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4" formatCode="#,##0.00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4" formatCode="[$-1010000]yyyy/mm/dd;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auto="1"/>
        </top>
        <bottom style="thin">
          <color auto="1"/>
        </bottom>
        <vertical style="thin">
          <color indexed="64"/>
        </vertical>
        <horizontal style="thin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  <vertical style="thin">
          <color indexed="64"/>
        </vertical>
        <horizontal style="thin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  <vertical style="thin">
          <color indexed="64"/>
        </vertical>
        <horizontal style="thin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4" formatCode="#,##0.0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  <vertical style="thin">
          <color indexed="64"/>
        </vertical>
        <horizontal style="thin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4" formatCode="#,##0.0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1" readingOrder="0"/>
      <border diagonalUp="0" diagonalDown="0">
        <left/>
        <right style="thin">
          <color indexed="64"/>
        </right>
        <top style="thin">
          <color auto="1"/>
        </top>
        <bottom style="thin">
          <color auto="1"/>
        </bottom>
        <vertical style="thin">
          <color indexed="64"/>
        </vertical>
        <horizontal style="thin">
          <color auto="1"/>
        </horizontal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4" formatCode="#,##0.00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</border>
    </dxf>
    <dxf>
      <font>
        <color theme="0"/>
      </font>
    </dxf>
    <dxf>
      <font>
        <color theme="0"/>
      </font>
    </dxf>
    <dxf>
      <font>
        <color theme="0" tint="-0.14996795556505021"/>
      </font>
    </dxf>
    <dxf>
      <font>
        <color auto="1"/>
      </font>
      <fill>
        <gradientFill degree="45">
          <stop position="0">
            <color rgb="FFFF8F8F"/>
          </stop>
          <stop position="1">
            <color rgb="FFFFC000"/>
          </stop>
        </gradientFill>
      </fill>
    </dxf>
    <dxf>
      <fill>
        <gradientFill degree="135">
          <stop position="0">
            <color rgb="FF92D050"/>
          </stop>
          <stop position="1">
            <color rgb="FF00B050"/>
          </stop>
        </gradientFill>
      </fill>
    </dxf>
    <dxf>
      <font>
        <color rgb="FFFFFF00"/>
      </font>
    </dxf>
    <dxf>
      <font>
        <color theme="0" tint="-0.14996795556505021"/>
      </font>
    </dxf>
    <dxf>
      <font>
        <color auto="1"/>
      </font>
      <fill>
        <gradientFill degree="45">
          <stop position="0">
            <color rgb="FFFF8F8F"/>
          </stop>
          <stop position="1">
            <color rgb="FFFFC000"/>
          </stop>
        </gradientFill>
      </fill>
    </dxf>
    <dxf>
      <fill>
        <gradientFill degree="135">
          <stop position="0">
            <color rgb="FF92D050"/>
          </stop>
          <stop position="1">
            <color rgb="FF00B050"/>
          </stop>
        </gradientFill>
      </fill>
    </dxf>
    <dxf>
      <font>
        <color auto="1"/>
      </font>
      <fill>
        <gradientFill degree="45">
          <stop position="0">
            <color rgb="FFFF8F8F"/>
          </stop>
          <stop position="1">
            <color rgb="FFFFC000"/>
          </stop>
        </gradientFill>
      </fill>
    </dxf>
    <dxf>
      <fill>
        <gradientFill degree="135">
          <stop position="0">
            <color rgb="FF92D050"/>
          </stop>
          <stop position="1">
            <color rgb="FF00B050"/>
          </stop>
        </gradientFill>
      </fill>
    </dxf>
    <dxf>
      <font>
        <color auto="1"/>
      </font>
      <fill>
        <gradientFill degree="45">
          <stop position="0">
            <color rgb="FFFF8F8F"/>
          </stop>
          <stop position="1">
            <color rgb="FFFFC000"/>
          </stop>
        </gradientFill>
      </fill>
    </dxf>
    <dxf>
      <fill>
        <gradientFill degree="135">
          <stop position="0">
            <color rgb="FF92D050"/>
          </stop>
          <stop position="1">
            <color rgb="FF00B050"/>
          </stop>
        </gradientFill>
      </fill>
    </dxf>
    <dxf>
      <font>
        <color rgb="FFFFFF00"/>
      </font>
    </dxf>
    <dxf>
      <font>
        <color rgb="FFFFFF00"/>
      </font>
    </dxf>
    <dxf>
      <font>
        <color rgb="FFFFFF00"/>
      </font>
    </dxf>
    <dxf>
      <font>
        <color rgb="FFFFFF00"/>
      </font>
    </dxf>
    <dxf>
      <font>
        <color rgb="FFFFFF00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4" formatCode="[$-1010000]yyyy/mm/dd;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4" formatCode="#,##0.0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4" formatCode="#,##0.0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1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4" formatCode="#,##0.00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4" formatCode="[$-1010000]yyyy/mm/dd;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vertical style="thin">
          <color indexed="64"/>
        </vertic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vertical style="thin">
          <color indexed="64"/>
        </vertic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vertical style="thin">
          <color indexed="64"/>
        </vertic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4" formatCode="#,##0.0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vertical style="thin">
          <color indexed="64"/>
        </vertic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4" formatCode="#,##0.0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1" readingOrder="0"/>
      <border diagonalUp="0" diagonalDown="0">
        <left/>
        <right style="thin">
          <color indexed="64"/>
        </right>
        <vertical style="thin">
          <color indexed="64"/>
        </vertical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4" formatCode="#,##0.00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4" formatCode="[$-1010000]yyyy/mm/dd;@"/>
      <alignment horizontal="center" vertical="center" textRotation="0" wrapText="0" indent="0" justifyLastLine="0" shrinkToFit="1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4" formatCode="#,##0.0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4" formatCode="#,##0.0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1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4" formatCode="#,##0.00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4" formatCode="[$-1010000]yyyy/mm/dd;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auto="1"/>
        </top>
        <bottom style="thin">
          <color auto="1"/>
        </bottom>
        <vertical style="thin">
          <color indexed="64"/>
        </vertical>
        <horizontal style="thin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  <vertical style="thin">
          <color indexed="64"/>
        </vertical>
        <horizontal style="thin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  <vertical style="thin">
          <color indexed="64"/>
        </vertical>
        <horizontal style="thin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4" formatCode="#,##0.0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  <vertical style="thin">
          <color indexed="64"/>
        </vertical>
        <horizontal style="thin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4" formatCode="#,##0.0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1" readingOrder="0"/>
      <border diagonalUp="0" diagonalDown="0">
        <left/>
        <right style="thin">
          <color indexed="64"/>
        </right>
        <top style="thin">
          <color auto="1"/>
        </top>
        <bottom style="thin">
          <color auto="1"/>
        </bottom>
        <vertical style="thin">
          <color indexed="64"/>
        </vertical>
        <horizontal style="thin">
          <color auto="1"/>
        </horizontal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4" formatCode="#,##0.00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</border>
    </dxf>
    <dxf>
      <font>
        <color theme="0"/>
      </font>
    </dxf>
    <dxf>
      <font>
        <color theme="0"/>
      </font>
    </dxf>
    <dxf>
      <font>
        <color theme="0" tint="-0.14996795556505021"/>
      </font>
    </dxf>
    <dxf>
      <font>
        <color auto="1"/>
      </font>
      <fill>
        <gradientFill degree="45">
          <stop position="0">
            <color rgb="FFFF8F8F"/>
          </stop>
          <stop position="1">
            <color rgb="FFFFC000"/>
          </stop>
        </gradientFill>
      </fill>
    </dxf>
    <dxf>
      <fill>
        <gradientFill degree="135">
          <stop position="0">
            <color rgb="FF92D050"/>
          </stop>
          <stop position="1">
            <color rgb="FF00B050"/>
          </stop>
        </gradientFill>
      </fill>
    </dxf>
    <dxf>
      <font>
        <color rgb="FFFFFF00"/>
      </font>
    </dxf>
    <dxf>
      <font>
        <color theme="0" tint="-0.14996795556505021"/>
      </font>
    </dxf>
    <dxf>
      <font>
        <color auto="1"/>
      </font>
      <fill>
        <gradientFill degree="45">
          <stop position="0">
            <color rgb="FFFF8F8F"/>
          </stop>
          <stop position="1">
            <color rgb="FFFFC000"/>
          </stop>
        </gradientFill>
      </fill>
    </dxf>
    <dxf>
      <fill>
        <gradientFill degree="135">
          <stop position="0">
            <color rgb="FF92D050"/>
          </stop>
          <stop position="1">
            <color rgb="FF00B050"/>
          </stop>
        </gradientFill>
      </fill>
    </dxf>
    <dxf>
      <font>
        <color auto="1"/>
      </font>
      <fill>
        <gradientFill degree="45">
          <stop position="0">
            <color rgb="FFFF8F8F"/>
          </stop>
          <stop position="1">
            <color rgb="FFFFC000"/>
          </stop>
        </gradientFill>
      </fill>
    </dxf>
    <dxf>
      <fill>
        <gradientFill degree="135">
          <stop position="0">
            <color rgb="FF92D050"/>
          </stop>
          <stop position="1">
            <color rgb="FF00B050"/>
          </stop>
        </gradientFill>
      </fill>
    </dxf>
    <dxf>
      <font>
        <color auto="1"/>
      </font>
      <fill>
        <gradientFill degree="45">
          <stop position="0">
            <color rgb="FFFF8F8F"/>
          </stop>
          <stop position="1">
            <color rgb="FFFFC000"/>
          </stop>
        </gradientFill>
      </fill>
    </dxf>
    <dxf>
      <fill>
        <gradientFill degree="135">
          <stop position="0">
            <color rgb="FF92D050"/>
          </stop>
          <stop position="1">
            <color rgb="FF00B050"/>
          </stop>
        </gradientFill>
      </fill>
    </dxf>
    <dxf>
      <font>
        <color rgb="FFFFFF00"/>
      </font>
    </dxf>
    <dxf>
      <font>
        <color rgb="FFFFFF00"/>
      </font>
    </dxf>
    <dxf>
      <font>
        <color rgb="FFFFFF00"/>
      </font>
    </dxf>
    <dxf>
      <font>
        <color rgb="FFFFFF00"/>
      </font>
    </dxf>
    <dxf>
      <font>
        <color rgb="FFFFFF00"/>
      </font>
    </dxf>
  </dxfs>
  <tableStyles count="0" defaultTableStyle="TableStyleMedium2" defaultPivotStyle="PivotStyleLight16"/>
  <colors>
    <mruColors>
      <color rgb="FFFFFF93"/>
      <color rgb="FFFF8F8F"/>
      <color rgb="FFFF4343"/>
      <color rgb="FFFF1515"/>
      <color rgb="FF61D6FF"/>
      <color rgb="FF5DD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الجدول1" displayName="الجدول1" ref="A13:E26" totalsRowShown="0" headerRowDxfId="181" tableBorderDxfId="180">
  <autoFilter ref="A13:E26"/>
  <tableColumns count="5">
    <tableColumn id="1" name="مدين" dataDxfId="179"/>
    <tableColumn id="2" name="دائن" dataDxfId="178"/>
    <tableColumn id="3" name="البيان" dataDxfId="177"/>
    <tableColumn id="4" name="السند" dataDxfId="176"/>
    <tableColumn id="5" name="التاريخ" dataDxfId="175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14" name="الجدول21115" displayName="الجدول21115" ref="G13:K26" totalsRowShown="0" headerRowDxfId="74" headerRowBorderDxfId="73" tableBorderDxfId="72" totalsRowBorderDxfId="71">
  <autoFilter ref="G13:K26"/>
  <tableColumns count="5">
    <tableColumn id="1" name="مدين" dataDxfId="70"/>
    <tableColumn id="2" name="دائن" dataDxfId="69"/>
    <tableColumn id="3" name="البيان" dataDxfId="68"/>
    <tableColumn id="4" name="السند" dataDxfId="67"/>
    <tableColumn id="5" name="التاريخ" dataDxfId="66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15" name="الجدول31216" displayName="الجدول31216" ref="A28:E37" totalsRowShown="0" headerRowDxfId="65" tableBorderDxfId="64">
  <autoFilter ref="A28:E37"/>
  <tableColumns count="5">
    <tableColumn id="1" name="مدين" dataDxfId="63"/>
    <tableColumn id="2" name="دائن" dataDxfId="62"/>
    <tableColumn id="3" name="البيان" dataDxfId="61"/>
    <tableColumn id="4" name="السند" dataDxfId="60"/>
    <tableColumn id="5" name="التاريخ" dataDxfId="59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id="16" name="الجدول41317" displayName="الجدول41317" ref="G28:K37" totalsRowShown="0" headerRowDxfId="58" headerRowBorderDxfId="57" tableBorderDxfId="56" totalsRowBorderDxfId="55">
  <autoFilter ref="G28:K37"/>
  <tableColumns count="5">
    <tableColumn id="1" name="مدين" dataDxfId="54"/>
    <tableColumn id="2" name="دائن" dataDxfId="53"/>
    <tableColumn id="3" name="البيان" dataDxfId="52"/>
    <tableColumn id="4" name="السند" dataDxfId="51"/>
    <tableColumn id="5" name="التاريخ" dataDxfId="50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id="17" name="الجدول1101418" displayName="الجدول1101418" ref="A13:E26" totalsRowShown="0" headerRowDxfId="31" tableBorderDxfId="30">
  <autoFilter ref="A13:E26"/>
  <tableColumns count="5">
    <tableColumn id="1" name="مدين" dataDxfId="29"/>
    <tableColumn id="2" name="دائن" dataDxfId="28"/>
    <tableColumn id="3" name="البيان" dataDxfId="27"/>
    <tableColumn id="4" name="السند" dataDxfId="26"/>
    <tableColumn id="5" name="التاريخ" dataDxfId="25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id="18" name="الجدول2111519" displayName="الجدول2111519" ref="G13:K26" totalsRowShown="0" headerRowDxfId="24" headerRowBorderDxfId="23" tableBorderDxfId="22" totalsRowBorderDxfId="21">
  <autoFilter ref="G13:K26"/>
  <tableColumns count="5">
    <tableColumn id="1" name="مدين" dataDxfId="20"/>
    <tableColumn id="2" name="دائن" dataDxfId="19"/>
    <tableColumn id="3" name="البيان" dataDxfId="18"/>
    <tableColumn id="4" name="السند" dataDxfId="17"/>
    <tableColumn id="5" name="التاريخ" dataDxfId="16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id="19" name="الجدول3121620" displayName="الجدول3121620" ref="A28:E37" totalsRowShown="0" headerRowDxfId="15" tableBorderDxfId="14">
  <autoFilter ref="A28:E37"/>
  <tableColumns count="5">
    <tableColumn id="1" name="مدين" dataDxfId="13"/>
    <tableColumn id="2" name="دائن" dataDxfId="12"/>
    <tableColumn id="3" name="البيان" dataDxfId="11"/>
    <tableColumn id="4" name="السند" dataDxfId="10"/>
    <tableColumn id="5" name="التاريخ" dataDxfId="9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id="20" name="الجدول4131721" displayName="الجدول4131721" ref="G28:K37" totalsRowShown="0" headerRowDxfId="8" headerRowBorderDxfId="7" tableBorderDxfId="6" totalsRowBorderDxfId="5">
  <autoFilter ref="G28:K37"/>
  <tableColumns count="5">
    <tableColumn id="1" name="مدين" dataDxfId="4"/>
    <tableColumn id="2" name="دائن" dataDxfId="3"/>
    <tableColumn id="3" name="البيان" dataDxfId="2"/>
    <tableColumn id="4" name="السند" dataDxfId="1"/>
    <tableColumn id="5" name="التاريخ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الجدول2" displayName="الجدول2" ref="G13:K26" totalsRowShown="0" headerRowDxfId="174" headerRowBorderDxfId="173" tableBorderDxfId="172" totalsRowBorderDxfId="171">
  <autoFilter ref="G13:K26"/>
  <tableColumns count="5">
    <tableColumn id="1" name="مدين" dataDxfId="170"/>
    <tableColumn id="2" name="دائن" dataDxfId="169"/>
    <tableColumn id="3" name="البيان" dataDxfId="168"/>
    <tableColumn id="4" name="السند" dataDxfId="167"/>
    <tableColumn id="5" name="التاريخ" dataDxfId="166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الجدول3" displayName="الجدول3" ref="A28:E37" totalsRowShown="0" headerRowDxfId="165" tableBorderDxfId="164">
  <autoFilter ref="A28:E37"/>
  <tableColumns count="5">
    <tableColumn id="1" name="مدين" dataDxfId="163"/>
    <tableColumn id="2" name="دائن" dataDxfId="162"/>
    <tableColumn id="3" name="البيان" dataDxfId="161"/>
    <tableColumn id="4" name="السند" dataDxfId="160"/>
    <tableColumn id="5" name="التاريخ" dataDxfId="159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الجدول4" displayName="الجدول4" ref="G28:K37" totalsRowShown="0" headerRowDxfId="158" headerRowBorderDxfId="157" tableBorderDxfId="156" totalsRowBorderDxfId="155">
  <autoFilter ref="G28:K37"/>
  <tableColumns count="5">
    <tableColumn id="1" name="مدين" dataDxfId="154"/>
    <tableColumn id="2" name="دائن" dataDxfId="153"/>
    <tableColumn id="3" name="البيان" dataDxfId="152"/>
    <tableColumn id="4" name="السند" dataDxfId="151"/>
    <tableColumn id="5" name="التاريخ" dataDxfId="150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9" name="الجدول110" displayName="الجدول110" ref="A13:E26" totalsRowShown="0" headerRowDxfId="131" tableBorderDxfId="130">
  <autoFilter ref="A13:E26"/>
  <tableColumns count="5">
    <tableColumn id="1" name="مدين" dataDxfId="129"/>
    <tableColumn id="2" name="دائن" dataDxfId="128"/>
    <tableColumn id="3" name="البيان" dataDxfId="127"/>
    <tableColumn id="4" name="السند" dataDxfId="126"/>
    <tableColumn id="5" name="التاريخ" dataDxfId="125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10" name="الجدول211" displayName="الجدول211" ref="G13:K26" totalsRowShown="0" headerRowDxfId="124" headerRowBorderDxfId="123" tableBorderDxfId="122" totalsRowBorderDxfId="121">
  <autoFilter ref="G13:K26"/>
  <tableColumns count="5">
    <tableColumn id="1" name="مدين" dataDxfId="120"/>
    <tableColumn id="2" name="دائن" dataDxfId="119"/>
    <tableColumn id="3" name="البيان" dataDxfId="118"/>
    <tableColumn id="4" name="السند" dataDxfId="117"/>
    <tableColumn id="5" name="التاريخ" dataDxfId="116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11" name="الجدول312" displayName="الجدول312" ref="A28:E37" totalsRowShown="0" headerRowDxfId="115" tableBorderDxfId="114">
  <autoFilter ref="A28:E37"/>
  <tableColumns count="5">
    <tableColumn id="1" name="مدين" dataDxfId="113"/>
    <tableColumn id="2" name="دائن" dataDxfId="112"/>
    <tableColumn id="3" name="البيان" dataDxfId="111"/>
    <tableColumn id="4" name="السند" dataDxfId="110"/>
    <tableColumn id="5" name="التاريخ" dataDxfId="109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12" name="الجدول413" displayName="الجدول413" ref="G28:K37" totalsRowShown="0" headerRowDxfId="108" headerRowBorderDxfId="107" tableBorderDxfId="106" totalsRowBorderDxfId="105">
  <autoFilter ref="G28:K37"/>
  <tableColumns count="5">
    <tableColumn id="1" name="مدين" dataDxfId="104"/>
    <tableColumn id="2" name="دائن" dataDxfId="103"/>
    <tableColumn id="3" name="البيان" dataDxfId="102"/>
    <tableColumn id="4" name="السند" dataDxfId="101"/>
    <tableColumn id="5" name="التاريخ" dataDxfId="100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13" name="الجدول11014" displayName="الجدول11014" ref="A13:E26" totalsRowShown="0" headerRowDxfId="81" tableBorderDxfId="80">
  <autoFilter ref="A13:E26"/>
  <tableColumns count="5">
    <tableColumn id="1" name="مدين" dataDxfId="79"/>
    <tableColumn id="2" name="دائن" dataDxfId="78"/>
    <tableColumn id="3" name="البيان" dataDxfId="77"/>
    <tableColumn id="4" name="السند" dataDxfId="76"/>
    <tableColumn id="5" name="التاريخ" dataDxfId="75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2.bin"/><Relationship Id="rId5" Type="http://schemas.openxmlformats.org/officeDocument/2006/relationships/table" Target="../tables/table8.xml"/><Relationship Id="rId4" Type="http://schemas.openxmlformats.org/officeDocument/2006/relationships/table" Target="../tables/table7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3.bin"/><Relationship Id="rId5" Type="http://schemas.openxmlformats.org/officeDocument/2006/relationships/table" Target="../tables/table12.xml"/><Relationship Id="rId4" Type="http://schemas.openxmlformats.org/officeDocument/2006/relationships/table" Target="../tables/table1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4.bin"/><Relationship Id="rId5" Type="http://schemas.openxmlformats.org/officeDocument/2006/relationships/table" Target="../tables/table16.xml"/><Relationship Id="rId4" Type="http://schemas.openxmlformats.org/officeDocument/2006/relationships/table" Target="../tables/table1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showGridLines="0" rightToLeft="1" tabSelected="1" zoomScaleNormal="100" zoomScaleSheetLayoutView="100" zoomScalePageLayoutView="70" workbookViewId="0">
      <selection activeCell="G10" sqref="G10:H10"/>
    </sheetView>
  </sheetViews>
  <sheetFormatPr defaultColWidth="8.75" defaultRowHeight="11.25" x14ac:dyDescent="0.2"/>
  <cols>
    <col min="1" max="2" width="9.875" style="3" customWidth="1"/>
    <col min="3" max="3" width="25.125" style="3" customWidth="1"/>
    <col min="4" max="4" width="6" style="3" customWidth="1"/>
    <col min="5" max="5" width="9.875" style="3" bestFit="1" customWidth="1"/>
    <col min="6" max="6" width="1" style="4" customWidth="1"/>
    <col min="7" max="8" width="9.875" style="3" customWidth="1"/>
    <col min="9" max="9" width="25.625" style="3" customWidth="1"/>
    <col min="10" max="10" width="6" style="3" customWidth="1"/>
    <col min="11" max="11" width="9.875" style="3" bestFit="1" customWidth="1"/>
    <col min="12" max="16384" width="8.75" style="1"/>
  </cols>
  <sheetData>
    <row r="1" spans="1:12" ht="12" thickBot="1" x14ac:dyDescent="0.25">
      <c r="F1" s="41"/>
    </row>
    <row r="2" spans="1:12" ht="19.5" x14ac:dyDescent="0.2">
      <c r="A2" s="59" t="s">
        <v>23</v>
      </c>
      <c r="B2" s="60"/>
      <c r="C2" s="60"/>
      <c r="D2" s="60"/>
      <c r="E2" s="61"/>
      <c r="F2" s="42"/>
      <c r="G2" s="59" t="s">
        <v>24</v>
      </c>
      <c r="H2" s="60"/>
      <c r="I2" s="60"/>
      <c r="J2" s="60"/>
      <c r="K2" s="61"/>
    </row>
    <row r="3" spans="1:12" ht="19.5" x14ac:dyDescent="0.2">
      <c r="A3" s="99" t="s">
        <v>7</v>
      </c>
      <c r="B3" s="100"/>
      <c r="C3" s="100"/>
      <c r="D3" s="100"/>
      <c r="E3" s="101"/>
      <c r="F3" s="42"/>
      <c r="G3" s="99" t="s">
        <v>7</v>
      </c>
      <c r="H3" s="100"/>
      <c r="I3" s="100"/>
      <c r="J3" s="100"/>
      <c r="K3" s="101"/>
    </row>
    <row r="4" spans="1:12" ht="20.25" x14ac:dyDescent="0.2">
      <c r="A4" s="53" t="s">
        <v>4</v>
      </c>
      <c r="B4" s="54" t="s">
        <v>6</v>
      </c>
      <c r="C4" s="54" t="s">
        <v>13</v>
      </c>
      <c r="D4" s="102" t="s">
        <v>17</v>
      </c>
      <c r="E4" s="103"/>
      <c r="F4" s="41"/>
      <c r="G4" s="53" t="s">
        <v>4</v>
      </c>
      <c r="H4" s="54" t="s">
        <v>6</v>
      </c>
      <c r="I4" s="54" t="s">
        <v>13</v>
      </c>
      <c r="J4" s="102" t="s">
        <v>17</v>
      </c>
      <c r="K4" s="103"/>
    </row>
    <row r="5" spans="1:12" ht="19.5" x14ac:dyDescent="0.2">
      <c r="A5" s="55">
        <v>43831</v>
      </c>
      <c r="B5" s="56">
        <v>44196</v>
      </c>
      <c r="C5" s="58" t="s">
        <v>12</v>
      </c>
      <c r="D5" s="104"/>
      <c r="E5" s="105"/>
      <c r="F5" s="18"/>
      <c r="G5" s="55">
        <v>43831</v>
      </c>
      <c r="H5" s="56">
        <v>44196</v>
      </c>
      <c r="I5" s="57" t="s">
        <v>12</v>
      </c>
      <c r="J5" s="104"/>
      <c r="K5" s="105"/>
    </row>
    <row r="6" spans="1:12" ht="20.25" x14ac:dyDescent="0.2">
      <c r="A6" s="94" t="s">
        <v>5</v>
      </c>
      <c r="B6" s="95"/>
      <c r="C6" s="96" t="s">
        <v>24</v>
      </c>
      <c r="D6" s="97"/>
      <c r="E6" s="98"/>
      <c r="F6" s="43"/>
      <c r="G6" s="94" t="s">
        <v>5</v>
      </c>
      <c r="H6" s="95"/>
      <c r="I6" s="96" t="s">
        <v>23</v>
      </c>
      <c r="J6" s="97"/>
      <c r="K6" s="98"/>
    </row>
    <row r="7" spans="1:12" ht="15" x14ac:dyDescent="0.2">
      <c r="A7" s="20" t="s">
        <v>0</v>
      </c>
      <c r="B7" s="36" t="s">
        <v>1</v>
      </c>
      <c r="C7" s="62" t="s">
        <v>18</v>
      </c>
      <c r="D7" s="62"/>
      <c r="E7" s="63"/>
      <c r="F7" s="40"/>
      <c r="G7" s="20" t="s">
        <v>0</v>
      </c>
      <c r="H7" s="36" t="s">
        <v>1</v>
      </c>
      <c r="I7" s="62" t="s">
        <v>18</v>
      </c>
      <c r="J7" s="62"/>
      <c r="K7" s="63"/>
      <c r="L7" s="2"/>
    </row>
    <row r="8" spans="1:12" ht="16.5" x14ac:dyDescent="0.2">
      <c r="A8" s="38"/>
      <c r="B8" s="39"/>
      <c r="C8" s="64" t="b">
        <f>IF(AND(B8&lt;&gt;"",A8=0),"لكم الرصيد الختامي / "&amp;C6,IF(AND(A8&lt;&gt;"",B8=0),"عليكم الرصيد الختامي / "&amp;C6))</f>
        <v>0</v>
      </c>
      <c r="D8" s="64"/>
      <c r="E8" s="65"/>
      <c r="F8" s="40"/>
      <c r="G8" s="38"/>
      <c r="H8" s="39"/>
      <c r="I8" s="112" t="b">
        <f>IF(AND(H8&lt;&gt;"",G8=0),"لكم الرصيد الختامي / "&amp;I6,IF(AND(G8&lt;&gt;"",H8=0),"عليكم الرصيد الختامي / "&amp;I6))</f>
        <v>0</v>
      </c>
      <c r="J8" s="113"/>
      <c r="K8" s="114"/>
    </row>
    <row r="9" spans="1:12" ht="16.5" x14ac:dyDescent="0.2">
      <c r="A9" s="51">
        <f>H8</f>
        <v>0</v>
      </c>
      <c r="B9" s="52">
        <f>G8</f>
        <v>0</v>
      </c>
      <c r="C9" s="66" t="str">
        <f>IF(AND(G8="",H8=""),"",IF(AND(B9&lt;&gt;"",A9=0),"علينا الرصيد الختامي الختامي لدى "&amp;C6,IF(AND(A9&lt;&gt;"",B9=0),"لنا الرصيد الختامي لدى "&amp;C6)))</f>
        <v/>
      </c>
      <c r="D9" s="66"/>
      <c r="E9" s="67"/>
      <c r="F9" s="40"/>
      <c r="G9" s="51">
        <f>B8</f>
        <v>0</v>
      </c>
      <c r="H9" s="52">
        <f>A8</f>
        <v>0</v>
      </c>
      <c r="I9" s="83" t="str">
        <f>IF(AND(A8="",B8=""),"",IF(AND(H9&lt;&gt;"",G9=0),"علينا الرصيد الختامي لدى "&amp;I6,IF(AND(G9&lt;&gt;"",H9=0),"لنا الرصيد الختامي لدى "&amp;I6)))</f>
        <v/>
      </c>
      <c r="J9" s="84"/>
      <c r="K9" s="85"/>
    </row>
    <row r="10" spans="1:12" s="4" customFormat="1" ht="20.25" thickBot="1" x14ac:dyDescent="0.25">
      <c r="A10" s="70">
        <f>IF(B8=0,A8-H8+G8,B8-G8+H8)</f>
        <v>0</v>
      </c>
      <c r="B10" s="71"/>
      <c r="C10" s="68" t="s">
        <v>14</v>
      </c>
      <c r="D10" s="68"/>
      <c r="E10" s="69"/>
      <c r="F10" s="22"/>
      <c r="G10" s="70">
        <f>IF(B8=0,A8-H8+G8,B8-G8+H8)</f>
        <v>0</v>
      </c>
      <c r="H10" s="71"/>
      <c r="I10" s="68" t="s">
        <v>14</v>
      </c>
      <c r="J10" s="68"/>
      <c r="K10" s="69"/>
    </row>
    <row r="11" spans="1:12" ht="23.25" x14ac:dyDescent="0.2">
      <c r="A11" s="91" t="s">
        <v>9</v>
      </c>
      <c r="B11" s="92"/>
      <c r="C11" s="92"/>
      <c r="D11" s="92"/>
      <c r="E11" s="93"/>
      <c r="F11" s="44"/>
      <c r="G11" s="91" t="s">
        <v>9</v>
      </c>
      <c r="H11" s="92"/>
      <c r="I11" s="92"/>
      <c r="J11" s="92"/>
      <c r="K11" s="93"/>
    </row>
    <row r="12" spans="1:12" ht="16.5" customHeight="1" thickBot="1" x14ac:dyDescent="0.25">
      <c r="A12" s="106" t="str">
        <f>"عمليات غير مقيدة لدينا ومقيدة لدى "&amp;C6</f>
        <v>عمليات غير مقيدة لدينا ومقيدة لدى بنك ...</v>
      </c>
      <c r="B12" s="107"/>
      <c r="C12" s="107"/>
      <c r="D12" s="107"/>
      <c r="E12" s="108"/>
      <c r="F12" s="22"/>
      <c r="G12" s="106" t="str">
        <f>"عمليات غير مقيدة لدينا ومقيدة لدى "&amp;I6</f>
        <v>عمليات غير مقيدة لدينا ومقيدة لدى محلات...</v>
      </c>
      <c r="H12" s="107"/>
      <c r="I12" s="107"/>
      <c r="J12" s="107"/>
      <c r="K12" s="108"/>
    </row>
    <row r="13" spans="1:12" ht="15" x14ac:dyDescent="0.2">
      <c r="A13" s="27" t="s">
        <v>0</v>
      </c>
      <c r="B13" s="28" t="s">
        <v>1</v>
      </c>
      <c r="C13" s="29" t="s">
        <v>2</v>
      </c>
      <c r="D13" s="29" t="s">
        <v>8</v>
      </c>
      <c r="E13" s="30" t="s">
        <v>3</v>
      </c>
      <c r="F13" s="22"/>
      <c r="G13" s="33" t="s">
        <v>0</v>
      </c>
      <c r="H13" s="34" t="s">
        <v>1</v>
      </c>
      <c r="I13" s="6" t="s">
        <v>2</v>
      </c>
      <c r="J13" s="6" t="s">
        <v>8</v>
      </c>
      <c r="K13" s="10" t="s">
        <v>3</v>
      </c>
    </row>
    <row r="14" spans="1:12" ht="15" x14ac:dyDescent="0.2">
      <c r="A14" s="24"/>
      <c r="B14" s="17"/>
      <c r="C14" s="16"/>
      <c r="D14" s="14"/>
      <c r="E14" s="25"/>
      <c r="F14" s="40"/>
      <c r="G14" s="9"/>
      <c r="H14" s="7"/>
      <c r="I14" s="8"/>
      <c r="J14" s="14"/>
      <c r="K14" s="32"/>
    </row>
    <row r="15" spans="1:12" ht="15" x14ac:dyDescent="0.2">
      <c r="A15" s="9"/>
      <c r="B15" s="7"/>
      <c r="C15" s="8"/>
      <c r="D15" s="14"/>
      <c r="E15" s="26"/>
      <c r="F15" s="40"/>
      <c r="G15" s="9"/>
      <c r="H15" s="7"/>
      <c r="I15" s="8"/>
      <c r="J15" s="14"/>
      <c r="K15" s="32"/>
    </row>
    <row r="16" spans="1:12" ht="15" x14ac:dyDescent="0.2">
      <c r="A16" s="9"/>
      <c r="B16" s="7"/>
      <c r="C16" s="8"/>
      <c r="D16" s="14"/>
      <c r="E16" s="26"/>
      <c r="F16" s="40"/>
      <c r="G16" s="9"/>
      <c r="H16" s="7"/>
      <c r="I16" s="8"/>
      <c r="J16" s="14"/>
      <c r="K16" s="32"/>
    </row>
    <row r="17" spans="1:11" ht="15" x14ac:dyDescent="0.2">
      <c r="A17" s="9"/>
      <c r="B17" s="7"/>
      <c r="C17" s="8"/>
      <c r="D17" s="14"/>
      <c r="E17" s="26"/>
      <c r="F17" s="40"/>
      <c r="G17" s="9"/>
      <c r="H17" s="7"/>
      <c r="I17" s="8"/>
      <c r="J17" s="14"/>
      <c r="K17" s="32"/>
    </row>
    <row r="18" spans="1:11" ht="15" x14ac:dyDescent="0.2">
      <c r="A18" s="9"/>
      <c r="B18" s="7"/>
      <c r="C18" s="8"/>
      <c r="D18" s="14"/>
      <c r="E18" s="26"/>
      <c r="F18" s="40"/>
      <c r="G18" s="9"/>
      <c r="H18" s="7"/>
      <c r="I18" s="8"/>
      <c r="J18" s="14"/>
      <c r="K18" s="32"/>
    </row>
    <row r="19" spans="1:11" ht="15" x14ac:dyDescent="0.2">
      <c r="A19" s="9"/>
      <c r="B19" s="7"/>
      <c r="C19" s="8"/>
      <c r="D19" s="14"/>
      <c r="E19" s="26"/>
      <c r="F19" s="40"/>
      <c r="G19" s="9"/>
      <c r="H19" s="7"/>
      <c r="I19" s="8"/>
      <c r="J19" s="14"/>
      <c r="K19" s="32"/>
    </row>
    <row r="20" spans="1:11" ht="15" x14ac:dyDescent="0.2">
      <c r="A20" s="9"/>
      <c r="B20" s="7"/>
      <c r="C20" s="8"/>
      <c r="D20" s="14"/>
      <c r="E20" s="26"/>
      <c r="F20" s="40"/>
      <c r="G20" s="9"/>
      <c r="H20" s="7"/>
      <c r="I20" s="8"/>
      <c r="J20" s="14"/>
      <c r="K20" s="32"/>
    </row>
    <row r="21" spans="1:11" ht="15" x14ac:dyDescent="0.2">
      <c r="A21" s="9"/>
      <c r="B21" s="7"/>
      <c r="C21" s="8"/>
      <c r="D21" s="14"/>
      <c r="E21" s="26"/>
      <c r="F21" s="40"/>
      <c r="G21" s="9"/>
      <c r="H21" s="7"/>
      <c r="I21" s="8"/>
      <c r="J21" s="14"/>
      <c r="K21" s="32"/>
    </row>
    <row r="22" spans="1:11" ht="15" x14ac:dyDescent="0.2">
      <c r="A22" s="9"/>
      <c r="B22" s="7"/>
      <c r="C22" s="8"/>
      <c r="D22" s="14"/>
      <c r="E22" s="26"/>
      <c r="F22" s="40"/>
      <c r="G22" s="9"/>
      <c r="H22" s="7"/>
      <c r="I22" s="8"/>
      <c r="J22" s="14"/>
      <c r="K22" s="32"/>
    </row>
    <row r="23" spans="1:11" ht="15" x14ac:dyDescent="0.2">
      <c r="A23" s="9"/>
      <c r="B23" s="7"/>
      <c r="C23" s="8"/>
      <c r="D23" s="14"/>
      <c r="E23" s="26"/>
      <c r="F23" s="40"/>
      <c r="G23" s="9"/>
      <c r="H23" s="7"/>
      <c r="I23" s="8"/>
      <c r="J23" s="14"/>
      <c r="K23" s="32"/>
    </row>
    <row r="24" spans="1:11" ht="15" x14ac:dyDescent="0.2">
      <c r="A24" s="9"/>
      <c r="B24" s="7"/>
      <c r="C24" s="8"/>
      <c r="D24" s="14"/>
      <c r="E24" s="26"/>
      <c r="F24" s="40"/>
      <c r="G24" s="9"/>
      <c r="H24" s="7"/>
      <c r="I24" s="8"/>
      <c r="J24" s="14"/>
      <c r="K24" s="32"/>
    </row>
    <row r="25" spans="1:11" ht="15" x14ac:dyDescent="0.2">
      <c r="A25" s="9"/>
      <c r="B25" s="7"/>
      <c r="C25" s="8"/>
      <c r="D25" s="14"/>
      <c r="E25" s="26"/>
      <c r="F25" s="40"/>
      <c r="G25" s="9"/>
      <c r="H25" s="7"/>
      <c r="I25" s="8"/>
      <c r="J25" s="14"/>
      <c r="K25" s="32"/>
    </row>
    <row r="26" spans="1:11" ht="15.75" thickBot="1" x14ac:dyDescent="0.25">
      <c r="A26" s="11"/>
      <c r="B26" s="12"/>
      <c r="C26" s="13"/>
      <c r="D26" s="15"/>
      <c r="E26" s="31"/>
      <c r="F26" s="40"/>
      <c r="G26" s="11"/>
      <c r="H26" s="12"/>
      <c r="I26" s="13"/>
      <c r="J26" s="15"/>
      <c r="K26" s="35"/>
    </row>
    <row r="27" spans="1:11" ht="16.5" customHeight="1" thickBot="1" x14ac:dyDescent="0.25">
      <c r="A27" s="109" t="str">
        <f>"عمليات مقيدة لدينا وغير معتمدة لدى "&amp;C6</f>
        <v>عمليات مقيدة لدينا وغير معتمدة لدى بنك ...</v>
      </c>
      <c r="B27" s="110"/>
      <c r="C27" s="110"/>
      <c r="D27" s="110"/>
      <c r="E27" s="111"/>
      <c r="F27" s="22"/>
      <c r="G27" s="49"/>
      <c r="H27" s="50"/>
      <c r="I27" s="86" t="str">
        <f>"عمليات غير معتمدة لدينا ومقيدة لدى "&amp;I6</f>
        <v>عمليات غير معتمدة لدينا ومقيدة لدى محلات...</v>
      </c>
      <c r="J27" s="86"/>
      <c r="K27" s="87"/>
    </row>
    <row r="28" spans="1:11" ht="15" x14ac:dyDescent="0.2">
      <c r="A28" s="27" t="s">
        <v>0</v>
      </c>
      <c r="B28" s="28" t="s">
        <v>1</v>
      </c>
      <c r="C28" s="29" t="s">
        <v>2</v>
      </c>
      <c r="D28" s="29" t="s">
        <v>8</v>
      </c>
      <c r="E28" s="30" t="s">
        <v>3</v>
      </c>
      <c r="F28" s="22"/>
      <c r="G28" s="33" t="s">
        <v>0</v>
      </c>
      <c r="H28" s="34" t="s">
        <v>1</v>
      </c>
      <c r="I28" s="6" t="s">
        <v>2</v>
      </c>
      <c r="J28" s="6" t="s">
        <v>8</v>
      </c>
      <c r="K28" s="10" t="s">
        <v>3</v>
      </c>
    </row>
    <row r="29" spans="1:11" ht="15" x14ac:dyDescent="0.2">
      <c r="A29" s="9"/>
      <c r="B29" s="7"/>
      <c r="C29" s="8"/>
      <c r="D29" s="14"/>
      <c r="E29" s="26"/>
      <c r="F29" s="40"/>
      <c r="G29" s="9"/>
      <c r="H29" s="7"/>
      <c r="I29" s="8"/>
      <c r="J29" s="14"/>
      <c r="K29" s="26"/>
    </row>
    <row r="30" spans="1:11" ht="15" x14ac:dyDescent="0.2">
      <c r="A30" s="9"/>
      <c r="B30" s="7"/>
      <c r="C30" s="8"/>
      <c r="D30" s="14"/>
      <c r="E30" s="26"/>
      <c r="F30" s="40"/>
      <c r="G30" s="9"/>
      <c r="H30" s="7"/>
      <c r="I30" s="8"/>
      <c r="J30" s="14"/>
      <c r="K30" s="26"/>
    </row>
    <row r="31" spans="1:11" ht="15" x14ac:dyDescent="0.2">
      <c r="A31" s="9"/>
      <c r="B31" s="7"/>
      <c r="C31" s="8"/>
      <c r="D31" s="14"/>
      <c r="E31" s="26"/>
      <c r="F31" s="40"/>
      <c r="G31" s="9"/>
      <c r="H31" s="7"/>
      <c r="I31" s="8"/>
      <c r="J31" s="14"/>
      <c r="K31" s="26"/>
    </row>
    <row r="32" spans="1:11" ht="15" x14ac:dyDescent="0.2">
      <c r="A32" s="9"/>
      <c r="B32" s="7"/>
      <c r="C32" s="8"/>
      <c r="D32" s="14"/>
      <c r="E32" s="26"/>
      <c r="F32" s="40"/>
      <c r="G32" s="9"/>
      <c r="H32" s="7"/>
      <c r="I32" s="8"/>
      <c r="J32" s="14"/>
      <c r="K32" s="26"/>
    </row>
    <row r="33" spans="1:11" ht="15" x14ac:dyDescent="0.2">
      <c r="A33" s="9"/>
      <c r="B33" s="7"/>
      <c r="C33" s="8"/>
      <c r="D33" s="14"/>
      <c r="E33" s="26"/>
      <c r="F33" s="40"/>
      <c r="G33" s="9"/>
      <c r="H33" s="7"/>
      <c r="I33" s="8"/>
      <c r="J33" s="14"/>
      <c r="K33" s="26"/>
    </row>
    <row r="34" spans="1:11" ht="15" x14ac:dyDescent="0.2">
      <c r="A34" s="9"/>
      <c r="B34" s="7"/>
      <c r="C34" s="8"/>
      <c r="D34" s="14"/>
      <c r="E34" s="26"/>
      <c r="F34" s="40"/>
      <c r="G34" s="9"/>
      <c r="H34" s="7"/>
      <c r="I34" s="8"/>
      <c r="J34" s="14"/>
      <c r="K34" s="26"/>
    </row>
    <row r="35" spans="1:11" ht="15" x14ac:dyDescent="0.2">
      <c r="A35" s="9"/>
      <c r="B35" s="7"/>
      <c r="C35" s="8"/>
      <c r="D35" s="14"/>
      <c r="E35" s="26"/>
      <c r="F35" s="40"/>
      <c r="G35" s="9"/>
      <c r="H35" s="7"/>
      <c r="I35" s="8"/>
      <c r="J35" s="14"/>
      <c r="K35" s="26"/>
    </row>
    <row r="36" spans="1:11" ht="15" x14ac:dyDescent="0.2">
      <c r="A36" s="9"/>
      <c r="B36" s="7"/>
      <c r="C36" s="8"/>
      <c r="D36" s="14"/>
      <c r="E36" s="26"/>
      <c r="F36" s="40"/>
      <c r="G36" s="9"/>
      <c r="H36" s="7"/>
      <c r="I36" s="8"/>
      <c r="J36" s="14"/>
      <c r="K36" s="26"/>
    </row>
    <row r="37" spans="1:11" ht="15.75" thickBot="1" x14ac:dyDescent="0.25">
      <c r="A37" s="11"/>
      <c r="B37" s="12"/>
      <c r="C37" s="13"/>
      <c r="D37" s="15"/>
      <c r="E37" s="31"/>
      <c r="F37" s="40"/>
      <c r="G37" s="11"/>
      <c r="H37" s="12"/>
      <c r="I37" s="13"/>
      <c r="J37" s="15"/>
      <c r="K37" s="31"/>
    </row>
    <row r="38" spans="1:11" ht="16.5" x14ac:dyDescent="0.2">
      <c r="A38" s="47">
        <f>SUM(A12:A37)</f>
        <v>0</v>
      </c>
      <c r="B38" s="48">
        <f>SUM(B12:B37)</f>
        <v>0</v>
      </c>
      <c r="C38" s="88" t="s">
        <v>10</v>
      </c>
      <c r="D38" s="89"/>
      <c r="E38" s="90"/>
      <c r="F38" s="40"/>
      <c r="G38" s="47">
        <f>SUM(G12:G37)</f>
        <v>0</v>
      </c>
      <c r="H38" s="48">
        <f>SUM(H12:H37)</f>
        <v>0</v>
      </c>
      <c r="I38" s="88" t="s">
        <v>10</v>
      </c>
      <c r="J38" s="89"/>
      <c r="K38" s="90"/>
    </row>
    <row r="39" spans="1:11" ht="16.5" x14ac:dyDescent="0.2">
      <c r="A39" s="23">
        <f>A38+A8</f>
        <v>0</v>
      </c>
      <c r="B39" s="37">
        <f>B38+B8</f>
        <v>0</v>
      </c>
      <c r="C39" s="72" t="s">
        <v>22</v>
      </c>
      <c r="D39" s="73"/>
      <c r="E39" s="74"/>
      <c r="F39" s="45"/>
      <c r="G39" s="23">
        <f>G38+G8</f>
        <v>0</v>
      </c>
      <c r="H39" s="19">
        <f>H38+H8</f>
        <v>0</v>
      </c>
      <c r="I39" s="72" t="s">
        <v>22</v>
      </c>
      <c r="J39" s="73"/>
      <c r="K39" s="74"/>
    </row>
    <row r="40" spans="1:11" ht="16.5" x14ac:dyDescent="0.2">
      <c r="A40" s="21">
        <f>IF((A39-B39)&gt;0,A39-B39,0)</f>
        <v>0</v>
      </c>
      <c r="B40" s="5">
        <f>IF((B39-A39)&gt;0,B39-A39,0)</f>
        <v>0</v>
      </c>
      <c r="C40" s="80" t="s">
        <v>15</v>
      </c>
      <c r="D40" s="81"/>
      <c r="E40" s="82"/>
      <c r="F40" s="40"/>
      <c r="G40" s="21">
        <f>IF((G39-H39)&gt;0,G39-H39,0)</f>
        <v>0</v>
      </c>
      <c r="H40" s="5">
        <f>IF((H39-G39)&gt;0,H39-G39,0)</f>
        <v>0</v>
      </c>
      <c r="I40" s="80" t="s">
        <v>15</v>
      </c>
      <c r="J40" s="81"/>
      <c r="K40" s="82"/>
    </row>
    <row r="41" spans="1:11" ht="15.75" customHeight="1" thickBot="1" x14ac:dyDescent="0.25">
      <c r="A41" s="75">
        <f>IF(B40=0,A40-H40+G40,B40-G40+H40)</f>
        <v>0</v>
      </c>
      <c r="B41" s="76"/>
      <c r="C41" s="77" t="s">
        <v>11</v>
      </c>
      <c r="D41" s="78"/>
      <c r="E41" s="79"/>
      <c r="F41" s="46"/>
      <c r="G41" s="75">
        <f>IF(B40=0,A40-H40+G40,B40-G40+H40)</f>
        <v>0</v>
      </c>
      <c r="H41" s="76"/>
      <c r="I41" s="77" t="s">
        <v>11</v>
      </c>
      <c r="J41" s="78"/>
      <c r="K41" s="79"/>
    </row>
    <row r="42" spans="1:11" x14ac:dyDescent="0.2">
      <c r="F42" s="41"/>
    </row>
    <row r="43" spans="1:11" x14ac:dyDescent="0.2">
      <c r="F43" s="41"/>
    </row>
    <row r="44" spans="1:11" x14ac:dyDescent="0.2">
      <c r="F44" s="41"/>
    </row>
  </sheetData>
  <mergeCells count="38">
    <mergeCell ref="I40:K40"/>
    <mergeCell ref="A6:B6"/>
    <mergeCell ref="C6:E6"/>
    <mergeCell ref="A3:E3"/>
    <mergeCell ref="D4:E4"/>
    <mergeCell ref="D5:E5"/>
    <mergeCell ref="A12:E12"/>
    <mergeCell ref="A27:E27"/>
    <mergeCell ref="G3:K3"/>
    <mergeCell ref="J4:K4"/>
    <mergeCell ref="J5:K5"/>
    <mergeCell ref="G6:H6"/>
    <mergeCell ref="I6:K6"/>
    <mergeCell ref="G12:K12"/>
    <mergeCell ref="I7:K7"/>
    <mergeCell ref="I8:K8"/>
    <mergeCell ref="C10:E10"/>
    <mergeCell ref="A10:B10"/>
    <mergeCell ref="C39:E39"/>
    <mergeCell ref="I39:K39"/>
    <mergeCell ref="A41:B41"/>
    <mergeCell ref="C41:E41"/>
    <mergeCell ref="G41:H41"/>
    <mergeCell ref="I41:K41"/>
    <mergeCell ref="C40:E40"/>
    <mergeCell ref="G10:H10"/>
    <mergeCell ref="I10:K10"/>
    <mergeCell ref="I27:K27"/>
    <mergeCell ref="C38:E38"/>
    <mergeCell ref="I38:K38"/>
    <mergeCell ref="A11:E11"/>
    <mergeCell ref="G11:K11"/>
    <mergeCell ref="A2:E2"/>
    <mergeCell ref="G2:K2"/>
    <mergeCell ref="C7:E7"/>
    <mergeCell ref="C8:E8"/>
    <mergeCell ref="C9:E9"/>
    <mergeCell ref="I9:K9"/>
  </mergeCells>
  <conditionalFormatting sqref="A11">
    <cfRule type="cellIs" dxfId="199" priority="55" operator="equal">
      <formula>0</formula>
    </cfRule>
  </conditionalFormatting>
  <conditionalFormatting sqref="B40">
    <cfRule type="cellIs" dxfId="198" priority="54" operator="equal">
      <formula>0</formula>
    </cfRule>
  </conditionalFormatting>
  <conditionalFormatting sqref="A40">
    <cfRule type="cellIs" dxfId="197" priority="53" operator="equal">
      <formula>0</formula>
    </cfRule>
  </conditionalFormatting>
  <conditionalFormatting sqref="H40">
    <cfRule type="cellIs" dxfId="196" priority="52" operator="equal">
      <formula>0</formula>
    </cfRule>
  </conditionalFormatting>
  <conditionalFormatting sqref="G40">
    <cfRule type="cellIs" dxfId="195" priority="51" operator="equal">
      <formula>0</formula>
    </cfRule>
  </conditionalFormatting>
  <conditionalFormatting sqref="A41">
    <cfRule type="cellIs" dxfId="194" priority="48" operator="greaterThanOrEqual">
      <formula>0</formula>
    </cfRule>
    <cfRule type="cellIs" dxfId="193" priority="49" operator="lessThan">
      <formula>0</formula>
    </cfRule>
  </conditionalFormatting>
  <conditionalFormatting sqref="G41">
    <cfRule type="cellIs" dxfId="192" priority="32" operator="greaterThanOrEqual">
      <formula>0</formula>
    </cfRule>
    <cfRule type="cellIs" dxfId="191" priority="33" operator="lessThan">
      <formula>0</formula>
    </cfRule>
  </conditionalFormatting>
  <conditionalFormatting sqref="A10">
    <cfRule type="cellIs" dxfId="190" priority="28" operator="greaterThanOrEqual">
      <formula>0</formula>
    </cfRule>
    <cfRule type="cellIs" dxfId="189" priority="29" operator="lessThan">
      <formula>0</formula>
    </cfRule>
  </conditionalFormatting>
  <conditionalFormatting sqref="A9:B9">
    <cfRule type="cellIs" dxfId="188" priority="21" operator="equal">
      <formula>0</formula>
    </cfRule>
  </conditionalFormatting>
  <conditionalFormatting sqref="G11">
    <cfRule type="cellIs" dxfId="187" priority="8" operator="equal">
      <formula>0</formula>
    </cfRule>
  </conditionalFormatting>
  <conditionalFormatting sqref="G10">
    <cfRule type="cellIs" dxfId="186" priority="6" operator="greaterThanOrEqual">
      <formula>0</formula>
    </cfRule>
    <cfRule type="cellIs" dxfId="185" priority="7" operator="lessThan">
      <formula>0</formula>
    </cfRule>
  </conditionalFormatting>
  <conditionalFormatting sqref="G9:H9">
    <cfRule type="cellIs" dxfId="184" priority="5" operator="equal">
      <formula>0</formula>
    </cfRule>
  </conditionalFormatting>
  <conditionalFormatting sqref="C8:E8">
    <cfRule type="cellIs" dxfId="183" priority="4" operator="equal">
      <formula>FALSE</formula>
    </cfRule>
  </conditionalFormatting>
  <conditionalFormatting sqref="I8:K8">
    <cfRule type="cellIs" dxfId="182" priority="3" operator="equal">
      <formula>FALSE</formula>
    </cfRule>
  </conditionalFormatting>
  <printOptions horizontalCentered="1"/>
  <pageMargins left="0.59055118110236227" right="0.59055118110236227" top="0.74803149606299213" bottom="0.74803149606299213" header="0.31496062992125984" footer="0.31496062992125984"/>
  <pageSetup paperSize="9" scale="67" fitToWidth="0" orientation="portrait" r:id="rId1"/>
  <headerFooter>
    <oddFooter>&amp;C&amp;N/&amp;P</oddFooter>
  </headerFooter>
  <tableParts count="4">
    <tablePart r:id="rId2"/>
    <tablePart r:id="rId3"/>
    <tablePart r:id="rId4"/>
    <tablePart r:id="rId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showGridLines="0" rightToLeft="1" zoomScaleNormal="100" zoomScaleSheetLayoutView="100" zoomScalePageLayoutView="70" workbookViewId="0">
      <selection activeCell="A8" sqref="A8"/>
    </sheetView>
  </sheetViews>
  <sheetFormatPr defaultColWidth="8.75" defaultRowHeight="11.25" x14ac:dyDescent="0.2"/>
  <cols>
    <col min="1" max="2" width="9.875" style="3" customWidth="1"/>
    <col min="3" max="3" width="25.125" style="3" customWidth="1"/>
    <col min="4" max="4" width="6" style="3" customWidth="1"/>
    <col min="5" max="5" width="9.875" style="3" bestFit="1" customWidth="1"/>
    <col min="6" max="6" width="1" style="4" customWidth="1"/>
    <col min="7" max="8" width="9.875" style="3" customWidth="1"/>
    <col min="9" max="9" width="25.625" style="3" customWidth="1"/>
    <col min="10" max="10" width="6" style="3" customWidth="1"/>
    <col min="11" max="11" width="9.875" style="3" bestFit="1" customWidth="1"/>
    <col min="12" max="16384" width="8.75" style="1"/>
  </cols>
  <sheetData>
    <row r="1" spans="1:12" ht="12" thickBot="1" x14ac:dyDescent="0.25">
      <c r="F1" s="41"/>
    </row>
    <row r="2" spans="1:12" ht="19.5" x14ac:dyDescent="0.2">
      <c r="A2" s="59" t="s">
        <v>16</v>
      </c>
      <c r="B2" s="60"/>
      <c r="C2" s="60"/>
      <c r="D2" s="60"/>
      <c r="E2" s="61"/>
      <c r="F2" s="42"/>
      <c r="G2" s="59"/>
      <c r="H2" s="60"/>
      <c r="I2" s="60"/>
      <c r="J2" s="60"/>
      <c r="K2" s="61"/>
    </row>
    <row r="3" spans="1:12" ht="19.5" x14ac:dyDescent="0.2">
      <c r="A3" s="99" t="s">
        <v>7</v>
      </c>
      <c r="B3" s="100"/>
      <c r="C3" s="100"/>
      <c r="D3" s="100"/>
      <c r="E3" s="101"/>
      <c r="F3" s="42"/>
      <c r="G3" s="99" t="s">
        <v>7</v>
      </c>
      <c r="H3" s="100"/>
      <c r="I3" s="100"/>
      <c r="J3" s="100"/>
      <c r="K3" s="101"/>
    </row>
    <row r="4" spans="1:12" ht="20.25" x14ac:dyDescent="0.2">
      <c r="A4" s="53" t="s">
        <v>4</v>
      </c>
      <c r="B4" s="54" t="s">
        <v>6</v>
      </c>
      <c r="C4" s="54" t="s">
        <v>13</v>
      </c>
      <c r="D4" s="102" t="s">
        <v>17</v>
      </c>
      <c r="E4" s="103"/>
      <c r="F4" s="41"/>
      <c r="G4" s="53" t="s">
        <v>4</v>
      </c>
      <c r="H4" s="54" t="s">
        <v>6</v>
      </c>
      <c r="I4" s="54" t="s">
        <v>13</v>
      </c>
      <c r="J4" s="102" t="s">
        <v>17</v>
      </c>
      <c r="K4" s="103"/>
    </row>
    <row r="5" spans="1:12" ht="19.5" x14ac:dyDescent="0.2">
      <c r="A5" s="55">
        <v>43831</v>
      </c>
      <c r="B5" s="56">
        <v>44196</v>
      </c>
      <c r="C5" s="58" t="s">
        <v>19</v>
      </c>
      <c r="D5" s="104"/>
      <c r="E5" s="105"/>
      <c r="F5" s="18"/>
      <c r="G5" s="55">
        <v>43831</v>
      </c>
      <c r="H5" s="56">
        <v>44196</v>
      </c>
      <c r="I5" s="58" t="s">
        <v>19</v>
      </c>
      <c r="J5" s="104"/>
      <c r="K5" s="105"/>
    </row>
    <row r="6" spans="1:12" ht="20.25" x14ac:dyDescent="0.2">
      <c r="A6" s="94" t="s">
        <v>5</v>
      </c>
      <c r="B6" s="95"/>
      <c r="C6" s="96"/>
      <c r="D6" s="97"/>
      <c r="E6" s="98"/>
      <c r="F6" s="43"/>
      <c r="G6" s="94" t="s">
        <v>5</v>
      </c>
      <c r="H6" s="95"/>
      <c r="I6" s="96"/>
      <c r="J6" s="97"/>
      <c r="K6" s="98"/>
    </row>
    <row r="7" spans="1:12" ht="15" x14ac:dyDescent="0.2">
      <c r="A7" s="20" t="s">
        <v>0</v>
      </c>
      <c r="B7" s="36" t="s">
        <v>1</v>
      </c>
      <c r="C7" s="62" t="s">
        <v>18</v>
      </c>
      <c r="D7" s="62"/>
      <c r="E7" s="63"/>
      <c r="F7" s="40"/>
      <c r="G7" s="20" t="s">
        <v>0</v>
      </c>
      <c r="H7" s="36" t="s">
        <v>1</v>
      </c>
      <c r="I7" s="62" t="s">
        <v>18</v>
      </c>
      <c r="J7" s="62"/>
      <c r="K7" s="63"/>
      <c r="L7" s="2"/>
    </row>
    <row r="8" spans="1:12" ht="16.5" x14ac:dyDescent="0.2">
      <c r="A8" s="38"/>
      <c r="B8" s="39"/>
      <c r="C8" s="64" t="b">
        <f>IF(AND(B8&lt;&gt;"",A8=0),"لكم الرصيد الختامي / "&amp;C6,IF(AND(A8&lt;&gt;"",B8=0),"عليكم الرصيد الختامي / "&amp;C6))</f>
        <v>0</v>
      </c>
      <c r="D8" s="64"/>
      <c r="E8" s="65"/>
      <c r="F8" s="40"/>
      <c r="G8" s="38"/>
      <c r="H8" s="39"/>
      <c r="I8" s="112" t="b">
        <f>IF(AND(H8&lt;&gt;"",G8=0),"لكم الرصيد الختامي / "&amp;I6,IF(AND(G8&lt;&gt;"",H8=0),"عليكم الرصيد الختامي / "&amp;I6))</f>
        <v>0</v>
      </c>
      <c r="J8" s="113"/>
      <c r="K8" s="114"/>
    </row>
    <row r="9" spans="1:12" ht="16.5" x14ac:dyDescent="0.2">
      <c r="A9" s="51">
        <f>H8</f>
        <v>0</v>
      </c>
      <c r="B9" s="52">
        <f>G8</f>
        <v>0</v>
      </c>
      <c r="C9" s="66" t="str">
        <f>IF(AND(G8="",H8=""),"",IF(AND(B9&lt;&gt;"",A9=0),"علينا الرصيد الختامي الختامي لدى "&amp;C6,IF(AND(A9&lt;&gt;"",B9=0),"لنا الرصيد الختامي لدى "&amp;C6)))</f>
        <v/>
      </c>
      <c r="D9" s="66"/>
      <c r="E9" s="67"/>
      <c r="F9" s="40"/>
      <c r="G9" s="51">
        <f>B8</f>
        <v>0</v>
      </c>
      <c r="H9" s="52">
        <f>A8</f>
        <v>0</v>
      </c>
      <c r="I9" s="83" t="str">
        <f>IF(AND(A8="",B8=""),"",IF(AND(H9&lt;&gt;"",G9=0),"علينا الرصيد الختامي لدى "&amp;I6,IF(AND(G9&lt;&gt;"",H9=0),"لنا الرصيد الختامي لدى "&amp;I6)))</f>
        <v/>
      </c>
      <c r="J9" s="84"/>
      <c r="K9" s="85"/>
    </row>
    <row r="10" spans="1:12" s="4" customFormat="1" ht="20.25" thickBot="1" x14ac:dyDescent="0.25">
      <c r="A10" s="70">
        <f>IF(B8=0,A8-H8+G8,B8-G8+H8)</f>
        <v>0</v>
      </c>
      <c r="B10" s="71"/>
      <c r="C10" s="68" t="s">
        <v>14</v>
      </c>
      <c r="D10" s="68"/>
      <c r="E10" s="69"/>
      <c r="F10" s="22"/>
      <c r="G10" s="70">
        <f>IF(B8=0,A8-H8+G8,B8-G8+H8)</f>
        <v>0</v>
      </c>
      <c r="H10" s="71"/>
      <c r="I10" s="68" t="s">
        <v>14</v>
      </c>
      <c r="J10" s="68"/>
      <c r="K10" s="69"/>
    </row>
    <row r="11" spans="1:12" ht="23.25" x14ac:dyDescent="0.2">
      <c r="A11" s="91" t="s">
        <v>9</v>
      </c>
      <c r="B11" s="92"/>
      <c r="C11" s="92"/>
      <c r="D11" s="92"/>
      <c r="E11" s="93"/>
      <c r="F11" s="44"/>
      <c r="G11" s="91" t="s">
        <v>9</v>
      </c>
      <c r="H11" s="92"/>
      <c r="I11" s="92"/>
      <c r="J11" s="92"/>
      <c r="K11" s="93"/>
    </row>
    <row r="12" spans="1:12" ht="16.5" customHeight="1" thickBot="1" x14ac:dyDescent="0.25">
      <c r="A12" s="106" t="str">
        <f>"عمليات غير مقيدة لدينا ومقيدة لدى "&amp;C6</f>
        <v xml:space="preserve">عمليات غير مقيدة لدينا ومقيدة لدى </v>
      </c>
      <c r="B12" s="107"/>
      <c r="C12" s="107"/>
      <c r="D12" s="107"/>
      <c r="E12" s="108"/>
      <c r="F12" s="22"/>
      <c r="G12" s="106" t="str">
        <f>"عمليات غير مقيدة لدينا ومقيدة لدى "&amp;I6</f>
        <v xml:space="preserve">عمليات غير مقيدة لدينا ومقيدة لدى </v>
      </c>
      <c r="H12" s="107"/>
      <c r="I12" s="107"/>
      <c r="J12" s="107"/>
      <c r="K12" s="108"/>
    </row>
    <row r="13" spans="1:12" ht="15" x14ac:dyDescent="0.2">
      <c r="A13" s="27" t="s">
        <v>0</v>
      </c>
      <c r="B13" s="28" t="s">
        <v>1</v>
      </c>
      <c r="C13" s="29" t="s">
        <v>2</v>
      </c>
      <c r="D13" s="29" t="s">
        <v>8</v>
      </c>
      <c r="E13" s="30" t="s">
        <v>3</v>
      </c>
      <c r="F13" s="22"/>
      <c r="G13" s="33" t="s">
        <v>0</v>
      </c>
      <c r="H13" s="34" t="s">
        <v>1</v>
      </c>
      <c r="I13" s="6" t="s">
        <v>2</v>
      </c>
      <c r="J13" s="6" t="s">
        <v>8</v>
      </c>
      <c r="K13" s="10" t="s">
        <v>3</v>
      </c>
    </row>
    <row r="14" spans="1:12" ht="15" x14ac:dyDescent="0.2">
      <c r="A14" s="24"/>
      <c r="B14" s="17"/>
      <c r="C14" s="16"/>
      <c r="D14" s="14"/>
      <c r="E14" s="25"/>
      <c r="F14" s="40"/>
      <c r="G14" s="9"/>
      <c r="H14" s="7"/>
      <c r="I14" s="8"/>
      <c r="J14" s="14"/>
      <c r="K14" s="32"/>
    </row>
    <row r="15" spans="1:12" ht="15" x14ac:dyDescent="0.2">
      <c r="A15" s="9"/>
      <c r="B15" s="7"/>
      <c r="C15" s="8"/>
      <c r="D15" s="14"/>
      <c r="E15" s="26"/>
      <c r="F15" s="40"/>
      <c r="G15" s="9"/>
      <c r="H15" s="7"/>
      <c r="I15" s="8"/>
      <c r="J15" s="14"/>
      <c r="K15" s="32"/>
    </row>
    <row r="16" spans="1:12" ht="15" x14ac:dyDescent="0.2">
      <c r="A16" s="9"/>
      <c r="B16" s="7"/>
      <c r="C16" s="8"/>
      <c r="D16" s="14"/>
      <c r="E16" s="26"/>
      <c r="F16" s="40"/>
      <c r="G16" s="9"/>
      <c r="H16" s="7"/>
      <c r="I16" s="8"/>
      <c r="J16" s="14"/>
      <c r="K16" s="32"/>
    </row>
    <row r="17" spans="1:11" ht="15" x14ac:dyDescent="0.2">
      <c r="A17" s="9"/>
      <c r="B17" s="7"/>
      <c r="C17" s="8"/>
      <c r="D17" s="14"/>
      <c r="E17" s="26"/>
      <c r="F17" s="40"/>
      <c r="G17" s="9"/>
      <c r="H17" s="7"/>
      <c r="I17" s="8"/>
      <c r="J17" s="14"/>
      <c r="K17" s="32"/>
    </row>
    <row r="18" spans="1:11" ht="15" x14ac:dyDescent="0.2">
      <c r="A18" s="9"/>
      <c r="B18" s="7"/>
      <c r="C18" s="8"/>
      <c r="D18" s="14"/>
      <c r="E18" s="26"/>
      <c r="F18" s="40"/>
      <c r="G18" s="9"/>
      <c r="H18" s="7"/>
      <c r="I18" s="8"/>
      <c r="J18" s="14"/>
      <c r="K18" s="32"/>
    </row>
    <row r="19" spans="1:11" ht="15" x14ac:dyDescent="0.2">
      <c r="A19" s="9"/>
      <c r="B19" s="7"/>
      <c r="C19" s="8"/>
      <c r="D19" s="14"/>
      <c r="E19" s="26"/>
      <c r="F19" s="40"/>
      <c r="G19" s="9"/>
      <c r="H19" s="7"/>
      <c r="I19" s="8"/>
      <c r="J19" s="14"/>
      <c r="K19" s="32"/>
    </row>
    <row r="20" spans="1:11" ht="15" x14ac:dyDescent="0.2">
      <c r="A20" s="9"/>
      <c r="B20" s="7"/>
      <c r="C20" s="8"/>
      <c r="D20" s="14"/>
      <c r="E20" s="26"/>
      <c r="F20" s="40"/>
      <c r="G20" s="9"/>
      <c r="H20" s="7"/>
      <c r="I20" s="8"/>
      <c r="J20" s="14"/>
      <c r="K20" s="32"/>
    </row>
    <row r="21" spans="1:11" ht="15" x14ac:dyDescent="0.2">
      <c r="A21" s="9"/>
      <c r="B21" s="7"/>
      <c r="C21" s="8"/>
      <c r="D21" s="14"/>
      <c r="E21" s="26"/>
      <c r="F21" s="40"/>
      <c r="G21" s="9"/>
      <c r="H21" s="7"/>
      <c r="I21" s="8"/>
      <c r="J21" s="14"/>
      <c r="K21" s="32"/>
    </row>
    <row r="22" spans="1:11" ht="15" x14ac:dyDescent="0.2">
      <c r="A22" s="9"/>
      <c r="B22" s="7"/>
      <c r="C22" s="8"/>
      <c r="D22" s="14"/>
      <c r="E22" s="26"/>
      <c r="F22" s="40"/>
      <c r="G22" s="9"/>
      <c r="H22" s="7"/>
      <c r="I22" s="8"/>
      <c r="J22" s="14"/>
      <c r="K22" s="32"/>
    </row>
    <row r="23" spans="1:11" ht="15" x14ac:dyDescent="0.2">
      <c r="A23" s="9"/>
      <c r="B23" s="7"/>
      <c r="C23" s="8"/>
      <c r="D23" s="14"/>
      <c r="E23" s="26"/>
      <c r="F23" s="40"/>
      <c r="G23" s="9"/>
      <c r="H23" s="7"/>
      <c r="I23" s="8"/>
      <c r="J23" s="14"/>
      <c r="K23" s="32"/>
    </row>
    <row r="24" spans="1:11" ht="15" x14ac:dyDescent="0.2">
      <c r="A24" s="9"/>
      <c r="B24" s="7"/>
      <c r="C24" s="8"/>
      <c r="D24" s="14"/>
      <c r="E24" s="26"/>
      <c r="F24" s="40"/>
      <c r="G24" s="9"/>
      <c r="H24" s="7"/>
      <c r="I24" s="8"/>
      <c r="J24" s="14"/>
      <c r="K24" s="32"/>
    </row>
    <row r="25" spans="1:11" ht="15" x14ac:dyDescent="0.2">
      <c r="A25" s="9"/>
      <c r="B25" s="7"/>
      <c r="C25" s="8"/>
      <c r="D25" s="14"/>
      <c r="E25" s="26"/>
      <c r="F25" s="40"/>
      <c r="G25" s="9"/>
      <c r="H25" s="7"/>
      <c r="I25" s="8"/>
      <c r="J25" s="14"/>
      <c r="K25" s="32"/>
    </row>
    <row r="26" spans="1:11" ht="15.75" thickBot="1" x14ac:dyDescent="0.25">
      <c r="A26" s="11"/>
      <c r="B26" s="12"/>
      <c r="C26" s="13"/>
      <c r="D26" s="15"/>
      <c r="E26" s="31"/>
      <c r="F26" s="40"/>
      <c r="G26" s="11"/>
      <c r="H26" s="12"/>
      <c r="I26" s="13"/>
      <c r="J26" s="15"/>
      <c r="K26" s="35"/>
    </row>
    <row r="27" spans="1:11" ht="16.5" customHeight="1" thickBot="1" x14ac:dyDescent="0.25">
      <c r="A27" s="109" t="str">
        <f>"عمليات مقيدة لدينا وغير معتمدة لدى "&amp;C6</f>
        <v xml:space="preserve">عمليات مقيدة لدينا وغير معتمدة لدى </v>
      </c>
      <c r="B27" s="110"/>
      <c r="C27" s="110"/>
      <c r="D27" s="110"/>
      <c r="E27" s="111"/>
      <c r="F27" s="22"/>
      <c r="G27" s="49"/>
      <c r="H27" s="50"/>
      <c r="I27" s="86" t="str">
        <f>"عمليات غير معتمدة لدينا ومقيدة لدى "&amp;I6</f>
        <v xml:space="preserve">عمليات غير معتمدة لدينا ومقيدة لدى </v>
      </c>
      <c r="J27" s="86"/>
      <c r="K27" s="87"/>
    </row>
    <row r="28" spans="1:11" ht="15" x14ac:dyDescent="0.2">
      <c r="A28" s="27" t="s">
        <v>0</v>
      </c>
      <c r="B28" s="28" t="s">
        <v>1</v>
      </c>
      <c r="C28" s="29" t="s">
        <v>2</v>
      </c>
      <c r="D28" s="29" t="s">
        <v>8</v>
      </c>
      <c r="E28" s="30" t="s">
        <v>3</v>
      </c>
      <c r="F28" s="22"/>
      <c r="G28" s="33" t="s">
        <v>0</v>
      </c>
      <c r="H28" s="34" t="s">
        <v>1</v>
      </c>
      <c r="I28" s="6" t="s">
        <v>2</v>
      </c>
      <c r="J28" s="6" t="s">
        <v>8</v>
      </c>
      <c r="K28" s="10" t="s">
        <v>3</v>
      </c>
    </row>
    <row r="29" spans="1:11" ht="15" x14ac:dyDescent="0.2">
      <c r="A29" s="9"/>
      <c r="B29" s="7"/>
      <c r="C29" s="8"/>
      <c r="D29" s="14"/>
      <c r="E29" s="26"/>
      <c r="F29" s="40"/>
      <c r="G29" s="9"/>
      <c r="H29" s="7"/>
      <c r="I29" s="8"/>
      <c r="J29" s="14"/>
      <c r="K29" s="26"/>
    </row>
    <row r="30" spans="1:11" ht="15" x14ac:dyDescent="0.2">
      <c r="A30" s="9"/>
      <c r="B30" s="7"/>
      <c r="C30" s="8"/>
      <c r="D30" s="14"/>
      <c r="E30" s="26"/>
      <c r="F30" s="40"/>
      <c r="G30" s="9"/>
      <c r="H30" s="7"/>
      <c r="I30" s="8"/>
      <c r="J30" s="14"/>
      <c r="K30" s="26"/>
    </row>
    <row r="31" spans="1:11" ht="15" x14ac:dyDescent="0.2">
      <c r="A31" s="9"/>
      <c r="B31" s="7"/>
      <c r="C31" s="8"/>
      <c r="D31" s="14"/>
      <c r="E31" s="26"/>
      <c r="F31" s="40"/>
      <c r="G31" s="9"/>
      <c r="H31" s="7"/>
      <c r="I31" s="8"/>
      <c r="J31" s="14"/>
      <c r="K31" s="26"/>
    </row>
    <row r="32" spans="1:11" ht="15" x14ac:dyDescent="0.2">
      <c r="A32" s="9"/>
      <c r="B32" s="7"/>
      <c r="C32" s="8"/>
      <c r="D32" s="14"/>
      <c r="E32" s="26"/>
      <c r="F32" s="40"/>
      <c r="G32" s="9"/>
      <c r="H32" s="7"/>
      <c r="I32" s="8"/>
      <c r="J32" s="14"/>
      <c r="K32" s="26"/>
    </row>
    <row r="33" spans="1:11" ht="15" x14ac:dyDescent="0.2">
      <c r="A33" s="9"/>
      <c r="B33" s="7"/>
      <c r="C33" s="8"/>
      <c r="D33" s="14"/>
      <c r="E33" s="26"/>
      <c r="F33" s="40"/>
      <c r="G33" s="9"/>
      <c r="H33" s="7"/>
      <c r="I33" s="8"/>
      <c r="J33" s="14"/>
      <c r="K33" s="26"/>
    </row>
    <row r="34" spans="1:11" ht="15" x14ac:dyDescent="0.2">
      <c r="A34" s="9"/>
      <c r="B34" s="7"/>
      <c r="C34" s="8"/>
      <c r="D34" s="14"/>
      <c r="E34" s="26"/>
      <c r="F34" s="40"/>
      <c r="G34" s="9"/>
      <c r="H34" s="7"/>
      <c r="I34" s="8"/>
      <c r="J34" s="14"/>
      <c r="K34" s="26"/>
    </row>
    <row r="35" spans="1:11" ht="15" x14ac:dyDescent="0.2">
      <c r="A35" s="9"/>
      <c r="B35" s="7"/>
      <c r="C35" s="8"/>
      <c r="D35" s="14"/>
      <c r="E35" s="26"/>
      <c r="F35" s="40"/>
      <c r="G35" s="9"/>
      <c r="H35" s="7"/>
      <c r="I35" s="8"/>
      <c r="J35" s="14"/>
      <c r="K35" s="26"/>
    </row>
    <row r="36" spans="1:11" ht="15" x14ac:dyDescent="0.2">
      <c r="A36" s="9"/>
      <c r="B36" s="7"/>
      <c r="C36" s="8"/>
      <c r="D36" s="14"/>
      <c r="E36" s="26"/>
      <c r="F36" s="40"/>
      <c r="G36" s="9"/>
      <c r="H36" s="7"/>
      <c r="I36" s="8"/>
      <c r="J36" s="14"/>
      <c r="K36" s="26"/>
    </row>
    <row r="37" spans="1:11" ht="15.75" thickBot="1" x14ac:dyDescent="0.25">
      <c r="A37" s="11"/>
      <c r="B37" s="12"/>
      <c r="C37" s="13"/>
      <c r="D37" s="15"/>
      <c r="E37" s="31"/>
      <c r="F37" s="40"/>
      <c r="G37" s="11"/>
      <c r="H37" s="12"/>
      <c r="I37" s="13"/>
      <c r="J37" s="15"/>
      <c r="K37" s="31"/>
    </row>
    <row r="38" spans="1:11" ht="16.5" x14ac:dyDescent="0.2">
      <c r="A38" s="47">
        <f>SUM(A12:A37)</f>
        <v>0</v>
      </c>
      <c r="B38" s="48">
        <f>SUM(B12:B37)</f>
        <v>0</v>
      </c>
      <c r="C38" s="88" t="s">
        <v>10</v>
      </c>
      <c r="D38" s="89"/>
      <c r="E38" s="90"/>
      <c r="F38" s="40"/>
      <c r="G38" s="47">
        <f>SUM(G12:G37)</f>
        <v>0</v>
      </c>
      <c r="H38" s="48">
        <f>SUM(H12:H37)</f>
        <v>0</v>
      </c>
      <c r="I38" s="88" t="s">
        <v>10</v>
      </c>
      <c r="J38" s="89"/>
      <c r="K38" s="90"/>
    </row>
    <row r="39" spans="1:11" ht="16.5" x14ac:dyDescent="0.2">
      <c r="A39" s="23">
        <f>A38+A8</f>
        <v>0</v>
      </c>
      <c r="B39" s="37">
        <f>B38+B8</f>
        <v>0</v>
      </c>
      <c r="C39" s="72" t="s">
        <v>22</v>
      </c>
      <c r="D39" s="73"/>
      <c r="E39" s="74"/>
      <c r="F39" s="45"/>
      <c r="G39" s="23">
        <f>G38+G8</f>
        <v>0</v>
      </c>
      <c r="H39" s="19">
        <f>H38+H8</f>
        <v>0</v>
      </c>
      <c r="I39" s="72" t="s">
        <v>22</v>
      </c>
      <c r="J39" s="73"/>
      <c r="K39" s="74"/>
    </row>
    <row r="40" spans="1:11" ht="16.5" x14ac:dyDescent="0.2">
      <c r="A40" s="21">
        <f>IF((A39-B39)&gt;0,A39-B39,0)</f>
        <v>0</v>
      </c>
      <c r="B40" s="5">
        <f>IF((B39-A39)&gt;0,B39-A39,0)</f>
        <v>0</v>
      </c>
      <c r="C40" s="80" t="s">
        <v>15</v>
      </c>
      <c r="D40" s="81"/>
      <c r="E40" s="82"/>
      <c r="F40" s="40"/>
      <c r="G40" s="21">
        <f>IF((G39-H39)&gt;0,G39-H39,0)</f>
        <v>0</v>
      </c>
      <c r="H40" s="5">
        <f>IF((H39-G39)&gt;0,H39-G39,0)</f>
        <v>0</v>
      </c>
      <c r="I40" s="80" t="s">
        <v>15</v>
      </c>
      <c r="J40" s="81"/>
      <c r="K40" s="82"/>
    </row>
    <row r="41" spans="1:11" ht="15.75" customHeight="1" thickBot="1" x14ac:dyDescent="0.25">
      <c r="A41" s="75">
        <f>IF(B40=0,A40-H40+G40,B40-G40+H40)</f>
        <v>0</v>
      </c>
      <c r="B41" s="76"/>
      <c r="C41" s="77" t="s">
        <v>11</v>
      </c>
      <c r="D41" s="78"/>
      <c r="E41" s="79"/>
      <c r="F41" s="46"/>
      <c r="G41" s="75">
        <f>IF(B40=0,A40-H40+G40,B40-G40+H40)</f>
        <v>0</v>
      </c>
      <c r="H41" s="76"/>
      <c r="I41" s="77" t="s">
        <v>11</v>
      </c>
      <c r="J41" s="78"/>
      <c r="K41" s="79"/>
    </row>
    <row r="42" spans="1:11" x14ac:dyDescent="0.2">
      <c r="F42" s="41"/>
    </row>
    <row r="43" spans="1:11" x14ac:dyDescent="0.2">
      <c r="F43" s="41"/>
    </row>
    <row r="44" spans="1:11" x14ac:dyDescent="0.2">
      <c r="F44" s="41"/>
    </row>
  </sheetData>
  <mergeCells count="38">
    <mergeCell ref="C39:E39"/>
    <mergeCell ref="I39:K39"/>
    <mergeCell ref="C40:E40"/>
    <mergeCell ref="I40:K40"/>
    <mergeCell ref="A41:B41"/>
    <mergeCell ref="C41:E41"/>
    <mergeCell ref="G41:H41"/>
    <mergeCell ref="I41:K41"/>
    <mergeCell ref="A12:E12"/>
    <mergeCell ref="G12:K12"/>
    <mergeCell ref="A27:E27"/>
    <mergeCell ref="I27:K27"/>
    <mergeCell ref="C38:E38"/>
    <mergeCell ref="I38:K38"/>
    <mergeCell ref="A10:B10"/>
    <mergeCell ref="C10:E10"/>
    <mergeCell ref="G10:H10"/>
    <mergeCell ref="I10:K10"/>
    <mergeCell ref="A11:E11"/>
    <mergeCell ref="G11:K11"/>
    <mergeCell ref="C7:E7"/>
    <mergeCell ref="I7:K7"/>
    <mergeCell ref="C8:E8"/>
    <mergeCell ref="I8:K8"/>
    <mergeCell ref="C9:E9"/>
    <mergeCell ref="I9:K9"/>
    <mergeCell ref="D5:E5"/>
    <mergeCell ref="J5:K5"/>
    <mergeCell ref="A6:B6"/>
    <mergeCell ref="C6:E6"/>
    <mergeCell ref="G6:H6"/>
    <mergeCell ref="I6:K6"/>
    <mergeCell ref="A2:E2"/>
    <mergeCell ref="G2:K2"/>
    <mergeCell ref="A3:E3"/>
    <mergeCell ref="G3:K3"/>
    <mergeCell ref="D4:E4"/>
    <mergeCell ref="J4:K4"/>
  </mergeCells>
  <conditionalFormatting sqref="A11">
    <cfRule type="cellIs" dxfId="149" priority="18" operator="equal">
      <formula>0</formula>
    </cfRule>
  </conditionalFormatting>
  <conditionalFormatting sqref="B40">
    <cfRule type="cellIs" dxfId="148" priority="17" operator="equal">
      <formula>0</formula>
    </cfRule>
  </conditionalFormatting>
  <conditionalFormatting sqref="A40">
    <cfRule type="cellIs" dxfId="147" priority="16" operator="equal">
      <formula>0</formula>
    </cfRule>
  </conditionalFormatting>
  <conditionalFormatting sqref="H40">
    <cfRule type="cellIs" dxfId="146" priority="15" operator="equal">
      <formula>0</formula>
    </cfRule>
  </conditionalFormatting>
  <conditionalFormatting sqref="G40">
    <cfRule type="cellIs" dxfId="145" priority="14" operator="equal">
      <formula>0</formula>
    </cfRule>
  </conditionalFormatting>
  <conditionalFormatting sqref="A41">
    <cfRule type="cellIs" dxfId="144" priority="12" operator="greaterThanOrEqual">
      <formula>0</formula>
    </cfRule>
    <cfRule type="cellIs" dxfId="143" priority="13" operator="lessThan">
      <formula>0</formula>
    </cfRule>
  </conditionalFormatting>
  <conditionalFormatting sqref="G41">
    <cfRule type="cellIs" dxfId="142" priority="10" operator="greaterThanOrEqual">
      <formula>0</formula>
    </cfRule>
    <cfRule type="cellIs" dxfId="141" priority="11" operator="lessThan">
      <formula>0</formula>
    </cfRule>
  </conditionalFormatting>
  <conditionalFormatting sqref="A10">
    <cfRule type="cellIs" dxfId="140" priority="8" operator="greaterThanOrEqual">
      <formula>0</formula>
    </cfRule>
    <cfRule type="cellIs" dxfId="139" priority="9" operator="lessThan">
      <formula>0</formula>
    </cfRule>
  </conditionalFormatting>
  <conditionalFormatting sqref="A9:B9">
    <cfRule type="cellIs" dxfId="138" priority="7" operator="equal">
      <formula>0</formula>
    </cfRule>
  </conditionalFormatting>
  <conditionalFormatting sqref="G11">
    <cfRule type="cellIs" dxfId="137" priority="6" operator="equal">
      <formula>0</formula>
    </cfRule>
  </conditionalFormatting>
  <conditionalFormatting sqref="G10">
    <cfRule type="cellIs" dxfId="136" priority="4" operator="greaterThanOrEqual">
      <formula>0</formula>
    </cfRule>
    <cfRule type="cellIs" dxfId="135" priority="5" operator="lessThan">
      <formula>0</formula>
    </cfRule>
  </conditionalFormatting>
  <conditionalFormatting sqref="G9:H9">
    <cfRule type="cellIs" dxfId="134" priority="3" operator="equal">
      <formula>0</formula>
    </cfRule>
  </conditionalFormatting>
  <conditionalFormatting sqref="C8:E8">
    <cfRule type="cellIs" dxfId="133" priority="2" operator="equal">
      <formula>FALSE</formula>
    </cfRule>
  </conditionalFormatting>
  <conditionalFormatting sqref="I8:K8">
    <cfRule type="cellIs" dxfId="132" priority="1" operator="equal">
      <formula>FALSE</formula>
    </cfRule>
  </conditionalFormatting>
  <printOptions horizontalCentered="1"/>
  <pageMargins left="0.59055118110236227" right="0.59055118110236227" top="0.74803149606299213" bottom="0.74803149606299213" header="0.31496062992125984" footer="0.31496062992125984"/>
  <pageSetup paperSize="9" scale="67" fitToWidth="0" orientation="portrait" r:id="rId1"/>
  <headerFooter>
    <oddFooter>&amp;C&amp;N/&amp;P</oddFooter>
  </headerFooter>
  <tableParts count="4">
    <tablePart r:id="rId2"/>
    <tablePart r:id="rId3"/>
    <tablePart r:id="rId4"/>
    <tablePart r:id="rId5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showGridLines="0" rightToLeft="1" zoomScaleNormal="100" zoomScaleSheetLayoutView="100" zoomScalePageLayoutView="70" workbookViewId="0">
      <selection activeCell="A16" sqref="A16"/>
    </sheetView>
  </sheetViews>
  <sheetFormatPr defaultColWidth="8.75" defaultRowHeight="11.25" x14ac:dyDescent="0.2"/>
  <cols>
    <col min="1" max="2" width="9.875" style="3" customWidth="1"/>
    <col min="3" max="3" width="25.125" style="3" customWidth="1"/>
    <col min="4" max="4" width="6" style="3" customWidth="1"/>
    <col min="5" max="5" width="9.875" style="3" bestFit="1" customWidth="1"/>
    <col min="6" max="6" width="1" style="4" customWidth="1"/>
    <col min="7" max="8" width="9.875" style="3" customWidth="1"/>
    <col min="9" max="9" width="25.625" style="3" customWidth="1"/>
    <col min="10" max="10" width="6" style="3" customWidth="1"/>
    <col min="11" max="11" width="9.875" style="3" bestFit="1" customWidth="1"/>
    <col min="12" max="16384" width="8.75" style="1"/>
  </cols>
  <sheetData>
    <row r="1" spans="1:12" ht="12" thickBot="1" x14ac:dyDescent="0.25">
      <c r="F1" s="41"/>
    </row>
    <row r="2" spans="1:12" ht="19.5" x14ac:dyDescent="0.2">
      <c r="A2" s="59" t="s">
        <v>16</v>
      </c>
      <c r="B2" s="60"/>
      <c r="C2" s="60"/>
      <c r="D2" s="60"/>
      <c r="E2" s="61"/>
      <c r="F2" s="42"/>
      <c r="G2" s="59"/>
      <c r="H2" s="60"/>
      <c r="I2" s="60"/>
      <c r="J2" s="60"/>
      <c r="K2" s="61"/>
    </row>
    <row r="3" spans="1:12" ht="19.5" x14ac:dyDescent="0.2">
      <c r="A3" s="99" t="s">
        <v>7</v>
      </c>
      <c r="B3" s="100"/>
      <c r="C3" s="100"/>
      <c r="D3" s="100"/>
      <c r="E3" s="101"/>
      <c r="F3" s="42"/>
      <c r="G3" s="99" t="s">
        <v>7</v>
      </c>
      <c r="H3" s="100"/>
      <c r="I3" s="100"/>
      <c r="J3" s="100"/>
      <c r="K3" s="101"/>
    </row>
    <row r="4" spans="1:12" ht="20.25" x14ac:dyDescent="0.2">
      <c r="A4" s="53" t="s">
        <v>4</v>
      </c>
      <c r="B4" s="54" t="s">
        <v>6</v>
      </c>
      <c r="C4" s="54" t="s">
        <v>13</v>
      </c>
      <c r="D4" s="102" t="s">
        <v>17</v>
      </c>
      <c r="E4" s="103"/>
      <c r="F4" s="41"/>
      <c r="G4" s="53" t="s">
        <v>4</v>
      </c>
      <c r="H4" s="54" t="s">
        <v>6</v>
      </c>
      <c r="I4" s="54" t="s">
        <v>13</v>
      </c>
      <c r="J4" s="102" t="s">
        <v>17</v>
      </c>
      <c r="K4" s="103"/>
    </row>
    <row r="5" spans="1:12" ht="19.5" x14ac:dyDescent="0.2">
      <c r="A5" s="55">
        <v>43831</v>
      </c>
      <c r="B5" s="56">
        <v>44196</v>
      </c>
      <c r="C5" s="58" t="s">
        <v>20</v>
      </c>
      <c r="D5" s="104"/>
      <c r="E5" s="105"/>
      <c r="F5" s="18"/>
      <c r="G5" s="55">
        <v>43831</v>
      </c>
      <c r="H5" s="56">
        <v>44196</v>
      </c>
      <c r="I5" s="58" t="s">
        <v>20</v>
      </c>
      <c r="J5" s="104"/>
      <c r="K5" s="105"/>
    </row>
    <row r="6" spans="1:12" ht="20.25" x14ac:dyDescent="0.2">
      <c r="A6" s="94" t="s">
        <v>5</v>
      </c>
      <c r="B6" s="95"/>
      <c r="C6" s="96"/>
      <c r="D6" s="97"/>
      <c r="E6" s="98"/>
      <c r="F6" s="43"/>
      <c r="G6" s="94" t="s">
        <v>5</v>
      </c>
      <c r="H6" s="95"/>
      <c r="I6" s="96"/>
      <c r="J6" s="97"/>
      <c r="K6" s="98"/>
    </row>
    <row r="7" spans="1:12" ht="15" x14ac:dyDescent="0.2">
      <c r="A7" s="20" t="s">
        <v>0</v>
      </c>
      <c r="B7" s="36" t="s">
        <v>1</v>
      </c>
      <c r="C7" s="62" t="s">
        <v>18</v>
      </c>
      <c r="D7" s="62"/>
      <c r="E7" s="63"/>
      <c r="F7" s="40"/>
      <c r="G7" s="20" t="s">
        <v>0</v>
      </c>
      <c r="H7" s="36" t="s">
        <v>1</v>
      </c>
      <c r="I7" s="62" t="s">
        <v>18</v>
      </c>
      <c r="J7" s="62"/>
      <c r="K7" s="63"/>
      <c r="L7" s="2"/>
    </row>
    <row r="8" spans="1:12" ht="16.5" x14ac:dyDescent="0.2">
      <c r="A8" s="38"/>
      <c r="B8" s="39"/>
      <c r="C8" s="64" t="b">
        <f>IF(AND(B8&lt;&gt;"",A8=0),"لكم الرصيد الختامي / "&amp;C6,IF(AND(A8&lt;&gt;"",B8=0),"عليكم الرصيد الختامي / "&amp;C6))</f>
        <v>0</v>
      </c>
      <c r="D8" s="64"/>
      <c r="E8" s="65"/>
      <c r="F8" s="40"/>
      <c r="G8" s="38"/>
      <c r="H8" s="39"/>
      <c r="I8" s="112" t="b">
        <f>IF(AND(H8&lt;&gt;"",G8=0),"لكم الرصيد الختامي / "&amp;I6,IF(AND(G8&lt;&gt;"",H8=0),"عليكم الرصيد الختامي / "&amp;I6))</f>
        <v>0</v>
      </c>
      <c r="J8" s="113"/>
      <c r="K8" s="114"/>
    </row>
    <row r="9" spans="1:12" ht="16.5" x14ac:dyDescent="0.2">
      <c r="A9" s="51">
        <f>H8</f>
        <v>0</v>
      </c>
      <c r="B9" s="52">
        <f>G8</f>
        <v>0</v>
      </c>
      <c r="C9" s="66" t="str">
        <f>IF(AND(G8="",H8=""),"",IF(AND(B9&lt;&gt;"",A9=0),"علينا الرصيد الختامي الختامي لدى "&amp;C6,IF(AND(A9&lt;&gt;"",B9=0),"لنا الرصيد الختامي لدى "&amp;C6)))</f>
        <v/>
      </c>
      <c r="D9" s="66"/>
      <c r="E9" s="67"/>
      <c r="F9" s="40"/>
      <c r="G9" s="51">
        <f>B8</f>
        <v>0</v>
      </c>
      <c r="H9" s="52">
        <f>A8</f>
        <v>0</v>
      </c>
      <c r="I9" s="83" t="str">
        <f>IF(AND(A8="",B8=""),"",IF(AND(H9&lt;&gt;"",G9=0),"علينا الرصيد الختامي لدى "&amp;I6,IF(AND(G9&lt;&gt;"",H9=0),"لنا الرصيد الختامي لدى "&amp;I6)))</f>
        <v/>
      </c>
      <c r="J9" s="84"/>
      <c r="K9" s="85"/>
    </row>
    <row r="10" spans="1:12" s="4" customFormat="1" ht="20.25" thickBot="1" x14ac:dyDescent="0.25">
      <c r="A10" s="70">
        <f>IF(B8=0,A8-H8+G8,B8-G8+H8)</f>
        <v>0</v>
      </c>
      <c r="B10" s="71"/>
      <c r="C10" s="68" t="s">
        <v>14</v>
      </c>
      <c r="D10" s="68"/>
      <c r="E10" s="69"/>
      <c r="F10" s="22"/>
      <c r="G10" s="70">
        <f>IF(B8=0,A8-H8+G8,B8-G8+H8)</f>
        <v>0</v>
      </c>
      <c r="H10" s="71"/>
      <c r="I10" s="68" t="s">
        <v>14</v>
      </c>
      <c r="J10" s="68"/>
      <c r="K10" s="69"/>
    </row>
    <row r="11" spans="1:12" ht="23.25" x14ac:dyDescent="0.2">
      <c r="A11" s="91" t="s">
        <v>9</v>
      </c>
      <c r="B11" s="92"/>
      <c r="C11" s="92"/>
      <c r="D11" s="92"/>
      <c r="E11" s="93"/>
      <c r="F11" s="44"/>
      <c r="G11" s="91" t="s">
        <v>9</v>
      </c>
      <c r="H11" s="92"/>
      <c r="I11" s="92"/>
      <c r="J11" s="92"/>
      <c r="K11" s="93"/>
    </row>
    <row r="12" spans="1:12" ht="16.5" customHeight="1" thickBot="1" x14ac:dyDescent="0.25">
      <c r="A12" s="106" t="str">
        <f>"عمليات غير مقيدة لدينا ومقيدة لدى "&amp;C6</f>
        <v xml:space="preserve">عمليات غير مقيدة لدينا ومقيدة لدى </v>
      </c>
      <c r="B12" s="107"/>
      <c r="C12" s="107"/>
      <c r="D12" s="107"/>
      <c r="E12" s="108"/>
      <c r="F12" s="22"/>
      <c r="G12" s="106" t="str">
        <f>"عمليات غير مقيدة لدينا ومقيدة لدى "&amp;I6</f>
        <v xml:space="preserve">عمليات غير مقيدة لدينا ومقيدة لدى </v>
      </c>
      <c r="H12" s="107"/>
      <c r="I12" s="107"/>
      <c r="J12" s="107"/>
      <c r="K12" s="108"/>
    </row>
    <row r="13" spans="1:12" ht="15" x14ac:dyDescent="0.2">
      <c r="A13" s="27" t="s">
        <v>0</v>
      </c>
      <c r="B13" s="28" t="s">
        <v>1</v>
      </c>
      <c r="C13" s="29" t="s">
        <v>2</v>
      </c>
      <c r="D13" s="29" t="s">
        <v>8</v>
      </c>
      <c r="E13" s="30" t="s">
        <v>3</v>
      </c>
      <c r="F13" s="22"/>
      <c r="G13" s="33" t="s">
        <v>0</v>
      </c>
      <c r="H13" s="34" t="s">
        <v>1</v>
      </c>
      <c r="I13" s="6" t="s">
        <v>2</v>
      </c>
      <c r="J13" s="6" t="s">
        <v>8</v>
      </c>
      <c r="K13" s="10" t="s">
        <v>3</v>
      </c>
    </row>
    <row r="14" spans="1:12" ht="15" x14ac:dyDescent="0.2">
      <c r="A14" s="24"/>
      <c r="B14" s="17"/>
      <c r="C14" s="16"/>
      <c r="D14" s="14"/>
      <c r="E14" s="25"/>
      <c r="F14" s="40"/>
      <c r="G14" s="9"/>
      <c r="H14" s="7"/>
      <c r="I14" s="8"/>
      <c r="J14" s="14"/>
      <c r="K14" s="32"/>
    </row>
    <row r="15" spans="1:12" ht="15" x14ac:dyDescent="0.2">
      <c r="A15" s="9"/>
      <c r="B15" s="7"/>
      <c r="C15" s="8"/>
      <c r="D15" s="14"/>
      <c r="E15" s="26"/>
      <c r="F15" s="40"/>
      <c r="G15" s="9"/>
      <c r="H15" s="7"/>
      <c r="I15" s="8"/>
      <c r="J15" s="14"/>
      <c r="K15" s="32"/>
    </row>
    <row r="16" spans="1:12" ht="15" x14ac:dyDescent="0.2">
      <c r="A16" s="9"/>
      <c r="B16" s="7"/>
      <c r="C16" s="8"/>
      <c r="D16" s="14"/>
      <c r="E16" s="26"/>
      <c r="F16" s="40"/>
      <c r="G16" s="9"/>
      <c r="H16" s="7"/>
      <c r="I16" s="8"/>
      <c r="J16" s="14"/>
      <c r="K16" s="32"/>
    </row>
    <row r="17" spans="1:11" ht="15" x14ac:dyDescent="0.2">
      <c r="A17" s="9"/>
      <c r="B17" s="7"/>
      <c r="C17" s="8"/>
      <c r="D17" s="14"/>
      <c r="E17" s="26"/>
      <c r="F17" s="40"/>
      <c r="G17" s="9"/>
      <c r="H17" s="7"/>
      <c r="I17" s="8"/>
      <c r="J17" s="14"/>
      <c r="K17" s="32"/>
    </row>
    <row r="18" spans="1:11" ht="15" x14ac:dyDescent="0.2">
      <c r="A18" s="9"/>
      <c r="B18" s="7"/>
      <c r="C18" s="8"/>
      <c r="D18" s="14"/>
      <c r="E18" s="26"/>
      <c r="F18" s="40"/>
      <c r="G18" s="9"/>
      <c r="H18" s="7"/>
      <c r="I18" s="8"/>
      <c r="J18" s="14"/>
      <c r="K18" s="32"/>
    </row>
    <row r="19" spans="1:11" ht="15" x14ac:dyDescent="0.2">
      <c r="A19" s="9"/>
      <c r="B19" s="7"/>
      <c r="C19" s="8"/>
      <c r="D19" s="14"/>
      <c r="E19" s="26"/>
      <c r="F19" s="40"/>
      <c r="G19" s="9"/>
      <c r="H19" s="7"/>
      <c r="I19" s="8"/>
      <c r="J19" s="14"/>
      <c r="K19" s="32"/>
    </row>
    <row r="20" spans="1:11" ht="15" x14ac:dyDescent="0.2">
      <c r="A20" s="9"/>
      <c r="B20" s="7"/>
      <c r="C20" s="8"/>
      <c r="D20" s="14"/>
      <c r="E20" s="26"/>
      <c r="F20" s="40"/>
      <c r="G20" s="9"/>
      <c r="H20" s="7"/>
      <c r="I20" s="8"/>
      <c r="J20" s="14"/>
      <c r="K20" s="32"/>
    </row>
    <row r="21" spans="1:11" ht="15" x14ac:dyDescent="0.2">
      <c r="A21" s="9"/>
      <c r="B21" s="7"/>
      <c r="C21" s="8"/>
      <c r="D21" s="14"/>
      <c r="E21" s="26"/>
      <c r="F21" s="40"/>
      <c r="G21" s="9"/>
      <c r="H21" s="7"/>
      <c r="I21" s="8"/>
      <c r="J21" s="14"/>
      <c r="K21" s="32"/>
    </row>
    <row r="22" spans="1:11" ht="15" x14ac:dyDescent="0.2">
      <c r="A22" s="9"/>
      <c r="B22" s="7"/>
      <c r="C22" s="8"/>
      <c r="D22" s="14"/>
      <c r="E22" s="26"/>
      <c r="F22" s="40"/>
      <c r="G22" s="9"/>
      <c r="H22" s="7"/>
      <c r="I22" s="8"/>
      <c r="J22" s="14"/>
      <c r="K22" s="32"/>
    </row>
    <row r="23" spans="1:11" ht="15" x14ac:dyDescent="0.2">
      <c r="A23" s="9"/>
      <c r="B23" s="7"/>
      <c r="C23" s="8"/>
      <c r="D23" s="14"/>
      <c r="E23" s="26"/>
      <c r="F23" s="40"/>
      <c r="G23" s="9"/>
      <c r="H23" s="7"/>
      <c r="I23" s="8"/>
      <c r="J23" s="14"/>
      <c r="K23" s="32"/>
    </row>
    <row r="24" spans="1:11" ht="15" x14ac:dyDescent="0.2">
      <c r="A24" s="9"/>
      <c r="B24" s="7"/>
      <c r="C24" s="8"/>
      <c r="D24" s="14"/>
      <c r="E24" s="26"/>
      <c r="F24" s="40"/>
      <c r="G24" s="9"/>
      <c r="H24" s="7"/>
      <c r="I24" s="8"/>
      <c r="J24" s="14"/>
      <c r="K24" s="32"/>
    </row>
    <row r="25" spans="1:11" ht="15" x14ac:dyDescent="0.2">
      <c r="A25" s="9"/>
      <c r="B25" s="7"/>
      <c r="C25" s="8"/>
      <c r="D25" s="14"/>
      <c r="E25" s="26"/>
      <c r="F25" s="40"/>
      <c r="G25" s="9"/>
      <c r="H25" s="7"/>
      <c r="I25" s="8"/>
      <c r="J25" s="14"/>
      <c r="K25" s="32"/>
    </row>
    <row r="26" spans="1:11" ht="15.75" thickBot="1" x14ac:dyDescent="0.25">
      <c r="A26" s="11"/>
      <c r="B26" s="12"/>
      <c r="C26" s="13"/>
      <c r="D26" s="15"/>
      <c r="E26" s="31"/>
      <c r="F26" s="40"/>
      <c r="G26" s="11"/>
      <c r="H26" s="12"/>
      <c r="I26" s="13"/>
      <c r="J26" s="15"/>
      <c r="K26" s="35"/>
    </row>
    <row r="27" spans="1:11" ht="16.5" customHeight="1" thickBot="1" x14ac:dyDescent="0.25">
      <c r="A27" s="109" t="str">
        <f>"عمليات مقيدة لدينا وغير معتمدة لدى "&amp;C6</f>
        <v xml:space="preserve">عمليات مقيدة لدينا وغير معتمدة لدى </v>
      </c>
      <c r="B27" s="110"/>
      <c r="C27" s="110"/>
      <c r="D27" s="110"/>
      <c r="E27" s="111"/>
      <c r="F27" s="22"/>
      <c r="G27" s="49"/>
      <c r="H27" s="50"/>
      <c r="I27" s="86" t="str">
        <f>"عمليات غير معتمدة لدينا ومقيدة لدى "&amp;I6</f>
        <v xml:space="preserve">عمليات غير معتمدة لدينا ومقيدة لدى </v>
      </c>
      <c r="J27" s="86"/>
      <c r="K27" s="87"/>
    </row>
    <row r="28" spans="1:11" ht="15" x14ac:dyDescent="0.2">
      <c r="A28" s="27" t="s">
        <v>0</v>
      </c>
      <c r="B28" s="28" t="s">
        <v>1</v>
      </c>
      <c r="C28" s="29" t="s">
        <v>2</v>
      </c>
      <c r="D28" s="29" t="s">
        <v>8</v>
      </c>
      <c r="E28" s="30" t="s">
        <v>3</v>
      </c>
      <c r="F28" s="22"/>
      <c r="G28" s="33" t="s">
        <v>0</v>
      </c>
      <c r="H28" s="34" t="s">
        <v>1</v>
      </c>
      <c r="I28" s="6" t="s">
        <v>2</v>
      </c>
      <c r="J28" s="6" t="s">
        <v>8</v>
      </c>
      <c r="K28" s="10" t="s">
        <v>3</v>
      </c>
    </row>
    <row r="29" spans="1:11" ht="15" x14ac:dyDescent="0.2">
      <c r="A29" s="9"/>
      <c r="B29" s="7"/>
      <c r="C29" s="8"/>
      <c r="D29" s="14"/>
      <c r="E29" s="26"/>
      <c r="F29" s="40"/>
      <c r="G29" s="9"/>
      <c r="H29" s="7"/>
      <c r="I29" s="8"/>
      <c r="J29" s="14"/>
      <c r="K29" s="26"/>
    </row>
    <row r="30" spans="1:11" ht="15" x14ac:dyDescent="0.2">
      <c r="A30" s="9"/>
      <c r="B30" s="7"/>
      <c r="C30" s="8"/>
      <c r="D30" s="14"/>
      <c r="E30" s="26"/>
      <c r="F30" s="40"/>
      <c r="G30" s="9"/>
      <c r="H30" s="7"/>
      <c r="I30" s="8"/>
      <c r="J30" s="14"/>
      <c r="K30" s="26"/>
    </row>
    <row r="31" spans="1:11" ht="15" x14ac:dyDescent="0.2">
      <c r="A31" s="9"/>
      <c r="B31" s="7"/>
      <c r="C31" s="8"/>
      <c r="D31" s="14"/>
      <c r="E31" s="26"/>
      <c r="F31" s="40"/>
      <c r="G31" s="9"/>
      <c r="H31" s="7"/>
      <c r="I31" s="8"/>
      <c r="J31" s="14"/>
      <c r="K31" s="26"/>
    </row>
    <row r="32" spans="1:11" ht="15" x14ac:dyDescent="0.2">
      <c r="A32" s="9"/>
      <c r="B32" s="7"/>
      <c r="C32" s="8"/>
      <c r="D32" s="14"/>
      <c r="E32" s="26"/>
      <c r="F32" s="40"/>
      <c r="G32" s="9"/>
      <c r="H32" s="7"/>
      <c r="I32" s="8"/>
      <c r="J32" s="14"/>
      <c r="K32" s="26"/>
    </row>
    <row r="33" spans="1:11" ht="15" x14ac:dyDescent="0.2">
      <c r="A33" s="9"/>
      <c r="B33" s="7"/>
      <c r="C33" s="8"/>
      <c r="D33" s="14"/>
      <c r="E33" s="26"/>
      <c r="F33" s="40"/>
      <c r="G33" s="9"/>
      <c r="H33" s="7"/>
      <c r="I33" s="8"/>
      <c r="J33" s="14"/>
      <c r="K33" s="26"/>
    </row>
    <row r="34" spans="1:11" ht="15" x14ac:dyDescent="0.2">
      <c r="A34" s="9"/>
      <c r="B34" s="7"/>
      <c r="C34" s="8"/>
      <c r="D34" s="14"/>
      <c r="E34" s="26"/>
      <c r="F34" s="40"/>
      <c r="G34" s="9"/>
      <c r="H34" s="7"/>
      <c r="I34" s="8"/>
      <c r="J34" s="14"/>
      <c r="K34" s="26"/>
    </row>
    <row r="35" spans="1:11" ht="15" x14ac:dyDescent="0.2">
      <c r="A35" s="9"/>
      <c r="B35" s="7"/>
      <c r="C35" s="8"/>
      <c r="D35" s="14"/>
      <c r="E35" s="26"/>
      <c r="F35" s="40"/>
      <c r="G35" s="9"/>
      <c r="H35" s="7"/>
      <c r="I35" s="8"/>
      <c r="J35" s="14"/>
      <c r="K35" s="26"/>
    </row>
    <row r="36" spans="1:11" ht="15" x14ac:dyDescent="0.2">
      <c r="A36" s="9"/>
      <c r="B36" s="7"/>
      <c r="C36" s="8"/>
      <c r="D36" s="14"/>
      <c r="E36" s="26"/>
      <c r="F36" s="40"/>
      <c r="G36" s="9"/>
      <c r="H36" s="7"/>
      <c r="I36" s="8"/>
      <c r="J36" s="14"/>
      <c r="K36" s="26"/>
    </row>
    <row r="37" spans="1:11" ht="15.75" thickBot="1" x14ac:dyDescent="0.25">
      <c r="A37" s="11"/>
      <c r="B37" s="12"/>
      <c r="C37" s="13"/>
      <c r="D37" s="15"/>
      <c r="E37" s="31"/>
      <c r="F37" s="40"/>
      <c r="G37" s="11"/>
      <c r="H37" s="12"/>
      <c r="I37" s="13"/>
      <c r="J37" s="15"/>
      <c r="K37" s="31"/>
    </row>
    <row r="38" spans="1:11" ht="16.5" x14ac:dyDescent="0.2">
      <c r="A38" s="47">
        <f>SUM(A12:A37)</f>
        <v>0</v>
      </c>
      <c r="B38" s="48">
        <f>SUM(B12:B37)</f>
        <v>0</v>
      </c>
      <c r="C38" s="88" t="s">
        <v>10</v>
      </c>
      <c r="D38" s="89"/>
      <c r="E38" s="90"/>
      <c r="F38" s="40"/>
      <c r="G38" s="47">
        <f>SUM(G12:G37)</f>
        <v>0</v>
      </c>
      <c r="H38" s="48">
        <f>SUM(H12:H37)</f>
        <v>0</v>
      </c>
      <c r="I38" s="88" t="s">
        <v>10</v>
      </c>
      <c r="J38" s="89"/>
      <c r="K38" s="90"/>
    </row>
    <row r="39" spans="1:11" ht="16.5" x14ac:dyDescent="0.2">
      <c r="A39" s="23">
        <f>A38+A8</f>
        <v>0</v>
      </c>
      <c r="B39" s="37">
        <f>B38+B8</f>
        <v>0</v>
      </c>
      <c r="C39" s="72" t="s">
        <v>22</v>
      </c>
      <c r="D39" s="73"/>
      <c r="E39" s="74"/>
      <c r="F39" s="45"/>
      <c r="G39" s="23">
        <f>G38+G8</f>
        <v>0</v>
      </c>
      <c r="H39" s="19">
        <f>H38+H8</f>
        <v>0</v>
      </c>
      <c r="I39" s="72" t="s">
        <v>22</v>
      </c>
      <c r="J39" s="73"/>
      <c r="K39" s="74"/>
    </row>
    <row r="40" spans="1:11" ht="16.5" x14ac:dyDescent="0.2">
      <c r="A40" s="21">
        <f>IF((A39-B39)&gt;0,A39-B39,0)</f>
        <v>0</v>
      </c>
      <c r="B40" s="5">
        <f>IF((B39-A39)&gt;0,B39-A39,0)</f>
        <v>0</v>
      </c>
      <c r="C40" s="80" t="s">
        <v>15</v>
      </c>
      <c r="D40" s="81"/>
      <c r="E40" s="82"/>
      <c r="F40" s="40"/>
      <c r="G40" s="21">
        <f>IF((G39-H39)&gt;0,G39-H39,0)</f>
        <v>0</v>
      </c>
      <c r="H40" s="5">
        <f>IF((H39-G39)&gt;0,H39-G39,0)</f>
        <v>0</v>
      </c>
      <c r="I40" s="80" t="s">
        <v>15</v>
      </c>
      <c r="J40" s="81"/>
      <c r="K40" s="82"/>
    </row>
    <row r="41" spans="1:11" ht="15.75" customHeight="1" thickBot="1" x14ac:dyDescent="0.25">
      <c r="A41" s="75">
        <f>IF(B40=0,A40-H40+G40,B40-G40+H40)</f>
        <v>0</v>
      </c>
      <c r="B41" s="76"/>
      <c r="C41" s="77" t="s">
        <v>11</v>
      </c>
      <c r="D41" s="78"/>
      <c r="E41" s="79"/>
      <c r="F41" s="46"/>
      <c r="G41" s="75">
        <f>IF(B40=0,A40-H40+G40,B40-G40+H40)</f>
        <v>0</v>
      </c>
      <c r="H41" s="76"/>
      <c r="I41" s="77" t="s">
        <v>11</v>
      </c>
      <c r="J41" s="78"/>
      <c r="K41" s="79"/>
    </row>
    <row r="42" spans="1:11" x14ac:dyDescent="0.2">
      <c r="F42" s="41"/>
    </row>
    <row r="43" spans="1:11" x14ac:dyDescent="0.2">
      <c r="F43" s="41"/>
    </row>
    <row r="44" spans="1:11" x14ac:dyDescent="0.2">
      <c r="F44" s="41"/>
    </row>
  </sheetData>
  <mergeCells count="38">
    <mergeCell ref="C39:E39"/>
    <mergeCell ref="I39:K39"/>
    <mergeCell ref="C40:E40"/>
    <mergeCell ref="I40:K40"/>
    <mergeCell ref="A41:B41"/>
    <mergeCell ref="C41:E41"/>
    <mergeCell ref="G41:H41"/>
    <mergeCell ref="I41:K41"/>
    <mergeCell ref="A12:E12"/>
    <mergeCell ref="G12:K12"/>
    <mergeCell ref="A27:E27"/>
    <mergeCell ref="I27:K27"/>
    <mergeCell ref="C38:E38"/>
    <mergeCell ref="I38:K38"/>
    <mergeCell ref="A10:B10"/>
    <mergeCell ref="C10:E10"/>
    <mergeCell ref="G10:H10"/>
    <mergeCell ref="I10:K10"/>
    <mergeCell ref="A11:E11"/>
    <mergeCell ref="G11:K11"/>
    <mergeCell ref="C7:E7"/>
    <mergeCell ref="I7:K7"/>
    <mergeCell ref="C8:E8"/>
    <mergeCell ref="I8:K8"/>
    <mergeCell ref="C9:E9"/>
    <mergeCell ref="I9:K9"/>
    <mergeCell ref="D5:E5"/>
    <mergeCell ref="J5:K5"/>
    <mergeCell ref="A6:B6"/>
    <mergeCell ref="C6:E6"/>
    <mergeCell ref="G6:H6"/>
    <mergeCell ref="I6:K6"/>
    <mergeCell ref="A2:E2"/>
    <mergeCell ref="G2:K2"/>
    <mergeCell ref="A3:E3"/>
    <mergeCell ref="G3:K3"/>
    <mergeCell ref="D4:E4"/>
    <mergeCell ref="J4:K4"/>
  </mergeCells>
  <conditionalFormatting sqref="A11">
    <cfRule type="cellIs" dxfId="99" priority="18" operator="equal">
      <formula>0</formula>
    </cfRule>
  </conditionalFormatting>
  <conditionalFormatting sqref="B40">
    <cfRule type="cellIs" dxfId="98" priority="17" operator="equal">
      <formula>0</formula>
    </cfRule>
  </conditionalFormatting>
  <conditionalFormatting sqref="A40">
    <cfRule type="cellIs" dxfId="97" priority="16" operator="equal">
      <formula>0</formula>
    </cfRule>
  </conditionalFormatting>
  <conditionalFormatting sqref="H40">
    <cfRule type="cellIs" dxfId="96" priority="15" operator="equal">
      <formula>0</formula>
    </cfRule>
  </conditionalFormatting>
  <conditionalFormatting sqref="G40">
    <cfRule type="cellIs" dxfId="95" priority="14" operator="equal">
      <formula>0</formula>
    </cfRule>
  </conditionalFormatting>
  <conditionalFormatting sqref="A41">
    <cfRule type="cellIs" dxfId="94" priority="12" operator="greaterThanOrEqual">
      <formula>0</formula>
    </cfRule>
    <cfRule type="cellIs" dxfId="93" priority="13" operator="lessThan">
      <formula>0</formula>
    </cfRule>
  </conditionalFormatting>
  <conditionalFormatting sqref="G41">
    <cfRule type="cellIs" dxfId="92" priority="10" operator="greaterThanOrEqual">
      <formula>0</formula>
    </cfRule>
    <cfRule type="cellIs" dxfId="91" priority="11" operator="lessThan">
      <formula>0</formula>
    </cfRule>
  </conditionalFormatting>
  <conditionalFormatting sqref="A10">
    <cfRule type="cellIs" dxfId="90" priority="8" operator="greaterThanOrEqual">
      <formula>0</formula>
    </cfRule>
    <cfRule type="cellIs" dxfId="89" priority="9" operator="lessThan">
      <formula>0</formula>
    </cfRule>
  </conditionalFormatting>
  <conditionalFormatting sqref="A9:B9">
    <cfRule type="cellIs" dxfId="88" priority="7" operator="equal">
      <formula>0</formula>
    </cfRule>
  </conditionalFormatting>
  <conditionalFormatting sqref="G11">
    <cfRule type="cellIs" dxfId="87" priority="6" operator="equal">
      <formula>0</formula>
    </cfRule>
  </conditionalFormatting>
  <conditionalFormatting sqref="G10">
    <cfRule type="cellIs" dxfId="86" priority="4" operator="greaterThanOrEqual">
      <formula>0</formula>
    </cfRule>
    <cfRule type="cellIs" dxfId="85" priority="5" operator="lessThan">
      <formula>0</formula>
    </cfRule>
  </conditionalFormatting>
  <conditionalFormatting sqref="G9:H9">
    <cfRule type="cellIs" dxfId="84" priority="3" operator="equal">
      <formula>0</formula>
    </cfRule>
  </conditionalFormatting>
  <conditionalFormatting sqref="C8:E8">
    <cfRule type="cellIs" dxfId="83" priority="2" operator="equal">
      <formula>FALSE</formula>
    </cfRule>
  </conditionalFormatting>
  <conditionalFormatting sqref="I8:K8">
    <cfRule type="cellIs" dxfId="82" priority="1" operator="equal">
      <formula>FALSE</formula>
    </cfRule>
  </conditionalFormatting>
  <printOptions horizontalCentered="1"/>
  <pageMargins left="0.59055118110236227" right="0.59055118110236227" top="0.74803149606299213" bottom="0.74803149606299213" header="0.31496062992125984" footer="0.31496062992125984"/>
  <pageSetup paperSize="9" scale="67" fitToWidth="0" orientation="portrait" r:id="rId1"/>
  <headerFooter>
    <oddFooter>&amp;C&amp;N/&amp;P</oddFooter>
  </headerFooter>
  <tableParts count="4">
    <tablePart r:id="rId2"/>
    <tablePart r:id="rId3"/>
    <tablePart r:id="rId4"/>
    <tablePart r:id="rId5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showGridLines="0" rightToLeft="1" zoomScaleNormal="100" zoomScaleSheetLayoutView="100" zoomScalePageLayoutView="70" workbookViewId="0">
      <selection activeCell="B8" sqref="B8"/>
    </sheetView>
  </sheetViews>
  <sheetFormatPr defaultColWidth="8.75" defaultRowHeight="11.25" x14ac:dyDescent="0.2"/>
  <cols>
    <col min="1" max="2" width="9.875" style="3" customWidth="1"/>
    <col min="3" max="3" width="25.125" style="3" customWidth="1"/>
    <col min="4" max="4" width="6" style="3" customWidth="1"/>
    <col min="5" max="5" width="9.875" style="3" bestFit="1" customWidth="1"/>
    <col min="6" max="6" width="1" style="4" customWidth="1"/>
    <col min="7" max="8" width="9.875" style="3" customWidth="1"/>
    <col min="9" max="9" width="25.625" style="3" customWidth="1"/>
    <col min="10" max="10" width="6" style="3" customWidth="1"/>
    <col min="11" max="11" width="9.875" style="3" bestFit="1" customWidth="1"/>
    <col min="12" max="16384" width="8.75" style="1"/>
  </cols>
  <sheetData>
    <row r="1" spans="1:12" ht="12" thickBot="1" x14ac:dyDescent="0.25">
      <c r="F1" s="41"/>
    </row>
    <row r="2" spans="1:12" ht="19.5" x14ac:dyDescent="0.2">
      <c r="A2" s="59" t="s">
        <v>16</v>
      </c>
      <c r="B2" s="60"/>
      <c r="C2" s="60"/>
      <c r="D2" s="60"/>
      <c r="E2" s="61"/>
      <c r="F2" s="42"/>
      <c r="G2" s="59"/>
      <c r="H2" s="60"/>
      <c r="I2" s="60"/>
      <c r="J2" s="60"/>
      <c r="K2" s="61"/>
    </row>
    <row r="3" spans="1:12" ht="19.5" x14ac:dyDescent="0.2">
      <c r="A3" s="99" t="s">
        <v>7</v>
      </c>
      <c r="B3" s="100"/>
      <c r="C3" s="100"/>
      <c r="D3" s="100"/>
      <c r="E3" s="101"/>
      <c r="F3" s="42"/>
      <c r="G3" s="99" t="s">
        <v>7</v>
      </c>
      <c r="H3" s="100"/>
      <c r="I3" s="100"/>
      <c r="J3" s="100"/>
      <c r="K3" s="101"/>
    </row>
    <row r="4" spans="1:12" ht="20.25" x14ac:dyDescent="0.2">
      <c r="A4" s="53" t="s">
        <v>4</v>
      </c>
      <c r="B4" s="54" t="s">
        <v>6</v>
      </c>
      <c r="C4" s="54" t="s">
        <v>13</v>
      </c>
      <c r="D4" s="102" t="s">
        <v>17</v>
      </c>
      <c r="E4" s="103"/>
      <c r="F4" s="41"/>
      <c r="G4" s="53" t="s">
        <v>4</v>
      </c>
      <c r="H4" s="54" t="s">
        <v>6</v>
      </c>
      <c r="I4" s="54" t="s">
        <v>13</v>
      </c>
      <c r="J4" s="102" t="s">
        <v>17</v>
      </c>
      <c r="K4" s="103"/>
    </row>
    <row r="5" spans="1:12" ht="19.5" x14ac:dyDescent="0.2">
      <c r="A5" s="55">
        <v>43831</v>
      </c>
      <c r="B5" s="56">
        <v>44196</v>
      </c>
      <c r="C5" s="58" t="s">
        <v>21</v>
      </c>
      <c r="D5" s="104"/>
      <c r="E5" s="105"/>
      <c r="F5" s="18"/>
      <c r="G5" s="55">
        <v>43831</v>
      </c>
      <c r="H5" s="56">
        <v>44196</v>
      </c>
      <c r="I5" s="58" t="s">
        <v>21</v>
      </c>
      <c r="J5" s="104"/>
      <c r="K5" s="105"/>
    </row>
    <row r="6" spans="1:12" ht="20.25" x14ac:dyDescent="0.2">
      <c r="A6" s="94" t="s">
        <v>5</v>
      </c>
      <c r="B6" s="95"/>
      <c r="C6" s="96"/>
      <c r="D6" s="97"/>
      <c r="E6" s="98"/>
      <c r="F6" s="43"/>
      <c r="G6" s="94" t="s">
        <v>5</v>
      </c>
      <c r="H6" s="95"/>
      <c r="I6" s="96"/>
      <c r="J6" s="97"/>
      <c r="K6" s="98"/>
    </row>
    <row r="7" spans="1:12" ht="15" x14ac:dyDescent="0.2">
      <c r="A7" s="20" t="s">
        <v>0</v>
      </c>
      <c r="B7" s="36" t="s">
        <v>1</v>
      </c>
      <c r="C7" s="62" t="s">
        <v>18</v>
      </c>
      <c r="D7" s="62"/>
      <c r="E7" s="63"/>
      <c r="F7" s="40"/>
      <c r="G7" s="20" t="s">
        <v>0</v>
      </c>
      <c r="H7" s="36" t="s">
        <v>1</v>
      </c>
      <c r="I7" s="62" t="s">
        <v>18</v>
      </c>
      <c r="J7" s="62"/>
      <c r="K7" s="63"/>
      <c r="L7" s="2"/>
    </row>
    <row r="8" spans="1:12" ht="16.5" x14ac:dyDescent="0.2">
      <c r="A8" s="38"/>
      <c r="B8" s="39"/>
      <c r="C8" s="64" t="b">
        <f>IF(AND(B8&lt;&gt;"",A8=0),"لكم الرصيد الختامي / "&amp;C6,IF(AND(A8&lt;&gt;"",B8=0),"عليكم الرصيد الختامي / "&amp;C6))</f>
        <v>0</v>
      </c>
      <c r="D8" s="64"/>
      <c r="E8" s="65"/>
      <c r="F8" s="40"/>
      <c r="G8" s="38"/>
      <c r="H8" s="39"/>
      <c r="I8" s="112" t="b">
        <f>IF(AND(H8&lt;&gt;"",G8=0),"لكم الرصيد الختامي / "&amp;I6,IF(AND(G8&lt;&gt;"",H8=0),"عليكم الرصيد الختامي / "&amp;I6))</f>
        <v>0</v>
      </c>
      <c r="J8" s="113"/>
      <c r="K8" s="114"/>
    </row>
    <row r="9" spans="1:12" ht="16.5" x14ac:dyDescent="0.2">
      <c r="A9" s="51">
        <f>H8</f>
        <v>0</v>
      </c>
      <c r="B9" s="52">
        <f>G8</f>
        <v>0</v>
      </c>
      <c r="C9" s="66" t="str">
        <f>IF(AND(G8="",H8=""),"",IF(AND(B9&lt;&gt;"",A9=0),"علينا الرصيد الختامي الختامي لدى "&amp;C6,IF(AND(A9&lt;&gt;"",B9=0),"لنا الرصيد الختامي لدى "&amp;C6)))</f>
        <v/>
      </c>
      <c r="D9" s="66"/>
      <c r="E9" s="67"/>
      <c r="F9" s="40"/>
      <c r="G9" s="51">
        <f>B8</f>
        <v>0</v>
      </c>
      <c r="H9" s="52">
        <f>A8</f>
        <v>0</v>
      </c>
      <c r="I9" s="83" t="str">
        <f>IF(AND(A8="",B8=""),"",IF(AND(H9&lt;&gt;"",G9=0),"علينا الرصيد الختامي لدى "&amp;I6,IF(AND(G9&lt;&gt;"",H9=0),"لنا الرصيد الختامي لدى "&amp;I6)))</f>
        <v/>
      </c>
      <c r="J9" s="84"/>
      <c r="K9" s="85"/>
    </row>
    <row r="10" spans="1:12" s="4" customFormat="1" ht="20.25" thickBot="1" x14ac:dyDescent="0.25">
      <c r="A10" s="70">
        <f>IF(B8=0,A8-H8+G8,B8-G8+H8)</f>
        <v>0</v>
      </c>
      <c r="B10" s="71"/>
      <c r="C10" s="68" t="s">
        <v>14</v>
      </c>
      <c r="D10" s="68"/>
      <c r="E10" s="69"/>
      <c r="F10" s="22"/>
      <c r="G10" s="70">
        <f>IF(B8=0,A8-H8+G8,B8-G8+H8)</f>
        <v>0</v>
      </c>
      <c r="H10" s="71"/>
      <c r="I10" s="68" t="s">
        <v>14</v>
      </c>
      <c r="J10" s="68"/>
      <c r="K10" s="69"/>
    </row>
    <row r="11" spans="1:12" ht="23.25" x14ac:dyDescent="0.2">
      <c r="A11" s="91" t="s">
        <v>9</v>
      </c>
      <c r="B11" s="92"/>
      <c r="C11" s="92"/>
      <c r="D11" s="92"/>
      <c r="E11" s="93"/>
      <c r="F11" s="44"/>
      <c r="G11" s="91" t="s">
        <v>9</v>
      </c>
      <c r="H11" s="92"/>
      <c r="I11" s="92"/>
      <c r="J11" s="92"/>
      <c r="K11" s="93"/>
    </row>
    <row r="12" spans="1:12" ht="16.5" customHeight="1" thickBot="1" x14ac:dyDescent="0.25">
      <c r="A12" s="106" t="str">
        <f>"عمليات غير مقيدة لدينا ومقيدة لدى "&amp;C6</f>
        <v xml:space="preserve">عمليات غير مقيدة لدينا ومقيدة لدى </v>
      </c>
      <c r="B12" s="107"/>
      <c r="C12" s="107"/>
      <c r="D12" s="107"/>
      <c r="E12" s="108"/>
      <c r="F12" s="22"/>
      <c r="G12" s="106" t="str">
        <f>"عمليات غير مقيدة لدينا ومقيدة لدى "&amp;I6</f>
        <v xml:space="preserve">عمليات غير مقيدة لدينا ومقيدة لدى </v>
      </c>
      <c r="H12" s="107"/>
      <c r="I12" s="107"/>
      <c r="J12" s="107"/>
      <c r="K12" s="108"/>
    </row>
    <row r="13" spans="1:12" ht="15" x14ac:dyDescent="0.2">
      <c r="A13" s="27" t="s">
        <v>0</v>
      </c>
      <c r="B13" s="28" t="s">
        <v>1</v>
      </c>
      <c r="C13" s="29" t="s">
        <v>2</v>
      </c>
      <c r="D13" s="29" t="s">
        <v>8</v>
      </c>
      <c r="E13" s="30" t="s">
        <v>3</v>
      </c>
      <c r="F13" s="22"/>
      <c r="G13" s="33" t="s">
        <v>0</v>
      </c>
      <c r="H13" s="34" t="s">
        <v>1</v>
      </c>
      <c r="I13" s="6" t="s">
        <v>2</v>
      </c>
      <c r="J13" s="6" t="s">
        <v>8</v>
      </c>
      <c r="K13" s="10" t="s">
        <v>3</v>
      </c>
    </row>
    <row r="14" spans="1:12" ht="15" x14ac:dyDescent="0.2">
      <c r="A14" s="24"/>
      <c r="B14" s="17"/>
      <c r="C14" s="16"/>
      <c r="D14" s="14"/>
      <c r="E14" s="25"/>
      <c r="F14" s="40"/>
      <c r="G14" s="9"/>
      <c r="H14" s="7"/>
      <c r="I14" s="8"/>
      <c r="J14" s="14"/>
      <c r="K14" s="32"/>
    </row>
    <row r="15" spans="1:12" ht="15" x14ac:dyDescent="0.2">
      <c r="A15" s="9"/>
      <c r="B15" s="7"/>
      <c r="C15" s="8"/>
      <c r="D15" s="14"/>
      <c r="E15" s="26"/>
      <c r="F15" s="40"/>
      <c r="G15" s="9"/>
      <c r="H15" s="7"/>
      <c r="I15" s="8"/>
      <c r="J15" s="14"/>
      <c r="K15" s="32"/>
    </row>
    <row r="16" spans="1:12" ht="15" x14ac:dyDescent="0.2">
      <c r="A16" s="9"/>
      <c r="B16" s="7"/>
      <c r="C16" s="8"/>
      <c r="D16" s="14"/>
      <c r="E16" s="26"/>
      <c r="F16" s="40"/>
      <c r="G16" s="9"/>
      <c r="H16" s="7"/>
      <c r="I16" s="8"/>
      <c r="J16" s="14"/>
      <c r="K16" s="32"/>
    </row>
    <row r="17" spans="1:11" ht="15" x14ac:dyDescent="0.2">
      <c r="A17" s="9"/>
      <c r="B17" s="7"/>
      <c r="C17" s="8"/>
      <c r="D17" s="14"/>
      <c r="E17" s="26"/>
      <c r="F17" s="40"/>
      <c r="G17" s="9"/>
      <c r="H17" s="7"/>
      <c r="I17" s="8"/>
      <c r="J17" s="14"/>
      <c r="K17" s="32"/>
    </row>
    <row r="18" spans="1:11" ht="15" x14ac:dyDescent="0.2">
      <c r="A18" s="9"/>
      <c r="B18" s="7"/>
      <c r="C18" s="8"/>
      <c r="D18" s="14"/>
      <c r="E18" s="26"/>
      <c r="F18" s="40"/>
      <c r="G18" s="9"/>
      <c r="H18" s="7"/>
      <c r="I18" s="8"/>
      <c r="J18" s="14"/>
      <c r="K18" s="32"/>
    </row>
    <row r="19" spans="1:11" ht="15" x14ac:dyDescent="0.2">
      <c r="A19" s="9"/>
      <c r="B19" s="7"/>
      <c r="C19" s="8"/>
      <c r="D19" s="14"/>
      <c r="E19" s="26"/>
      <c r="F19" s="40"/>
      <c r="G19" s="9"/>
      <c r="H19" s="7"/>
      <c r="I19" s="8"/>
      <c r="J19" s="14"/>
      <c r="K19" s="32"/>
    </row>
    <row r="20" spans="1:11" ht="15" x14ac:dyDescent="0.2">
      <c r="A20" s="9"/>
      <c r="B20" s="7"/>
      <c r="C20" s="8"/>
      <c r="D20" s="14"/>
      <c r="E20" s="26"/>
      <c r="F20" s="40"/>
      <c r="G20" s="9"/>
      <c r="H20" s="7"/>
      <c r="I20" s="8"/>
      <c r="J20" s="14"/>
      <c r="K20" s="32"/>
    </row>
    <row r="21" spans="1:11" ht="15" x14ac:dyDescent="0.2">
      <c r="A21" s="9"/>
      <c r="B21" s="7"/>
      <c r="C21" s="8"/>
      <c r="D21" s="14"/>
      <c r="E21" s="26"/>
      <c r="F21" s="40"/>
      <c r="G21" s="9"/>
      <c r="H21" s="7"/>
      <c r="I21" s="8"/>
      <c r="J21" s="14"/>
      <c r="K21" s="32"/>
    </row>
    <row r="22" spans="1:11" ht="15" x14ac:dyDescent="0.2">
      <c r="A22" s="9"/>
      <c r="B22" s="7"/>
      <c r="C22" s="8"/>
      <c r="D22" s="14"/>
      <c r="E22" s="26"/>
      <c r="F22" s="40"/>
      <c r="G22" s="9"/>
      <c r="H22" s="7"/>
      <c r="I22" s="8"/>
      <c r="J22" s="14"/>
      <c r="K22" s="32"/>
    </row>
    <row r="23" spans="1:11" ht="15" x14ac:dyDescent="0.2">
      <c r="A23" s="9"/>
      <c r="B23" s="7"/>
      <c r="C23" s="8"/>
      <c r="D23" s="14"/>
      <c r="E23" s="26"/>
      <c r="F23" s="40"/>
      <c r="G23" s="9"/>
      <c r="H23" s="7"/>
      <c r="I23" s="8"/>
      <c r="J23" s="14"/>
      <c r="K23" s="32"/>
    </row>
    <row r="24" spans="1:11" ht="15" x14ac:dyDescent="0.2">
      <c r="A24" s="9"/>
      <c r="B24" s="7"/>
      <c r="C24" s="8"/>
      <c r="D24" s="14"/>
      <c r="E24" s="26"/>
      <c r="F24" s="40"/>
      <c r="G24" s="9"/>
      <c r="H24" s="7"/>
      <c r="I24" s="8"/>
      <c r="J24" s="14"/>
      <c r="K24" s="32"/>
    </row>
    <row r="25" spans="1:11" ht="15" x14ac:dyDescent="0.2">
      <c r="A25" s="9"/>
      <c r="B25" s="7"/>
      <c r="C25" s="8"/>
      <c r="D25" s="14"/>
      <c r="E25" s="26"/>
      <c r="F25" s="40"/>
      <c r="G25" s="9"/>
      <c r="H25" s="7"/>
      <c r="I25" s="8"/>
      <c r="J25" s="14"/>
      <c r="K25" s="32"/>
    </row>
    <row r="26" spans="1:11" ht="15.75" thickBot="1" x14ac:dyDescent="0.25">
      <c r="A26" s="11"/>
      <c r="B26" s="12"/>
      <c r="C26" s="13"/>
      <c r="D26" s="15"/>
      <c r="E26" s="31"/>
      <c r="F26" s="40"/>
      <c r="G26" s="11"/>
      <c r="H26" s="12"/>
      <c r="I26" s="13"/>
      <c r="J26" s="15"/>
      <c r="K26" s="35"/>
    </row>
    <row r="27" spans="1:11" ht="16.5" customHeight="1" thickBot="1" x14ac:dyDescent="0.25">
      <c r="A27" s="109" t="str">
        <f>"عمليات مقيدة لدينا وغير معتمدة لدى "&amp;C6</f>
        <v xml:space="preserve">عمليات مقيدة لدينا وغير معتمدة لدى </v>
      </c>
      <c r="B27" s="110"/>
      <c r="C27" s="110"/>
      <c r="D27" s="110"/>
      <c r="E27" s="111"/>
      <c r="F27" s="22"/>
      <c r="G27" s="49"/>
      <c r="H27" s="50"/>
      <c r="I27" s="86" t="str">
        <f>"عمليات غير معتمدة لدينا ومقيدة لدى "&amp;I6</f>
        <v xml:space="preserve">عمليات غير معتمدة لدينا ومقيدة لدى </v>
      </c>
      <c r="J27" s="86"/>
      <c r="K27" s="87"/>
    </row>
    <row r="28" spans="1:11" ht="15" x14ac:dyDescent="0.2">
      <c r="A28" s="27" t="s">
        <v>0</v>
      </c>
      <c r="B28" s="28" t="s">
        <v>1</v>
      </c>
      <c r="C28" s="29" t="s">
        <v>2</v>
      </c>
      <c r="D28" s="29" t="s">
        <v>8</v>
      </c>
      <c r="E28" s="30" t="s">
        <v>3</v>
      </c>
      <c r="F28" s="22"/>
      <c r="G28" s="33" t="s">
        <v>0</v>
      </c>
      <c r="H28" s="34" t="s">
        <v>1</v>
      </c>
      <c r="I28" s="6" t="s">
        <v>2</v>
      </c>
      <c r="J28" s="6" t="s">
        <v>8</v>
      </c>
      <c r="K28" s="10" t="s">
        <v>3</v>
      </c>
    </row>
    <row r="29" spans="1:11" ht="15" x14ac:dyDescent="0.2">
      <c r="A29" s="9"/>
      <c r="B29" s="7"/>
      <c r="C29" s="8"/>
      <c r="D29" s="14"/>
      <c r="E29" s="26"/>
      <c r="F29" s="40"/>
      <c r="G29" s="9"/>
      <c r="H29" s="7"/>
      <c r="I29" s="8"/>
      <c r="J29" s="14"/>
      <c r="K29" s="26"/>
    </row>
    <row r="30" spans="1:11" ht="15" x14ac:dyDescent="0.2">
      <c r="A30" s="9"/>
      <c r="B30" s="7"/>
      <c r="C30" s="8"/>
      <c r="D30" s="14"/>
      <c r="E30" s="26"/>
      <c r="F30" s="40"/>
      <c r="G30" s="9"/>
      <c r="H30" s="7"/>
      <c r="I30" s="8"/>
      <c r="J30" s="14"/>
      <c r="K30" s="26"/>
    </row>
    <row r="31" spans="1:11" ht="15" x14ac:dyDescent="0.2">
      <c r="A31" s="9"/>
      <c r="B31" s="7"/>
      <c r="C31" s="8"/>
      <c r="D31" s="14"/>
      <c r="E31" s="26"/>
      <c r="F31" s="40"/>
      <c r="G31" s="9"/>
      <c r="H31" s="7"/>
      <c r="I31" s="8"/>
      <c r="J31" s="14"/>
      <c r="K31" s="26"/>
    </row>
    <row r="32" spans="1:11" ht="15" x14ac:dyDescent="0.2">
      <c r="A32" s="9"/>
      <c r="B32" s="7"/>
      <c r="C32" s="8"/>
      <c r="D32" s="14"/>
      <c r="E32" s="26"/>
      <c r="F32" s="40"/>
      <c r="G32" s="9"/>
      <c r="H32" s="7"/>
      <c r="I32" s="8"/>
      <c r="J32" s="14"/>
      <c r="K32" s="26"/>
    </row>
    <row r="33" spans="1:11" ht="15" x14ac:dyDescent="0.2">
      <c r="A33" s="9"/>
      <c r="B33" s="7"/>
      <c r="C33" s="8"/>
      <c r="D33" s="14"/>
      <c r="E33" s="26"/>
      <c r="F33" s="40"/>
      <c r="G33" s="9"/>
      <c r="H33" s="7"/>
      <c r="I33" s="8"/>
      <c r="J33" s="14"/>
      <c r="K33" s="26"/>
    </row>
    <row r="34" spans="1:11" ht="15" x14ac:dyDescent="0.2">
      <c r="A34" s="9"/>
      <c r="B34" s="7"/>
      <c r="C34" s="8"/>
      <c r="D34" s="14"/>
      <c r="E34" s="26"/>
      <c r="F34" s="40"/>
      <c r="G34" s="9"/>
      <c r="H34" s="7"/>
      <c r="I34" s="8"/>
      <c r="J34" s="14"/>
      <c r="K34" s="26"/>
    </row>
    <row r="35" spans="1:11" ht="15" x14ac:dyDescent="0.2">
      <c r="A35" s="9"/>
      <c r="B35" s="7"/>
      <c r="C35" s="8"/>
      <c r="D35" s="14"/>
      <c r="E35" s="26"/>
      <c r="F35" s="40"/>
      <c r="G35" s="9"/>
      <c r="H35" s="7"/>
      <c r="I35" s="8"/>
      <c r="J35" s="14"/>
      <c r="K35" s="26"/>
    </row>
    <row r="36" spans="1:11" ht="15" x14ac:dyDescent="0.2">
      <c r="A36" s="9"/>
      <c r="B36" s="7"/>
      <c r="C36" s="8"/>
      <c r="D36" s="14"/>
      <c r="E36" s="26"/>
      <c r="F36" s="40"/>
      <c r="G36" s="9"/>
      <c r="H36" s="7"/>
      <c r="I36" s="8"/>
      <c r="J36" s="14"/>
      <c r="K36" s="26"/>
    </row>
    <row r="37" spans="1:11" ht="15.75" thickBot="1" x14ac:dyDescent="0.25">
      <c r="A37" s="11"/>
      <c r="B37" s="12"/>
      <c r="C37" s="13"/>
      <c r="D37" s="15"/>
      <c r="E37" s="31"/>
      <c r="F37" s="40"/>
      <c r="G37" s="11"/>
      <c r="H37" s="12"/>
      <c r="I37" s="13"/>
      <c r="J37" s="15"/>
      <c r="K37" s="31"/>
    </row>
    <row r="38" spans="1:11" ht="16.5" x14ac:dyDescent="0.2">
      <c r="A38" s="47">
        <f>SUM(A12:A37)</f>
        <v>0</v>
      </c>
      <c r="B38" s="48">
        <f>SUM(B12:B37)</f>
        <v>0</v>
      </c>
      <c r="C38" s="88" t="s">
        <v>10</v>
      </c>
      <c r="D38" s="89"/>
      <c r="E38" s="90"/>
      <c r="F38" s="40"/>
      <c r="G38" s="47">
        <f>SUM(G12:G37)</f>
        <v>0</v>
      </c>
      <c r="H38" s="48">
        <f>SUM(H12:H37)</f>
        <v>0</v>
      </c>
      <c r="I38" s="88" t="s">
        <v>10</v>
      </c>
      <c r="J38" s="89"/>
      <c r="K38" s="90"/>
    </row>
    <row r="39" spans="1:11" ht="16.5" x14ac:dyDescent="0.2">
      <c r="A39" s="23">
        <f>A38+A8</f>
        <v>0</v>
      </c>
      <c r="B39" s="37">
        <f>B38+B8</f>
        <v>0</v>
      </c>
      <c r="C39" s="72" t="s">
        <v>22</v>
      </c>
      <c r="D39" s="73"/>
      <c r="E39" s="74"/>
      <c r="F39" s="45"/>
      <c r="G39" s="23">
        <f>G38+G8</f>
        <v>0</v>
      </c>
      <c r="H39" s="19">
        <f>H38+H8</f>
        <v>0</v>
      </c>
      <c r="I39" s="72" t="s">
        <v>22</v>
      </c>
      <c r="J39" s="73"/>
      <c r="K39" s="74"/>
    </row>
    <row r="40" spans="1:11" ht="16.5" x14ac:dyDescent="0.2">
      <c r="A40" s="21">
        <f>IF((A39-B39)&gt;0,A39-B39,0)</f>
        <v>0</v>
      </c>
      <c r="B40" s="5">
        <f>IF((B39-A39)&gt;0,B39-A39,0)</f>
        <v>0</v>
      </c>
      <c r="C40" s="80" t="s">
        <v>15</v>
      </c>
      <c r="D40" s="81"/>
      <c r="E40" s="82"/>
      <c r="F40" s="40"/>
      <c r="G40" s="21">
        <f>IF((G39-H39)&gt;0,G39-H39,0)</f>
        <v>0</v>
      </c>
      <c r="H40" s="5">
        <f>IF((H39-G39)&gt;0,H39-G39,0)</f>
        <v>0</v>
      </c>
      <c r="I40" s="80" t="s">
        <v>15</v>
      </c>
      <c r="J40" s="81"/>
      <c r="K40" s="82"/>
    </row>
    <row r="41" spans="1:11" ht="15.75" customHeight="1" thickBot="1" x14ac:dyDescent="0.25">
      <c r="A41" s="75">
        <f>IF(B40=0,A40-H40+G40,B40-G40+H40)</f>
        <v>0</v>
      </c>
      <c r="B41" s="76"/>
      <c r="C41" s="77" t="s">
        <v>11</v>
      </c>
      <c r="D41" s="78"/>
      <c r="E41" s="79"/>
      <c r="F41" s="46"/>
      <c r="G41" s="75">
        <f>IF(B40=0,A40-H40+G40,B40-G40+H40)</f>
        <v>0</v>
      </c>
      <c r="H41" s="76"/>
      <c r="I41" s="77" t="s">
        <v>11</v>
      </c>
      <c r="J41" s="78"/>
      <c r="K41" s="79"/>
    </row>
    <row r="42" spans="1:11" x14ac:dyDescent="0.2">
      <c r="F42" s="41"/>
    </row>
    <row r="43" spans="1:11" x14ac:dyDescent="0.2">
      <c r="F43" s="41"/>
    </row>
    <row r="44" spans="1:11" x14ac:dyDescent="0.2">
      <c r="F44" s="41"/>
    </row>
  </sheetData>
  <mergeCells count="38">
    <mergeCell ref="C39:E39"/>
    <mergeCell ref="I39:K39"/>
    <mergeCell ref="C40:E40"/>
    <mergeCell ref="I40:K40"/>
    <mergeCell ref="A41:B41"/>
    <mergeCell ref="C41:E41"/>
    <mergeCell ref="G41:H41"/>
    <mergeCell ref="I41:K41"/>
    <mergeCell ref="A12:E12"/>
    <mergeCell ref="G12:K12"/>
    <mergeCell ref="A27:E27"/>
    <mergeCell ref="I27:K27"/>
    <mergeCell ref="C38:E38"/>
    <mergeCell ref="I38:K38"/>
    <mergeCell ref="A10:B10"/>
    <mergeCell ref="C10:E10"/>
    <mergeCell ref="G10:H10"/>
    <mergeCell ref="I10:K10"/>
    <mergeCell ref="A11:E11"/>
    <mergeCell ref="G11:K11"/>
    <mergeCell ref="C7:E7"/>
    <mergeCell ref="I7:K7"/>
    <mergeCell ref="C8:E8"/>
    <mergeCell ref="I8:K8"/>
    <mergeCell ref="C9:E9"/>
    <mergeCell ref="I9:K9"/>
    <mergeCell ref="D5:E5"/>
    <mergeCell ref="J5:K5"/>
    <mergeCell ref="A6:B6"/>
    <mergeCell ref="C6:E6"/>
    <mergeCell ref="G6:H6"/>
    <mergeCell ref="I6:K6"/>
    <mergeCell ref="A2:E2"/>
    <mergeCell ref="G2:K2"/>
    <mergeCell ref="A3:E3"/>
    <mergeCell ref="G3:K3"/>
    <mergeCell ref="D4:E4"/>
    <mergeCell ref="J4:K4"/>
  </mergeCells>
  <conditionalFormatting sqref="A11">
    <cfRule type="cellIs" dxfId="49" priority="18" operator="equal">
      <formula>0</formula>
    </cfRule>
  </conditionalFormatting>
  <conditionalFormatting sqref="B40">
    <cfRule type="cellIs" dxfId="48" priority="17" operator="equal">
      <formula>0</formula>
    </cfRule>
  </conditionalFormatting>
  <conditionalFormatting sqref="A40">
    <cfRule type="cellIs" dxfId="47" priority="16" operator="equal">
      <formula>0</formula>
    </cfRule>
  </conditionalFormatting>
  <conditionalFormatting sqref="H40">
    <cfRule type="cellIs" dxfId="46" priority="15" operator="equal">
      <formula>0</formula>
    </cfRule>
  </conditionalFormatting>
  <conditionalFormatting sqref="G40">
    <cfRule type="cellIs" dxfId="45" priority="14" operator="equal">
      <formula>0</formula>
    </cfRule>
  </conditionalFormatting>
  <conditionalFormatting sqref="A41">
    <cfRule type="cellIs" dxfId="44" priority="12" operator="greaterThanOrEqual">
      <formula>0</formula>
    </cfRule>
    <cfRule type="cellIs" dxfId="43" priority="13" operator="lessThan">
      <formula>0</formula>
    </cfRule>
  </conditionalFormatting>
  <conditionalFormatting sqref="G41">
    <cfRule type="cellIs" dxfId="42" priority="10" operator="greaterThanOrEqual">
      <formula>0</formula>
    </cfRule>
    <cfRule type="cellIs" dxfId="41" priority="11" operator="lessThan">
      <formula>0</formula>
    </cfRule>
  </conditionalFormatting>
  <conditionalFormatting sqref="A10">
    <cfRule type="cellIs" dxfId="40" priority="8" operator="greaterThanOrEqual">
      <formula>0</formula>
    </cfRule>
    <cfRule type="cellIs" dxfId="39" priority="9" operator="lessThan">
      <formula>0</formula>
    </cfRule>
  </conditionalFormatting>
  <conditionalFormatting sqref="A9:B9">
    <cfRule type="cellIs" dxfId="38" priority="7" operator="equal">
      <formula>0</formula>
    </cfRule>
  </conditionalFormatting>
  <conditionalFormatting sqref="G11">
    <cfRule type="cellIs" dxfId="37" priority="6" operator="equal">
      <formula>0</formula>
    </cfRule>
  </conditionalFormatting>
  <conditionalFormatting sqref="G10">
    <cfRule type="cellIs" dxfId="36" priority="4" operator="greaterThanOrEqual">
      <formula>0</formula>
    </cfRule>
    <cfRule type="cellIs" dxfId="35" priority="5" operator="lessThan">
      <formula>0</formula>
    </cfRule>
  </conditionalFormatting>
  <conditionalFormatting sqref="G9:H9">
    <cfRule type="cellIs" dxfId="34" priority="3" operator="equal">
      <formula>0</formula>
    </cfRule>
  </conditionalFormatting>
  <conditionalFormatting sqref="C8:E8">
    <cfRule type="cellIs" dxfId="33" priority="2" operator="equal">
      <formula>FALSE</formula>
    </cfRule>
  </conditionalFormatting>
  <conditionalFormatting sqref="I8:K8">
    <cfRule type="cellIs" dxfId="32" priority="1" operator="equal">
      <formula>FALSE</formula>
    </cfRule>
  </conditionalFormatting>
  <printOptions horizontalCentered="1"/>
  <pageMargins left="0.59055118110236227" right="0.59055118110236227" top="0.74803149606299213" bottom="0.74803149606299213" header="0.31496062992125984" footer="0.31496062992125984"/>
  <pageSetup paperSize="9" scale="67" fitToWidth="0" orientation="portrait" r:id="rId1"/>
  <headerFooter>
    <oddFooter>&amp;C&amp;N/&amp;P</oddFooter>
  </headerFooter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4</vt:i4>
      </vt:variant>
      <vt:variant>
        <vt:lpstr>نطاقات تمت تسميتها</vt:lpstr>
      </vt:variant>
      <vt:variant>
        <vt:i4>4</vt:i4>
      </vt:variant>
    </vt:vector>
  </HeadingPairs>
  <TitlesOfParts>
    <vt:vector size="8" baseType="lpstr">
      <vt:lpstr>الريال اليمني</vt:lpstr>
      <vt:lpstr>الدولار الامريكي</vt:lpstr>
      <vt:lpstr>الريال السعودي</vt:lpstr>
      <vt:lpstr>الرممبي يوان صيني</vt:lpstr>
      <vt:lpstr>'الدولار الامريكي'!Print_Titles</vt:lpstr>
      <vt:lpstr>'الرممبي يوان صيني'!Print_Titles</vt:lpstr>
      <vt:lpstr>'الريال السعودي'!Print_Titles</vt:lpstr>
      <vt:lpstr>'الريال اليمني'!Print_Titles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فتح</dc:creator>
  <cp:lastModifiedBy>فتح</cp:lastModifiedBy>
  <cp:lastPrinted>2020-06-17T15:08:48Z</cp:lastPrinted>
  <dcterms:created xsi:type="dcterms:W3CDTF">2016-01-13T13:18:20Z</dcterms:created>
  <dcterms:modified xsi:type="dcterms:W3CDTF">2020-11-03T17:54:56Z</dcterms:modified>
</cp:coreProperties>
</file>