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TCI\Desktop\"/>
    </mc:Choice>
  </mc:AlternateContent>
  <xr:revisionPtr revIDLastSave="0" documentId="13_ncr:1_{DAEEE90F-B937-4499-98BB-8031D124B7F4}" xr6:coauthVersionLast="43" xr6:coauthVersionMax="43" xr10:uidLastSave="{00000000-0000-0000-0000-000000000000}"/>
  <bookViews>
    <workbookView xWindow="-120" yWindow="-120" windowWidth="20730" windowHeight="11160" activeTab="4" xr2:uid="{00000000-000D-0000-FFFF-FFFF00000000}"/>
  </bookViews>
  <sheets>
    <sheet name="البيانات الاساسية" sheetId="1" r:id="rId1"/>
    <sheet name="العمليات" sheetId="2" r:id="rId2"/>
    <sheet name="المدفعوات" sheetId="5" r:id="rId3"/>
    <sheet name="تقرير مدفوعات" sheetId="7" r:id="rId4"/>
    <sheet name="الحجوزات" sheetId="10" r:id="rId5"/>
    <sheet name="ورقة1" sheetId="6" state="hidden" r:id="rId6"/>
    <sheet name="كشف النزلاء بشقق" sheetId="11" r:id="rId7"/>
    <sheet name="ورقة2" sheetId="12" r:id="rId8"/>
  </sheets>
  <calcPr calcId="181029"/>
  <pivotCaches>
    <pivotCache cacheId="9" r:id="rId9"/>
    <pivotCache cacheId="14" r:id="rId10"/>
  </pivotCaches>
</workbook>
</file>

<file path=xl/calcChain.xml><?xml version="1.0" encoding="utf-8"?>
<calcChain xmlns="http://schemas.openxmlformats.org/spreadsheetml/2006/main">
  <c r="A3670" i="1" l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B507" i="2" l="1"/>
  <c r="H507" i="2"/>
  <c r="I507" i="2" s="1"/>
  <c r="J507" i="2"/>
  <c r="Q507" i="2"/>
  <c r="S507" i="2"/>
  <c r="T507" i="2"/>
  <c r="B506" i="2"/>
  <c r="J506" i="2" s="1"/>
  <c r="H506" i="2"/>
  <c r="I506" i="2" s="1"/>
  <c r="Q506" i="2"/>
  <c r="S506" i="2"/>
  <c r="T506" i="2"/>
  <c r="K507" i="2" l="1"/>
  <c r="K506" i="2"/>
  <c r="B505" i="2"/>
  <c r="J505" i="2" s="1"/>
  <c r="H505" i="2"/>
  <c r="I505" i="2" s="1"/>
  <c r="Q505" i="2"/>
  <c r="S505" i="2"/>
  <c r="T505" i="2"/>
  <c r="B504" i="2"/>
  <c r="H504" i="2"/>
  <c r="I504" i="2" s="1"/>
  <c r="J504" i="2"/>
  <c r="Q504" i="2"/>
  <c r="S504" i="2"/>
  <c r="T504" i="2"/>
  <c r="B503" i="2"/>
  <c r="J503" i="2" s="1"/>
  <c r="H503" i="2"/>
  <c r="I503" i="2" s="1"/>
  <c r="Q503" i="2"/>
  <c r="S503" i="2"/>
  <c r="T503" i="2"/>
  <c r="B502" i="2"/>
  <c r="H502" i="2"/>
  <c r="I502" i="2" s="1"/>
  <c r="J502" i="2"/>
  <c r="Q502" i="2"/>
  <c r="S502" i="2"/>
  <c r="T502" i="2"/>
  <c r="B501" i="2"/>
  <c r="J501" i="2" s="1"/>
  <c r="H501" i="2"/>
  <c r="I501" i="2" s="1"/>
  <c r="Q501" i="2"/>
  <c r="S501" i="2"/>
  <c r="T501" i="2"/>
  <c r="B500" i="2"/>
  <c r="H500" i="2"/>
  <c r="I500" i="2" s="1"/>
  <c r="J500" i="2"/>
  <c r="Q500" i="2"/>
  <c r="S500" i="2"/>
  <c r="T500" i="2"/>
  <c r="B499" i="2"/>
  <c r="J499" i="2" s="1"/>
  <c r="H499" i="2"/>
  <c r="I499" i="2" s="1"/>
  <c r="Q499" i="2"/>
  <c r="S499" i="2"/>
  <c r="T499" i="2"/>
  <c r="B498" i="2"/>
  <c r="H498" i="2"/>
  <c r="I498" i="2" s="1"/>
  <c r="J498" i="2"/>
  <c r="Q498" i="2"/>
  <c r="S498" i="2"/>
  <c r="T498" i="2"/>
  <c r="B497" i="2"/>
  <c r="J497" i="2" s="1"/>
  <c r="H497" i="2"/>
  <c r="I497" i="2" s="1"/>
  <c r="Q497" i="2"/>
  <c r="S497" i="2"/>
  <c r="T497" i="2"/>
  <c r="B496" i="2"/>
  <c r="H496" i="2"/>
  <c r="I496" i="2" s="1"/>
  <c r="J496" i="2"/>
  <c r="Q496" i="2"/>
  <c r="S496" i="2"/>
  <c r="T496" i="2"/>
  <c r="B495" i="2"/>
  <c r="J495" i="2" s="1"/>
  <c r="H495" i="2"/>
  <c r="I495" i="2" s="1"/>
  <c r="Q495" i="2"/>
  <c r="S495" i="2"/>
  <c r="T495" i="2"/>
  <c r="B494" i="2"/>
  <c r="H494" i="2"/>
  <c r="I494" i="2" s="1"/>
  <c r="J494" i="2"/>
  <c r="Q494" i="2"/>
  <c r="S494" i="2"/>
  <c r="T494" i="2"/>
  <c r="B493" i="2"/>
  <c r="J493" i="2" s="1"/>
  <c r="H493" i="2"/>
  <c r="I493" i="2" s="1"/>
  <c r="Q493" i="2"/>
  <c r="S493" i="2"/>
  <c r="T493" i="2"/>
  <c r="B492" i="2"/>
  <c r="H492" i="2"/>
  <c r="I492" i="2" s="1"/>
  <c r="J492" i="2"/>
  <c r="Q492" i="2"/>
  <c r="S492" i="2"/>
  <c r="T492" i="2"/>
  <c r="B491" i="2"/>
  <c r="J491" i="2" s="1"/>
  <c r="H491" i="2"/>
  <c r="I491" i="2" s="1"/>
  <c r="Q491" i="2"/>
  <c r="S491" i="2"/>
  <c r="T491" i="2"/>
  <c r="B490" i="2"/>
  <c r="H490" i="2"/>
  <c r="I490" i="2" s="1"/>
  <c r="J490" i="2"/>
  <c r="Q490" i="2"/>
  <c r="S490" i="2"/>
  <c r="T490" i="2"/>
  <c r="B489" i="2"/>
  <c r="J489" i="2" s="1"/>
  <c r="H489" i="2"/>
  <c r="I489" i="2" s="1"/>
  <c r="Q489" i="2"/>
  <c r="S489" i="2"/>
  <c r="T489" i="2"/>
  <c r="B488" i="2"/>
  <c r="H488" i="2"/>
  <c r="I488" i="2" s="1"/>
  <c r="J488" i="2"/>
  <c r="Q488" i="2"/>
  <c r="S488" i="2"/>
  <c r="T488" i="2"/>
  <c r="B487" i="2"/>
  <c r="J487" i="2" s="1"/>
  <c r="H487" i="2"/>
  <c r="I487" i="2" s="1"/>
  <c r="Q487" i="2"/>
  <c r="S487" i="2"/>
  <c r="T487" i="2"/>
  <c r="B486" i="2"/>
  <c r="H486" i="2"/>
  <c r="I486" i="2" s="1"/>
  <c r="J486" i="2"/>
  <c r="Q486" i="2"/>
  <c r="S486" i="2"/>
  <c r="T486" i="2"/>
  <c r="B485" i="2"/>
  <c r="J485" i="2" s="1"/>
  <c r="H485" i="2"/>
  <c r="I485" i="2" s="1"/>
  <c r="Q485" i="2"/>
  <c r="S485" i="2"/>
  <c r="T485" i="2"/>
  <c r="B484" i="2"/>
  <c r="H484" i="2"/>
  <c r="I484" i="2" s="1"/>
  <c r="J484" i="2"/>
  <c r="Q484" i="2"/>
  <c r="S484" i="2"/>
  <c r="T484" i="2"/>
  <c r="B483" i="2"/>
  <c r="J483" i="2" s="1"/>
  <c r="H483" i="2"/>
  <c r="I483" i="2" s="1"/>
  <c r="Q483" i="2"/>
  <c r="S483" i="2"/>
  <c r="T483" i="2"/>
  <c r="B482" i="2"/>
  <c r="H482" i="2"/>
  <c r="I482" i="2" s="1"/>
  <c r="J482" i="2"/>
  <c r="Q482" i="2"/>
  <c r="S482" i="2"/>
  <c r="T482" i="2"/>
  <c r="B481" i="2"/>
  <c r="J481" i="2" s="1"/>
  <c r="H481" i="2"/>
  <c r="I481" i="2" s="1"/>
  <c r="Q481" i="2"/>
  <c r="S481" i="2"/>
  <c r="T481" i="2"/>
  <c r="B480" i="2"/>
  <c r="H480" i="2"/>
  <c r="I480" i="2" s="1"/>
  <c r="J480" i="2"/>
  <c r="Q480" i="2"/>
  <c r="S480" i="2"/>
  <c r="T480" i="2"/>
  <c r="B479" i="2"/>
  <c r="J479" i="2" s="1"/>
  <c r="H479" i="2"/>
  <c r="I479" i="2" s="1"/>
  <c r="Q479" i="2"/>
  <c r="S479" i="2"/>
  <c r="T479" i="2"/>
  <c r="B478" i="2"/>
  <c r="H478" i="2"/>
  <c r="I478" i="2" s="1"/>
  <c r="J478" i="2"/>
  <c r="Q478" i="2"/>
  <c r="S478" i="2"/>
  <c r="T478" i="2"/>
  <c r="B477" i="2"/>
  <c r="J477" i="2" s="1"/>
  <c r="H477" i="2"/>
  <c r="I477" i="2" s="1"/>
  <c r="Q477" i="2"/>
  <c r="S477" i="2"/>
  <c r="T477" i="2"/>
  <c r="B476" i="2"/>
  <c r="H476" i="2"/>
  <c r="I476" i="2" s="1"/>
  <c r="J476" i="2"/>
  <c r="Q476" i="2"/>
  <c r="S476" i="2"/>
  <c r="T476" i="2"/>
  <c r="B475" i="2"/>
  <c r="J475" i="2" s="1"/>
  <c r="H475" i="2"/>
  <c r="I475" i="2" s="1"/>
  <c r="Q475" i="2"/>
  <c r="S475" i="2"/>
  <c r="T475" i="2"/>
  <c r="B474" i="2"/>
  <c r="H474" i="2"/>
  <c r="I474" i="2" s="1"/>
  <c r="J474" i="2"/>
  <c r="Q474" i="2"/>
  <c r="S474" i="2"/>
  <c r="T474" i="2"/>
  <c r="B473" i="2"/>
  <c r="J473" i="2" s="1"/>
  <c r="H473" i="2"/>
  <c r="I473" i="2" s="1"/>
  <c r="Q473" i="2"/>
  <c r="S473" i="2"/>
  <c r="T473" i="2"/>
  <c r="B472" i="2"/>
  <c r="H472" i="2"/>
  <c r="I472" i="2" s="1"/>
  <c r="J472" i="2"/>
  <c r="Q472" i="2"/>
  <c r="S472" i="2"/>
  <c r="T472" i="2"/>
  <c r="B471" i="2"/>
  <c r="J471" i="2" s="1"/>
  <c r="H471" i="2"/>
  <c r="I471" i="2" s="1"/>
  <c r="Q471" i="2"/>
  <c r="S471" i="2"/>
  <c r="T471" i="2"/>
  <c r="B470" i="2"/>
  <c r="H470" i="2"/>
  <c r="I470" i="2" s="1"/>
  <c r="J470" i="2"/>
  <c r="Q470" i="2"/>
  <c r="S470" i="2"/>
  <c r="T470" i="2"/>
  <c r="B469" i="2"/>
  <c r="J469" i="2" s="1"/>
  <c r="H469" i="2"/>
  <c r="I469" i="2" s="1"/>
  <c r="Q469" i="2"/>
  <c r="S469" i="2"/>
  <c r="T469" i="2"/>
  <c r="B468" i="2"/>
  <c r="H468" i="2"/>
  <c r="I468" i="2" s="1"/>
  <c r="J468" i="2"/>
  <c r="Q468" i="2"/>
  <c r="S468" i="2"/>
  <c r="T468" i="2"/>
  <c r="B467" i="2"/>
  <c r="J467" i="2" s="1"/>
  <c r="H467" i="2"/>
  <c r="I467" i="2" s="1"/>
  <c r="Q467" i="2"/>
  <c r="S467" i="2"/>
  <c r="T467" i="2"/>
  <c r="B466" i="2"/>
  <c r="H466" i="2"/>
  <c r="I466" i="2" s="1"/>
  <c r="J466" i="2"/>
  <c r="Q466" i="2"/>
  <c r="S466" i="2"/>
  <c r="T466" i="2"/>
  <c r="B465" i="2"/>
  <c r="J465" i="2" s="1"/>
  <c r="H465" i="2"/>
  <c r="I465" i="2" s="1"/>
  <c r="Q465" i="2"/>
  <c r="S465" i="2"/>
  <c r="T465" i="2"/>
  <c r="B464" i="2"/>
  <c r="H464" i="2"/>
  <c r="I464" i="2" s="1"/>
  <c r="J464" i="2"/>
  <c r="Q464" i="2"/>
  <c r="S464" i="2"/>
  <c r="T464" i="2"/>
  <c r="B463" i="2"/>
  <c r="J463" i="2" s="1"/>
  <c r="H463" i="2"/>
  <c r="I463" i="2" s="1"/>
  <c r="Q463" i="2"/>
  <c r="S463" i="2"/>
  <c r="T463" i="2"/>
  <c r="B462" i="2"/>
  <c r="H462" i="2"/>
  <c r="I462" i="2" s="1"/>
  <c r="J462" i="2"/>
  <c r="Q462" i="2"/>
  <c r="S462" i="2"/>
  <c r="T462" i="2"/>
  <c r="B461" i="2"/>
  <c r="J461" i="2" s="1"/>
  <c r="H461" i="2"/>
  <c r="I461" i="2" s="1"/>
  <c r="Q461" i="2"/>
  <c r="S461" i="2"/>
  <c r="T461" i="2"/>
  <c r="B460" i="2"/>
  <c r="H460" i="2"/>
  <c r="I460" i="2" s="1"/>
  <c r="J460" i="2"/>
  <c r="Q460" i="2"/>
  <c r="S460" i="2"/>
  <c r="T460" i="2"/>
  <c r="B459" i="2"/>
  <c r="J459" i="2" s="1"/>
  <c r="H459" i="2"/>
  <c r="I459" i="2" s="1"/>
  <c r="Q459" i="2"/>
  <c r="S459" i="2"/>
  <c r="T459" i="2"/>
  <c r="B458" i="2"/>
  <c r="H458" i="2"/>
  <c r="I458" i="2" s="1"/>
  <c r="J458" i="2"/>
  <c r="Q458" i="2"/>
  <c r="S458" i="2"/>
  <c r="T458" i="2"/>
  <c r="B457" i="2"/>
  <c r="J457" i="2" s="1"/>
  <c r="H457" i="2"/>
  <c r="I457" i="2" s="1"/>
  <c r="Q457" i="2"/>
  <c r="S457" i="2"/>
  <c r="T457" i="2"/>
  <c r="B456" i="2"/>
  <c r="H456" i="2"/>
  <c r="I456" i="2" s="1"/>
  <c r="J456" i="2"/>
  <c r="Q456" i="2"/>
  <c r="S456" i="2"/>
  <c r="T456" i="2"/>
  <c r="B455" i="2"/>
  <c r="J455" i="2" s="1"/>
  <c r="H455" i="2"/>
  <c r="I455" i="2" s="1"/>
  <c r="Q455" i="2"/>
  <c r="S455" i="2"/>
  <c r="T455" i="2"/>
  <c r="B454" i="2"/>
  <c r="H454" i="2"/>
  <c r="I454" i="2" s="1"/>
  <c r="J454" i="2"/>
  <c r="Q454" i="2"/>
  <c r="S454" i="2"/>
  <c r="T454" i="2"/>
  <c r="B453" i="2"/>
  <c r="J453" i="2" s="1"/>
  <c r="H453" i="2"/>
  <c r="I453" i="2" s="1"/>
  <c r="Q453" i="2"/>
  <c r="S453" i="2"/>
  <c r="T453" i="2"/>
  <c r="B452" i="2"/>
  <c r="H452" i="2"/>
  <c r="I452" i="2" s="1"/>
  <c r="J452" i="2"/>
  <c r="Q452" i="2"/>
  <c r="S452" i="2"/>
  <c r="T452" i="2"/>
  <c r="B451" i="2"/>
  <c r="J451" i="2" s="1"/>
  <c r="H451" i="2"/>
  <c r="I451" i="2" s="1"/>
  <c r="Q451" i="2"/>
  <c r="S451" i="2"/>
  <c r="T451" i="2"/>
  <c r="B450" i="2"/>
  <c r="H450" i="2"/>
  <c r="I450" i="2" s="1"/>
  <c r="J450" i="2"/>
  <c r="Q450" i="2"/>
  <c r="S450" i="2"/>
  <c r="T450" i="2"/>
  <c r="B449" i="2"/>
  <c r="J449" i="2" s="1"/>
  <c r="H449" i="2"/>
  <c r="I449" i="2" s="1"/>
  <c r="Q449" i="2"/>
  <c r="S449" i="2"/>
  <c r="T449" i="2"/>
  <c r="B448" i="2"/>
  <c r="H448" i="2"/>
  <c r="I448" i="2" s="1"/>
  <c r="J448" i="2"/>
  <c r="Q448" i="2"/>
  <c r="S448" i="2"/>
  <c r="T448" i="2"/>
  <c r="B447" i="2"/>
  <c r="J447" i="2" s="1"/>
  <c r="H447" i="2"/>
  <c r="I447" i="2" s="1"/>
  <c r="Q447" i="2"/>
  <c r="S447" i="2"/>
  <c r="T447" i="2"/>
  <c r="B446" i="2"/>
  <c r="H446" i="2"/>
  <c r="I446" i="2" s="1"/>
  <c r="J446" i="2"/>
  <c r="Q446" i="2"/>
  <c r="S446" i="2"/>
  <c r="T446" i="2"/>
  <c r="B445" i="2"/>
  <c r="J445" i="2" s="1"/>
  <c r="H445" i="2"/>
  <c r="I445" i="2" s="1"/>
  <c r="Q445" i="2"/>
  <c r="S445" i="2"/>
  <c r="T445" i="2"/>
  <c r="B444" i="2"/>
  <c r="H444" i="2"/>
  <c r="I444" i="2" s="1"/>
  <c r="J444" i="2"/>
  <c r="Q444" i="2"/>
  <c r="S444" i="2"/>
  <c r="T444" i="2"/>
  <c r="B443" i="2"/>
  <c r="J443" i="2" s="1"/>
  <c r="H443" i="2"/>
  <c r="I443" i="2" s="1"/>
  <c r="Q443" i="2"/>
  <c r="S443" i="2"/>
  <c r="T443" i="2"/>
  <c r="B442" i="2"/>
  <c r="H442" i="2"/>
  <c r="I442" i="2" s="1"/>
  <c r="J442" i="2"/>
  <c r="Q442" i="2"/>
  <c r="S442" i="2"/>
  <c r="T442" i="2"/>
  <c r="B441" i="2"/>
  <c r="J441" i="2" s="1"/>
  <c r="H441" i="2"/>
  <c r="I441" i="2" s="1"/>
  <c r="Q441" i="2"/>
  <c r="S441" i="2"/>
  <c r="T441" i="2"/>
  <c r="B440" i="2"/>
  <c r="H440" i="2"/>
  <c r="I440" i="2" s="1"/>
  <c r="J440" i="2"/>
  <c r="Q440" i="2"/>
  <c r="S440" i="2"/>
  <c r="T440" i="2"/>
  <c r="B439" i="2"/>
  <c r="J439" i="2" s="1"/>
  <c r="H439" i="2"/>
  <c r="I439" i="2" s="1"/>
  <c r="Q439" i="2"/>
  <c r="S439" i="2"/>
  <c r="T439" i="2"/>
  <c r="B438" i="2"/>
  <c r="H438" i="2"/>
  <c r="I438" i="2" s="1"/>
  <c r="J438" i="2"/>
  <c r="Q438" i="2"/>
  <c r="S438" i="2"/>
  <c r="T438" i="2"/>
  <c r="B437" i="2"/>
  <c r="J437" i="2" s="1"/>
  <c r="H437" i="2"/>
  <c r="I437" i="2" s="1"/>
  <c r="Q437" i="2"/>
  <c r="S437" i="2"/>
  <c r="T437" i="2"/>
  <c r="B436" i="2"/>
  <c r="H436" i="2"/>
  <c r="I436" i="2" s="1"/>
  <c r="J436" i="2"/>
  <c r="Q436" i="2"/>
  <c r="S436" i="2"/>
  <c r="T436" i="2"/>
  <c r="B435" i="2"/>
  <c r="J435" i="2" s="1"/>
  <c r="H435" i="2"/>
  <c r="I435" i="2" s="1"/>
  <c r="Q435" i="2"/>
  <c r="S435" i="2"/>
  <c r="T435" i="2"/>
  <c r="B434" i="2"/>
  <c r="H434" i="2"/>
  <c r="I434" i="2" s="1"/>
  <c r="J434" i="2"/>
  <c r="Q434" i="2"/>
  <c r="S434" i="2"/>
  <c r="T434" i="2"/>
  <c r="B433" i="2"/>
  <c r="J433" i="2" s="1"/>
  <c r="H433" i="2"/>
  <c r="I433" i="2" s="1"/>
  <c r="Q433" i="2"/>
  <c r="S433" i="2"/>
  <c r="T433" i="2"/>
  <c r="B432" i="2"/>
  <c r="H432" i="2"/>
  <c r="I432" i="2" s="1"/>
  <c r="J432" i="2"/>
  <c r="Q432" i="2"/>
  <c r="S432" i="2"/>
  <c r="T432" i="2"/>
  <c r="B431" i="2"/>
  <c r="J431" i="2" s="1"/>
  <c r="H431" i="2"/>
  <c r="I431" i="2" s="1"/>
  <c r="Q431" i="2"/>
  <c r="S431" i="2"/>
  <c r="T431" i="2"/>
  <c r="B430" i="2"/>
  <c r="H430" i="2"/>
  <c r="I430" i="2" s="1"/>
  <c r="J430" i="2"/>
  <c r="Q430" i="2"/>
  <c r="S430" i="2"/>
  <c r="T430" i="2"/>
  <c r="B429" i="2"/>
  <c r="J429" i="2" s="1"/>
  <c r="H429" i="2"/>
  <c r="I429" i="2" s="1"/>
  <c r="Q429" i="2"/>
  <c r="S429" i="2"/>
  <c r="T429" i="2"/>
  <c r="B428" i="2"/>
  <c r="H428" i="2"/>
  <c r="I428" i="2" s="1"/>
  <c r="J428" i="2"/>
  <c r="Q428" i="2"/>
  <c r="S428" i="2"/>
  <c r="T428" i="2"/>
  <c r="B427" i="2"/>
  <c r="J427" i="2" s="1"/>
  <c r="H427" i="2"/>
  <c r="I427" i="2" s="1"/>
  <c r="Q427" i="2"/>
  <c r="S427" i="2"/>
  <c r="T427" i="2"/>
  <c r="B426" i="2"/>
  <c r="H426" i="2"/>
  <c r="I426" i="2" s="1"/>
  <c r="J426" i="2"/>
  <c r="Q426" i="2"/>
  <c r="S426" i="2"/>
  <c r="T426" i="2"/>
  <c r="B425" i="2"/>
  <c r="J425" i="2" s="1"/>
  <c r="H425" i="2"/>
  <c r="I425" i="2" s="1"/>
  <c r="Q425" i="2"/>
  <c r="S425" i="2"/>
  <c r="T425" i="2"/>
  <c r="B424" i="2"/>
  <c r="H424" i="2"/>
  <c r="I424" i="2" s="1"/>
  <c r="J424" i="2"/>
  <c r="Q424" i="2"/>
  <c r="S424" i="2"/>
  <c r="T424" i="2"/>
  <c r="B423" i="2"/>
  <c r="J423" i="2" s="1"/>
  <c r="H423" i="2"/>
  <c r="I423" i="2" s="1"/>
  <c r="Q423" i="2"/>
  <c r="S423" i="2"/>
  <c r="T423" i="2"/>
  <c r="B422" i="2"/>
  <c r="H422" i="2"/>
  <c r="I422" i="2" s="1"/>
  <c r="J422" i="2"/>
  <c r="Q422" i="2"/>
  <c r="S422" i="2"/>
  <c r="T422" i="2"/>
  <c r="B421" i="2"/>
  <c r="J421" i="2" s="1"/>
  <c r="H421" i="2"/>
  <c r="I421" i="2" s="1"/>
  <c r="Q421" i="2"/>
  <c r="S421" i="2"/>
  <c r="T421" i="2"/>
  <c r="B420" i="2"/>
  <c r="H420" i="2"/>
  <c r="I420" i="2" s="1"/>
  <c r="J420" i="2"/>
  <c r="Q420" i="2"/>
  <c r="S420" i="2"/>
  <c r="T420" i="2"/>
  <c r="B419" i="2"/>
  <c r="J419" i="2" s="1"/>
  <c r="H419" i="2"/>
  <c r="I419" i="2" s="1"/>
  <c r="Q419" i="2"/>
  <c r="S419" i="2"/>
  <c r="T419" i="2"/>
  <c r="B418" i="2"/>
  <c r="H418" i="2"/>
  <c r="I418" i="2" s="1"/>
  <c r="J418" i="2"/>
  <c r="Q418" i="2"/>
  <c r="S418" i="2"/>
  <c r="T418" i="2"/>
  <c r="B417" i="2"/>
  <c r="J417" i="2" s="1"/>
  <c r="H417" i="2"/>
  <c r="I417" i="2" s="1"/>
  <c r="Q417" i="2"/>
  <c r="S417" i="2"/>
  <c r="T417" i="2"/>
  <c r="B416" i="2"/>
  <c r="H416" i="2"/>
  <c r="I416" i="2" s="1"/>
  <c r="J416" i="2"/>
  <c r="Q416" i="2"/>
  <c r="S416" i="2"/>
  <c r="T416" i="2"/>
  <c r="B415" i="2"/>
  <c r="J415" i="2" s="1"/>
  <c r="H415" i="2"/>
  <c r="I415" i="2" s="1"/>
  <c r="Q415" i="2"/>
  <c r="S415" i="2"/>
  <c r="T415" i="2"/>
  <c r="B414" i="2"/>
  <c r="H414" i="2"/>
  <c r="I414" i="2" s="1"/>
  <c r="J414" i="2"/>
  <c r="Q414" i="2"/>
  <c r="S414" i="2"/>
  <c r="T414" i="2"/>
  <c r="B413" i="2"/>
  <c r="J413" i="2" s="1"/>
  <c r="H413" i="2"/>
  <c r="I413" i="2" s="1"/>
  <c r="Q413" i="2"/>
  <c r="S413" i="2"/>
  <c r="T413" i="2"/>
  <c r="B412" i="2"/>
  <c r="H412" i="2"/>
  <c r="I412" i="2" s="1"/>
  <c r="J412" i="2"/>
  <c r="Q412" i="2"/>
  <c r="S412" i="2"/>
  <c r="T412" i="2"/>
  <c r="B411" i="2"/>
  <c r="J411" i="2" s="1"/>
  <c r="H411" i="2"/>
  <c r="I411" i="2" s="1"/>
  <c r="Q411" i="2"/>
  <c r="S411" i="2"/>
  <c r="T411" i="2"/>
  <c r="B410" i="2"/>
  <c r="T410" i="2" s="1"/>
  <c r="H410" i="2"/>
  <c r="I410" i="2" s="1"/>
  <c r="J410" i="2"/>
  <c r="Q410" i="2"/>
  <c r="S410" i="2"/>
  <c r="B409" i="2"/>
  <c r="T409" i="2" s="1"/>
  <c r="H409" i="2"/>
  <c r="I409" i="2" s="1"/>
  <c r="Q409" i="2"/>
  <c r="S409" i="2"/>
  <c r="B408" i="2"/>
  <c r="H408" i="2"/>
  <c r="I408" i="2" s="1"/>
  <c r="J408" i="2"/>
  <c r="Q408" i="2"/>
  <c r="S408" i="2"/>
  <c r="T408" i="2"/>
  <c r="B407" i="2"/>
  <c r="J407" i="2" s="1"/>
  <c r="H407" i="2"/>
  <c r="Q407" i="2"/>
  <c r="S407" i="2"/>
  <c r="T407" i="2"/>
  <c r="B406" i="2"/>
  <c r="T406" i="2" s="1"/>
  <c r="H406" i="2"/>
  <c r="I406" i="2" s="1"/>
  <c r="J406" i="2"/>
  <c r="Q406" i="2"/>
  <c r="S406" i="2"/>
  <c r="B405" i="2"/>
  <c r="T405" i="2" s="1"/>
  <c r="H405" i="2"/>
  <c r="I405" i="2" s="1"/>
  <c r="J405" i="2"/>
  <c r="Q405" i="2"/>
  <c r="S405" i="2"/>
  <c r="B404" i="2"/>
  <c r="T404" i="2" s="1"/>
  <c r="H404" i="2"/>
  <c r="J404" i="2"/>
  <c r="Q404" i="2"/>
  <c r="S404" i="2"/>
  <c r="B403" i="2"/>
  <c r="T403" i="2" s="1"/>
  <c r="H403" i="2"/>
  <c r="I403" i="2" s="1"/>
  <c r="Q403" i="2"/>
  <c r="S403" i="2"/>
  <c r="B402" i="2"/>
  <c r="H402" i="2"/>
  <c r="I402" i="2" s="1"/>
  <c r="J402" i="2"/>
  <c r="Q402" i="2"/>
  <c r="S402" i="2"/>
  <c r="T402" i="2"/>
  <c r="B401" i="2"/>
  <c r="J401" i="2" s="1"/>
  <c r="H401" i="2"/>
  <c r="Q401" i="2"/>
  <c r="S401" i="2"/>
  <c r="T401" i="2"/>
  <c r="B400" i="2"/>
  <c r="T400" i="2" s="1"/>
  <c r="H400" i="2"/>
  <c r="I400" i="2" s="1"/>
  <c r="J400" i="2"/>
  <c r="Q400" i="2"/>
  <c r="S400" i="2"/>
  <c r="B399" i="2"/>
  <c r="T399" i="2" s="1"/>
  <c r="H399" i="2"/>
  <c r="I399" i="2" s="1"/>
  <c r="J399" i="2"/>
  <c r="Q399" i="2"/>
  <c r="S399" i="2"/>
  <c r="B398" i="2"/>
  <c r="H398" i="2"/>
  <c r="I398" i="2" s="1"/>
  <c r="J398" i="2"/>
  <c r="Q398" i="2"/>
  <c r="S398" i="2"/>
  <c r="T398" i="2"/>
  <c r="B397" i="2"/>
  <c r="J397" i="2" s="1"/>
  <c r="H397" i="2"/>
  <c r="Q397" i="2"/>
  <c r="S397" i="2"/>
  <c r="T397" i="2"/>
  <c r="B396" i="2"/>
  <c r="T396" i="2" s="1"/>
  <c r="H396" i="2"/>
  <c r="I396" i="2" s="1"/>
  <c r="J396" i="2"/>
  <c r="Q396" i="2"/>
  <c r="S396" i="2"/>
  <c r="B395" i="2"/>
  <c r="T395" i="2" s="1"/>
  <c r="H395" i="2"/>
  <c r="I395" i="2" s="1"/>
  <c r="J395" i="2"/>
  <c r="Q395" i="2"/>
  <c r="S395" i="2"/>
  <c r="B394" i="2"/>
  <c r="T394" i="2" s="1"/>
  <c r="H394" i="2"/>
  <c r="I394" i="2" s="1"/>
  <c r="J394" i="2"/>
  <c r="Q394" i="2"/>
  <c r="S394" i="2"/>
  <c r="B393" i="2"/>
  <c r="T393" i="2" s="1"/>
  <c r="H393" i="2"/>
  <c r="I393" i="2" s="1"/>
  <c r="J393" i="2"/>
  <c r="Q393" i="2"/>
  <c r="S393" i="2"/>
  <c r="B392" i="2"/>
  <c r="T392" i="2" s="1"/>
  <c r="H392" i="2"/>
  <c r="J392" i="2"/>
  <c r="Q392" i="2"/>
  <c r="S392" i="2"/>
  <c r="B391" i="2"/>
  <c r="H391" i="2"/>
  <c r="I391" i="2" s="1"/>
  <c r="Q391" i="2"/>
  <c r="S391" i="2"/>
  <c r="B390" i="2"/>
  <c r="H390" i="2"/>
  <c r="I390" i="2" s="1"/>
  <c r="Q390" i="2"/>
  <c r="S390" i="2"/>
  <c r="B389" i="2"/>
  <c r="H389" i="2"/>
  <c r="I389" i="2" s="1"/>
  <c r="Q389" i="2"/>
  <c r="S389" i="2"/>
  <c r="B388" i="2"/>
  <c r="H388" i="2"/>
  <c r="I388" i="2" s="1"/>
  <c r="Q388" i="2"/>
  <c r="S388" i="2"/>
  <c r="B387" i="2"/>
  <c r="H387" i="2"/>
  <c r="I387" i="2" s="1"/>
  <c r="Q387" i="2"/>
  <c r="S387" i="2"/>
  <c r="B386" i="2"/>
  <c r="H386" i="2"/>
  <c r="I386" i="2" s="1"/>
  <c r="Q386" i="2"/>
  <c r="S386" i="2"/>
  <c r="B385" i="2"/>
  <c r="H385" i="2"/>
  <c r="I385" i="2" s="1"/>
  <c r="Q385" i="2"/>
  <c r="S385" i="2"/>
  <c r="B384" i="2"/>
  <c r="H384" i="2"/>
  <c r="I384" i="2" s="1"/>
  <c r="Q384" i="2"/>
  <c r="S384" i="2"/>
  <c r="B383" i="2"/>
  <c r="H383" i="2"/>
  <c r="I383" i="2" s="1"/>
  <c r="Q383" i="2"/>
  <c r="S383" i="2"/>
  <c r="B382" i="2"/>
  <c r="H382" i="2"/>
  <c r="I382" i="2" s="1"/>
  <c r="Q382" i="2"/>
  <c r="S382" i="2"/>
  <c r="B381" i="2"/>
  <c r="H381" i="2"/>
  <c r="I381" i="2" s="1"/>
  <c r="Q381" i="2"/>
  <c r="S381" i="2"/>
  <c r="B380" i="2"/>
  <c r="H380" i="2"/>
  <c r="I380" i="2" s="1"/>
  <c r="Q380" i="2"/>
  <c r="S380" i="2"/>
  <c r="B379" i="2"/>
  <c r="H379" i="2"/>
  <c r="I379" i="2" s="1"/>
  <c r="Q379" i="2"/>
  <c r="S379" i="2"/>
  <c r="B378" i="2"/>
  <c r="H378" i="2"/>
  <c r="I378" i="2" s="1"/>
  <c r="Q378" i="2"/>
  <c r="S378" i="2"/>
  <c r="B377" i="2"/>
  <c r="H377" i="2"/>
  <c r="I377" i="2" s="1"/>
  <c r="Q377" i="2"/>
  <c r="S377" i="2"/>
  <c r="B376" i="2"/>
  <c r="H376" i="2"/>
  <c r="I376" i="2" s="1"/>
  <c r="Q376" i="2"/>
  <c r="S376" i="2"/>
  <c r="B375" i="2"/>
  <c r="H375" i="2"/>
  <c r="I375" i="2" s="1"/>
  <c r="Q375" i="2"/>
  <c r="S375" i="2"/>
  <c r="B374" i="2"/>
  <c r="H374" i="2"/>
  <c r="I374" i="2" s="1"/>
  <c r="Q374" i="2"/>
  <c r="S374" i="2"/>
  <c r="B373" i="2"/>
  <c r="H373" i="2"/>
  <c r="I373" i="2" s="1"/>
  <c r="Q373" i="2"/>
  <c r="S373" i="2"/>
  <c r="B372" i="2"/>
  <c r="H372" i="2"/>
  <c r="I372" i="2" s="1"/>
  <c r="Q372" i="2"/>
  <c r="S372" i="2"/>
  <c r="B371" i="2"/>
  <c r="H371" i="2"/>
  <c r="I371" i="2" s="1"/>
  <c r="Q371" i="2"/>
  <c r="S371" i="2"/>
  <c r="B370" i="2"/>
  <c r="H370" i="2"/>
  <c r="I370" i="2" s="1"/>
  <c r="Q370" i="2"/>
  <c r="S370" i="2"/>
  <c r="B369" i="2"/>
  <c r="H369" i="2"/>
  <c r="I369" i="2" s="1"/>
  <c r="Q369" i="2"/>
  <c r="S369" i="2"/>
  <c r="B368" i="2"/>
  <c r="H368" i="2"/>
  <c r="I368" i="2" s="1"/>
  <c r="Q368" i="2"/>
  <c r="S368" i="2"/>
  <c r="B367" i="2"/>
  <c r="H367" i="2"/>
  <c r="I367" i="2" s="1"/>
  <c r="Q367" i="2"/>
  <c r="S367" i="2"/>
  <c r="B366" i="2"/>
  <c r="T366" i="2" s="1"/>
  <c r="H366" i="2"/>
  <c r="I366" i="2" s="1"/>
  <c r="Q366" i="2"/>
  <c r="S366" i="2"/>
  <c r="B365" i="2"/>
  <c r="T365" i="2" s="1"/>
  <c r="H365" i="2"/>
  <c r="I365" i="2" s="1"/>
  <c r="J365" i="2"/>
  <c r="Q365" i="2"/>
  <c r="S365" i="2"/>
  <c r="B364" i="2"/>
  <c r="T364" i="2" s="1"/>
  <c r="H364" i="2"/>
  <c r="I364" i="2" s="1"/>
  <c r="J364" i="2"/>
  <c r="Q364" i="2"/>
  <c r="S364" i="2"/>
  <c r="B363" i="2"/>
  <c r="T363" i="2" s="1"/>
  <c r="H363" i="2"/>
  <c r="I363" i="2" s="1"/>
  <c r="J363" i="2"/>
  <c r="Q363" i="2"/>
  <c r="S363" i="2"/>
  <c r="B362" i="2"/>
  <c r="T362" i="2" s="1"/>
  <c r="H362" i="2"/>
  <c r="I362" i="2" s="1"/>
  <c r="J362" i="2"/>
  <c r="Q362" i="2"/>
  <c r="S362" i="2"/>
  <c r="B361" i="2"/>
  <c r="T361" i="2" s="1"/>
  <c r="H361" i="2"/>
  <c r="I361" i="2" s="1"/>
  <c r="J361" i="2"/>
  <c r="Q361" i="2"/>
  <c r="S361" i="2"/>
  <c r="B360" i="2"/>
  <c r="T360" i="2" s="1"/>
  <c r="H360" i="2"/>
  <c r="I360" i="2" s="1"/>
  <c r="J360" i="2"/>
  <c r="Q360" i="2"/>
  <c r="S360" i="2"/>
  <c r="B359" i="2"/>
  <c r="T359" i="2" s="1"/>
  <c r="H359" i="2"/>
  <c r="I359" i="2" s="1"/>
  <c r="J359" i="2"/>
  <c r="Q359" i="2"/>
  <c r="S359" i="2"/>
  <c r="B358" i="2"/>
  <c r="T358" i="2" s="1"/>
  <c r="H358" i="2"/>
  <c r="I358" i="2" s="1"/>
  <c r="Q358" i="2"/>
  <c r="S358" i="2"/>
  <c r="B357" i="2"/>
  <c r="H357" i="2"/>
  <c r="I357" i="2" s="1"/>
  <c r="J357" i="2"/>
  <c r="Q357" i="2"/>
  <c r="S357" i="2"/>
  <c r="T357" i="2"/>
  <c r="B356" i="2"/>
  <c r="J356" i="2" s="1"/>
  <c r="H356" i="2"/>
  <c r="Q356" i="2"/>
  <c r="S356" i="2"/>
  <c r="B355" i="2"/>
  <c r="H355" i="2"/>
  <c r="Q355" i="2"/>
  <c r="S355" i="2"/>
  <c r="B354" i="2"/>
  <c r="H354" i="2"/>
  <c r="Q354" i="2"/>
  <c r="S354" i="2"/>
  <c r="B353" i="2"/>
  <c r="H353" i="2"/>
  <c r="Q353" i="2"/>
  <c r="S353" i="2"/>
  <c r="B352" i="2"/>
  <c r="H352" i="2"/>
  <c r="Q352" i="2"/>
  <c r="S352" i="2"/>
  <c r="B351" i="2"/>
  <c r="H351" i="2"/>
  <c r="Q351" i="2"/>
  <c r="S351" i="2"/>
  <c r="B350" i="2"/>
  <c r="H350" i="2"/>
  <c r="Q350" i="2"/>
  <c r="S350" i="2"/>
  <c r="B349" i="2"/>
  <c r="H349" i="2"/>
  <c r="Q349" i="2"/>
  <c r="S349" i="2"/>
  <c r="B348" i="2"/>
  <c r="H348" i="2"/>
  <c r="Q348" i="2"/>
  <c r="S348" i="2"/>
  <c r="B347" i="2"/>
  <c r="H347" i="2"/>
  <c r="Q347" i="2"/>
  <c r="S347" i="2"/>
  <c r="B346" i="2"/>
  <c r="H346" i="2"/>
  <c r="Q346" i="2"/>
  <c r="S346" i="2"/>
  <c r="B345" i="2"/>
  <c r="J345" i="2" s="1"/>
  <c r="H345" i="2"/>
  <c r="Q345" i="2"/>
  <c r="S345" i="2"/>
  <c r="T345" i="2"/>
  <c r="B344" i="2"/>
  <c r="H344" i="2"/>
  <c r="Q344" i="2"/>
  <c r="S344" i="2"/>
  <c r="B343" i="2"/>
  <c r="H343" i="2"/>
  <c r="I343" i="2" s="1"/>
  <c r="Q343" i="2"/>
  <c r="S343" i="2"/>
  <c r="B342" i="2"/>
  <c r="H342" i="2"/>
  <c r="I342" i="2" s="1"/>
  <c r="Q342" i="2"/>
  <c r="S342" i="2"/>
  <c r="B341" i="2"/>
  <c r="H341" i="2"/>
  <c r="I341" i="2" s="1"/>
  <c r="Q341" i="2"/>
  <c r="S341" i="2"/>
  <c r="B340" i="2"/>
  <c r="H340" i="2"/>
  <c r="I340" i="2" s="1"/>
  <c r="Q340" i="2"/>
  <c r="S340" i="2"/>
  <c r="B339" i="2"/>
  <c r="H339" i="2"/>
  <c r="I339" i="2" s="1"/>
  <c r="Q339" i="2"/>
  <c r="S339" i="2"/>
  <c r="B338" i="2"/>
  <c r="H338" i="2"/>
  <c r="I338" i="2" s="1"/>
  <c r="Q338" i="2"/>
  <c r="S338" i="2"/>
  <c r="B337" i="2"/>
  <c r="H337" i="2"/>
  <c r="I337" i="2" s="1"/>
  <c r="Q337" i="2"/>
  <c r="S337" i="2"/>
  <c r="B336" i="2"/>
  <c r="H336" i="2"/>
  <c r="I336" i="2" s="1"/>
  <c r="Q336" i="2"/>
  <c r="S336" i="2"/>
  <c r="B335" i="2"/>
  <c r="H335" i="2"/>
  <c r="I335" i="2" s="1"/>
  <c r="Q335" i="2"/>
  <c r="S335" i="2"/>
  <c r="B334" i="2"/>
  <c r="H334" i="2"/>
  <c r="I334" i="2" s="1"/>
  <c r="Q334" i="2"/>
  <c r="S334" i="2"/>
  <c r="B333" i="2"/>
  <c r="H333" i="2"/>
  <c r="I333" i="2" s="1"/>
  <c r="Q333" i="2"/>
  <c r="S333" i="2"/>
  <c r="B332" i="2"/>
  <c r="H332" i="2"/>
  <c r="I332" i="2" s="1"/>
  <c r="Q332" i="2"/>
  <c r="S332" i="2"/>
  <c r="B331" i="2"/>
  <c r="H331" i="2"/>
  <c r="I331" i="2" s="1"/>
  <c r="Q331" i="2"/>
  <c r="S331" i="2"/>
  <c r="B330" i="2"/>
  <c r="H330" i="2"/>
  <c r="I330" i="2" s="1"/>
  <c r="Q330" i="2"/>
  <c r="S330" i="2"/>
  <c r="B329" i="2"/>
  <c r="H329" i="2"/>
  <c r="I329" i="2" s="1"/>
  <c r="Q329" i="2"/>
  <c r="S329" i="2"/>
  <c r="B328" i="2"/>
  <c r="H328" i="2"/>
  <c r="I328" i="2" s="1"/>
  <c r="Q328" i="2"/>
  <c r="S328" i="2"/>
  <c r="B327" i="2"/>
  <c r="H327" i="2"/>
  <c r="I327" i="2" s="1"/>
  <c r="Q327" i="2"/>
  <c r="S327" i="2"/>
  <c r="B326" i="2"/>
  <c r="H326" i="2"/>
  <c r="I326" i="2" s="1"/>
  <c r="Q326" i="2"/>
  <c r="S326" i="2"/>
  <c r="B325" i="2"/>
  <c r="H325" i="2"/>
  <c r="I325" i="2" s="1"/>
  <c r="Q325" i="2"/>
  <c r="S325" i="2"/>
  <c r="B324" i="2"/>
  <c r="H324" i="2"/>
  <c r="I324" i="2" s="1"/>
  <c r="Q324" i="2"/>
  <c r="S324" i="2"/>
  <c r="B323" i="2"/>
  <c r="H323" i="2"/>
  <c r="I323" i="2" s="1"/>
  <c r="Q323" i="2"/>
  <c r="S323" i="2"/>
  <c r="B322" i="2"/>
  <c r="H322" i="2"/>
  <c r="I322" i="2" s="1"/>
  <c r="Q322" i="2"/>
  <c r="S322" i="2"/>
  <c r="B321" i="2"/>
  <c r="H321" i="2"/>
  <c r="I321" i="2" s="1"/>
  <c r="Q321" i="2"/>
  <c r="S321" i="2"/>
  <c r="B320" i="2"/>
  <c r="H320" i="2"/>
  <c r="I320" i="2" s="1"/>
  <c r="Q320" i="2"/>
  <c r="S320" i="2"/>
  <c r="B319" i="2"/>
  <c r="H319" i="2"/>
  <c r="I319" i="2" s="1"/>
  <c r="Q319" i="2"/>
  <c r="S319" i="2"/>
  <c r="B318" i="2"/>
  <c r="H318" i="2"/>
  <c r="I318" i="2" s="1"/>
  <c r="Q318" i="2"/>
  <c r="S318" i="2"/>
  <c r="B317" i="2"/>
  <c r="H317" i="2"/>
  <c r="I317" i="2" s="1"/>
  <c r="Q317" i="2"/>
  <c r="S317" i="2"/>
  <c r="B316" i="2"/>
  <c r="H316" i="2"/>
  <c r="I316" i="2" s="1"/>
  <c r="Q316" i="2"/>
  <c r="S316" i="2"/>
  <c r="B315" i="2"/>
  <c r="T315" i="2" s="1"/>
  <c r="H315" i="2"/>
  <c r="I315" i="2" s="1"/>
  <c r="J315" i="2"/>
  <c r="Q315" i="2"/>
  <c r="S315" i="2"/>
  <c r="B314" i="2"/>
  <c r="T314" i="2" s="1"/>
  <c r="H314" i="2"/>
  <c r="I314" i="2" s="1"/>
  <c r="J314" i="2"/>
  <c r="Q314" i="2"/>
  <c r="S314" i="2"/>
  <c r="B313" i="2"/>
  <c r="T313" i="2" s="1"/>
  <c r="H313" i="2"/>
  <c r="I313" i="2" s="1"/>
  <c r="J313" i="2"/>
  <c r="Q313" i="2"/>
  <c r="S313" i="2"/>
  <c r="B312" i="2"/>
  <c r="T312" i="2" s="1"/>
  <c r="H312" i="2"/>
  <c r="I312" i="2" s="1"/>
  <c r="Q312" i="2"/>
  <c r="S312" i="2"/>
  <c r="B311" i="2"/>
  <c r="T311" i="2" s="1"/>
  <c r="H311" i="2"/>
  <c r="I311" i="2" s="1"/>
  <c r="Q311" i="2"/>
  <c r="S311" i="2"/>
  <c r="B310" i="2"/>
  <c r="T310" i="2" s="1"/>
  <c r="H310" i="2"/>
  <c r="I310" i="2" s="1"/>
  <c r="Q310" i="2"/>
  <c r="S310" i="2"/>
  <c r="B309" i="2"/>
  <c r="J309" i="2" s="1"/>
  <c r="H309" i="2"/>
  <c r="Q309" i="2"/>
  <c r="S309" i="2"/>
  <c r="B308" i="2"/>
  <c r="J308" i="2" s="1"/>
  <c r="H308" i="2"/>
  <c r="Q308" i="2"/>
  <c r="S308" i="2"/>
  <c r="B307" i="2"/>
  <c r="H307" i="2"/>
  <c r="I307" i="2" s="1"/>
  <c r="Q307" i="2"/>
  <c r="S307" i="2"/>
  <c r="B306" i="2"/>
  <c r="T306" i="2" s="1"/>
  <c r="H306" i="2"/>
  <c r="I306" i="2" s="1"/>
  <c r="Q306" i="2"/>
  <c r="S306" i="2"/>
  <c r="B305" i="2"/>
  <c r="T305" i="2" s="1"/>
  <c r="H305" i="2"/>
  <c r="I305" i="2" s="1"/>
  <c r="Q305" i="2"/>
  <c r="S305" i="2"/>
  <c r="B304" i="2"/>
  <c r="T304" i="2" s="1"/>
  <c r="H304" i="2"/>
  <c r="I304" i="2" s="1"/>
  <c r="Q304" i="2"/>
  <c r="S304" i="2"/>
  <c r="B303" i="2"/>
  <c r="T303" i="2" s="1"/>
  <c r="H303" i="2"/>
  <c r="I303" i="2" s="1"/>
  <c r="Q303" i="2"/>
  <c r="S303" i="2"/>
  <c r="B302" i="2"/>
  <c r="J302" i="2" s="1"/>
  <c r="H302" i="2"/>
  <c r="I302" i="2" s="1"/>
  <c r="Q302" i="2"/>
  <c r="S302" i="2"/>
  <c r="T302" i="2"/>
  <c r="J358" i="2" l="1"/>
  <c r="J366" i="2"/>
  <c r="J403" i="2"/>
  <c r="J409" i="2"/>
  <c r="J312" i="2"/>
  <c r="K357" i="2"/>
  <c r="K408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9" i="2"/>
  <c r="K500" i="2"/>
  <c r="K501" i="2"/>
  <c r="K502" i="2"/>
  <c r="K503" i="2"/>
  <c r="K504" i="2"/>
  <c r="K505" i="2"/>
  <c r="K498" i="2"/>
  <c r="K393" i="2"/>
  <c r="K398" i="2"/>
  <c r="K402" i="2"/>
  <c r="K405" i="2"/>
  <c r="T316" i="2"/>
  <c r="J316" i="2"/>
  <c r="K316" i="2" s="1"/>
  <c r="T317" i="2"/>
  <c r="J317" i="2"/>
  <c r="K317" i="2" s="1"/>
  <c r="T318" i="2"/>
  <c r="J318" i="2"/>
  <c r="K318" i="2" s="1"/>
  <c r="T319" i="2"/>
  <c r="J319" i="2"/>
  <c r="K319" i="2" s="1"/>
  <c r="T320" i="2"/>
  <c r="J320" i="2"/>
  <c r="K320" i="2" s="1"/>
  <c r="T321" i="2"/>
  <c r="J321" i="2"/>
  <c r="K321" i="2" s="1"/>
  <c r="T322" i="2"/>
  <c r="J322" i="2"/>
  <c r="K322" i="2" s="1"/>
  <c r="T323" i="2"/>
  <c r="J323" i="2"/>
  <c r="K323" i="2" s="1"/>
  <c r="T324" i="2"/>
  <c r="J324" i="2"/>
  <c r="K324" i="2" s="1"/>
  <c r="T325" i="2"/>
  <c r="J325" i="2"/>
  <c r="K325" i="2" s="1"/>
  <c r="T326" i="2"/>
  <c r="J326" i="2"/>
  <c r="K326" i="2" s="1"/>
  <c r="T327" i="2"/>
  <c r="J327" i="2"/>
  <c r="K327" i="2" s="1"/>
  <c r="T328" i="2"/>
  <c r="J328" i="2"/>
  <c r="K328" i="2" s="1"/>
  <c r="T329" i="2"/>
  <c r="J329" i="2"/>
  <c r="K329" i="2" s="1"/>
  <c r="T330" i="2"/>
  <c r="J330" i="2"/>
  <c r="K330" i="2" s="1"/>
  <c r="T331" i="2"/>
  <c r="J331" i="2"/>
  <c r="K331" i="2" s="1"/>
  <c r="T332" i="2"/>
  <c r="J332" i="2"/>
  <c r="K332" i="2" s="1"/>
  <c r="T333" i="2"/>
  <c r="J333" i="2"/>
  <c r="K333" i="2" s="1"/>
  <c r="T334" i="2"/>
  <c r="J334" i="2"/>
  <c r="K334" i="2" s="1"/>
  <c r="T335" i="2"/>
  <c r="J335" i="2"/>
  <c r="K335" i="2" s="1"/>
  <c r="T336" i="2"/>
  <c r="J336" i="2"/>
  <c r="K336" i="2" s="1"/>
  <c r="T337" i="2"/>
  <c r="J337" i="2"/>
  <c r="K337" i="2" s="1"/>
  <c r="T338" i="2"/>
  <c r="J338" i="2"/>
  <c r="K338" i="2" s="1"/>
  <c r="T339" i="2"/>
  <c r="J339" i="2"/>
  <c r="K339" i="2" s="1"/>
  <c r="T340" i="2"/>
  <c r="J340" i="2"/>
  <c r="K340" i="2" s="1"/>
  <c r="T341" i="2"/>
  <c r="J341" i="2"/>
  <c r="K341" i="2" s="1"/>
  <c r="T342" i="2"/>
  <c r="J342" i="2"/>
  <c r="K342" i="2" s="1"/>
  <c r="T343" i="2"/>
  <c r="J343" i="2"/>
  <c r="K343" i="2" s="1"/>
  <c r="T346" i="2"/>
  <c r="J346" i="2"/>
  <c r="T347" i="2"/>
  <c r="J347" i="2"/>
  <c r="T348" i="2"/>
  <c r="J348" i="2"/>
  <c r="T349" i="2"/>
  <c r="J349" i="2"/>
  <c r="T350" i="2"/>
  <c r="J350" i="2"/>
  <c r="T351" i="2"/>
  <c r="J351" i="2"/>
  <c r="T352" i="2"/>
  <c r="J352" i="2"/>
  <c r="T353" i="2"/>
  <c r="J353" i="2"/>
  <c r="T354" i="2"/>
  <c r="J354" i="2"/>
  <c r="T355" i="2"/>
  <c r="J355" i="2"/>
  <c r="T367" i="2"/>
  <c r="J367" i="2"/>
  <c r="K367" i="2" s="1"/>
  <c r="T368" i="2"/>
  <c r="J368" i="2"/>
  <c r="K368" i="2" s="1"/>
  <c r="T369" i="2"/>
  <c r="J369" i="2"/>
  <c r="K369" i="2" s="1"/>
  <c r="T370" i="2"/>
  <c r="J370" i="2"/>
  <c r="K370" i="2" s="1"/>
  <c r="T371" i="2"/>
  <c r="J371" i="2"/>
  <c r="K371" i="2" s="1"/>
  <c r="T372" i="2"/>
  <c r="J372" i="2"/>
  <c r="K372" i="2" s="1"/>
  <c r="T373" i="2"/>
  <c r="J373" i="2"/>
  <c r="K373" i="2" s="1"/>
  <c r="T374" i="2"/>
  <c r="J374" i="2"/>
  <c r="K374" i="2" s="1"/>
  <c r="T375" i="2"/>
  <c r="J375" i="2"/>
  <c r="K375" i="2" s="1"/>
  <c r="T376" i="2"/>
  <c r="J376" i="2"/>
  <c r="K376" i="2" s="1"/>
  <c r="T377" i="2"/>
  <c r="J377" i="2"/>
  <c r="K377" i="2" s="1"/>
  <c r="T378" i="2"/>
  <c r="J378" i="2"/>
  <c r="K378" i="2" s="1"/>
  <c r="T379" i="2"/>
  <c r="J379" i="2"/>
  <c r="K379" i="2" s="1"/>
  <c r="T380" i="2"/>
  <c r="J380" i="2"/>
  <c r="K380" i="2" s="1"/>
  <c r="T381" i="2"/>
  <c r="J381" i="2"/>
  <c r="K381" i="2" s="1"/>
  <c r="T382" i="2"/>
  <c r="J382" i="2"/>
  <c r="K382" i="2" s="1"/>
  <c r="T383" i="2"/>
  <c r="J383" i="2"/>
  <c r="K383" i="2" s="1"/>
  <c r="T384" i="2"/>
  <c r="J384" i="2"/>
  <c r="K384" i="2" s="1"/>
  <c r="T385" i="2"/>
  <c r="J385" i="2"/>
  <c r="K385" i="2" s="1"/>
  <c r="T386" i="2"/>
  <c r="J386" i="2"/>
  <c r="K386" i="2" s="1"/>
  <c r="T387" i="2"/>
  <c r="J387" i="2"/>
  <c r="K387" i="2" s="1"/>
  <c r="T388" i="2"/>
  <c r="J388" i="2"/>
  <c r="K388" i="2" s="1"/>
  <c r="T389" i="2"/>
  <c r="J389" i="2"/>
  <c r="K389" i="2" s="1"/>
  <c r="T390" i="2"/>
  <c r="J390" i="2"/>
  <c r="K390" i="2" s="1"/>
  <c r="T391" i="2"/>
  <c r="J391" i="2"/>
  <c r="K391" i="2" s="1"/>
  <c r="I356" i="2"/>
  <c r="I392" i="2"/>
  <c r="K392" i="2" s="1"/>
  <c r="I397" i="2"/>
  <c r="K397" i="2" s="1"/>
  <c r="I401" i="2"/>
  <c r="K401" i="2" s="1"/>
  <c r="I404" i="2"/>
  <c r="K404" i="2" s="1"/>
  <c r="I407" i="2"/>
  <c r="K407" i="2" s="1"/>
  <c r="K410" i="2"/>
  <c r="K302" i="2"/>
  <c r="J303" i="2"/>
  <c r="K303" i="2" s="1"/>
  <c r="J304" i="2"/>
  <c r="K304" i="2" s="1"/>
  <c r="J305" i="2"/>
  <c r="K305" i="2" s="1"/>
  <c r="J306" i="2"/>
  <c r="K306" i="2" s="1"/>
  <c r="T307" i="2"/>
  <c r="J307" i="2"/>
  <c r="K307" i="2" s="1"/>
  <c r="T309" i="2"/>
  <c r="J310" i="2"/>
  <c r="K310" i="2" s="1"/>
  <c r="J311" i="2"/>
  <c r="K311" i="2" s="1"/>
  <c r="J344" i="2"/>
  <c r="T344" i="2"/>
  <c r="I308" i="2"/>
  <c r="K308" i="2" s="1"/>
  <c r="I345" i="2"/>
  <c r="K345" i="2" s="1"/>
  <c r="I346" i="2"/>
  <c r="I347" i="2"/>
  <c r="I348" i="2"/>
  <c r="K348" i="2" s="1"/>
  <c r="I349" i="2"/>
  <c r="I350" i="2"/>
  <c r="I351" i="2"/>
  <c r="I352" i="2"/>
  <c r="K352" i="2" s="1"/>
  <c r="I353" i="2"/>
  <c r="I354" i="2"/>
  <c r="I355" i="2"/>
  <c r="K409" i="2"/>
  <c r="T308" i="2"/>
  <c r="I344" i="2"/>
  <c r="T356" i="2"/>
  <c r="K406" i="2"/>
  <c r="I309" i="2"/>
  <c r="K309" i="2" s="1"/>
  <c r="K403" i="2"/>
  <c r="K400" i="2"/>
  <c r="K399" i="2"/>
  <c r="K396" i="2"/>
  <c r="K395" i="2"/>
  <c r="K394" i="2"/>
  <c r="K366" i="2"/>
  <c r="K365" i="2"/>
  <c r="K364" i="2"/>
  <c r="K363" i="2"/>
  <c r="K362" i="2"/>
  <c r="K361" i="2"/>
  <c r="K360" i="2"/>
  <c r="K359" i="2"/>
  <c r="K358" i="2"/>
  <c r="K356" i="2"/>
  <c r="K315" i="2"/>
  <c r="K314" i="2"/>
  <c r="K313" i="2"/>
  <c r="K312" i="2"/>
  <c r="B301" i="2"/>
  <c r="T301" i="2" s="1"/>
  <c r="H301" i="2"/>
  <c r="I301" i="2" s="1"/>
  <c r="J301" i="2"/>
  <c r="Q301" i="2"/>
  <c r="S301" i="2"/>
  <c r="B300" i="2"/>
  <c r="T300" i="2" s="1"/>
  <c r="H300" i="2"/>
  <c r="I300" i="2" s="1"/>
  <c r="Q300" i="2"/>
  <c r="S300" i="2"/>
  <c r="B299" i="2"/>
  <c r="T299" i="2" s="1"/>
  <c r="H299" i="2"/>
  <c r="I299" i="2" s="1"/>
  <c r="J299" i="2"/>
  <c r="Q299" i="2"/>
  <c r="S299" i="2"/>
  <c r="B298" i="2"/>
  <c r="T298" i="2" s="1"/>
  <c r="H298" i="2"/>
  <c r="I298" i="2" s="1"/>
  <c r="J298" i="2"/>
  <c r="Q298" i="2"/>
  <c r="S298" i="2"/>
  <c r="B297" i="2"/>
  <c r="T297" i="2" s="1"/>
  <c r="H297" i="2"/>
  <c r="I297" i="2" s="1"/>
  <c r="Q297" i="2"/>
  <c r="S297" i="2"/>
  <c r="B296" i="2"/>
  <c r="T296" i="2" s="1"/>
  <c r="H296" i="2"/>
  <c r="I296" i="2" s="1"/>
  <c r="Q296" i="2"/>
  <c r="S296" i="2"/>
  <c r="B295" i="2"/>
  <c r="T295" i="2" s="1"/>
  <c r="H295" i="2"/>
  <c r="I295" i="2" s="1"/>
  <c r="J295" i="2"/>
  <c r="Q295" i="2"/>
  <c r="S295" i="2"/>
  <c r="B294" i="2"/>
  <c r="T294" i="2" s="1"/>
  <c r="H294" i="2"/>
  <c r="I294" i="2" s="1"/>
  <c r="J294" i="2"/>
  <c r="Q294" i="2"/>
  <c r="S294" i="2"/>
  <c r="B293" i="2"/>
  <c r="T293" i="2" s="1"/>
  <c r="H293" i="2"/>
  <c r="I293" i="2" s="1"/>
  <c r="Q293" i="2"/>
  <c r="S293" i="2"/>
  <c r="B292" i="2"/>
  <c r="T292" i="2" s="1"/>
  <c r="H292" i="2"/>
  <c r="I292" i="2" s="1"/>
  <c r="Q292" i="2"/>
  <c r="S292" i="2"/>
  <c r="B291" i="2"/>
  <c r="T291" i="2" s="1"/>
  <c r="H291" i="2"/>
  <c r="I291" i="2" s="1"/>
  <c r="J291" i="2"/>
  <c r="Q291" i="2"/>
  <c r="S291" i="2"/>
  <c r="B290" i="2"/>
  <c r="T290" i="2" s="1"/>
  <c r="H290" i="2"/>
  <c r="I290" i="2" s="1"/>
  <c r="J290" i="2"/>
  <c r="Q290" i="2"/>
  <c r="S290" i="2"/>
  <c r="B289" i="2"/>
  <c r="T289" i="2" s="1"/>
  <c r="H289" i="2"/>
  <c r="I289" i="2" s="1"/>
  <c r="Q289" i="2"/>
  <c r="S289" i="2"/>
  <c r="B288" i="2"/>
  <c r="T288" i="2" s="1"/>
  <c r="H288" i="2"/>
  <c r="I288" i="2" s="1"/>
  <c r="Q288" i="2"/>
  <c r="S288" i="2"/>
  <c r="B287" i="2"/>
  <c r="T287" i="2" s="1"/>
  <c r="H287" i="2"/>
  <c r="I287" i="2" s="1"/>
  <c r="J287" i="2"/>
  <c r="Q287" i="2"/>
  <c r="S287" i="2"/>
  <c r="B286" i="2"/>
  <c r="T286" i="2" s="1"/>
  <c r="H286" i="2"/>
  <c r="I286" i="2" s="1"/>
  <c r="J286" i="2"/>
  <c r="Q286" i="2"/>
  <c r="S286" i="2"/>
  <c r="B285" i="2"/>
  <c r="T285" i="2" s="1"/>
  <c r="H285" i="2"/>
  <c r="I285" i="2" s="1"/>
  <c r="Q285" i="2"/>
  <c r="S285" i="2"/>
  <c r="B284" i="2"/>
  <c r="T284" i="2" s="1"/>
  <c r="H284" i="2"/>
  <c r="I284" i="2" s="1"/>
  <c r="Q284" i="2"/>
  <c r="S284" i="2"/>
  <c r="B283" i="2"/>
  <c r="T283" i="2" s="1"/>
  <c r="H283" i="2"/>
  <c r="I283" i="2" s="1"/>
  <c r="J283" i="2"/>
  <c r="Q283" i="2"/>
  <c r="S283" i="2"/>
  <c r="B282" i="2"/>
  <c r="T282" i="2" s="1"/>
  <c r="H282" i="2"/>
  <c r="I282" i="2" s="1"/>
  <c r="J282" i="2"/>
  <c r="Q282" i="2"/>
  <c r="S282" i="2"/>
  <c r="B281" i="2"/>
  <c r="T281" i="2" s="1"/>
  <c r="H281" i="2"/>
  <c r="I281" i="2" s="1"/>
  <c r="Q281" i="2"/>
  <c r="S281" i="2"/>
  <c r="B280" i="2"/>
  <c r="T280" i="2" s="1"/>
  <c r="H280" i="2"/>
  <c r="I280" i="2" s="1"/>
  <c r="Q280" i="2"/>
  <c r="S280" i="2"/>
  <c r="B279" i="2"/>
  <c r="T279" i="2" s="1"/>
  <c r="H279" i="2"/>
  <c r="I279" i="2" s="1"/>
  <c r="J279" i="2"/>
  <c r="Q279" i="2"/>
  <c r="S279" i="2"/>
  <c r="B278" i="2"/>
  <c r="T278" i="2" s="1"/>
  <c r="H278" i="2"/>
  <c r="I278" i="2" s="1"/>
  <c r="J278" i="2"/>
  <c r="Q278" i="2"/>
  <c r="S278" i="2"/>
  <c r="B277" i="2"/>
  <c r="T277" i="2" s="1"/>
  <c r="H277" i="2"/>
  <c r="I277" i="2" s="1"/>
  <c r="Q277" i="2"/>
  <c r="S277" i="2"/>
  <c r="B276" i="2"/>
  <c r="T276" i="2" s="1"/>
  <c r="H276" i="2"/>
  <c r="I276" i="2" s="1"/>
  <c r="Q276" i="2"/>
  <c r="S276" i="2"/>
  <c r="B275" i="2"/>
  <c r="T275" i="2" s="1"/>
  <c r="H275" i="2"/>
  <c r="I275" i="2" s="1"/>
  <c r="J275" i="2"/>
  <c r="Q275" i="2"/>
  <c r="S275" i="2"/>
  <c r="B274" i="2"/>
  <c r="T274" i="2" s="1"/>
  <c r="H274" i="2"/>
  <c r="I274" i="2" s="1"/>
  <c r="J274" i="2"/>
  <c r="Q274" i="2"/>
  <c r="S274" i="2"/>
  <c r="B273" i="2"/>
  <c r="T273" i="2" s="1"/>
  <c r="H273" i="2"/>
  <c r="I273" i="2" s="1"/>
  <c r="Q273" i="2"/>
  <c r="S273" i="2"/>
  <c r="B272" i="2"/>
  <c r="T272" i="2" s="1"/>
  <c r="H272" i="2"/>
  <c r="I272" i="2" s="1"/>
  <c r="Q272" i="2"/>
  <c r="S272" i="2"/>
  <c r="B271" i="2"/>
  <c r="T271" i="2" s="1"/>
  <c r="H271" i="2"/>
  <c r="I271" i="2" s="1"/>
  <c r="J271" i="2"/>
  <c r="Q271" i="2"/>
  <c r="S271" i="2"/>
  <c r="B270" i="2"/>
  <c r="T270" i="2" s="1"/>
  <c r="H270" i="2"/>
  <c r="I270" i="2" s="1"/>
  <c r="J270" i="2"/>
  <c r="Q270" i="2"/>
  <c r="S270" i="2"/>
  <c r="B269" i="2"/>
  <c r="T269" i="2" s="1"/>
  <c r="H269" i="2"/>
  <c r="I269" i="2" s="1"/>
  <c r="Q269" i="2"/>
  <c r="S269" i="2"/>
  <c r="B268" i="2"/>
  <c r="T268" i="2" s="1"/>
  <c r="H268" i="2"/>
  <c r="I268" i="2" s="1"/>
  <c r="Q268" i="2"/>
  <c r="S268" i="2"/>
  <c r="B267" i="2"/>
  <c r="T267" i="2" s="1"/>
  <c r="H267" i="2"/>
  <c r="I267" i="2" s="1"/>
  <c r="J267" i="2"/>
  <c r="Q267" i="2"/>
  <c r="S267" i="2"/>
  <c r="B266" i="2"/>
  <c r="T266" i="2" s="1"/>
  <c r="H266" i="2"/>
  <c r="I266" i="2" s="1"/>
  <c r="J266" i="2"/>
  <c r="Q266" i="2"/>
  <c r="S266" i="2"/>
  <c r="B265" i="2"/>
  <c r="T265" i="2" s="1"/>
  <c r="H265" i="2"/>
  <c r="I265" i="2" s="1"/>
  <c r="Q265" i="2"/>
  <c r="S265" i="2"/>
  <c r="B264" i="2"/>
  <c r="T264" i="2" s="1"/>
  <c r="H264" i="2"/>
  <c r="I264" i="2" s="1"/>
  <c r="Q264" i="2"/>
  <c r="S264" i="2"/>
  <c r="B263" i="2"/>
  <c r="T263" i="2" s="1"/>
  <c r="H263" i="2"/>
  <c r="I263" i="2" s="1"/>
  <c r="J263" i="2"/>
  <c r="Q263" i="2"/>
  <c r="S263" i="2"/>
  <c r="B262" i="2"/>
  <c r="T262" i="2" s="1"/>
  <c r="H262" i="2"/>
  <c r="I262" i="2" s="1"/>
  <c r="J262" i="2"/>
  <c r="Q262" i="2"/>
  <c r="S262" i="2"/>
  <c r="B261" i="2"/>
  <c r="T261" i="2" s="1"/>
  <c r="H261" i="2"/>
  <c r="I261" i="2" s="1"/>
  <c r="Q261" i="2"/>
  <c r="S261" i="2"/>
  <c r="B260" i="2"/>
  <c r="T260" i="2" s="1"/>
  <c r="H260" i="2"/>
  <c r="I260" i="2" s="1"/>
  <c r="Q260" i="2"/>
  <c r="S260" i="2"/>
  <c r="B259" i="2"/>
  <c r="T259" i="2" s="1"/>
  <c r="H259" i="2"/>
  <c r="I259" i="2" s="1"/>
  <c r="J259" i="2"/>
  <c r="Q259" i="2"/>
  <c r="S259" i="2"/>
  <c r="B258" i="2"/>
  <c r="T258" i="2" s="1"/>
  <c r="H258" i="2"/>
  <c r="I258" i="2" s="1"/>
  <c r="J258" i="2"/>
  <c r="Q258" i="2"/>
  <c r="S258" i="2"/>
  <c r="B257" i="2"/>
  <c r="T257" i="2" s="1"/>
  <c r="H257" i="2"/>
  <c r="I257" i="2" s="1"/>
  <c r="Q257" i="2"/>
  <c r="S257" i="2"/>
  <c r="B256" i="2"/>
  <c r="T256" i="2" s="1"/>
  <c r="H256" i="2"/>
  <c r="I256" i="2" s="1"/>
  <c r="Q256" i="2"/>
  <c r="S256" i="2"/>
  <c r="B255" i="2"/>
  <c r="T255" i="2" s="1"/>
  <c r="H255" i="2"/>
  <c r="I255" i="2" s="1"/>
  <c r="J255" i="2"/>
  <c r="Q255" i="2"/>
  <c r="S255" i="2"/>
  <c r="B254" i="2"/>
  <c r="T254" i="2" s="1"/>
  <c r="H254" i="2"/>
  <c r="I254" i="2" s="1"/>
  <c r="J254" i="2"/>
  <c r="Q254" i="2"/>
  <c r="S254" i="2"/>
  <c r="B253" i="2"/>
  <c r="T253" i="2" s="1"/>
  <c r="H253" i="2"/>
  <c r="I253" i="2" s="1"/>
  <c r="Q253" i="2"/>
  <c r="S253" i="2"/>
  <c r="B252" i="2"/>
  <c r="T252" i="2" s="1"/>
  <c r="H252" i="2"/>
  <c r="I252" i="2" s="1"/>
  <c r="Q252" i="2"/>
  <c r="S252" i="2"/>
  <c r="B251" i="2"/>
  <c r="T251" i="2" s="1"/>
  <c r="H251" i="2"/>
  <c r="I251" i="2" s="1"/>
  <c r="J251" i="2"/>
  <c r="Q251" i="2"/>
  <c r="S251" i="2"/>
  <c r="B250" i="2"/>
  <c r="T250" i="2" s="1"/>
  <c r="H250" i="2"/>
  <c r="I250" i="2" s="1"/>
  <c r="J250" i="2"/>
  <c r="Q250" i="2"/>
  <c r="S250" i="2"/>
  <c r="B249" i="2"/>
  <c r="T249" i="2" s="1"/>
  <c r="H249" i="2"/>
  <c r="I249" i="2" s="1"/>
  <c r="Q249" i="2"/>
  <c r="S249" i="2"/>
  <c r="B248" i="2"/>
  <c r="T248" i="2" s="1"/>
  <c r="H248" i="2"/>
  <c r="I248" i="2" s="1"/>
  <c r="Q248" i="2"/>
  <c r="S248" i="2"/>
  <c r="B247" i="2"/>
  <c r="T247" i="2" s="1"/>
  <c r="H247" i="2"/>
  <c r="I247" i="2" s="1"/>
  <c r="J247" i="2"/>
  <c r="Q247" i="2"/>
  <c r="S247" i="2"/>
  <c r="B246" i="2"/>
  <c r="T246" i="2" s="1"/>
  <c r="H246" i="2"/>
  <c r="I246" i="2" s="1"/>
  <c r="J246" i="2"/>
  <c r="Q246" i="2"/>
  <c r="S246" i="2"/>
  <c r="B245" i="2"/>
  <c r="T245" i="2" s="1"/>
  <c r="H245" i="2"/>
  <c r="I245" i="2" s="1"/>
  <c r="Q245" i="2"/>
  <c r="S245" i="2"/>
  <c r="B244" i="2"/>
  <c r="T244" i="2" s="1"/>
  <c r="H244" i="2"/>
  <c r="I244" i="2" s="1"/>
  <c r="Q244" i="2"/>
  <c r="S244" i="2"/>
  <c r="B243" i="2"/>
  <c r="T243" i="2" s="1"/>
  <c r="H243" i="2"/>
  <c r="I243" i="2" s="1"/>
  <c r="J243" i="2"/>
  <c r="Q243" i="2"/>
  <c r="S243" i="2"/>
  <c r="B242" i="2"/>
  <c r="T242" i="2" s="1"/>
  <c r="H242" i="2"/>
  <c r="I242" i="2" s="1"/>
  <c r="J242" i="2"/>
  <c r="Q242" i="2"/>
  <c r="S242" i="2"/>
  <c r="B241" i="2"/>
  <c r="T241" i="2" s="1"/>
  <c r="H241" i="2"/>
  <c r="I241" i="2" s="1"/>
  <c r="Q241" i="2"/>
  <c r="S241" i="2"/>
  <c r="B240" i="2"/>
  <c r="T240" i="2" s="1"/>
  <c r="H240" i="2"/>
  <c r="I240" i="2" s="1"/>
  <c r="Q240" i="2"/>
  <c r="S240" i="2"/>
  <c r="B239" i="2"/>
  <c r="T239" i="2" s="1"/>
  <c r="H239" i="2"/>
  <c r="I239" i="2" s="1"/>
  <c r="J239" i="2"/>
  <c r="Q239" i="2"/>
  <c r="S239" i="2"/>
  <c r="B238" i="2"/>
  <c r="T238" i="2" s="1"/>
  <c r="H238" i="2"/>
  <c r="I238" i="2" s="1"/>
  <c r="J238" i="2"/>
  <c r="Q238" i="2"/>
  <c r="S238" i="2"/>
  <c r="B237" i="2"/>
  <c r="T237" i="2" s="1"/>
  <c r="H237" i="2"/>
  <c r="I237" i="2" s="1"/>
  <c r="Q237" i="2"/>
  <c r="S237" i="2"/>
  <c r="B236" i="2"/>
  <c r="T236" i="2" s="1"/>
  <c r="H236" i="2"/>
  <c r="I236" i="2" s="1"/>
  <c r="Q236" i="2"/>
  <c r="S236" i="2"/>
  <c r="B235" i="2"/>
  <c r="T235" i="2" s="1"/>
  <c r="H235" i="2"/>
  <c r="I235" i="2" s="1"/>
  <c r="J235" i="2"/>
  <c r="Q235" i="2"/>
  <c r="S235" i="2"/>
  <c r="B234" i="2"/>
  <c r="T234" i="2" s="1"/>
  <c r="H234" i="2"/>
  <c r="I234" i="2" s="1"/>
  <c r="J234" i="2"/>
  <c r="Q234" i="2"/>
  <c r="S234" i="2"/>
  <c r="B233" i="2"/>
  <c r="T233" i="2" s="1"/>
  <c r="H233" i="2"/>
  <c r="I233" i="2" s="1"/>
  <c r="Q233" i="2"/>
  <c r="S233" i="2"/>
  <c r="B232" i="2"/>
  <c r="T232" i="2" s="1"/>
  <c r="H232" i="2"/>
  <c r="I232" i="2" s="1"/>
  <c r="Q232" i="2"/>
  <c r="S232" i="2"/>
  <c r="B231" i="2"/>
  <c r="T231" i="2" s="1"/>
  <c r="H231" i="2"/>
  <c r="I231" i="2" s="1"/>
  <c r="J231" i="2"/>
  <c r="Q231" i="2"/>
  <c r="S231" i="2"/>
  <c r="B230" i="2"/>
  <c r="T230" i="2" s="1"/>
  <c r="H230" i="2"/>
  <c r="I230" i="2" s="1"/>
  <c r="J230" i="2"/>
  <c r="Q230" i="2"/>
  <c r="S230" i="2"/>
  <c r="B229" i="2"/>
  <c r="T229" i="2" s="1"/>
  <c r="H229" i="2"/>
  <c r="I229" i="2" s="1"/>
  <c r="Q229" i="2"/>
  <c r="S229" i="2"/>
  <c r="B228" i="2"/>
  <c r="T228" i="2" s="1"/>
  <c r="H228" i="2"/>
  <c r="I228" i="2" s="1"/>
  <c r="Q228" i="2"/>
  <c r="S228" i="2"/>
  <c r="B227" i="2"/>
  <c r="T227" i="2" s="1"/>
  <c r="H227" i="2"/>
  <c r="I227" i="2" s="1"/>
  <c r="J227" i="2"/>
  <c r="Q227" i="2"/>
  <c r="S227" i="2"/>
  <c r="B226" i="2"/>
  <c r="T226" i="2" s="1"/>
  <c r="H226" i="2"/>
  <c r="I226" i="2" s="1"/>
  <c r="J226" i="2"/>
  <c r="Q226" i="2"/>
  <c r="S226" i="2"/>
  <c r="B225" i="2"/>
  <c r="T225" i="2" s="1"/>
  <c r="H225" i="2"/>
  <c r="I225" i="2" s="1"/>
  <c r="Q225" i="2"/>
  <c r="S225" i="2"/>
  <c r="B224" i="2"/>
  <c r="T224" i="2" s="1"/>
  <c r="H224" i="2"/>
  <c r="I224" i="2" s="1"/>
  <c r="Q224" i="2"/>
  <c r="S224" i="2"/>
  <c r="B223" i="2"/>
  <c r="T223" i="2" s="1"/>
  <c r="H223" i="2"/>
  <c r="I223" i="2" s="1"/>
  <c r="J223" i="2"/>
  <c r="Q223" i="2"/>
  <c r="S223" i="2"/>
  <c r="B222" i="2"/>
  <c r="T222" i="2" s="1"/>
  <c r="H222" i="2"/>
  <c r="I222" i="2" s="1"/>
  <c r="J222" i="2"/>
  <c r="Q222" i="2"/>
  <c r="S222" i="2"/>
  <c r="B221" i="2"/>
  <c r="T221" i="2" s="1"/>
  <c r="H221" i="2"/>
  <c r="I221" i="2" s="1"/>
  <c r="Q221" i="2"/>
  <c r="S221" i="2"/>
  <c r="B220" i="2"/>
  <c r="T220" i="2" s="1"/>
  <c r="H220" i="2"/>
  <c r="I220" i="2" s="1"/>
  <c r="Q220" i="2"/>
  <c r="S220" i="2"/>
  <c r="B219" i="2"/>
  <c r="T219" i="2" s="1"/>
  <c r="H219" i="2"/>
  <c r="I219" i="2" s="1"/>
  <c r="J219" i="2"/>
  <c r="Q219" i="2"/>
  <c r="S219" i="2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J224" i="2" l="1"/>
  <c r="J232" i="2"/>
  <c r="K232" i="2" s="1"/>
  <c r="J240" i="2"/>
  <c r="K240" i="2" s="1"/>
  <c r="J252" i="2"/>
  <c r="K252" i="2" s="1"/>
  <c r="J260" i="2"/>
  <c r="J268" i="2"/>
  <c r="J276" i="2"/>
  <c r="J284" i="2"/>
  <c r="K284" i="2" s="1"/>
  <c r="J292" i="2"/>
  <c r="K292" i="2" s="1"/>
  <c r="J300" i="2"/>
  <c r="K300" i="2" s="1"/>
  <c r="J221" i="2"/>
  <c r="J225" i="2"/>
  <c r="K225" i="2" s="1"/>
  <c r="J229" i="2"/>
  <c r="J233" i="2"/>
  <c r="K233" i="2" s="1"/>
  <c r="J237" i="2"/>
  <c r="K237" i="2" s="1"/>
  <c r="J241" i="2"/>
  <c r="K241" i="2" s="1"/>
  <c r="J245" i="2"/>
  <c r="K245" i="2" s="1"/>
  <c r="J249" i="2"/>
  <c r="K249" i="2" s="1"/>
  <c r="J253" i="2"/>
  <c r="K253" i="2" s="1"/>
  <c r="J257" i="2"/>
  <c r="K257" i="2" s="1"/>
  <c r="J261" i="2"/>
  <c r="K261" i="2" s="1"/>
  <c r="J265" i="2"/>
  <c r="K265" i="2" s="1"/>
  <c r="J269" i="2"/>
  <c r="K269" i="2" s="1"/>
  <c r="J273" i="2"/>
  <c r="K273" i="2" s="1"/>
  <c r="J277" i="2"/>
  <c r="K277" i="2" s="1"/>
  <c r="J281" i="2"/>
  <c r="K281" i="2" s="1"/>
  <c r="J285" i="2"/>
  <c r="K285" i="2" s="1"/>
  <c r="J289" i="2"/>
  <c r="K289" i="2" s="1"/>
  <c r="J293" i="2"/>
  <c r="J297" i="2"/>
  <c r="K297" i="2" s="1"/>
  <c r="K354" i="2"/>
  <c r="K350" i="2"/>
  <c r="K346" i="2"/>
  <c r="J220" i="2"/>
  <c r="K220" i="2" s="1"/>
  <c r="J228" i="2"/>
  <c r="J236" i="2"/>
  <c r="K236" i="2" s="1"/>
  <c r="J244" i="2"/>
  <c r="K244" i="2" s="1"/>
  <c r="J248" i="2"/>
  <c r="K248" i="2" s="1"/>
  <c r="J256" i="2"/>
  <c r="K256" i="2" s="1"/>
  <c r="J264" i="2"/>
  <c r="K264" i="2" s="1"/>
  <c r="J272" i="2"/>
  <c r="K272" i="2" s="1"/>
  <c r="J280" i="2"/>
  <c r="K280" i="2" s="1"/>
  <c r="J288" i="2"/>
  <c r="K288" i="2" s="1"/>
  <c r="J296" i="2"/>
  <c r="K296" i="2" s="1"/>
  <c r="K344" i="2"/>
  <c r="K355" i="2"/>
  <c r="K353" i="2"/>
  <c r="K351" i="2"/>
  <c r="K349" i="2"/>
  <c r="K347" i="2"/>
  <c r="K228" i="2"/>
  <c r="K301" i="2"/>
  <c r="K299" i="2"/>
  <c r="K298" i="2"/>
  <c r="K295" i="2"/>
  <c r="K294" i="2"/>
  <c r="K293" i="2"/>
  <c r="K291" i="2"/>
  <c r="K290" i="2"/>
  <c r="K287" i="2"/>
  <c r="K286" i="2"/>
  <c r="K283" i="2"/>
  <c r="K282" i="2"/>
  <c r="K279" i="2"/>
  <c r="K278" i="2"/>
  <c r="K276" i="2"/>
  <c r="K275" i="2"/>
  <c r="K274" i="2"/>
  <c r="K271" i="2"/>
  <c r="K270" i="2"/>
  <c r="K268" i="2"/>
  <c r="K267" i="2"/>
  <c r="K266" i="2"/>
  <c r="K263" i="2"/>
  <c r="K262" i="2"/>
  <c r="K260" i="2"/>
  <c r="K259" i="2"/>
  <c r="K258" i="2"/>
  <c r="K255" i="2"/>
  <c r="K254" i="2"/>
  <c r="K251" i="2"/>
  <c r="K250" i="2"/>
  <c r="K247" i="2"/>
  <c r="K246" i="2"/>
  <c r="K243" i="2"/>
  <c r="K242" i="2"/>
  <c r="K239" i="2"/>
  <c r="K238" i="2"/>
  <c r="K235" i="2"/>
  <c r="K234" i="2"/>
  <c r="K231" i="2"/>
  <c r="K230" i="2"/>
  <c r="K229" i="2"/>
  <c r="K227" i="2"/>
  <c r="K226" i="2"/>
  <c r="K224" i="2"/>
  <c r="K223" i="2"/>
  <c r="K222" i="2"/>
  <c r="K221" i="2"/>
  <c r="K219" i="2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B218" i="2"/>
  <c r="T218" i="2" s="1"/>
  <c r="H218" i="2"/>
  <c r="I218" i="2" s="1"/>
  <c r="J218" i="2"/>
  <c r="Q218" i="2"/>
  <c r="S218" i="2"/>
  <c r="B217" i="2"/>
  <c r="T217" i="2" s="1"/>
  <c r="H217" i="2"/>
  <c r="I217" i="2" s="1"/>
  <c r="J217" i="2"/>
  <c r="Q217" i="2"/>
  <c r="S217" i="2"/>
  <c r="B216" i="2"/>
  <c r="T216" i="2" s="1"/>
  <c r="H216" i="2"/>
  <c r="I216" i="2" s="1"/>
  <c r="J216" i="2"/>
  <c r="Q216" i="2"/>
  <c r="S216" i="2"/>
  <c r="B215" i="2"/>
  <c r="T215" i="2" s="1"/>
  <c r="H215" i="2"/>
  <c r="I215" i="2" s="1"/>
  <c r="J215" i="2"/>
  <c r="Q215" i="2"/>
  <c r="S215" i="2"/>
  <c r="B214" i="2"/>
  <c r="T214" i="2" s="1"/>
  <c r="H214" i="2"/>
  <c r="I214" i="2" s="1"/>
  <c r="J214" i="2"/>
  <c r="Q214" i="2"/>
  <c r="S214" i="2"/>
  <c r="B213" i="2"/>
  <c r="T213" i="2" s="1"/>
  <c r="H213" i="2"/>
  <c r="I213" i="2" s="1"/>
  <c r="J213" i="2"/>
  <c r="Q213" i="2"/>
  <c r="S213" i="2"/>
  <c r="B212" i="2"/>
  <c r="T212" i="2" s="1"/>
  <c r="H212" i="2"/>
  <c r="I212" i="2" s="1"/>
  <c r="J212" i="2"/>
  <c r="Q212" i="2"/>
  <c r="S212" i="2"/>
  <c r="B211" i="2"/>
  <c r="T211" i="2" s="1"/>
  <c r="H211" i="2"/>
  <c r="I211" i="2" s="1"/>
  <c r="J211" i="2"/>
  <c r="Q211" i="2"/>
  <c r="S211" i="2"/>
  <c r="B210" i="2"/>
  <c r="T210" i="2" s="1"/>
  <c r="H210" i="2"/>
  <c r="I210" i="2" s="1"/>
  <c r="J210" i="2"/>
  <c r="Q210" i="2"/>
  <c r="S210" i="2"/>
  <c r="B209" i="2"/>
  <c r="T209" i="2" s="1"/>
  <c r="H209" i="2"/>
  <c r="I209" i="2" s="1"/>
  <c r="J209" i="2"/>
  <c r="Q209" i="2"/>
  <c r="S209" i="2"/>
  <c r="B208" i="2"/>
  <c r="T208" i="2" s="1"/>
  <c r="H208" i="2"/>
  <c r="I208" i="2" s="1"/>
  <c r="J208" i="2"/>
  <c r="Q208" i="2"/>
  <c r="S208" i="2"/>
  <c r="B207" i="2"/>
  <c r="T207" i="2" s="1"/>
  <c r="H207" i="2"/>
  <c r="I207" i="2" s="1"/>
  <c r="J207" i="2"/>
  <c r="Q207" i="2"/>
  <c r="S207" i="2"/>
  <c r="B206" i="2"/>
  <c r="T206" i="2" s="1"/>
  <c r="H206" i="2"/>
  <c r="I206" i="2" s="1"/>
  <c r="J206" i="2"/>
  <c r="Q206" i="2"/>
  <c r="S206" i="2"/>
  <c r="B205" i="2"/>
  <c r="T205" i="2" s="1"/>
  <c r="H205" i="2"/>
  <c r="I205" i="2" s="1"/>
  <c r="J205" i="2"/>
  <c r="Q205" i="2"/>
  <c r="S205" i="2"/>
  <c r="B204" i="2"/>
  <c r="T204" i="2" s="1"/>
  <c r="H204" i="2"/>
  <c r="I204" i="2" s="1"/>
  <c r="J204" i="2"/>
  <c r="Q204" i="2"/>
  <c r="S204" i="2"/>
  <c r="B203" i="2"/>
  <c r="T203" i="2" s="1"/>
  <c r="H203" i="2"/>
  <c r="I203" i="2" s="1"/>
  <c r="J203" i="2"/>
  <c r="Q203" i="2"/>
  <c r="S203" i="2"/>
  <c r="B202" i="2"/>
  <c r="T202" i="2" s="1"/>
  <c r="H202" i="2"/>
  <c r="I202" i="2" s="1"/>
  <c r="J202" i="2"/>
  <c r="Q202" i="2"/>
  <c r="S202" i="2"/>
  <c r="B201" i="2"/>
  <c r="T201" i="2" s="1"/>
  <c r="H201" i="2"/>
  <c r="I201" i="2" s="1"/>
  <c r="J201" i="2"/>
  <c r="Q201" i="2"/>
  <c r="S201" i="2"/>
  <c r="B200" i="2"/>
  <c r="T200" i="2" s="1"/>
  <c r="H200" i="2"/>
  <c r="I200" i="2" s="1"/>
  <c r="J200" i="2"/>
  <c r="Q200" i="2"/>
  <c r="S200" i="2"/>
  <c r="B199" i="2"/>
  <c r="T199" i="2" s="1"/>
  <c r="H199" i="2"/>
  <c r="I199" i="2" s="1"/>
  <c r="J199" i="2"/>
  <c r="Q199" i="2"/>
  <c r="S199" i="2"/>
  <c r="B198" i="2"/>
  <c r="T198" i="2" s="1"/>
  <c r="H198" i="2"/>
  <c r="I198" i="2" s="1"/>
  <c r="J198" i="2"/>
  <c r="Q198" i="2"/>
  <c r="S198" i="2"/>
  <c r="B197" i="2"/>
  <c r="T197" i="2" s="1"/>
  <c r="H197" i="2"/>
  <c r="I197" i="2" s="1"/>
  <c r="J197" i="2"/>
  <c r="Q197" i="2"/>
  <c r="S197" i="2"/>
  <c r="B196" i="2"/>
  <c r="T196" i="2" s="1"/>
  <c r="H196" i="2"/>
  <c r="I196" i="2" s="1"/>
  <c r="J196" i="2"/>
  <c r="Q196" i="2"/>
  <c r="S196" i="2"/>
  <c r="B195" i="2"/>
  <c r="T195" i="2" s="1"/>
  <c r="H195" i="2"/>
  <c r="I195" i="2" s="1"/>
  <c r="J195" i="2"/>
  <c r="Q195" i="2"/>
  <c r="S195" i="2"/>
  <c r="B194" i="2"/>
  <c r="T194" i="2" s="1"/>
  <c r="H194" i="2"/>
  <c r="I194" i="2" s="1"/>
  <c r="J194" i="2"/>
  <c r="Q194" i="2"/>
  <c r="S194" i="2"/>
  <c r="B193" i="2"/>
  <c r="T193" i="2" s="1"/>
  <c r="H193" i="2"/>
  <c r="I193" i="2" s="1"/>
  <c r="J193" i="2"/>
  <c r="Q193" i="2"/>
  <c r="S193" i="2"/>
  <c r="B192" i="2"/>
  <c r="T192" i="2" s="1"/>
  <c r="H192" i="2"/>
  <c r="I192" i="2" s="1"/>
  <c r="J192" i="2"/>
  <c r="Q192" i="2"/>
  <c r="S192" i="2"/>
  <c r="B191" i="2"/>
  <c r="T191" i="2" s="1"/>
  <c r="H191" i="2"/>
  <c r="I191" i="2" s="1"/>
  <c r="J191" i="2"/>
  <c r="Q191" i="2"/>
  <c r="S191" i="2"/>
  <c r="B190" i="2"/>
  <c r="T190" i="2" s="1"/>
  <c r="H190" i="2"/>
  <c r="I190" i="2" s="1"/>
  <c r="J190" i="2"/>
  <c r="Q190" i="2"/>
  <c r="S190" i="2"/>
  <c r="B189" i="2"/>
  <c r="T189" i="2" s="1"/>
  <c r="H189" i="2"/>
  <c r="I189" i="2" s="1"/>
  <c r="J189" i="2"/>
  <c r="Q189" i="2"/>
  <c r="S189" i="2"/>
  <c r="B188" i="2"/>
  <c r="T188" i="2" s="1"/>
  <c r="H188" i="2"/>
  <c r="I188" i="2" s="1"/>
  <c r="J188" i="2"/>
  <c r="Q188" i="2"/>
  <c r="S188" i="2"/>
  <c r="B187" i="2"/>
  <c r="T187" i="2" s="1"/>
  <c r="H187" i="2"/>
  <c r="I187" i="2" s="1"/>
  <c r="J187" i="2"/>
  <c r="Q187" i="2"/>
  <c r="S187" i="2"/>
  <c r="B186" i="2"/>
  <c r="T186" i="2" s="1"/>
  <c r="H186" i="2"/>
  <c r="I186" i="2" s="1"/>
  <c r="J186" i="2"/>
  <c r="Q186" i="2"/>
  <c r="S186" i="2"/>
  <c r="B185" i="2"/>
  <c r="T185" i="2" s="1"/>
  <c r="H185" i="2"/>
  <c r="I185" i="2" s="1"/>
  <c r="J185" i="2"/>
  <c r="Q185" i="2"/>
  <c r="S185" i="2"/>
  <c r="B184" i="2"/>
  <c r="T184" i="2" s="1"/>
  <c r="H184" i="2"/>
  <c r="I184" i="2" s="1"/>
  <c r="J184" i="2"/>
  <c r="Q184" i="2"/>
  <c r="S184" i="2"/>
  <c r="B183" i="2"/>
  <c r="T183" i="2" s="1"/>
  <c r="H183" i="2"/>
  <c r="I183" i="2" s="1"/>
  <c r="J183" i="2"/>
  <c r="Q183" i="2"/>
  <c r="S183" i="2"/>
  <c r="B182" i="2"/>
  <c r="T182" i="2" s="1"/>
  <c r="H182" i="2"/>
  <c r="I182" i="2" s="1"/>
  <c r="J182" i="2"/>
  <c r="Q182" i="2"/>
  <c r="S182" i="2"/>
  <c r="B181" i="2"/>
  <c r="T181" i="2" s="1"/>
  <c r="H181" i="2"/>
  <c r="I181" i="2" s="1"/>
  <c r="J181" i="2"/>
  <c r="Q181" i="2"/>
  <c r="S181" i="2"/>
  <c r="B180" i="2"/>
  <c r="T180" i="2" s="1"/>
  <c r="H180" i="2"/>
  <c r="I180" i="2" s="1"/>
  <c r="J180" i="2"/>
  <c r="Q180" i="2"/>
  <c r="S180" i="2"/>
  <c r="B179" i="2"/>
  <c r="T179" i="2" s="1"/>
  <c r="H179" i="2"/>
  <c r="I179" i="2" s="1"/>
  <c r="J179" i="2"/>
  <c r="Q179" i="2"/>
  <c r="S179" i="2"/>
  <c r="B178" i="2"/>
  <c r="T178" i="2" s="1"/>
  <c r="H178" i="2"/>
  <c r="I178" i="2" s="1"/>
  <c r="J178" i="2"/>
  <c r="Q178" i="2"/>
  <c r="S178" i="2"/>
  <c r="B177" i="2"/>
  <c r="T177" i="2" s="1"/>
  <c r="H177" i="2"/>
  <c r="I177" i="2" s="1"/>
  <c r="J177" i="2"/>
  <c r="Q177" i="2"/>
  <c r="S177" i="2"/>
  <c r="B176" i="2"/>
  <c r="T176" i="2" s="1"/>
  <c r="H176" i="2"/>
  <c r="I176" i="2" s="1"/>
  <c r="J176" i="2"/>
  <c r="Q176" i="2"/>
  <c r="S176" i="2"/>
  <c r="B175" i="2"/>
  <c r="T175" i="2" s="1"/>
  <c r="H175" i="2"/>
  <c r="I175" i="2" s="1"/>
  <c r="J175" i="2"/>
  <c r="Q175" i="2"/>
  <c r="S175" i="2"/>
  <c r="B174" i="2"/>
  <c r="T174" i="2" s="1"/>
  <c r="H174" i="2"/>
  <c r="I174" i="2" s="1"/>
  <c r="J174" i="2"/>
  <c r="Q174" i="2"/>
  <c r="S174" i="2"/>
  <c r="B173" i="2"/>
  <c r="T173" i="2" s="1"/>
  <c r="H173" i="2"/>
  <c r="I173" i="2" s="1"/>
  <c r="J173" i="2"/>
  <c r="Q173" i="2"/>
  <c r="S173" i="2"/>
  <c r="B172" i="2"/>
  <c r="T172" i="2" s="1"/>
  <c r="H172" i="2"/>
  <c r="I172" i="2" s="1"/>
  <c r="J172" i="2"/>
  <c r="Q172" i="2"/>
  <c r="S172" i="2"/>
  <c r="B171" i="2"/>
  <c r="T171" i="2" s="1"/>
  <c r="H171" i="2"/>
  <c r="I171" i="2" s="1"/>
  <c r="J171" i="2"/>
  <c r="Q171" i="2"/>
  <c r="S171" i="2"/>
  <c r="B170" i="2"/>
  <c r="T170" i="2" s="1"/>
  <c r="H170" i="2"/>
  <c r="I170" i="2" s="1"/>
  <c r="J170" i="2"/>
  <c r="Q170" i="2"/>
  <c r="S170" i="2"/>
  <c r="B169" i="2"/>
  <c r="T169" i="2" s="1"/>
  <c r="H169" i="2"/>
  <c r="I169" i="2" s="1"/>
  <c r="J169" i="2"/>
  <c r="Q169" i="2"/>
  <c r="S169" i="2"/>
  <c r="B168" i="2"/>
  <c r="T168" i="2" s="1"/>
  <c r="H168" i="2"/>
  <c r="I168" i="2" s="1"/>
  <c r="J168" i="2"/>
  <c r="Q168" i="2"/>
  <c r="S168" i="2"/>
  <c r="B167" i="2"/>
  <c r="T167" i="2" s="1"/>
  <c r="H167" i="2"/>
  <c r="I167" i="2" s="1"/>
  <c r="J167" i="2"/>
  <c r="Q167" i="2"/>
  <c r="S167" i="2"/>
  <c r="B166" i="2"/>
  <c r="T166" i="2" s="1"/>
  <c r="H166" i="2"/>
  <c r="I166" i="2" s="1"/>
  <c r="J166" i="2"/>
  <c r="Q166" i="2"/>
  <c r="S166" i="2"/>
  <c r="B165" i="2"/>
  <c r="T165" i="2" s="1"/>
  <c r="H165" i="2"/>
  <c r="I165" i="2" s="1"/>
  <c r="J165" i="2"/>
  <c r="Q165" i="2"/>
  <c r="S165" i="2"/>
  <c r="B164" i="2"/>
  <c r="T164" i="2" s="1"/>
  <c r="H164" i="2"/>
  <c r="I164" i="2" s="1"/>
  <c r="J164" i="2"/>
  <c r="Q164" i="2"/>
  <c r="S164" i="2"/>
  <c r="B163" i="2"/>
  <c r="T163" i="2" s="1"/>
  <c r="H163" i="2"/>
  <c r="I163" i="2" s="1"/>
  <c r="J163" i="2"/>
  <c r="Q163" i="2"/>
  <c r="S163" i="2"/>
  <c r="B162" i="2"/>
  <c r="T162" i="2" s="1"/>
  <c r="H162" i="2"/>
  <c r="I162" i="2" s="1"/>
  <c r="J162" i="2"/>
  <c r="Q162" i="2"/>
  <c r="S162" i="2"/>
  <c r="B161" i="2"/>
  <c r="T161" i="2" s="1"/>
  <c r="H161" i="2"/>
  <c r="I161" i="2" s="1"/>
  <c r="J161" i="2"/>
  <c r="Q161" i="2"/>
  <c r="S161" i="2"/>
  <c r="B160" i="2"/>
  <c r="T160" i="2" s="1"/>
  <c r="H160" i="2"/>
  <c r="I160" i="2" s="1"/>
  <c r="J160" i="2"/>
  <c r="Q160" i="2"/>
  <c r="S160" i="2"/>
  <c r="B159" i="2"/>
  <c r="T159" i="2" s="1"/>
  <c r="H159" i="2"/>
  <c r="I159" i="2" s="1"/>
  <c r="J159" i="2"/>
  <c r="Q159" i="2"/>
  <c r="S159" i="2"/>
  <c r="B158" i="2"/>
  <c r="T158" i="2" s="1"/>
  <c r="H158" i="2"/>
  <c r="I158" i="2" s="1"/>
  <c r="J158" i="2"/>
  <c r="Q158" i="2"/>
  <c r="S158" i="2"/>
  <c r="B157" i="2"/>
  <c r="T157" i="2" s="1"/>
  <c r="H157" i="2"/>
  <c r="I157" i="2" s="1"/>
  <c r="J157" i="2"/>
  <c r="Q157" i="2"/>
  <c r="S157" i="2"/>
  <c r="B156" i="2"/>
  <c r="T156" i="2" s="1"/>
  <c r="H156" i="2"/>
  <c r="I156" i="2" s="1"/>
  <c r="J156" i="2"/>
  <c r="Q156" i="2"/>
  <c r="S156" i="2"/>
  <c r="B155" i="2"/>
  <c r="T155" i="2" s="1"/>
  <c r="H155" i="2"/>
  <c r="I155" i="2" s="1"/>
  <c r="J155" i="2"/>
  <c r="Q155" i="2"/>
  <c r="S155" i="2"/>
  <c r="B154" i="2"/>
  <c r="T154" i="2" s="1"/>
  <c r="H154" i="2"/>
  <c r="I154" i="2" s="1"/>
  <c r="J154" i="2"/>
  <c r="Q154" i="2"/>
  <c r="S154" i="2"/>
  <c r="B153" i="2"/>
  <c r="T153" i="2" s="1"/>
  <c r="H153" i="2"/>
  <c r="I153" i="2" s="1"/>
  <c r="J153" i="2"/>
  <c r="Q153" i="2"/>
  <c r="S153" i="2"/>
  <c r="B152" i="2"/>
  <c r="T152" i="2" s="1"/>
  <c r="H152" i="2"/>
  <c r="J152" i="2"/>
  <c r="Q152" i="2"/>
  <c r="S152" i="2"/>
  <c r="B151" i="2"/>
  <c r="J151" i="2" s="1"/>
  <c r="H151" i="2"/>
  <c r="I151" i="2" s="1"/>
  <c r="Q151" i="2"/>
  <c r="S151" i="2"/>
  <c r="T151" i="2"/>
  <c r="B150" i="2"/>
  <c r="J150" i="2" s="1"/>
  <c r="H150" i="2"/>
  <c r="I150" i="2" s="1"/>
  <c r="Q150" i="2"/>
  <c r="S150" i="2"/>
  <c r="B149" i="2"/>
  <c r="J149" i="2" s="1"/>
  <c r="H149" i="2"/>
  <c r="Q149" i="2"/>
  <c r="S149" i="2"/>
  <c r="T149" i="2"/>
  <c r="B148" i="2"/>
  <c r="J148" i="2" s="1"/>
  <c r="H148" i="2"/>
  <c r="Q148" i="2"/>
  <c r="S148" i="2"/>
  <c r="T148" i="2"/>
  <c r="B147" i="2"/>
  <c r="J147" i="2" s="1"/>
  <c r="H147" i="2"/>
  <c r="Q147" i="2"/>
  <c r="S147" i="2"/>
  <c r="T147" i="2"/>
  <c r="B146" i="2"/>
  <c r="T146" i="2" s="1"/>
  <c r="H146" i="2"/>
  <c r="I146" i="2" s="1"/>
  <c r="J146" i="2"/>
  <c r="Q146" i="2"/>
  <c r="S146" i="2"/>
  <c r="B145" i="2"/>
  <c r="T145" i="2" s="1"/>
  <c r="H145" i="2"/>
  <c r="I145" i="2" s="1"/>
  <c r="J145" i="2"/>
  <c r="Q145" i="2"/>
  <c r="S145" i="2"/>
  <c r="B144" i="2"/>
  <c r="T144" i="2" s="1"/>
  <c r="H144" i="2"/>
  <c r="I144" i="2" s="1"/>
  <c r="J144" i="2"/>
  <c r="Q144" i="2"/>
  <c r="S144" i="2"/>
  <c r="B143" i="2"/>
  <c r="T143" i="2" s="1"/>
  <c r="H143" i="2"/>
  <c r="J143" i="2"/>
  <c r="Q143" i="2"/>
  <c r="S143" i="2"/>
  <c r="B142" i="2"/>
  <c r="J142" i="2" s="1"/>
  <c r="H142" i="2"/>
  <c r="I142" i="2" s="1"/>
  <c r="Q142" i="2"/>
  <c r="S142" i="2"/>
  <c r="B141" i="2"/>
  <c r="J141" i="2" s="1"/>
  <c r="H141" i="2"/>
  <c r="Q141" i="2"/>
  <c r="S141" i="2"/>
  <c r="T141" i="2"/>
  <c r="B140" i="2"/>
  <c r="J140" i="2" s="1"/>
  <c r="H140" i="2"/>
  <c r="Q140" i="2"/>
  <c r="S140" i="2"/>
  <c r="T140" i="2"/>
  <c r="B139" i="2"/>
  <c r="T139" i="2" s="1"/>
  <c r="H139" i="2"/>
  <c r="J139" i="2"/>
  <c r="Q139" i="2"/>
  <c r="S139" i="2"/>
  <c r="B138" i="2"/>
  <c r="J138" i="2" s="1"/>
  <c r="H138" i="2"/>
  <c r="I138" i="2" s="1"/>
  <c r="Q138" i="2"/>
  <c r="S138" i="2"/>
  <c r="B137" i="2"/>
  <c r="J137" i="2" s="1"/>
  <c r="H137" i="2"/>
  <c r="Q137" i="2"/>
  <c r="S137" i="2"/>
  <c r="T137" i="2"/>
  <c r="B136" i="2"/>
  <c r="J136" i="2" s="1"/>
  <c r="H136" i="2"/>
  <c r="Q136" i="2"/>
  <c r="S136" i="2"/>
  <c r="T136" i="2"/>
  <c r="B135" i="2"/>
  <c r="T135" i="2" s="1"/>
  <c r="H135" i="2"/>
  <c r="J135" i="2"/>
  <c r="Q135" i="2"/>
  <c r="S135" i="2"/>
  <c r="B134" i="2"/>
  <c r="J134" i="2" s="1"/>
  <c r="H134" i="2"/>
  <c r="I134" i="2" s="1"/>
  <c r="Q134" i="2"/>
  <c r="S134" i="2"/>
  <c r="B133" i="2"/>
  <c r="J133" i="2" s="1"/>
  <c r="H133" i="2"/>
  <c r="Q133" i="2"/>
  <c r="S133" i="2"/>
  <c r="T133" i="2"/>
  <c r="B132" i="2"/>
  <c r="J132" i="2" s="1"/>
  <c r="H132" i="2"/>
  <c r="Q132" i="2"/>
  <c r="S132" i="2"/>
  <c r="T132" i="2"/>
  <c r="B131" i="2"/>
  <c r="T131" i="2" s="1"/>
  <c r="H131" i="2"/>
  <c r="J131" i="2"/>
  <c r="Q131" i="2"/>
  <c r="S131" i="2"/>
  <c r="B130" i="2"/>
  <c r="J130" i="2" s="1"/>
  <c r="H130" i="2"/>
  <c r="I130" i="2" s="1"/>
  <c r="Q130" i="2"/>
  <c r="S130" i="2"/>
  <c r="B129" i="2"/>
  <c r="J129" i="2" s="1"/>
  <c r="H129" i="2"/>
  <c r="Q129" i="2"/>
  <c r="S129" i="2"/>
  <c r="T129" i="2"/>
  <c r="B128" i="2"/>
  <c r="J128" i="2" s="1"/>
  <c r="H128" i="2"/>
  <c r="Q128" i="2"/>
  <c r="S128" i="2"/>
  <c r="T128" i="2"/>
  <c r="B127" i="2"/>
  <c r="T127" i="2" s="1"/>
  <c r="H127" i="2"/>
  <c r="J127" i="2"/>
  <c r="Q127" i="2"/>
  <c r="S127" i="2"/>
  <c r="B126" i="2"/>
  <c r="J126" i="2" s="1"/>
  <c r="H126" i="2"/>
  <c r="I126" i="2" s="1"/>
  <c r="Q126" i="2"/>
  <c r="S126" i="2"/>
  <c r="B125" i="2"/>
  <c r="J125" i="2" s="1"/>
  <c r="H125" i="2"/>
  <c r="Q125" i="2"/>
  <c r="S125" i="2"/>
  <c r="T125" i="2"/>
  <c r="B124" i="2"/>
  <c r="T124" i="2" s="1"/>
  <c r="H124" i="2"/>
  <c r="J124" i="2"/>
  <c r="Q124" i="2"/>
  <c r="S124" i="2"/>
  <c r="B123" i="2"/>
  <c r="J123" i="2" s="1"/>
  <c r="H123" i="2"/>
  <c r="I123" i="2" s="1"/>
  <c r="Q123" i="2"/>
  <c r="S123" i="2"/>
  <c r="B122" i="2"/>
  <c r="J122" i="2" s="1"/>
  <c r="H122" i="2"/>
  <c r="Q122" i="2"/>
  <c r="S122" i="2"/>
  <c r="B121" i="2"/>
  <c r="J121" i="2" s="1"/>
  <c r="H121" i="2"/>
  <c r="I121" i="2" s="1"/>
  <c r="Q121" i="2"/>
  <c r="S121" i="2"/>
  <c r="B120" i="2"/>
  <c r="J120" i="2" s="1"/>
  <c r="H120" i="2"/>
  <c r="Q120" i="2"/>
  <c r="S120" i="2"/>
  <c r="T120" i="2"/>
  <c r="B119" i="2"/>
  <c r="J119" i="2" s="1"/>
  <c r="H119" i="2"/>
  <c r="Q119" i="2"/>
  <c r="S119" i="2"/>
  <c r="T119" i="2"/>
  <c r="B118" i="2"/>
  <c r="J118" i="2" s="1"/>
  <c r="H118" i="2"/>
  <c r="Q118" i="2"/>
  <c r="S118" i="2"/>
  <c r="B117" i="2"/>
  <c r="J117" i="2" s="1"/>
  <c r="H117" i="2"/>
  <c r="I117" i="2" s="1"/>
  <c r="Q117" i="2"/>
  <c r="S117" i="2"/>
  <c r="B116" i="2"/>
  <c r="J116" i="2" s="1"/>
  <c r="H116" i="2"/>
  <c r="Q116" i="2"/>
  <c r="S116" i="2"/>
  <c r="T116" i="2"/>
  <c r="B115" i="2"/>
  <c r="J115" i="2" s="1"/>
  <c r="H115" i="2"/>
  <c r="Q115" i="2"/>
  <c r="S115" i="2"/>
  <c r="B114" i="2"/>
  <c r="J114" i="2" s="1"/>
  <c r="H114" i="2"/>
  <c r="I114" i="2" s="1"/>
  <c r="Q114" i="2"/>
  <c r="S114" i="2"/>
  <c r="B113" i="2"/>
  <c r="J113" i="2" s="1"/>
  <c r="H113" i="2"/>
  <c r="Q113" i="2"/>
  <c r="S113" i="2"/>
  <c r="B112" i="2"/>
  <c r="J112" i="2" s="1"/>
  <c r="H112" i="2"/>
  <c r="Q112" i="2"/>
  <c r="S112" i="2"/>
  <c r="B111" i="2"/>
  <c r="J111" i="2" s="1"/>
  <c r="H111" i="2"/>
  <c r="Q111" i="2"/>
  <c r="S111" i="2"/>
  <c r="B110" i="2"/>
  <c r="J110" i="2" s="1"/>
  <c r="H110" i="2"/>
  <c r="Q110" i="2"/>
  <c r="S110" i="2"/>
  <c r="B109" i="2"/>
  <c r="J109" i="2" s="1"/>
  <c r="H109" i="2"/>
  <c r="Q109" i="2"/>
  <c r="S109" i="2"/>
  <c r="B108" i="2"/>
  <c r="J108" i="2" s="1"/>
  <c r="H108" i="2"/>
  <c r="Q108" i="2"/>
  <c r="S108" i="2"/>
  <c r="B107" i="2"/>
  <c r="J107" i="2" s="1"/>
  <c r="H107" i="2"/>
  <c r="Q107" i="2"/>
  <c r="S107" i="2"/>
  <c r="B106" i="2"/>
  <c r="J106" i="2" s="1"/>
  <c r="H106" i="2"/>
  <c r="Q106" i="2"/>
  <c r="S106" i="2"/>
  <c r="B105" i="2"/>
  <c r="J105" i="2" s="1"/>
  <c r="H105" i="2"/>
  <c r="Q105" i="2"/>
  <c r="S105" i="2"/>
  <c r="B104" i="2"/>
  <c r="J104" i="2" s="1"/>
  <c r="H104" i="2"/>
  <c r="Q104" i="2"/>
  <c r="S104" i="2"/>
  <c r="B103" i="2"/>
  <c r="J103" i="2" s="1"/>
  <c r="H103" i="2"/>
  <c r="Q103" i="2"/>
  <c r="S103" i="2"/>
  <c r="B102" i="2"/>
  <c r="J102" i="2" s="1"/>
  <c r="H102" i="2"/>
  <c r="Q102" i="2"/>
  <c r="S102" i="2"/>
  <c r="B101" i="2"/>
  <c r="J101" i="2" s="1"/>
  <c r="H101" i="2"/>
  <c r="Q101" i="2"/>
  <c r="S101" i="2"/>
  <c r="B100" i="2"/>
  <c r="J100" i="2" s="1"/>
  <c r="H100" i="2"/>
  <c r="Q100" i="2"/>
  <c r="S100" i="2"/>
  <c r="B99" i="2"/>
  <c r="J99" i="2" s="1"/>
  <c r="H99" i="2"/>
  <c r="Q99" i="2"/>
  <c r="S99" i="2"/>
  <c r="B98" i="2"/>
  <c r="J98" i="2" s="1"/>
  <c r="H98" i="2"/>
  <c r="Q98" i="2"/>
  <c r="S98" i="2"/>
  <c r="B97" i="2"/>
  <c r="J97" i="2" s="1"/>
  <c r="H97" i="2"/>
  <c r="Q97" i="2"/>
  <c r="S97" i="2"/>
  <c r="B96" i="2"/>
  <c r="J96" i="2" s="1"/>
  <c r="H96" i="2"/>
  <c r="Q96" i="2"/>
  <c r="S96" i="2"/>
  <c r="B95" i="2"/>
  <c r="J95" i="2" s="1"/>
  <c r="H95" i="2"/>
  <c r="Q95" i="2"/>
  <c r="S95" i="2"/>
  <c r="B94" i="2"/>
  <c r="J94" i="2" s="1"/>
  <c r="H94" i="2"/>
  <c r="Q94" i="2"/>
  <c r="S94" i="2"/>
  <c r="B93" i="2"/>
  <c r="J93" i="2" s="1"/>
  <c r="H93" i="2"/>
  <c r="Q93" i="2"/>
  <c r="S93" i="2"/>
  <c r="B92" i="2"/>
  <c r="J92" i="2" s="1"/>
  <c r="H92" i="2"/>
  <c r="Q92" i="2"/>
  <c r="S92" i="2"/>
  <c r="B91" i="2"/>
  <c r="J91" i="2" s="1"/>
  <c r="H91" i="2"/>
  <c r="Q91" i="2"/>
  <c r="S91" i="2"/>
  <c r="B90" i="2"/>
  <c r="J90" i="2" s="1"/>
  <c r="H90" i="2"/>
  <c r="Q90" i="2"/>
  <c r="S90" i="2"/>
  <c r="B89" i="2"/>
  <c r="J89" i="2" s="1"/>
  <c r="H89" i="2"/>
  <c r="Q89" i="2"/>
  <c r="S89" i="2"/>
  <c r="B88" i="2"/>
  <c r="J88" i="2" s="1"/>
  <c r="H88" i="2"/>
  <c r="Q88" i="2"/>
  <c r="S88" i="2"/>
  <c r="B87" i="2"/>
  <c r="J87" i="2" s="1"/>
  <c r="H87" i="2"/>
  <c r="Q87" i="2"/>
  <c r="S87" i="2"/>
  <c r="B86" i="2"/>
  <c r="J86" i="2" s="1"/>
  <c r="H86" i="2"/>
  <c r="Q86" i="2"/>
  <c r="S86" i="2"/>
  <c r="B85" i="2"/>
  <c r="J85" i="2" s="1"/>
  <c r="H85" i="2"/>
  <c r="Q85" i="2"/>
  <c r="S85" i="2"/>
  <c r="B84" i="2"/>
  <c r="J84" i="2" s="1"/>
  <c r="H84" i="2"/>
  <c r="Q84" i="2"/>
  <c r="S84" i="2"/>
  <c r="B83" i="2"/>
  <c r="J83" i="2" s="1"/>
  <c r="H83" i="2"/>
  <c r="Q83" i="2"/>
  <c r="S83" i="2"/>
  <c r="B82" i="2"/>
  <c r="J82" i="2" s="1"/>
  <c r="H82" i="2"/>
  <c r="Q82" i="2"/>
  <c r="S82" i="2"/>
  <c r="B81" i="2"/>
  <c r="J81" i="2" s="1"/>
  <c r="H81" i="2"/>
  <c r="Q81" i="2"/>
  <c r="S81" i="2"/>
  <c r="B80" i="2"/>
  <c r="J80" i="2" s="1"/>
  <c r="H80" i="2"/>
  <c r="Q80" i="2"/>
  <c r="S80" i="2"/>
  <c r="B79" i="2"/>
  <c r="J79" i="2" s="1"/>
  <c r="H79" i="2"/>
  <c r="Q79" i="2"/>
  <c r="S79" i="2"/>
  <c r="B78" i="2"/>
  <c r="J78" i="2" s="1"/>
  <c r="H78" i="2"/>
  <c r="Q78" i="2"/>
  <c r="S78" i="2"/>
  <c r="B77" i="2"/>
  <c r="J77" i="2" s="1"/>
  <c r="H77" i="2"/>
  <c r="Q77" i="2"/>
  <c r="S77" i="2"/>
  <c r="B76" i="2"/>
  <c r="J76" i="2" s="1"/>
  <c r="H76" i="2"/>
  <c r="Q76" i="2"/>
  <c r="S76" i="2"/>
  <c r="B75" i="2"/>
  <c r="J75" i="2" s="1"/>
  <c r="H75" i="2"/>
  <c r="Q75" i="2"/>
  <c r="S75" i="2"/>
  <c r="B74" i="2"/>
  <c r="J74" i="2" s="1"/>
  <c r="H74" i="2"/>
  <c r="Q74" i="2"/>
  <c r="S74" i="2"/>
  <c r="B73" i="2"/>
  <c r="J73" i="2" s="1"/>
  <c r="H73" i="2"/>
  <c r="Q73" i="2"/>
  <c r="S73" i="2"/>
  <c r="B72" i="2"/>
  <c r="J72" i="2" s="1"/>
  <c r="H72" i="2"/>
  <c r="Q72" i="2"/>
  <c r="S72" i="2"/>
  <c r="B71" i="2"/>
  <c r="J71" i="2" s="1"/>
  <c r="H71" i="2"/>
  <c r="Q71" i="2"/>
  <c r="S71" i="2"/>
  <c r="B70" i="2"/>
  <c r="J70" i="2" s="1"/>
  <c r="H70" i="2"/>
  <c r="Q70" i="2"/>
  <c r="S70" i="2"/>
  <c r="B69" i="2"/>
  <c r="J69" i="2" s="1"/>
  <c r="H69" i="2"/>
  <c r="Q69" i="2"/>
  <c r="S69" i="2"/>
  <c r="B68" i="2"/>
  <c r="J68" i="2" s="1"/>
  <c r="H68" i="2"/>
  <c r="Q68" i="2"/>
  <c r="S68" i="2"/>
  <c r="B67" i="2"/>
  <c r="J67" i="2" s="1"/>
  <c r="H67" i="2"/>
  <c r="Q67" i="2"/>
  <c r="S67" i="2"/>
  <c r="B66" i="2"/>
  <c r="J66" i="2" s="1"/>
  <c r="H66" i="2"/>
  <c r="Q66" i="2"/>
  <c r="S66" i="2"/>
  <c r="B65" i="2"/>
  <c r="J65" i="2" s="1"/>
  <c r="H65" i="2"/>
  <c r="Q65" i="2"/>
  <c r="S65" i="2"/>
  <c r="B64" i="2"/>
  <c r="J64" i="2" s="1"/>
  <c r="H64" i="2"/>
  <c r="Q64" i="2"/>
  <c r="S64" i="2"/>
  <c r="B63" i="2"/>
  <c r="J63" i="2" s="1"/>
  <c r="H63" i="2"/>
  <c r="Q63" i="2"/>
  <c r="S63" i="2"/>
  <c r="B62" i="2"/>
  <c r="J62" i="2" s="1"/>
  <c r="H62" i="2"/>
  <c r="Q62" i="2"/>
  <c r="S62" i="2"/>
  <c r="B61" i="2"/>
  <c r="J61" i="2" s="1"/>
  <c r="H61" i="2"/>
  <c r="Q61" i="2"/>
  <c r="S61" i="2"/>
  <c r="B60" i="2"/>
  <c r="J60" i="2" s="1"/>
  <c r="H60" i="2"/>
  <c r="Q60" i="2"/>
  <c r="S60" i="2"/>
  <c r="B59" i="2"/>
  <c r="J59" i="2" s="1"/>
  <c r="H59" i="2"/>
  <c r="Q59" i="2"/>
  <c r="S59" i="2"/>
  <c r="B58" i="2"/>
  <c r="J58" i="2" s="1"/>
  <c r="H58" i="2"/>
  <c r="Q58" i="2"/>
  <c r="S58" i="2"/>
  <c r="B57" i="2"/>
  <c r="J57" i="2" s="1"/>
  <c r="H57" i="2"/>
  <c r="Q57" i="2"/>
  <c r="S57" i="2"/>
  <c r="B56" i="2"/>
  <c r="J56" i="2" s="1"/>
  <c r="H56" i="2"/>
  <c r="Q56" i="2"/>
  <c r="S56" i="2"/>
  <c r="B55" i="2"/>
  <c r="J55" i="2" s="1"/>
  <c r="H55" i="2"/>
  <c r="Q55" i="2"/>
  <c r="S55" i="2"/>
  <c r="B54" i="2"/>
  <c r="J54" i="2" s="1"/>
  <c r="H54" i="2"/>
  <c r="Q54" i="2"/>
  <c r="S54" i="2"/>
  <c r="B53" i="2"/>
  <c r="J53" i="2" s="1"/>
  <c r="H53" i="2"/>
  <c r="Q53" i="2"/>
  <c r="S53" i="2"/>
  <c r="B52" i="2"/>
  <c r="J52" i="2" s="1"/>
  <c r="H52" i="2"/>
  <c r="Q52" i="2"/>
  <c r="S52" i="2"/>
  <c r="B51" i="2"/>
  <c r="J51" i="2" s="1"/>
  <c r="H51" i="2"/>
  <c r="Q51" i="2"/>
  <c r="S51" i="2"/>
  <c r="B50" i="2"/>
  <c r="J50" i="2" s="1"/>
  <c r="H50" i="2"/>
  <c r="Q50" i="2"/>
  <c r="S50" i="2"/>
  <c r="B49" i="2"/>
  <c r="J49" i="2" s="1"/>
  <c r="H49" i="2"/>
  <c r="Q49" i="2"/>
  <c r="S49" i="2"/>
  <c r="B48" i="2"/>
  <c r="J48" i="2" s="1"/>
  <c r="H48" i="2"/>
  <c r="Q48" i="2"/>
  <c r="S48" i="2"/>
  <c r="B47" i="2"/>
  <c r="J47" i="2" s="1"/>
  <c r="H47" i="2"/>
  <c r="Q47" i="2"/>
  <c r="S47" i="2"/>
  <c r="B46" i="2"/>
  <c r="J46" i="2" s="1"/>
  <c r="H46" i="2"/>
  <c r="Q46" i="2"/>
  <c r="S46" i="2"/>
  <c r="B45" i="2"/>
  <c r="J45" i="2" s="1"/>
  <c r="H45" i="2"/>
  <c r="Q45" i="2"/>
  <c r="S45" i="2"/>
  <c r="B44" i="2"/>
  <c r="J44" i="2" s="1"/>
  <c r="H44" i="2"/>
  <c r="Q44" i="2"/>
  <c r="S44" i="2"/>
  <c r="B43" i="2"/>
  <c r="J43" i="2" s="1"/>
  <c r="H43" i="2"/>
  <c r="Q43" i="2"/>
  <c r="S43" i="2"/>
  <c r="B42" i="2"/>
  <c r="J42" i="2" s="1"/>
  <c r="H42" i="2"/>
  <c r="Q42" i="2"/>
  <c r="S42" i="2"/>
  <c r="K153" i="2" l="1"/>
  <c r="K158" i="2"/>
  <c r="K161" i="2"/>
  <c r="K174" i="2"/>
  <c r="K176" i="2"/>
  <c r="K183" i="2"/>
  <c r="K185" i="2"/>
  <c r="K186" i="2"/>
  <c r="K190" i="2"/>
  <c r="K191" i="2"/>
  <c r="K194" i="2"/>
  <c r="K198" i="2"/>
  <c r="K204" i="2"/>
  <c r="K215" i="2"/>
  <c r="K217" i="2"/>
  <c r="K218" i="2"/>
  <c r="T88" i="2"/>
  <c r="T150" i="2"/>
  <c r="K214" i="2"/>
  <c r="K216" i="2"/>
  <c r="K213" i="2"/>
  <c r="K195" i="2"/>
  <c r="K207" i="2"/>
  <c r="K209" i="2"/>
  <c r="K212" i="2"/>
  <c r="T48" i="2"/>
  <c r="T96" i="2"/>
  <c r="T105" i="2"/>
  <c r="T112" i="2"/>
  <c r="T121" i="2"/>
  <c r="K211" i="2"/>
  <c r="T84" i="2"/>
  <c r="T92" i="2"/>
  <c r="T100" i="2"/>
  <c r="T103" i="2"/>
  <c r="I104" i="2"/>
  <c r="K104" i="2" s="1"/>
  <c r="T106" i="2"/>
  <c r="T107" i="2"/>
  <c r="I108" i="2"/>
  <c r="K108" i="2" s="1"/>
  <c r="T110" i="2"/>
  <c r="I111" i="2"/>
  <c r="K111" i="2" s="1"/>
  <c r="T113" i="2"/>
  <c r="T114" i="2"/>
  <c r="I115" i="2"/>
  <c r="K115" i="2" s="1"/>
  <c r="T117" i="2"/>
  <c r="I118" i="2"/>
  <c r="K118" i="2" s="1"/>
  <c r="I120" i="2"/>
  <c r="K120" i="2" s="1"/>
  <c r="T122" i="2"/>
  <c r="T123" i="2"/>
  <c r="I125" i="2"/>
  <c r="K125" i="2" s="1"/>
  <c r="I136" i="2"/>
  <c r="K136" i="2" s="1"/>
  <c r="T138" i="2"/>
  <c r="I140" i="2"/>
  <c r="K140" i="2" s="1"/>
  <c r="T142" i="2"/>
  <c r="I147" i="2"/>
  <c r="K147" i="2" s="1"/>
  <c r="I149" i="2"/>
  <c r="K149" i="2" s="1"/>
  <c r="K210" i="2"/>
  <c r="K208" i="2"/>
  <c r="K123" i="2"/>
  <c r="T80" i="2"/>
  <c r="I83" i="2"/>
  <c r="K83" i="2" s="1"/>
  <c r="T85" i="2"/>
  <c r="T86" i="2"/>
  <c r="I87" i="2"/>
  <c r="K87" i="2" s="1"/>
  <c r="T89" i="2"/>
  <c r="T90" i="2"/>
  <c r="I91" i="2"/>
  <c r="K91" i="2" s="1"/>
  <c r="T93" i="2"/>
  <c r="T94" i="2"/>
  <c r="I95" i="2"/>
  <c r="K95" i="2" s="1"/>
  <c r="T97" i="2"/>
  <c r="T98" i="2"/>
  <c r="I99" i="2"/>
  <c r="K99" i="2" s="1"/>
  <c r="T101" i="2"/>
  <c r="I102" i="2"/>
  <c r="K102" i="2" s="1"/>
  <c r="T104" i="2"/>
  <c r="I106" i="2"/>
  <c r="K106" i="2" s="1"/>
  <c r="T108" i="2"/>
  <c r="I109" i="2"/>
  <c r="K109" i="2" s="1"/>
  <c r="T111" i="2"/>
  <c r="I113" i="2"/>
  <c r="K113" i="2" s="1"/>
  <c r="T115" i="2"/>
  <c r="T118" i="2"/>
  <c r="I122" i="2"/>
  <c r="K122" i="2" s="1"/>
  <c r="I124" i="2"/>
  <c r="K124" i="2" s="1"/>
  <c r="T126" i="2"/>
  <c r="I128" i="2"/>
  <c r="K128" i="2" s="1"/>
  <c r="T130" i="2"/>
  <c r="I132" i="2"/>
  <c r="K132" i="2" s="1"/>
  <c r="T134" i="2"/>
  <c r="I135" i="2"/>
  <c r="K135" i="2" s="1"/>
  <c r="I137" i="2"/>
  <c r="K137" i="2" s="1"/>
  <c r="I139" i="2"/>
  <c r="K139" i="2" s="1"/>
  <c r="I141" i="2"/>
  <c r="K141" i="2" s="1"/>
  <c r="I143" i="2"/>
  <c r="K143" i="2" s="1"/>
  <c r="I148" i="2"/>
  <c r="K148" i="2" s="1"/>
  <c r="I152" i="2"/>
  <c r="K152" i="2" s="1"/>
  <c r="K206" i="2"/>
  <c r="K114" i="2"/>
  <c r="K205" i="2"/>
  <c r="K203" i="2"/>
  <c r="K202" i="2"/>
  <c r="K201" i="2"/>
  <c r="K200" i="2"/>
  <c r="K199" i="2"/>
  <c r="K197" i="2"/>
  <c r="K196" i="2"/>
  <c r="T64" i="2"/>
  <c r="I101" i="2"/>
  <c r="K101" i="2" s="1"/>
  <c r="I105" i="2"/>
  <c r="K105" i="2" s="1"/>
  <c r="I107" i="2"/>
  <c r="K107" i="2" s="1"/>
  <c r="T109" i="2"/>
  <c r="I112" i="2"/>
  <c r="K112" i="2" s="1"/>
  <c r="I116" i="2"/>
  <c r="K116" i="2" s="1"/>
  <c r="I119" i="2"/>
  <c r="K119" i="2" s="1"/>
  <c r="I127" i="2"/>
  <c r="K127" i="2" s="1"/>
  <c r="I129" i="2"/>
  <c r="K129" i="2" s="1"/>
  <c r="I131" i="2"/>
  <c r="K131" i="2" s="1"/>
  <c r="I133" i="2"/>
  <c r="K133" i="2" s="1"/>
  <c r="K189" i="2"/>
  <c r="K193" i="2"/>
  <c r="K192" i="2"/>
  <c r="K184" i="2"/>
  <c r="K188" i="2"/>
  <c r="K187" i="2"/>
  <c r="K182" i="2"/>
  <c r="K181" i="2"/>
  <c r="K180" i="2"/>
  <c r="K179" i="2"/>
  <c r="K178" i="2"/>
  <c r="K177" i="2"/>
  <c r="T56" i="2"/>
  <c r="T72" i="2"/>
  <c r="I93" i="2"/>
  <c r="K93" i="2" s="1"/>
  <c r="T95" i="2"/>
  <c r="I97" i="2"/>
  <c r="K97" i="2" s="1"/>
  <c r="T99" i="2"/>
  <c r="I100" i="2"/>
  <c r="K100" i="2" s="1"/>
  <c r="T102" i="2"/>
  <c r="I110" i="2"/>
  <c r="K110" i="2" s="1"/>
  <c r="K167" i="2"/>
  <c r="K171" i="2"/>
  <c r="K175" i="2"/>
  <c r="K173" i="2"/>
  <c r="K172" i="2"/>
  <c r="K170" i="2"/>
  <c r="K169" i="2"/>
  <c r="K168" i="2"/>
  <c r="K166" i="2"/>
  <c r="K165" i="2"/>
  <c r="K164" i="2"/>
  <c r="K163" i="2"/>
  <c r="K162" i="2"/>
  <c r="K160" i="2"/>
  <c r="T44" i="2"/>
  <c r="T52" i="2"/>
  <c r="T60" i="2"/>
  <c r="T68" i="2"/>
  <c r="T76" i="2"/>
  <c r="I85" i="2"/>
  <c r="K85" i="2" s="1"/>
  <c r="T87" i="2"/>
  <c r="I89" i="2"/>
  <c r="K89" i="2" s="1"/>
  <c r="T91" i="2"/>
  <c r="K159" i="2"/>
  <c r="K157" i="2"/>
  <c r="K156" i="2"/>
  <c r="K155" i="2"/>
  <c r="K154" i="2"/>
  <c r="K151" i="2"/>
  <c r="K150" i="2"/>
  <c r="T42" i="2"/>
  <c r="I43" i="2"/>
  <c r="K43" i="2" s="1"/>
  <c r="T45" i="2"/>
  <c r="T46" i="2"/>
  <c r="I47" i="2"/>
  <c r="K47" i="2" s="1"/>
  <c r="T49" i="2"/>
  <c r="T50" i="2"/>
  <c r="I51" i="2"/>
  <c r="K51" i="2" s="1"/>
  <c r="T53" i="2"/>
  <c r="T54" i="2"/>
  <c r="I55" i="2"/>
  <c r="K55" i="2" s="1"/>
  <c r="T57" i="2"/>
  <c r="T58" i="2"/>
  <c r="I59" i="2"/>
  <c r="K59" i="2" s="1"/>
  <c r="T61" i="2"/>
  <c r="T62" i="2"/>
  <c r="I63" i="2"/>
  <c r="K63" i="2" s="1"/>
  <c r="T65" i="2"/>
  <c r="T66" i="2"/>
  <c r="I67" i="2"/>
  <c r="K67" i="2" s="1"/>
  <c r="T69" i="2"/>
  <c r="T70" i="2"/>
  <c r="I71" i="2"/>
  <c r="K71" i="2" s="1"/>
  <c r="T73" i="2"/>
  <c r="T74" i="2"/>
  <c r="I75" i="2"/>
  <c r="K75" i="2" s="1"/>
  <c r="T77" i="2"/>
  <c r="T78" i="2"/>
  <c r="I79" i="2"/>
  <c r="K79" i="2" s="1"/>
  <c r="T81" i="2"/>
  <c r="T82" i="2"/>
  <c r="T83" i="2"/>
  <c r="I86" i="2"/>
  <c r="K86" i="2" s="1"/>
  <c r="I88" i="2"/>
  <c r="K88" i="2" s="1"/>
  <c r="I90" i="2"/>
  <c r="K90" i="2" s="1"/>
  <c r="I92" i="2"/>
  <c r="K92" i="2" s="1"/>
  <c r="I94" i="2"/>
  <c r="K94" i="2" s="1"/>
  <c r="I96" i="2"/>
  <c r="K96" i="2" s="1"/>
  <c r="I98" i="2"/>
  <c r="K98" i="2" s="1"/>
  <c r="I103" i="2"/>
  <c r="K103" i="2" s="1"/>
  <c r="K146" i="2"/>
  <c r="T43" i="2"/>
  <c r="I45" i="2"/>
  <c r="K45" i="2" s="1"/>
  <c r="T47" i="2"/>
  <c r="I49" i="2"/>
  <c r="K49" i="2" s="1"/>
  <c r="T51" i="2"/>
  <c r="I53" i="2"/>
  <c r="K53" i="2" s="1"/>
  <c r="T55" i="2"/>
  <c r="I57" i="2"/>
  <c r="K57" i="2" s="1"/>
  <c r="T59" i="2"/>
  <c r="I61" i="2"/>
  <c r="K61" i="2" s="1"/>
  <c r="T63" i="2"/>
  <c r="I65" i="2"/>
  <c r="K65" i="2" s="1"/>
  <c r="T67" i="2"/>
  <c r="I69" i="2"/>
  <c r="K69" i="2" s="1"/>
  <c r="T71" i="2"/>
  <c r="I73" i="2"/>
  <c r="K73" i="2" s="1"/>
  <c r="T75" i="2"/>
  <c r="I77" i="2"/>
  <c r="K77" i="2" s="1"/>
  <c r="T79" i="2"/>
  <c r="I81" i="2"/>
  <c r="K81" i="2" s="1"/>
  <c r="K145" i="2"/>
  <c r="I42" i="2"/>
  <c r="K42" i="2" s="1"/>
  <c r="I44" i="2"/>
  <c r="K44" i="2" s="1"/>
  <c r="I46" i="2"/>
  <c r="K46" i="2" s="1"/>
  <c r="I48" i="2"/>
  <c r="K48" i="2" s="1"/>
  <c r="I50" i="2"/>
  <c r="K50" i="2" s="1"/>
  <c r="I52" i="2"/>
  <c r="K52" i="2" s="1"/>
  <c r="I54" i="2"/>
  <c r="K54" i="2" s="1"/>
  <c r="I56" i="2"/>
  <c r="K56" i="2" s="1"/>
  <c r="I58" i="2"/>
  <c r="K58" i="2" s="1"/>
  <c r="I60" i="2"/>
  <c r="K60" i="2" s="1"/>
  <c r="I62" i="2"/>
  <c r="K62" i="2" s="1"/>
  <c r="I64" i="2"/>
  <c r="K64" i="2" s="1"/>
  <c r="I66" i="2"/>
  <c r="K66" i="2" s="1"/>
  <c r="I68" i="2"/>
  <c r="K68" i="2" s="1"/>
  <c r="I70" i="2"/>
  <c r="K70" i="2" s="1"/>
  <c r="I72" i="2"/>
  <c r="K72" i="2" s="1"/>
  <c r="I74" i="2"/>
  <c r="K74" i="2" s="1"/>
  <c r="I76" i="2"/>
  <c r="K76" i="2" s="1"/>
  <c r="I78" i="2"/>
  <c r="K78" i="2" s="1"/>
  <c r="I80" i="2"/>
  <c r="K80" i="2" s="1"/>
  <c r="I82" i="2"/>
  <c r="K82" i="2" s="1"/>
  <c r="I84" i="2"/>
  <c r="K84" i="2" s="1"/>
  <c r="K144" i="2"/>
  <c r="K142" i="2"/>
  <c r="K138" i="2"/>
  <c r="K134" i="2"/>
  <c r="K130" i="2"/>
  <c r="K126" i="2"/>
  <c r="K121" i="2"/>
  <c r="K117" i="2"/>
  <c r="A61" i="1"/>
  <c r="A60" i="1"/>
  <c r="A59" i="1"/>
  <c r="A58" i="1"/>
  <c r="A57" i="1"/>
  <c r="A56" i="1"/>
  <c r="A55" i="1"/>
  <c r="A54" i="1"/>
  <c r="A53" i="1"/>
  <c r="A52" i="1"/>
  <c r="A51" i="1"/>
  <c r="A50" i="1"/>
  <c r="B41" i="2" l="1"/>
  <c r="T41" i="2" s="1"/>
  <c r="H41" i="2"/>
  <c r="I41" i="2" s="1"/>
  <c r="J41" i="2"/>
  <c r="Q41" i="2"/>
  <c r="S41" i="2"/>
  <c r="B40" i="2"/>
  <c r="T40" i="2" s="1"/>
  <c r="H40" i="2"/>
  <c r="I40" i="2" s="1"/>
  <c r="Q40" i="2"/>
  <c r="S40" i="2"/>
  <c r="B39" i="2"/>
  <c r="T39" i="2" s="1"/>
  <c r="H39" i="2"/>
  <c r="I39" i="2" s="1"/>
  <c r="Q39" i="2"/>
  <c r="S39" i="2"/>
  <c r="B38" i="2"/>
  <c r="T38" i="2" s="1"/>
  <c r="H38" i="2"/>
  <c r="I38" i="2" s="1"/>
  <c r="Q38" i="2"/>
  <c r="S38" i="2"/>
  <c r="B37" i="2"/>
  <c r="T37" i="2" s="1"/>
  <c r="H37" i="2"/>
  <c r="I37" i="2" s="1"/>
  <c r="Q37" i="2"/>
  <c r="S37" i="2"/>
  <c r="B36" i="2"/>
  <c r="T36" i="2" s="1"/>
  <c r="H36" i="2"/>
  <c r="I36" i="2" s="1"/>
  <c r="J36" i="2"/>
  <c r="Q36" i="2"/>
  <c r="S36" i="2"/>
  <c r="B35" i="2"/>
  <c r="T35" i="2" s="1"/>
  <c r="H35" i="2"/>
  <c r="I35" i="2" s="1"/>
  <c r="J35" i="2"/>
  <c r="Q35" i="2"/>
  <c r="S35" i="2"/>
  <c r="B34" i="2"/>
  <c r="T34" i="2" s="1"/>
  <c r="H34" i="2"/>
  <c r="I34" i="2" s="1"/>
  <c r="Q34" i="2"/>
  <c r="S34" i="2"/>
  <c r="B33" i="2"/>
  <c r="T33" i="2" s="1"/>
  <c r="H33" i="2"/>
  <c r="I33" i="2" s="1"/>
  <c r="Q33" i="2"/>
  <c r="S33" i="2"/>
  <c r="B32" i="2"/>
  <c r="J32" i="2" s="1"/>
  <c r="H32" i="2"/>
  <c r="I32" i="2" s="1"/>
  <c r="Q32" i="2"/>
  <c r="S32" i="2"/>
  <c r="B31" i="2"/>
  <c r="T31" i="2" s="1"/>
  <c r="H31" i="2"/>
  <c r="I31" i="2" s="1"/>
  <c r="Q31" i="2"/>
  <c r="S31" i="2"/>
  <c r="B30" i="2"/>
  <c r="T30" i="2" s="1"/>
  <c r="H30" i="2"/>
  <c r="I30" i="2" s="1"/>
  <c r="Q30" i="2"/>
  <c r="S30" i="2"/>
  <c r="B29" i="2"/>
  <c r="T29" i="2" s="1"/>
  <c r="H29" i="2"/>
  <c r="I29" i="2" s="1"/>
  <c r="Q29" i="2"/>
  <c r="S29" i="2"/>
  <c r="B28" i="2"/>
  <c r="T28" i="2" s="1"/>
  <c r="H28" i="2"/>
  <c r="I28" i="2" s="1"/>
  <c r="Q28" i="2"/>
  <c r="S28" i="2"/>
  <c r="B27" i="2"/>
  <c r="T27" i="2" s="1"/>
  <c r="H27" i="2"/>
  <c r="I27" i="2" s="1"/>
  <c r="J27" i="2"/>
  <c r="Q27" i="2"/>
  <c r="S27" i="2"/>
  <c r="B26" i="2"/>
  <c r="T26" i="2" s="1"/>
  <c r="H26" i="2"/>
  <c r="I26" i="2" s="1"/>
  <c r="J26" i="2"/>
  <c r="Q26" i="2"/>
  <c r="S26" i="2"/>
  <c r="B25" i="2"/>
  <c r="T25" i="2" s="1"/>
  <c r="S25" i="2" s="1"/>
  <c r="H25" i="2"/>
  <c r="I25" i="2" s="1"/>
  <c r="Q25" i="2"/>
  <c r="B24" i="2"/>
  <c r="J24" i="2" s="1"/>
  <c r="H24" i="2"/>
  <c r="I24" i="2" s="1"/>
  <c r="Q24" i="2"/>
  <c r="B23" i="2"/>
  <c r="T23" i="2" s="1"/>
  <c r="S23" i="2" s="1"/>
  <c r="H23" i="2"/>
  <c r="I23" i="2" s="1"/>
  <c r="Q23" i="2"/>
  <c r="B22" i="2"/>
  <c r="T22" i="2" s="1"/>
  <c r="S22" i="2" s="1"/>
  <c r="H22" i="2"/>
  <c r="I22" i="2" s="1"/>
  <c r="J22" i="2"/>
  <c r="Q22" i="2"/>
  <c r="B21" i="2"/>
  <c r="T21" i="2" s="1"/>
  <c r="S21" i="2" s="1"/>
  <c r="H21" i="2"/>
  <c r="I21" i="2" s="1"/>
  <c r="Q21" i="2"/>
  <c r="B20" i="2"/>
  <c r="T20" i="2" s="1"/>
  <c r="S20" i="2" s="1"/>
  <c r="H20" i="2"/>
  <c r="I20" i="2" s="1"/>
  <c r="Q20" i="2"/>
  <c r="B19" i="2"/>
  <c r="T19" i="2" s="1"/>
  <c r="S19" i="2" s="1"/>
  <c r="H19" i="2"/>
  <c r="I19" i="2" s="1"/>
  <c r="Q19" i="2"/>
  <c r="B18" i="2"/>
  <c r="T18" i="2" s="1"/>
  <c r="S18" i="2" s="1"/>
  <c r="H18" i="2"/>
  <c r="I18" i="2" s="1"/>
  <c r="Q18" i="2"/>
  <c r="B17" i="2"/>
  <c r="T17" i="2" s="1"/>
  <c r="S17" i="2" s="1"/>
  <c r="H17" i="2"/>
  <c r="I17" i="2" s="1"/>
  <c r="J17" i="2"/>
  <c r="Q17" i="2"/>
  <c r="B16" i="2"/>
  <c r="T16" i="2" s="1"/>
  <c r="S16" i="2" s="1"/>
  <c r="H16" i="2"/>
  <c r="I16" i="2" s="1"/>
  <c r="Q16" i="2"/>
  <c r="B15" i="2"/>
  <c r="T15" i="2" s="1"/>
  <c r="S15" i="2" s="1"/>
  <c r="H15" i="2"/>
  <c r="I15" i="2" s="1"/>
  <c r="Q15" i="2"/>
  <c r="B14" i="2"/>
  <c r="H14" i="2"/>
  <c r="I14" i="2" s="1"/>
  <c r="Q14" i="2"/>
  <c r="B13" i="2"/>
  <c r="T13" i="2" s="1"/>
  <c r="S13" i="2" s="1"/>
  <c r="H13" i="2"/>
  <c r="I13" i="2" s="1"/>
  <c r="Q13" i="2"/>
  <c r="B12" i="2"/>
  <c r="H12" i="2"/>
  <c r="I12" i="2" s="1"/>
  <c r="Q12" i="2"/>
  <c r="B11" i="2"/>
  <c r="H11" i="2"/>
  <c r="I11" i="2" s="1"/>
  <c r="Q11" i="2"/>
  <c r="B10" i="2"/>
  <c r="J10" i="2" s="1"/>
  <c r="H10" i="2"/>
  <c r="I10" i="2" s="1"/>
  <c r="Q10" i="2"/>
  <c r="B9" i="2"/>
  <c r="T9" i="2" s="1"/>
  <c r="S9" i="2" s="1"/>
  <c r="H9" i="2"/>
  <c r="I9" i="2" s="1"/>
  <c r="Q9" i="2"/>
  <c r="B8" i="2"/>
  <c r="T8" i="2" s="1"/>
  <c r="S8" i="2" s="1"/>
  <c r="H8" i="2"/>
  <c r="I8" i="2" s="1"/>
  <c r="Q8" i="2"/>
  <c r="B7" i="2"/>
  <c r="T7" i="2" s="1"/>
  <c r="S7" i="2" s="1"/>
  <c r="H7" i="2"/>
  <c r="I7" i="2" s="1"/>
  <c r="Q7" i="2"/>
  <c r="B6" i="2"/>
  <c r="T6" i="2" s="1"/>
  <c r="S6" i="2" s="1"/>
  <c r="H6" i="2"/>
  <c r="I6" i="2" s="1"/>
  <c r="J6" i="2"/>
  <c r="Q6" i="2"/>
  <c r="B5" i="2"/>
  <c r="H5" i="2"/>
  <c r="I5" i="2" s="1"/>
  <c r="J5" i="2"/>
  <c r="Q5" i="2"/>
  <c r="B4" i="2"/>
  <c r="T4" i="2" s="1"/>
  <c r="S4" i="2" s="1"/>
  <c r="H4" i="2"/>
  <c r="I4" i="2" s="1"/>
  <c r="J4" i="2"/>
  <c r="Q4" i="2"/>
  <c r="B3" i="2"/>
  <c r="H3" i="2"/>
  <c r="J3" i="2"/>
  <c r="Q3" i="2"/>
  <c r="J19" i="2" l="1"/>
  <c r="J25" i="2"/>
  <c r="J33" i="2"/>
  <c r="J37" i="2"/>
  <c r="K37" i="2" s="1"/>
  <c r="J34" i="2"/>
  <c r="J9" i="2"/>
  <c r="K9" i="2" s="1"/>
  <c r="J23" i="2"/>
  <c r="K23" i="2" s="1"/>
  <c r="J29" i="2"/>
  <c r="K29" i="2" s="1"/>
  <c r="T24" i="2"/>
  <c r="S24" i="2" s="1"/>
  <c r="T11" i="2"/>
  <c r="S11" i="2" s="1"/>
  <c r="T5" i="2"/>
  <c r="S5" i="2" s="1"/>
  <c r="T14" i="2"/>
  <c r="S14" i="2" s="1"/>
  <c r="T12" i="2"/>
  <c r="S12" i="2" s="1"/>
  <c r="K4" i="2"/>
  <c r="K5" i="2"/>
  <c r="K6" i="2"/>
  <c r="J7" i="2"/>
  <c r="K7" i="2" s="1"/>
  <c r="J8" i="2"/>
  <c r="K8" i="2" s="1"/>
  <c r="K10" i="2"/>
  <c r="J11" i="2"/>
  <c r="K11" i="2" s="1"/>
  <c r="J12" i="2"/>
  <c r="K12" i="2" s="1"/>
  <c r="J13" i="2"/>
  <c r="K13" i="2" s="1"/>
  <c r="J14" i="2"/>
  <c r="K14" i="2" s="1"/>
  <c r="J15" i="2"/>
  <c r="K15" i="2" s="1"/>
  <c r="J16" i="2"/>
  <c r="K16" i="2" s="1"/>
  <c r="K17" i="2"/>
  <c r="J18" i="2"/>
  <c r="K18" i="2" s="1"/>
  <c r="K19" i="2"/>
  <c r="J20" i="2"/>
  <c r="K20" i="2" s="1"/>
  <c r="J21" i="2"/>
  <c r="K21" i="2" s="1"/>
  <c r="K22" i="2"/>
  <c r="K24" i="2"/>
  <c r="K25" i="2"/>
  <c r="K26" i="2"/>
  <c r="K27" i="2"/>
  <c r="J28" i="2"/>
  <c r="K28" i="2" s="1"/>
  <c r="J30" i="2"/>
  <c r="K30" i="2" s="1"/>
  <c r="J31" i="2"/>
  <c r="K31" i="2" s="1"/>
  <c r="K33" i="2"/>
  <c r="K34" i="2"/>
  <c r="K35" i="2"/>
  <c r="K36" i="2"/>
  <c r="J38" i="2"/>
  <c r="K38" i="2" s="1"/>
  <c r="J39" i="2"/>
  <c r="K39" i="2" s="1"/>
  <c r="J40" i="2"/>
  <c r="K40" i="2" s="1"/>
  <c r="K41" i="2"/>
  <c r="K32" i="2"/>
  <c r="T32" i="2"/>
  <c r="I3" i="2"/>
  <c r="K3" i="2" s="1"/>
  <c r="Q2" i="2" l="1"/>
  <c r="A41" i="1" l="1"/>
  <c r="A42" i="1"/>
  <c r="A43" i="1"/>
  <c r="A44" i="1"/>
  <c r="A45" i="1"/>
  <c r="A46" i="1"/>
  <c r="A47" i="1"/>
  <c r="A48" i="1"/>
  <c r="A49" i="1"/>
  <c r="H2" i="2" l="1"/>
  <c r="J1" i="1"/>
  <c r="G3671" i="1" l="1"/>
  <c r="G3675" i="1"/>
  <c r="G3673" i="1"/>
  <c r="G3678" i="1"/>
  <c r="G3682" i="1"/>
  <c r="G3686" i="1"/>
  <c r="G3690" i="1"/>
  <c r="G3694" i="1"/>
  <c r="G3698" i="1"/>
  <c r="G3702" i="1"/>
  <c r="G3706" i="1"/>
  <c r="G3710" i="1"/>
  <c r="G3714" i="1"/>
  <c r="G3718" i="1"/>
  <c r="G3722" i="1"/>
  <c r="G3726" i="1"/>
  <c r="G3730" i="1"/>
  <c r="G3734" i="1"/>
  <c r="G3738" i="1"/>
  <c r="G3742" i="1"/>
  <c r="G3746" i="1"/>
  <c r="G3750" i="1"/>
  <c r="G3754" i="1"/>
  <c r="G3758" i="1"/>
  <c r="G3762" i="1"/>
  <c r="G3766" i="1"/>
  <c r="G3770" i="1"/>
  <c r="G3774" i="1"/>
  <c r="G3778" i="1"/>
  <c r="G3782" i="1"/>
  <c r="G3786" i="1"/>
  <c r="G3790" i="1"/>
  <c r="G3794" i="1"/>
  <c r="G3798" i="1"/>
  <c r="G3802" i="1"/>
  <c r="G3806" i="1"/>
  <c r="G3810" i="1"/>
  <c r="G3814" i="1"/>
  <c r="G3672" i="1"/>
  <c r="G3677" i="1"/>
  <c r="G3681" i="1"/>
  <c r="G3685" i="1"/>
  <c r="G3689" i="1"/>
  <c r="G3693" i="1"/>
  <c r="G3697" i="1"/>
  <c r="G3701" i="1"/>
  <c r="G3705" i="1"/>
  <c r="G3709" i="1"/>
  <c r="G3713" i="1"/>
  <c r="G3717" i="1"/>
  <c r="G3721" i="1"/>
  <c r="G3725" i="1"/>
  <c r="G3729" i="1"/>
  <c r="G3733" i="1"/>
  <c r="G3737" i="1"/>
  <c r="G3741" i="1"/>
  <c r="G3745" i="1"/>
  <c r="G3749" i="1"/>
  <c r="G3753" i="1"/>
  <c r="G3757" i="1"/>
  <c r="G3761" i="1"/>
  <c r="G3765" i="1"/>
  <c r="G3769" i="1"/>
  <c r="G3773" i="1"/>
  <c r="G3777" i="1"/>
  <c r="G3781" i="1"/>
  <c r="G3785" i="1"/>
  <c r="G3789" i="1"/>
  <c r="G3793" i="1"/>
  <c r="G3797" i="1"/>
  <c r="G3801" i="1"/>
  <c r="G3805" i="1"/>
  <c r="G3809" i="1"/>
  <c r="G3813" i="1"/>
  <c r="G3817" i="1"/>
  <c r="G3821" i="1"/>
  <c r="G3825" i="1"/>
  <c r="G3829" i="1"/>
  <c r="G3833" i="1"/>
  <c r="G3837" i="1"/>
  <c r="G3841" i="1"/>
  <c r="G3845" i="1"/>
  <c r="G3849" i="1"/>
  <c r="G3853" i="1"/>
  <c r="G3857" i="1"/>
  <c r="G3861" i="1"/>
  <c r="G3865" i="1"/>
  <c r="G3869" i="1"/>
  <c r="G3873" i="1"/>
  <c r="G3877" i="1"/>
  <c r="G3881" i="1"/>
  <c r="G3885" i="1"/>
  <c r="G3889" i="1"/>
  <c r="G3893" i="1"/>
  <c r="G3897" i="1"/>
  <c r="G3901" i="1"/>
  <c r="G3905" i="1"/>
  <c r="G3909" i="1"/>
  <c r="G3913" i="1"/>
  <c r="G3917" i="1"/>
  <c r="G3921" i="1"/>
  <c r="G3925" i="1"/>
  <c r="G3929" i="1"/>
  <c r="G3933" i="1"/>
  <c r="G3937" i="1"/>
  <c r="G3941" i="1"/>
  <c r="G3945" i="1"/>
  <c r="G3949" i="1"/>
  <c r="G3953" i="1"/>
  <c r="G3957" i="1"/>
  <c r="G3961" i="1"/>
  <c r="G3965" i="1"/>
  <c r="G3969" i="1"/>
  <c r="G3973" i="1"/>
  <c r="G3977" i="1"/>
  <c r="G3981" i="1"/>
  <c r="G3985" i="1"/>
  <c r="G3989" i="1"/>
  <c r="G3993" i="1"/>
  <c r="G3997" i="1"/>
  <c r="G3679" i="1"/>
  <c r="G3687" i="1"/>
  <c r="G3695" i="1"/>
  <c r="G3703" i="1"/>
  <c r="G3711" i="1"/>
  <c r="G3719" i="1"/>
  <c r="G3727" i="1"/>
  <c r="G3735" i="1"/>
  <c r="G3743" i="1"/>
  <c r="G3751" i="1"/>
  <c r="G3759" i="1"/>
  <c r="G3767" i="1"/>
  <c r="G3775" i="1"/>
  <c r="G3783" i="1"/>
  <c r="G3791" i="1"/>
  <c r="G3799" i="1"/>
  <c r="G3807" i="1"/>
  <c r="G3815" i="1"/>
  <c r="G3820" i="1"/>
  <c r="G3826" i="1"/>
  <c r="G3831" i="1"/>
  <c r="G3836" i="1"/>
  <c r="G3842" i="1"/>
  <c r="G3847" i="1"/>
  <c r="G3852" i="1"/>
  <c r="G3858" i="1"/>
  <c r="G3863" i="1"/>
  <c r="G3868" i="1"/>
  <c r="G3874" i="1"/>
  <c r="G3879" i="1"/>
  <c r="G3884" i="1"/>
  <c r="G3890" i="1"/>
  <c r="G3895" i="1"/>
  <c r="G3900" i="1"/>
  <c r="G3906" i="1"/>
  <c r="G3911" i="1"/>
  <c r="G3916" i="1"/>
  <c r="G3922" i="1"/>
  <c r="G3927" i="1"/>
  <c r="G3932" i="1"/>
  <c r="G3938" i="1"/>
  <c r="G3943" i="1"/>
  <c r="G3948" i="1"/>
  <c r="G3954" i="1"/>
  <c r="G3959" i="1"/>
  <c r="G3964" i="1"/>
  <c r="G3970" i="1"/>
  <c r="G3975" i="1"/>
  <c r="G3980" i="1"/>
  <c r="G3986" i="1"/>
  <c r="G3991" i="1"/>
  <c r="G3996" i="1"/>
  <c r="G3670" i="1"/>
  <c r="G3680" i="1"/>
  <c r="G3688" i="1"/>
  <c r="G3696" i="1"/>
  <c r="G3704" i="1"/>
  <c r="G3712" i="1"/>
  <c r="G3720" i="1"/>
  <c r="G3728" i="1"/>
  <c r="G3736" i="1"/>
  <c r="G3744" i="1"/>
  <c r="G3752" i="1"/>
  <c r="G3760" i="1"/>
  <c r="G3768" i="1"/>
  <c r="G3776" i="1"/>
  <c r="G3784" i="1"/>
  <c r="G3792" i="1"/>
  <c r="G3800" i="1"/>
  <c r="G3808" i="1"/>
  <c r="G3816" i="1"/>
  <c r="G3822" i="1"/>
  <c r="G3827" i="1"/>
  <c r="G3832" i="1"/>
  <c r="G3838" i="1"/>
  <c r="G3843" i="1"/>
  <c r="G3848" i="1"/>
  <c r="G3854" i="1"/>
  <c r="G3859" i="1"/>
  <c r="G3864" i="1"/>
  <c r="G3870" i="1"/>
  <c r="G3875" i="1"/>
  <c r="G3880" i="1"/>
  <c r="G3886" i="1"/>
  <c r="G3891" i="1"/>
  <c r="G3896" i="1"/>
  <c r="G3902" i="1"/>
  <c r="G3907" i="1"/>
  <c r="G3912" i="1"/>
  <c r="G3918" i="1"/>
  <c r="G3923" i="1"/>
  <c r="G3928" i="1"/>
  <c r="G3934" i="1"/>
  <c r="G3939" i="1"/>
  <c r="G3944" i="1"/>
  <c r="G3950" i="1"/>
  <c r="G3955" i="1"/>
  <c r="G3960" i="1"/>
  <c r="G3966" i="1"/>
  <c r="G3971" i="1"/>
  <c r="G3976" i="1"/>
  <c r="G3982" i="1"/>
  <c r="G3987" i="1"/>
  <c r="G3992" i="1"/>
  <c r="G3998" i="1"/>
  <c r="G3674" i="1"/>
  <c r="G3683" i="1"/>
  <c r="G3691" i="1"/>
  <c r="G3699" i="1"/>
  <c r="G3707" i="1"/>
  <c r="G3715" i="1"/>
  <c r="G3723" i="1"/>
  <c r="G3731" i="1"/>
  <c r="G3739" i="1"/>
  <c r="G3747" i="1"/>
  <c r="G3755" i="1"/>
  <c r="G3763" i="1"/>
  <c r="G3771" i="1"/>
  <c r="G3779" i="1"/>
  <c r="G3787" i="1"/>
  <c r="G3795" i="1"/>
  <c r="G3803" i="1"/>
  <c r="G3811" i="1"/>
  <c r="G3818" i="1"/>
  <c r="G3823" i="1"/>
  <c r="G3828" i="1"/>
  <c r="G3834" i="1"/>
  <c r="G3839" i="1"/>
  <c r="G3844" i="1"/>
  <c r="G3850" i="1"/>
  <c r="G3855" i="1"/>
  <c r="G3860" i="1"/>
  <c r="G3866" i="1"/>
  <c r="G3871" i="1"/>
  <c r="G3876" i="1"/>
  <c r="G3882" i="1"/>
  <c r="G3887" i="1"/>
  <c r="G3892" i="1"/>
  <c r="G3898" i="1"/>
  <c r="G3903" i="1"/>
  <c r="G3908" i="1"/>
  <c r="G3914" i="1"/>
  <c r="G3919" i="1"/>
  <c r="G3924" i="1"/>
  <c r="G3930" i="1"/>
  <c r="G3935" i="1"/>
  <c r="G3940" i="1"/>
  <c r="G3946" i="1"/>
  <c r="G3951" i="1"/>
  <c r="G3956" i="1"/>
  <c r="G3962" i="1"/>
  <c r="G3967" i="1"/>
  <c r="G3972" i="1"/>
  <c r="G3978" i="1"/>
  <c r="G3983" i="1"/>
  <c r="G3988" i="1"/>
  <c r="G3994" i="1"/>
  <c r="G3999" i="1"/>
  <c r="G3676" i="1"/>
  <c r="G3684" i="1"/>
  <c r="G3692" i="1"/>
  <c r="G3700" i="1"/>
  <c r="G3708" i="1"/>
  <c r="G3716" i="1"/>
  <c r="G3724" i="1"/>
  <c r="G3732" i="1"/>
  <c r="G3740" i="1"/>
  <c r="G3748" i="1"/>
  <c r="G3756" i="1"/>
  <c r="G3764" i="1"/>
  <c r="G3772" i="1"/>
  <c r="G3780" i="1"/>
  <c r="G3788" i="1"/>
  <c r="G3796" i="1"/>
  <c r="G3804" i="1"/>
  <c r="G3812" i="1"/>
  <c r="G3819" i="1"/>
  <c r="G3824" i="1"/>
  <c r="G3830" i="1"/>
  <c r="G3835" i="1"/>
  <c r="G3840" i="1"/>
  <c r="G3846" i="1"/>
  <c r="G3851" i="1"/>
  <c r="G3856" i="1"/>
  <c r="G3862" i="1"/>
  <c r="G3867" i="1"/>
  <c r="G3872" i="1"/>
  <c r="G3878" i="1"/>
  <c r="G3883" i="1"/>
  <c r="G3888" i="1"/>
  <c r="G3894" i="1"/>
  <c r="G3899" i="1"/>
  <c r="G3904" i="1"/>
  <c r="G3910" i="1"/>
  <c r="G3915" i="1"/>
  <c r="G3920" i="1"/>
  <c r="G3926" i="1"/>
  <c r="G3931" i="1"/>
  <c r="G3936" i="1"/>
  <c r="G3942" i="1"/>
  <c r="G3947" i="1"/>
  <c r="G3952" i="1"/>
  <c r="G3958" i="1"/>
  <c r="G3963" i="1"/>
  <c r="G3968" i="1"/>
  <c r="G3974" i="1"/>
  <c r="G3979" i="1"/>
  <c r="G3984" i="1"/>
  <c r="G3990" i="1"/>
  <c r="G3995" i="1"/>
  <c r="G4000" i="1"/>
  <c r="G3655" i="1"/>
  <c r="G3659" i="1"/>
  <c r="G3663" i="1"/>
  <c r="G3667" i="1"/>
  <c r="G3656" i="1"/>
  <c r="G3660" i="1"/>
  <c r="G3664" i="1"/>
  <c r="G3668" i="1"/>
  <c r="G3653" i="1"/>
  <c r="G3657" i="1"/>
  <c r="G3661" i="1"/>
  <c r="G3665" i="1"/>
  <c r="G3669" i="1"/>
  <c r="G3654" i="1"/>
  <c r="G3658" i="1"/>
  <c r="G3662" i="1"/>
  <c r="G3666" i="1"/>
  <c r="G200" i="1"/>
  <c r="G202" i="1"/>
  <c r="G206" i="1"/>
  <c r="G210" i="1"/>
  <c r="G214" i="1"/>
  <c r="G218" i="1"/>
  <c r="G222" i="1"/>
  <c r="G226" i="1"/>
  <c r="G230" i="1"/>
  <c r="G234" i="1"/>
  <c r="G238" i="1"/>
  <c r="G242" i="1"/>
  <c r="G246" i="1"/>
  <c r="G250" i="1"/>
  <c r="G254" i="1"/>
  <c r="G258" i="1"/>
  <c r="G262" i="1"/>
  <c r="G266" i="1"/>
  <c r="G270" i="1"/>
  <c r="G274" i="1"/>
  <c r="G278" i="1"/>
  <c r="G282" i="1"/>
  <c r="G286" i="1"/>
  <c r="G290" i="1"/>
  <c r="G294" i="1"/>
  <c r="G298" i="1"/>
  <c r="G302" i="1"/>
  <c r="G306" i="1"/>
  <c r="G310" i="1"/>
  <c r="G314" i="1"/>
  <c r="G318" i="1"/>
  <c r="G322" i="1"/>
  <c r="G326" i="1"/>
  <c r="G330" i="1"/>
  <c r="G334" i="1"/>
  <c r="G338" i="1"/>
  <c r="G342" i="1"/>
  <c r="G346" i="1"/>
  <c r="G350" i="1"/>
  <c r="G354" i="1"/>
  <c r="G358" i="1"/>
  <c r="G362" i="1"/>
  <c r="G366" i="1"/>
  <c r="G370" i="1"/>
  <c r="G374" i="1"/>
  <c r="G378" i="1"/>
  <c r="G382" i="1"/>
  <c r="G386" i="1"/>
  <c r="G390" i="1"/>
  <c r="G394" i="1"/>
  <c r="G398" i="1"/>
  <c r="G402" i="1"/>
  <c r="G406" i="1"/>
  <c r="G410" i="1"/>
  <c r="G414" i="1"/>
  <c r="G418" i="1"/>
  <c r="G422" i="1"/>
  <c r="G426" i="1"/>
  <c r="G430" i="1"/>
  <c r="G434" i="1"/>
  <c r="G438" i="1"/>
  <c r="G442" i="1"/>
  <c r="G446" i="1"/>
  <c r="G450" i="1"/>
  <c r="G454" i="1"/>
  <c r="G458" i="1"/>
  <c r="G462" i="1"/>
  <c r="G466" i="1"/>
  <c r="G470" i="1"/>
  <c r="G474" i="1"/>
  <c r="G478" i="1"/>
  <c r="G482" i="1"/>
  <c r="G486" i="1"/>
  <c r="G490" i="1"/>
  <c r="G494" i="1"/>
  <c r="G498" i="1"/>
  <c r="G502" i="1"/>
  <c r="G506" i="1"/>
  <c r="G510" i="1"/>
  <c r="G514" i="1"/>
  <c r="G518" i="1"/>
  <c r="G522" i="1"/>
  <c r="G526" i="1"/>
  <c r="G530" i="1"/>
  <c r="G534" i="1"/>
  <c r="G538" i="1"/>
  <c r="G542" i="1"/>
  <c r="G546" i="1"/>
  <c r="G550" i="1"/>
  <c r="G554" i="1"/>
  <c r="G558" i="1"/>
  <c r="G562" i="1"/>
  <c r="G566" i="1"/>
  <c r="G570" i="1"/>
  <c r="G574" i="1"/>
  <c r="G578" i="1"/>
  <c r="G582" i="1"/>
  <c r="G586" i="1"/>
  <c r="G590" i="1"/>
  <c r="G594" i="1"/>
  <c r="G598" i="1"/>
  <c r="G602" i="1"/>
  <c r="G606" i="1"/>
  <c r="G610" i="1"/>
  <c r="G614" i="1"/>
  <c r="G618" i="1"/>
  <c r="G622" i="1"/>
  <c r="G626" i="1"/>
  <c r="G630" i="1"/>
  <c r="G634" i="1"/>
  <c r="G638" i="1"/>
  <c r="G642" i="1"/>
  <c r="G646" i="1"/>
  <c r="G650" i="1"/>
  <c r="G654" i="1"/>
  <c r="G658" i="1"/>
  <c r="G662" i="1"/>
  <c r="G666" i="1"/>
  <c r="G670" i="1"/>
  <c r="G674" i="1"/>
  <c r="G678" i="1"/>
  <c r="G682" i="1"/>
  <c r="G686" i="1"/>
  <c r="G690" i="1"/>
  <c r="G694" i="1"/>
  <c r="G698" i="1"/>
  <c r="G702" i="1"/>
  <c r="G706" i="1"/>
  <c r="G710" i="1"/>
  <c r="G714" i="1"/>
  <c r="G718" i="1"/>
  <c r="G722" i="1"/>
  <c r="G726" i="1"/>
  <c r="G730" i="1"/>
  <c r="G734" i="1"/>
  <c r="G738" i="1"/>
  <c r="G742" i="1"/>
  <c r="G746" i="1"/>
  <c r="G750" i="1"/>
  <c r="G754" i="1"/>
  <c r="G758" i="1"/>
  <c r="G762" i="1"/>
  <c r="G766" i="1"/>
  <c r="G770" i="1"/>
  <c r="G774" i="1"/>
  <c r="G778" i="1"/>
  <c r="G782" i="1"/>
  <c r="G786" i="1"/>
  <c r="G790" i="1"/>
  <c r="G794" i="1"/>
  <c r="G798" i="1"/>
  <c r="G802" i="1"/>
  <c r="G806" i="1"/>
  <c r="G810" i="1"/>
  <c r="G814" i="1"/>
  <c r="G818" i="1"/>
  <c r="G822" i="1"/>
  <c r="G826" i="1"/>
  <c r="G830" i="1"/>
  <c r="G834" i="1"/>
  <c r="G838" i="1"/>
  <c r="G842" i="1"/>
  <c r="G846" i="1"/>
  <c r="G850" i="1"/>
  <c r="G854" i="1"/>
  <c r="G858" i="1"/>
  <c r="G862" i="1"/>
  <c r="G866" i="1"/>
  <c r="G870" i="1"/>
  <c r="G874" i="1"/>
  <c r="G878" i="1"/>
  <c r="G882" i="1"/>
  <c r="G886" i="1"/>
  <c r="G890" i="1"/>
  <c r="G894" i="1"/>
  <c r="G898" i="1"/>
  <c r="G902" i="1"/>
  <c r="G906" i="1"/>
  <c r="G910" i="1"/>
  <c r="G914" i="1"/>
  <c r="G918" i="1"/>
  <c r="G922" i="1"/>
  <c r="G926" i="1"/>
  <c r="G930" i="1"/>
  <c r="G934" i="1"/>
  <c r="G938" i="1"/>
  <c r="G942" i="1"/>
  <c r="G946" i="1"/>
  <c r="G950" i="1"/>
  <c r="G954" i="1"/>
  <c r="G958" i="1"/>
  <c r="G962" i="1"/>
  <c r="G966" i="1"/>
  <c r="G970" i="1"/>
  <c r="G974" i="1"/>
  <c r="G978" i="1"/>
  <c r="G982" i="1"/>
  <c r="G986" i="1"/>
  <c r="G990" i="1"/>
  <c r="G994" i="1"/>
  <c r="G998" i="1"/>
  <c r="G1002" i="1"/>
  <c r="G1006" i="1"/>
  <c r="G1010" i="1"/>
  <c r="G1014" i="1"/>
  <c r="G1018" i="1"/>
  <c r="G1022" i="1"/>
  <c r="G1026" i="1"/>
  <c r="G1030" i="1"/>
  <c r="G1034" i="1"/>
  <c r="G1038" i="1"/>
  <c r="G1042" i="1"/>
  <c r="G1046" i="1"/>
  <c r="G1050" i="1"/>
  <c r="G1054" i="1"/>
  <c r="G1058" i="1"/>
  <c r="G1062" i="1"/>
  <c r="G1066" i="1"/>
  <c r="G1070" i="1"/>
  <c r="G1074" i="1"/>
  <c r="G1078" i="1"/>
  <c r="G1082" i="1"/>
  <c r="G1086" i="1"/>
  <c r="G1090" i="1"/>
  <c r="G1094" i="1"/>
  <c r="G1098" i="1"/>
  <c r="G1102" i="1"/>
  <c r="G1106" i="1"/>
  <c r="G1110" i="1"/>
  <c r="G1114" i="1"/>
  <c r="G1118" i="1"/>
  <c r="G1122" i="1"/>
  <c r="G1126" i="1"/>
  <c r="G1130" i="1"/>
  <c r="G1134" i="1"/>
  <c r="G1138" i="1"/>
  <c r="G1142" i="1"/>
  <c r="G1146" i="1"/>
  <c r="G1150" i="1"/>
  <c r="G1154" i="1"/>
  <c r="G1158" i="1"/>
  <c r="G1162" i="1"/>
  <c r="G1166" i="1"/>
  <c r="G1170" i="1"/>
  <c r="G1174" i="1"/>
  <c r="G1178" i="1"/>
  <c r="G1182" i="1"/>
  <c r="G1186" i="1"/>
  <c r="G1190" i="1"/>
  <c r="G1194" i="1"/>
  <c r="G1198" i="1"/>
  <c r="G1202" i="1"/>
  <c r="G1206" i="1"/>
  <c r="G1210" i="1"/>
  <c r="G1214" i="1"/>
  <c r="G1218" i="1"/>
  <c r="G1222" i="1"/>
  <c r="G1226" i="1"/>
  <c r="G1230" i="1"/>
  <c r="G1234" i="1"/>
  <c r="G1238" i="1"/>
  <c r="G1242" i="1"/>
  <c r="G1246" i="1"/>
  <c r="G1250" i="1"/>
  <c r="G1254" i="1"/>
  <c r="G1258" i="1"/>
  <c r="G1262" i="1"/>
  <c r="G1266" i="1"/>
  <c r="G1270" i="1"/>
  <c r="G1274" i="1"/>
  <c r="G1278" i="1"/>
  <c r="G1282" i="1"/>
  <c r="G1286" i="1"/>
  <c r="G1290" i="1"/>
  <c r="G1294" i="1"/>
  <c r="G1298" i="1"/>
  <c r="G1302" i="1"/>
  <c r="G1306" i="1"/>
  <c r="G1310" i="1"/>
  <c r="G1314" i="1"/>
  <c r="G1318" i="1"/>
  <c r="G1322" i="1"/>
  <c r="G1326" i="1"/>
  <c r="G1330" i="1"/>
  <c r="G1334" i="1"/>
  <c r="G1338" i="1"/>
  <c r="G1342" i="1"/>
  <c r="G1346" i="1"/>
  <c r="G1350" i="1"/>
  <c r="G1354" i="1"/>
  <c r="G1358" i="1"/>
  <c r="G1362" i="1"/>
  <c r="G1366" i="1"/>
  <c r="G1370" i="1"/>
  <c r="G1374" i="1"/>
  <c r="G1378" i="1"/>
  <c r="G1382" i="1"/>
  <c r="G1386" i="1"/>
  <c r="G1390" i="1"/>
  <c r="G1394" i="1"/>
  <c r="G1398" i="1"/>
  <c r="G1402" i="1"/>
  <c r="G1406" i="1"/>
  <c r="G1410" i="1"/>
  <c r="G1414" i="1"/>
  <c r="G1418" i="1"/>
  <c r="G1422" i="1"/>
  <c r="G1426" i="1"/>
  <c r="G1430" i="1"/>
  <c r="G1434" i="1"/>
  <c r="G1438" i="1"/>
  <c r="G1442" i="1"/>
  <c r="G1446" i="1"/>
  <c r="G1450" i="1"/>
  <c r="G1454" i="1"/>
  <c r="G1458" i="1"/>
  <c r="G1462" i="1"/>
  <c r="G1466" i="1"/>
  <c r="G1470" i="1"/>
  <c r="G1474" i="1"/>
  <c r="G1478" i="1"/>
  <c r="G1482" i="1"/>
  <c r="G1486" i="1"/>
  <c r="G1490" i="1"/>
  <c r="G1494" i="1"/>
  <c r="G1498" i="1"/>
  <c r="G1502" i="1"/>
  <c r="G1506" i="1"/>
  <c r="G1510" i="1"/>
  <c r="G1514" i="1"/>
  <c r="G1518" i="1"/>
  <c r="G1522" i="1"/>
  <c r="G1526" i="1"/>
  <c r="G1530" i="1"/>
  <c r="G1534" i="1"/>
  <c r="G1538" i="1"/>
  <c r="G1542" i="1"/>
  <c r="G1546" i="1"/>
  <c r="G1550" i="1"/>
  <c r="G1554" i="1"/>
  <c r="G1558" i="1"/>
  <c r="G1562" i="1"/>
  <c r="G1566" i="1"/>
  <c r="G1570" i="1"/>
  <c r="G1574" i="1"/>
  <c r="G1578" i="1"/>
  <c r="G1582" i="1"/>
  <c r="G1586" i="1"/>
  <c r="G1590" i="1"/>
  <c r="G1594" i="1"/>
  <c r="G1598" i="1"/>
  <c r="G1602" i="1"/>
  <c r="G1606" i="1"/>
  <c r="G1610" i="1"/>
  <c r="G1614" i="1"/>
  <c r="G1618" i="1"/>
  <c r="G1622" i="1"/>
  <c r="G1626" i="1"/>
  <c r="G1630" i="1"/>
  <c r="G1634" i="1"/>
  <c r="G1638" i="1"/>
  <c r="G1642" i="1"/>
  <c r="G1646" i="1"/>
  <c r="G1650" i="1"/>
  <c r="G1654" i="1"/>
  <c r="G1658" i="1"/>
  <c r="G1662" i="1"/>
  <c r="G1666" i="1"/>
  <c r="G1670" i="1"/>
  <c r="G1674" i="1"/>
  <c r="G1678" i="1"/>
  <c r="G1682" i="1"/>
  <c r="G1686" i="1"/>
  <c r="G1690" i="1"/>
  <c r="G1694" i="1"/>
  <c r="G1698" i="1"/>
  <c r="G1702" i="1"/>
  <c r="G1706" i="1"/>
  <c r="G1710" i="1"/>
  <c r="G1714" i="1"/>
  <c r="G1718" i="1"/>
  <c r="G1722" i="1"/>
  <c r="G1726" i="1"/>
  <c r="G1730" i="1"/>
  <c r="G203" i="1"/>
  <c r="G207" i="1"/>
  <c r="G211" i="1"/>
  <c r="G215" i="1"/>
  <c r="G219" i="1"/>
  <c r="G223" i="1"/>
  <c r="G227" i="1"/>
  <c r="G231" i="1"/>
  <c r="G235" i="1"/>
  <c r="G239" i="1"/>
  <c r="G243" i="1"/>
  <c r="G247" i="1"/>
  <c r="G251" i="1"/>
  <c r="G255" i="1"/>
  <c r="G259" i="1"/>
  <c r="G263" i="1"/>
  <c r="G267" i="1"/>
  <c r="G271" i="1"/>
  <c r="G275" i="1"/>
  <c r="G279" i="1"/>
  <c r="G283" i="1"/>
  <c r="G287" i="1"/>
  <c r="G291" i="1"/>
  <c r="G295" i="1"/>
  <c r="G299" i="1"/>
  <c r="G303" i="1"/>
  <c r="G307" i="1"/>
  <c r="G311" i="1"/>
  <c r="G315" i="1"/>
  <c r="G319" i="1"/>
  <c r="G323" i="1"/>
  <c r="G327" i="1"/>
  <c r="G331" i="1"/>
  <c r="G335" i="1"/>
  <c r="G339" i="1"/>
  <c r="G343" i="1"/>
  <c r="G347" i="1"/>
  <c r="G351" i="1"/>
  <c r="G355" i="1"/>
  <c r="G359" i="1"/>
  <c r="G363" i="1"/>
  <c r="G367" i="1"/>
  <c r="G371" i="1"/>
  <c r="G375" i="1"/>
  <c r="G379" i="1"/>
  <c r="G383" i="1"/>
  <c r="G387" i="1"/>
  <c r="G391" i="1"/>
  <c r="G395" i="1"/>
  <c r="G399" i="1"/>
  <c r="G403" i="1"/>
  <c r="G407" i="1"/>
  <c r="G411" i="1"/>
  <c r="G415" i="1"/>
  <c r="G419" i="1"/>
  <c r="G423" i="1"/>
  <c r="G427" i="1"/>
  <c r="G431" i="1"/>
  <c r="G435" i="1"/>
  <c r="G439" i="1"/>
  <c r="G443" i="1"/>
  <c r="G447" i="1"/>
  <c r="G451" i="1"/>
  <c r="G455" i="1"/>
  <c r="G459" i="1"/>
  <c r="G463" i="1"/>
  <c r="G467" i="1"/>
  <c r="G471" i="1"/>
  <c r="G475" i="1"/>
  <c r="G479" i="1"/>
  <c r="G483" i="1"/>
  <c r="G487" i="1"/>
  <c r="G491" i="1"/>
  <c r="G495" i="1"/>
  <c r="G499" i="1"/>
  <c r="G503" i="1"/>
  <c r="G507" i="1"/>
  <c r="G511" i="1"/>
  <c r="G515" i="1"/>
  <c r="G519" i="1"/>
  <c r="G523" i="1"/>
  <c r="G527" i="1"/>
  <c r="G531" i="1"/>
  <c r="G535" i="1"/>
  <c r="G539" i="1"/>
  <c r="G543" i="1"/>
  <c r="G547" i="1"/>
  <c r="G551" i="1"/>
  <c r="G555" i="1"/>
  <c r="G559" i="1"/>
  <c r="G563" i="1"/>
  <c r="G567" i="1"/>
  <c r="G571" i="1"/>
  <c r="G575" i="1"/>
  <c r="G579" i="1"/>
  <c r="G583" i="1"/>
  <c r="G587" i="1"/>
  <c r="G591" i="1"/>
  <c r="G595" i="1"/>
  <c r="G599" i="1"/>
  <c r="G603" i="1"/>
  <c r="G607" i="1"/>
  <c r="G611" i="1"/>
  <c r="G615" i="1"/>
  <c r="G619" i="1"/>
  <c r="G623" i="1"/>
  <c r="G627" i="1"/>
  <c r="G631" i="1"/>
  <c r="G635" i="1"/>
  <c r="G639" i="1"/>
  <c r="G643" i="1"/>
  <c r="G647" i="1"/>
  <c r="G651" i="1"/>
  <c r="G655" i="1"/>
  <c r="G659" i="1"/>
  <c r="G663" i="1"/>
  <c r="G667" i="1"/>
  <c r="G671" i="1"/>
  <c r="G675" i="1"/>
  <c r="G679" i="1"/>
  <c r="G683" i="1"/>
  <c r="G687" i="1"/>
  <c r="G691" i="1"/>
  <c r="G695" i="1"/>
  <c r="G699" i="1"/>
  <c r="G703" i="1"/>
  <c r="G707" i="1"/>
  <c r="G711" i="1"/>
  <c r="G715" i="1"/>
  <c r="G719" i="1"/>
  <c r="G723" i="1"/>
  <c r="G727" i="1"/>
  <c r="G731" i="1"/>
  <c r="G735" i="1"/>
  <c r="G739" i="1"/>
  <c r="G743" i="1"/>
  <c r="G747" i="1"/>
  <c r="G751" i="1"/>
  <c r="G755" i="1"/>
  <c r="G759" i="1"/>
  <c r="G763" i="1"/>
  <c r="G767" i="1"/>
  <c r="G771" i="1"/>
  <c r="G775" i="1"/>
  <c r="G779" i="1"/>
  <c r="G783" i="1"/>
  <c r="G787" i="1"/>
  <c r="G791" i="1"/>
  <c r="G795" i="1"/>
  <c r="G799" i="1"/>
  <c r="G803" i="1"/>
  <c r="G807" i="1"/>
  <c r="G811" i="1"/>
  <c r="G815" i="1"/>
  <c r="G819" i="1"/>
  <c r="G823" i="1"/>
  <c r="G827" i="1"/>
  <c r="G831" i="1"/>
  <c r="G835" i="1"/>
  <c r="G839" i="1"/>
  <c r="G843" i="1"/>
  <c r="G847" i="1"/>
  <c r="G851" i="1"/>
  <c r="G855" i="1"/>
  <c r="G859" i="1"/>
  <c r="G863" i="1"/>
  <c r="G867" i="1"/>
  <c r="G871" i="1"/>
  <c r="G875" i="1"/>
  <c r="G879" i="1"/>
  <c r="G883" i="1"/>
  <c r="G887" i="1"/>
  <c r="G891" i="1"/>
  <c r="G895" i="1"/>
  <c r="G899" i="1"/>
  <c r="G903" i="1"/>
  <c r="G907" i="1"/>
  <c r="G911" i="1"/>
  <c r="G915" i="1"/>
  <c r="G919" i="1"/>
  <c r="G923" i="1"/>
  <c r="G927" i="1"/>
  <c r="G931" i="1"/>
  <c r="G935" i="1"/>
  <c r="G939" i="1"/>
  <c r="G943" i="1"/>
  <c r="G947" i="1"/>
  <c r="G951" i="1"/>
  <c r="G955" i="1"/>
  <c r="G959" i="1"/>
  <c r="G963" i="1"/>
  <c r="G967" i="1"/>
  <c r="G971" i="1"/>
  <c r="G975" i="1"/>
  <c r="G979" i="1"/>
  <c r="G983" i="1"/>
  <c r="G987" i="1"/>
  <c r="G991" i="1"/>
  <c r="G995" i="1"/>
  <c r="G999" i="1"/>
  <c r="G1003" i="1"/>
  <c r="G1007" i="1"/>
  <c r="G1011" i="1"/>
  <c r="G1015" i="1"/>
  <c r="G1019" i="1"/>
  <c r="G1023" i="1"/>
  <c r="G1027" i="1"/>
  <c r="G1031" i="1"/>
  <c r="G1035" i="1"/>
  <c r="G1039" i="1"/>
  <c r="G1043" i="1"/>
  <c r="G1047" i="1"/>
  <c r="G1051" i="1"/>
  <c r="G1055" i="1"/>
  <c r="G1059" i="1"/>
  <c r="G1063" i="1"/>
  <c r="G1067" i="1"/>
  <c r="G1071" i="1"/>
  <c r="G1075" i="1"/>
  <c r="G1079" i="1"/>
  <c r="G1083" i="1"/>
  <c r="G1087" i="1"/>
  <c r="G1091" i="1"/>
  <c r="G1095" i="1"/>
  <c r="G1099" i="1"/>
  <c r="G1103" i="1"/>
  <c r="G1107" i="1"/>
  <c r="G1111" i="1"/>
  <c r="G1115" i="1"/>
  <c r="G1119" i="1"/>
  <c r="G1123" i="1"/>
  <c r="G1127" i="1"/>
  <c r="G1131" i="1"/>
  <c r="G1135" i="1"/>
  <c r="G1139" i="1"/>
  <c r="G1143" i="1"/>
  <c r="G1147" i="1"/>
  <c r="G1151" i="1"/>
  <c r="G1155" i="1"/>
  <c r="G1159" i="1"/>
  <c r="G1163" i="1"/>
  <c r="G1167" i="1"/>
  <c r="G1171" i="1"/>
  <c r="G1175" i="1"/>
  <c r="G1179" i="1"/>
  <c r="G1183" i="1"/>
  <c r="G1187" i="1"/>
  <c r="G1191" i="1"/>
  <c r="G1195" i="1"/>
  <c r="G1199" i="1"/>
  <c r="G1203" i="1"/>
  <c r="G1207" i="1"/>
  <c r="G1211" i="1"/>
  <c r="G1215" i="1"/>
  <c r="G1219" i="1"/>
  <c r="G1223" i="1"/>
  <c r="G1227" i="1"/>
  <c r="G1231" i="1"/>
  <c r="G1235" i="1"/>
  <c r="G1239" i="1"/>
  <c r="G1243" i="1"/>
  <c r="G1247" i="1"/>
  <c r="G1251" i="1"/>
  <c r="G1255" i="1"/>
  <c r="G1259" i="1"/>
  <c r="G1263" i="1"/>
  <c r="G1267" i="1"/>
  <c r="G1271" i="1"/>
  <c r="G1275" i="1"/>
  <c r="G1279" i="1"/>
  <c r="G1283" i="1"/>
  <c r="G1287" i="1"/>
  <c r="G1291" i="1"/>
  <c r="G1295" i="1"/>
  <c r="G1299" i="1"/>
  <c r="G1303" i="1"/>
  <c r="G1307" i="1"/>
  <c r="G1311" i="1"/>
  <c r="G1315" i="1"/>
  <c r="G1319" i="1"/>
  <c r="G1323" i="1"/>
  <c r="G1327" i="1"/>
  <c r="G1331" i="1"/>
  <c r="G1335" i="1"/>
  <c r="G1339" i="1"/>
  <c r="G1343" i="1"/>
  <c r="G1347" i="1"/>
  <c r="G1351" i="1"/>
  <c r="G1355" i="1"/>
  <c r="G1359" i="1"/>
  <c r="G1363" i="1"/>
  <c r="G1367" i="1"/>
  <c r="G1371" i="1"/>
  <c r="G1375" i="1"/>
  <c r="G1379" i="1"/>
  <c r="G1383" i="1"/>
  <c r="G1387" i="1"/>
  <c r="G1391" i="1"/>
  <c r="G1395" i="1"/>
  <c r="G1399" i="1"/>
  <c r="G1403" i="1"/>
  <c r="G1407" i="1"/>
  <c r="G1411" i="1"/>
  <c r="G1415" i="1"/>
  <c r="G1419" i="1"/>
  <c r="G1423" i="1"/>
  <c r="G1427" i="1"/>
  <c r="G1431" i="1"/>
  <c r="G1435" i="1"/>
  <c r="G1439" i="1"/>
  <c r="G1443" i="1"/>
  <c r="G1447" i="1"/>
  <c r="G1451" i="1"/>
  <c r="G1455" i="1"/>
  <c r="G1459" i="1"/>
  <c r="G1463" i="1"/>
  <c r="G1467" i="1"/>
  <c r="G1471" i="1"/>
  <c r="G1475" i="1"/>
  <c r="G1479" i="1"/>
  <c r="G1483" i="1"/>
  <c r="G1487" i="1"/>
  <c r="G1491" i="1"/>
  <c r="G1495" i="1"/>
  <c r="G1499" i="1"/>
  <c r="G1503" i="1"/>
  <c r="G1507" i="1"/>
  <c r="G1511" i="1"/>
  <c r="G1515" i="1"/>
  <c r="G1519" i="1"/>
  <c r="G1523" i="1"/>
  <c r="G1527" i="1"/>
  <c r="G1531" i="1"/>
  <c r="G1535" i="1"/>
  <c r="G1539" i="1"/>
  <c r="G1543" i="1"/>
  <c r="G1547" i="1"/>
  <c r="G1551" i="1"/>
  <c r="G1555" i="1"/>
  <c r="G1559" i="1"/>
  <c r="G1563" i="1"/>
  <c r="G1567" i="1"/>
  <c r="G1571" i="1"/>
  <c r="G1575" i="1"/>
  <c r="G1579" i="1"/>
  <c r="G1583" i="1"/>
  <c r="G1587" i="1"/>
  <c r="G1591" i="1"/>
  <c r="G1595" i="1"/>
  <c r="G1599" i="1"/>
  <c r="G1603" i="1"/>
  <c r="G1607" i="1"/>
  <c r="G1611" i="1"/>
  <c r="G1615" i="1"/>
  <c r="G1619" i="1"/>
  <c r="G1623" i="1"/>
  <c r="G1627" i="1"/>
  <c r="G1631" i="1"/>
  <c r="G1635" i="1"/>
  <c r="G1639" i="1"/>
  <c r="G1643" i="1"/>
  <c r="G1647" i="1"/>
  <c r="G1651" i="1"/>
  <c r="G1655" i="1"/>
  <c r="G1659" i="1"/>
  <c r="G1663" i="1"/>
  <c r="G1667" i="1"/>
  <c r="G1671" i="1"/>
  <c r="G1675" i="1"/>
  <c r="G1679" i="1"/>
  <c r="G1683" i="1"/>
  <c r="G1687" i="1"/>
  <c r="G1691" i="1"/>
  <c r="G208" i="1"/>
  <c r="G216" i="1"/>
  <c r="G224" i="1"/>
  <c r="G232" i="1"/>
  <c r="G240" i="1"/>
  <c r="G248" i="1"/>
  <c r="G256" i="1"/>
  <c r="G264" i="1"/>
  <c r="G272" i="1"/>
  <c r="G280" i="1"/>
  <c r="G288" i="1"/>
  <c r="G296" i="1"/>
  <c r="G304" i="1"/>
  <c r="G312" i="1"/>
  <c r="G320" i="1"/>
  <c r="G328" i="1"/>
  <c r="G336" i="1"/>
  <c r="G344" i="1"/>
  <c r="G352" i="1"/>
  <c r="G360" i="1"/>
  <c r="G368" i="1"/>
  <c r="G376" i="1"/>
  <c r="G384" i="1"/>
  <c r="G392" i="1"/>
  <c r="G400" i="1"/>
  <c r="G408" i="1"/>
  <c r="G416" i="1"/>
  <c r="G424" i="1"/>
  <c r="G432" i="1"/>
  <c r="G440" i="1"/>
  <c r="G448" i="1"/>
  <c r="G456" i="1"/>
  <c r="G464" i="1"/>
  <c r="G472" i="1"/>
  <c r="G480" i="1"/>
  <c r="G488" i="1"/>
  <c r="G496" i="1"/>
  <c r="G504" i="1"/>
  <c r="G512" i="1"/>
  <c r="G520" i="1"/>
  <c r="G528" i="1"/>
  <c r="G536" i="1"/>
  <c r="G544" i="1"/>
  <c r="G552" i="1"/>
  <c r="G560" i="1"/>
  <c r="G568" i="1"/>
  <c r="G576" i="1"/>
  <c r="G584" i="1"/>
  <c r="G592" i="1"/>
  <c r="G600" i="1"/>
  <c r="G608" i="1"/>
  <c r="G616" i="1"/>
  <c r="G624" i="1"/>
  <c r="G632" i="1"/>
  <c r="G640" i="1"/>
  <c r="G648" i="1"/>
  <c r="G656" i="1"/>
  <c r="G664" i="1"/>
  <c r="G672" i="1"/>
  <c r="G680" i="1"/>
  <c r="G688" i="1"/>
  <c r="G696" i="1"/>
  <c r="G704" i="1"/>
  <c r="G712" i="1"/>
  <c r="G720" i="1"/>
  <c r="G728" i="1"/>
  <c r="G736" i="1"/>
  <c r="G744" i="1"/>
  <c r="G752" i="1"/>
  <c r="G760" i="1"/>
  <c r="G768" i="1"/>
  <c r="G776" i="1"/>
  <c r="G784" i="1"/>
  <c r="G792" i="1"/>
  <c r="G800" i="1"/>
  <c r="G808" i="1"/>
  <c r="G816" i="1"/>
  <c r="G824" i="1"/>
  <c r="G832" i="1"/>
  <c r="G840" i="1"/>
  <c r="G848" i="1"/>
  <c r="G856" i="1"/>
  <c r="G864" i="1"/>
  <c r="G872" i="1"/>
  <c r="G880" i="1"/>
  <c r="G888" i="1"/>
  <c r="G896" i="1"/>
  <c r="G904" i="1"/>
  <c r="G912" i="1"/>
  <c r="G920" i="1"/>
  <c r="G928" i="1"/>
  <c r="G936" i="1"/>
  <c r="G944" i="1"/>
  <c r="G952" i="1"/>
  <c r="G960" i="1"/>
  <c r="G968" i="1"/>
  <c r="G976" i="1"/>
  <c r="G984" i="1"/>
  <c r="G992" i="1"/>
  <c r="G1000" i="1"/>
  <c r="G1008" i="1"/>
  <c r="G1016" i="1"/>
  <c r="G1024" i="1"/>
  <c r="G1032" i="1"/>
  <c r="G1040" i="1"/>
  <c r="G1048" i="1"/>
  <c r="G1056" i="1"/>
  <c r="G1064" i="1"/>
  <c r="G1072" i="1"/>
  <c r="G1080" i="1"/>
  <c r="G1088" i="1"/>
  <c r="G1096" i="1"/>
  <c r="G1104" i="1"/>
  <c r="G1112" i="1"/>
  <c r="G1120" i="1"/>
  <c r="G1128" i="1"/>
  <c r="G1136" i="1"/>
  <c r="G1144" i="1"/>
  <c r="G1152" i="1"/>
  <c r="G1160" i="1"/>
  <c r="G1168" i="1"/>
  <c r="G1176" i="1"/>
  <c r="G1184" i="1"/>
  <c r="G1192" i="1"/>
  <c r="G1200" i="1"/>
  <c r="G1208" i="1"/>
  <c r="G1216" i="1"/>
  <c r="G1224" i="1"/>
  <c r="G1232" i="1"/>
  <c r="G1240" i="1"/>
  <c r="G1248" i="1"/>
  <c r="G1256" i="1"/>
  <c r="G1264" i="1"/>
  <c r="G1272" i="1"/>
  <c r="G1280" i="1"/>
  <c r="G1288" i="1"/>
  <c r="G1296" i="1"/>
  <c r="G1304" i="1"/>
  <c r="G1312" i="1"/>
  <c r="G1320" i="1"/>
  <c r="G1328" i="1"/>
  <c r="G1336" i="1"/>
  <c r="G1344" i="1"/>
  <c r="G1352" i="1"/>
  <c r="G1360" i="1"/>
  <c r="G1368" i="1"/>
  <c r="G1376" i="1"/>
  <c r="G1384" i="1"/>
  <c r="G1392" i="1"/>
  <c r="G1400" i="1"/>
  <c r="G1408" i="1"/>
  <c r="G1416" i="1"/>
  <c r="G1424" i="1"/>
  <c r="G1432" i="1"/>
  <c r="G1440" i="1"/>
  <c r="G1448" i="1"/>
  <c r="G1456" i="1"/>
  <c r="G1464" i="1"/>
  <c r="G1472" i="1"/>
  <c r="G1480" i="1"/>
  <c r="G1488" i="1"/>
  <c r="G1496" i="1"/>
  <c r="G1504" i="1"/>
  <c r="G1512" i="1"/>
  <c r="G1520" i="1"/>
  <c r="G1528" i="1"/>
  <c r="G1536" i="1"/>
  <c r="G1544" i="1"/>
  <c r="G1552" i="1"/>
  <c r="G1560" i="1"/>
  <c r="G1568" i="1"/>
  <c r="G1576" i="1"/>
  <c r="G1584" i="1"/>
  <c r="G1592" i="1"/>
  <c r="G1600" i="1"/>
  <c r="G1608" i="1"/>
  <c r="G1616" i="1"/>
  <c r="G1624" i="1"/>
  <c r="G1632" i="1"/>
  <c r="G1640" i="1"/>
  <c r="G1648" i="1"/>
  <c r="G1656" i="1"/>
  <c r="G1664" i="1"/>
  <c r="G1672" i="1"/>
  <c r="G1680" i="1"/>
  <c r="G1688" i="1"/>
  <c r="G1695" i="1"/>
  <c r="G1700" i="1"/>
  <c r="G1705" i="1"/>
  <c r="G1711" i="1"/>
  <c r="G1716" i="1"/>
  <c r="G1721" i="1"/>
  <c r="G1727" i="1"/>
  <c r="G1732" i="1"/>
  <c r="G1736" i="1"/>
  <c r="G1740" i="1"/>
  <c r="G1744" i="1"/>
  <c r="G1748" i="1"/>
  <c r="G1752" i="1"/>
  <c r="G1756" i="1"/>
  <c r="G1760" i="1"/>
  <c r="G1764" i="1"/>
  <c r="G1768" i="1"/>
  <c r="G1772" i="1"/>
  <c r="G1776" i="1"/>
  <c r="G1780" i="1"/>
  <c r="G1784" i="1"/>
  <c r="G1788" i="1"/>
  <c r="G1792" i="1"/>
  <c r="G1796" i="1"/>
  <c r="G1800" i="1"/>
  <c r="G1804" i="1"/>
  <c r="G1808" i="1"/>
  <c r="G1812" i="1"/>
  <c r="G1816" i="1"/>
  <c r="G1820" i="1"/>
  <c r="G1824" i="1"/>
  <c r="G1828" i="1"/>
  <c r="G1832" i="1"/>
  <c r="G1836" i="1"/>
  <c r="G1840" i="1"/>
  <c r="G1844" i="1"/>
  <c r="G1848" i="1"/>
  <c r="G1852" i="1"/>
  <c r="G1856" i="1"/>
  <c r="G1860" i="1"/>
  <c r="G1864" i="1"/>
  <c r="G1868" i="1"/>
  <c r="G1872" i="1"/>
  <c r="G1876" i="1"/>
  <c r="G1880" i="1"/>
  <c r="G1884" i="1"/>
  <c r="G1888" i="1"/>
  <c r="G1892" i="1"/>
  <c r="G1896" i="1"/>
  <c r="G1900" i="1"/>
  <c r="G1904" i="1"/>
  <c r="G1908" i="1"/>
  <c r="G1912" i="1"/>
  <c r="G1916" i="1"/>
  <c r="G1920" i="1"/>
  <c r="G1924" i="1"/>
  <c r="G1928" i="1"/>
  <c r="G1932" i="1"/>
  <c r="G1936" i="1"/>
  <c r="G1940" i="1"/>
  <c r="G1944" i="1"/>
  <c r="G1948" i="1"/>
  <c r="G1952" i="1"/>
  <c r="G1956" i="1"/>
  <c r="G1960" i="1"/>
  <c r="G1964" i="1"/>
  <c r="G1968" i="1"/>
  <c r="G1972" i="1"/>
  <c r="G1976" i="1"/>
  <c r="G1980" i="1"/>
  <c r="G1984" i="1"/>
  <c r="G1988" i="1"/>
  <c r="G1992" i="1"/>
  <c r="G1996" i="1"/>
  <c r="G2000" i="1"/>
  <c r="G2004" i="1"/>
  <c r="G2008" i="1"/>
  <c r="G2012" i="1"/>
  <c r="G2016" i="1"/>
  <c r="G2020" i="1"/>
  <c r="G2024" i="1"/>
  <c r="G2028" i="1"/>
  <c r="G2032" i="1"/>
  <c r="G2036" i="1"/>
  <c r="G2040" i="1"/>
  <c r="G2044" i="1"/>
  <c r="G2048" i="1"/>
  <c r="G2052" i="1"/>
  <c r="G2056" i="1"/>
  <c r="G2060" i="1"/>
  <c r="G2064" i="1"/>
  <c r="G2068" i="1"/>
  <c r="G2072" i="1"/>
  <c r="G2076" i="1"/>
  <c r="G2080" i="1"/>
  <c r="G2084" i="1"/>
  <c r="G2088" i="1"/>
  <c r="G2092" i="1"/>
  <c r="G2096" i="1"/>
  <c r="G2100" i="1"/>
  <c r="G2104" i="1"/>
  <c r="G2108" i="1"/>
  <c r="G2112" i="1"/>
  <c r="G2116" i="1"/>
  <c r="G2120" i="1"/>
  <c r="G2124" i="1"/>
  <c r="G2128" i="1"/>
  <c r="G2132" i="1"/>
  <c r="G2136" i="1"/>
  <c r="G2140" i="1"/>
  <c r="G2144" i="1"/>
  <c r="G2148" i="1"/>
  <c r="G2152" i="1"/>
  <c r="G2156" i="1"/>
  <c r="G2160" i="1"/>
  <c r="G2164" i="1"/>
  <c r="G2168" i="1"/>
  <c r="G2172" i="1"/>
  <c r="G2176" i="1"/>
  <c r="G2180" i="1"/>
  <c r="G2184" i="1"/>
  <c r="G2188" i="1"/>
  <c r="G2192" i="1"/>
  <c r="G2196" i="1"/>
  <c r="G2200" i="1"/>
  <c r="G2204" i="1"/>
  <c r="G2208" i="1"/>
  <c r="G2212" i="1"/>
  <c r="G2216" i="1"/>
  <c r="G2220" i="1"/>
  <c r="G2224" i="1"/>
  <c r="G2228" i="1"/>
  <c r="G2232" i="1"/>
  <c r="G2236" i="1"/>
  <c r="G2240" i="1"/>
  <c r="G2244" i="1"/>
  <c r="G2248" i="1"/>
  <c r="G2252" i="1"/>
  <c r="G2256" i="1"/>
  <c r="G2260" i="1"/>
  <c r="G2264" i="1"/>
  <c r="G2268" i="1"/>
  <c r="G2272" i="1"/>
  <c r="G2276" i="1"/>
  <c r="G2280" i="1"/>
  <c r="G2284" i="1"/>
  <c r="G2288" i="1"/>
  <c r="G2292" i="1"/>
  <c r="G2296" i="1"/>
  <c r="G2300" i="1"/>
  <c r="G2304" i="1"/>
  <c r="G2308" i="1"/>
  <c r="G2312" i="1"/>
  <c r="G2316" i="1"/>
  <c r="G2320" i="1"/>
  <c r="G2324" i="1"/>
  <c r="G2328" i="1"/>
  <c r="G2332" i="1"/>
  <c r="G2336" i="1"/>
  <c r="G2340" i="1"/>
  <c r="G2344" i="1"/>
  <c r="G2348" i="1"/>
  <c r="G2352" i="1"/>
  <c r="G2356" i="1"/>
  <c r="G2360" i="1"/>
  <c r="G2364" i="1"/>
  <c r="G2368" i="1"/>
  <c r="G2372" i="1"/>
  <c r="G2376" i="1"/>
  <c r="G2380" i="1"/>
  <c r="G2384" i="1"/>
  <c r="G2388" i="1"/>
  <c r="G2392" i="1"/>
  <c r="G2396" i="1"/>
  <c r="G2400" i="1"/>
  <c r="G2404" i="1"/>
  <c r="G2408" i="1"/>
  <c r="G2412" i="1"/>
  <c r="G2416" i="1"/>
  <c r="G2420" i="1"/>
  <c r="G2424" i="1"/>
  <c r="G2428" i="1"/>
  <c r="G2432" i="1"/>
  <c r="G2436" i="1"/>
  <c r="G2440" i="1"/>
  <c r="G2444" i="1"/>
  <c r="G2448" i="1"/>
  <c r="G2452" i="1"/>
  <c r="G2456" i="1"/>
  <c r="G2460" i="1"/>
  <c r="G2464" i="1"/>
  <c r="G2468" i="1"/>
  <c r="G2472" i="1"/>
  <c r="G2476" i="1"/>
  <c r="G2480" i="1"/>
  <c r="G2484" i="1"/>
  <c r="G2488" i="1"/>
  <c r="G2492" i="1"/>
  <c r="G2496" i="1"/>
  <c r="G2500" i="1"/>
  <c r="G2504" i="1"/>
  <c r="G2508" i="1"/>
  <c r="G2512" i="1"/>
  <c r="G2516" i="1"/>
  <c r="G2520" i="1"/>
  <c r="G2524" i="1"/>
  <c r="G2528" i="1"/>
  <c r="G201" i="1"/>
  <c r="G209" i="1"/>
  <c r="G217" i="1"/>
  <c r="G225" i="1"/>
  <c r="G233" i="1"/>
  <c r="G241" i="1"/>
  <c r="G249" i="1"/>
  <c r="G257" i="1"/>
  <c r="G265" i="1"/>
  <c r="G273" i="1"/>
  <c r="G281" i="1"/>
  <c r="G289" i="1"/>
  <c r="G297" i="1"/>
  <c r="G305" i="1"/>
  <c r="G313" i="1"/>
  <c r="G321" i="1"/>
  <c r="G329" i="1"/>
  <c r="G337" i="1"/>
  <c r="G345" i="1"/>
  <c r="G353" i="1"/>
  <c r="G361" i="1"/>
  <c r="G369" i="1"/>
  <c r="G377" i="1"/>
  <c r="G385" i="1"/>
  <c r="G393" i="1"/>
  <c r="G401" i="1"/>
  <c r="G409" i="1"/>
  <c r="G417" i="1"/>
  <c r="G425" i="1"/>
  <c r="G433" i="1"/>
  <c r="G441" i="1"/>
  <c r="G449" i="1"/>
  <c r="G457" i="1"/>
  <c r="G465" i="1"/>
  <c r="G473" i="1"/>
  <c r="G481" i="1"/>
  <c r="G489" i="1"/>
  <c r="G497" i="1"/>
  <c r="G505" i="1"/>
  <c r="G513" i="1"/>
  <c r="G521" i="1"/>
  <c r="G529" i="1"/>
  <c r="G537" i="1"/>
  <c r="G545" i="1"/>
  <c r="G553" i="1"/>
  <c r="G561" i="1"/>
  <c r="G569" i="1"/>
  <c r="G577" i="1"/>
  <c r="G585" i="1"/>
  <c r="G593" i="1"/>
  <c r="G601" i="1"/>
  <c r="G609" i="1"/>
  <c r="G617" i="1"/>
  <c r="G625" i="1"/>
  <c r="G633" i="1"/>
  <c r="G641" i="1"/>
  <c r="G649" i="1"/>
  <c r="G657" i="1"/>
  <c r="G665" i="1"/>
  <c r="G673" i="1"/>
  <c r="G681" i="1"/>
  <c r="G689" i="1"/>
  <c r="G697" i="1"/>
  <c r="G705" i="1"/>
  <c r="G713" i="1"/>
  <c r="G721" i="1"/>
  <c r="G729" i="1"/>
  <c r="G737" i="1"/>
  <c r="G745" i="1"/>
  <c r="G753" i="1"/>
  <c r="G761" i="1"/>
  <c r="G769" i="1"/>
  <c r="G777" i="1"/>
  <c r="G785" i="1"/>
  <c r="G793" i="1"/>
  <c r="G801" i="1"/>
  <c r="G809" i="1"/>
  <c r="G817" i="1"/>
  <c r="G825" i="1"/>
  <c r="G833" i="1"/>
  <c r="G841" i="1"/>
  <c r="G849" i="1"/>
  <c r="G857" i="1"/>
  <c r="G865" i="1"/>
  <c r="G873" i="1"/>
  <c r="G881" i="1"/>
  <c r="G889" i="1"/>
  <c r="G897" i="1"/>
  <c r="G905" i="1"/>
  <c r="G913" i="1"/>
  <c r="G921" i="1"/>
  <c r="G929" i="1"/>
  <c r="G937" i="1"/>
  <c r="G945" i="1"/>
  <c r="G953" i="1"/>
  <c r="G961" i="1"/>
  <c r="G969" i="1"/>
  <c r="G977" i="1"/>
  <c r="G985" i="1"/>
  <c r="G993" i="1"/>
  <c r="G1001" i="1"/>
  <c r="G1009" i="1"/>
  <c r="G1017" i="1"/>
  <c r="G1025" i="1"/>
  <c r="G1033" i="1"/>
  <c r="G1041" i="1"/>
  <c r="G1049" i="1"/>
  <c r="G1057" i="1"/>
  <c r="G1065" i="1"/>
  <c r="G1073" i="1"/>
  <c r="G1081" i="1"/>
  <c r="G1089" i="1"/>
  <c r="G1097" i="1"/>
  <c r="G1105" i="1"/>
  <c r="G1113" i="1"/>
  <c r="G1121" i="1"/>
  <c r="G1129" i="1"/>
  <c r="G1137" i="1"/>
  <c r="G1145" i="1"/>
  <c r="G1153" i="1"/>
  <c r="G1161" i="1"/>
  <c r="G1169" i="1"/>
  <c r="G1177" i="1"/>
  <c r="G1185" i="1"/>
  <c r="G1193" i="1"/>
  <c r="G1201" i="1"/>
  <c r="G1209" i="1"/>
  <c r="G1217" i="1"/>
  <c r="G1225" i="1"/>
  <c r="G1233" i="1"/>
  <c r="G1241" i="1"/>
  <c r="G1249" i="1"/>
  <c r="G1257" i="1"/>
  <c r="G1265" i="1"/>
  <c r="G1273" i="1"/>
  <c r="G1281" i="1"/>
  <c r="G1289" i="1"/>
  <c r="G1297" i="1"/>
  <c r="G1305" i="1"/>
  <c r="G1313" i="1"/>
  <c r="G1321" i="1"/>
  <c r="G1329" i="1"/>
  <c r="G1337" i="1"/>
  <c r="G1345" i="1"/>
  <c r="G1353" i="1"/>
  <c r="G1361" i="1"/>
  <c r="G1369" i="1"/>
  <c r="G1377" i="1"/>
  <c r="G1385" i="1"/>
  <c r="G1393" i="1"/>
  <c r="G1401" i="1"/>
  <c r="G1409" i="1"/>
  <c r="G1417" i="1"/>
  <c r="G1425" i="1"/>
  <c r="G1433" i="1"/>
  <c r="G1441" i="1"/>
  <c r="G1449" i="1"/>
  <c r="G1457" i="1"/>
  <c r="G1465" i="1"/>
  <c r="G1473" i="1"/>
  <c r="G1481" i="1"/>
  <c r="G1489" i="1"/>
  <c r="G1497" i="1"/>
  <c r="G1505" i="1"/>
  <c r="G1513" i="1"/>
  <c r="G1521" i="1"/>
  <c r="G1529" i="1"/>
  <c r="G1537" i="1"/>
  <c r="G1545" i="1"/>
  <c r="G1553" i="1"/>
  <c r="G1561" i="1"/>
  <c r="G1569" i="1"/>
  <c r="G1577" i="1"/>
  <c r="G1585" i="1"/>
  <c r="G1593" i="1"/>
  <c r="G1601" i="1"/>
  <c r="G1609" i="1"/>
  <c r="G1617" i="1"/>
  <c r="G1625" i="1"/>
  <c r="G1633" i="1"/>
  <c r="G1641" i="1"/>
  <c r="G1649" i="1"/>
  <c r="G1657" i="1"/>
  <c r="G1665" i="1"/>
  <c r="G1673" i="1"/>
  <c r="G1681" i="1"/>
  <c r="G1689" i="1"/>
  <c r="G1696" i="1"/>
  <c r="G1701" i="1"/>
  <c r="G1707" i="1"/>
  <c r="G1712" i="1"/>
  <c r="G1717" i="1"/>
  <c r="G1723" i="1"/>
  <c r="G1728" i="1"/>
  <c r="G1733" i="1"/>
  <c r="G1737" i="1"/>
  <c r="G1741" i="1"/>
  <c r="G1745" i="1"/>
  <c r="G1749" i="1"/>
  <c r="G1753" i="1"/>
  <c r="G1757" i="1"/>
  <c r="G1761" i="1"/>
  <c r="G1765" i="1"/>
  <c r="G1769" i="1"/>
  <c r="G1773" i="1"/>
  <c r="G1777" i="1"/>
  <c r="G1781" i="1"/>
  <c r="G1785" i="1"/>
  <c r="G1789" i="1"/>
  <c r="G1793" i="1"/>
  <c r="G1797" i="1"/>
  <c r="G1801" i="1"/>
  <c r="G1805" i="1"/>
  <c r="G1809" i="1"/>
  <c r="G1813" i="1"/>
  <c r="G1817" i="1"/>
  <c r="G1821" i="1"/>
  <c r="G1825" i="1"/>
  <c r="G1829" i="1"/>
  <c r="G1833" i="1"/>
  <c r="G1837" i="1"/>
  <c r="G1841" i="1"/>
  <c r="G1845" i="1"/>
  <c r="G1849" i="1"/>
  <c r="G1853" i="1"/>
  <c r="G1857" i="1"/>
  <c r="G1861" i="1"/>
  <c r="G1865" i="1"/>
  <c r="G1869" i="1"/>
  <c r="G1873" i="1"/>
  <c r="G1877" i="1"/>
  <c r="G1881" i="1"/>
  <c r="G1885" i="1"/>
  <c r="G1889" i="1"/>
  <c r="G1893" i="1"/>
  <c r="G1897" i="1"/>
  <c r="G1901" i="1"/>
  <c r="G1905" i="1"/>
  <c r="G1909" i="1"/>
  <c r="G1913" i="1"/>
  <c r="G1917" i="1"/>
  <c r="G1921" i="1"/>
  <c r="G1925" i="1"/>
  <c r="G1929" i="1"/>
  <c r="G1933" i="1"/>
  <c r="G1937" i="1"/>
  <c r="G1941" i="1"/>
  <c r="G1945" i="1"/>
  <c r="G1949" i="1"/>
  <c r="G1953" i="1"/>
  <c r="G1957" i="1"/>
  <c r="G1961" i="1"/>
  <c r="G1965" i="1"/>
  <c r="G1969" i="1"/>
  <c r="G1973" i="1"/>
  <c r="G1977" i="1"/>
  <c r="G1981" i="1"/>
  <c r="G1985" i="1"/>
  <c r="G1989" i="1"/>
  <c r="G1993" i="1"/>
  <c r="G1997" i="1"/>
  <c r="G2001" i="1"/>
  <c r="G2005" i="1"/>
  <c r="G2009" i="1"/>
  <c r="G2013" i="1"/>
  <c r="G2017" i="1"/>
  <c r="G2021" i="1"/>
  <c r="G2025" i="1"/>
  <c r="G2029" i="1"/>
  <c r="G2033" i="1"/>
  <c r="G2037" i="1"/>
  <c r="G2041" i="1"/>
  <c r="G2045" i="1"/>
  <c r="G2049" i="1"/>
  <c r="G2053" i="1"/>
  <c r="G2057" i="1"/>
  <c r="G2061" i="1"/>
  <c r="G2065" i="1"/>
  <c r="G2069" i="1"/>
  <c r="G2073" i="1"/>
  <c r="G2077" i="1"/>
  <c r="G2081" i="1"/>
  <c r="G2085" i="1"/>
  <c r="G2089" i="1"/>
  <c r="G2093" i="1"/>
  <c r="G2097" i="1"/>
  <c r="G2101" i="1"/>
  <c r="G2105" i="1"/>
  <c r="G2109" i="1"/>
  <c r="G2113" i="1"/>
  <c r="G2117" i="1"/>
  <c r="G2121" i="1"/>
  <c r="G2125" i="1"/>
  <c r="G2129" i="1"/>
  <c r="G2133" i="1"/>
  <c r="G2137" i="1"/>
  <c r="G2141" i="1"/>
  <c r="G2145" i="1"/>
  <c r="G2149" i="1"/>
  <c r="G2153" i="1"/>
  <c r="G2157" i="1"/>
  <c r="G2161" i="1"/>
  <c r="G2165" i="1"/>
  <c r="G2169" i="1"/>
  <c r="G2173" i="1"/>
  <c r="G2177" i="1"/>
  <c r="G2181" i="1"/>
  <c r="G2185" i="1"/>
  <c r="G2189" i="1"/>
  <c r="G2193" i="1"/>
  <c r="G2197" i="1"/>
  <c r="G2201" i="1"/>
  <c r="G2205" i="1"/>
  <c r="G2209" i="1"/>
  <c r="G2213" i="1"/>
  <c r="G2217" i="1"/>
  <c r="G2221" i="1"/>
  <c r="G2225" i="1"/>
  <c r="G2229" i="1"/>
  <c r="G2233" i="1"/>
  <c r="G2237" i="1"/>
  <c r="G2241" i="1"/>
  <c r="G2245" i="1"/>
  <c r="G2249" i="1"/>
  <c r="G2253" i="1"/>
  <c r="G2257" i="1"/>
  <c r="G2261" i="1"/>
  <c r="G2265" i="1"/>
  <c r="G2269" i="1"/>
  <c r="G2273" i="1"/>
  <c r="G2277" i="1"/>
  <c r="G2281" i="1"/>
  <c r="G2285" i="1"/>
  <c r="G2289" i="1"/>
  <c r="G2293" i="1"/>
  <c r="G2297" i="1"/>
  <c r="G2301" i="1"/>
  <c r="G2305" i="1"/>
  <c r="G2309" i="1"/>
  <c r="G2313" i="1"/>
  <c r="G2317" i="1"/>
  <c r="G2321" i="1"/>
  <c r="G2325" i="1"/>
  <c r="G2329" i="1"/>
  <c r="G2333" i="1"/>
  <c r="G2337" i="1"/>
  <c r="G2341" i="1"/>
  <c r="G2345" i="1"/>
  <c r="G2349" i="1"/>
  <c r="G2353" i="1"/>
  <c r="G2357" i="1"/>
  <c r="G2361" i="1"/>
  <c r="G2365" i="1"/>
  <c r="G2369" i="1"/>
  <c r="G2373" i="1"/>
  <c r="G2377" i="1"/>
  <c r="G2381" i="1"/>
  <c r="G2385" i="1"/>
  <c r="G2389" i="1"/>
  <c r="G2393" i="1"/>
  <c r="G2397" i="1"/>
  <c r="G2401" i="1"/>
  <c r="G2405" i="1"/>
  <c r="G2409" i="1"/>
  <c r="G2413" i="1"/>
  <c r="G2417" i="1"/>
  <c r="G2421" i="1"/>
  <c r="G2425" i="1"/>
  <c r="G2429" i="1"/>
  <c r="G2433" i="1"/>
  <c r="G2437" i="1"/>
  <c r="G2441" i="1"/>
  <c r="G2445" i="1"/>
  <c r="G2449" i="1"/>
  <c r="G2453" i="1"/>
  <c r="G2457" i="1"/>
  <c r="G2461" i="1"/>
  <c r="G2465" i="1"/>
  <c r="G2469" i="1"/>
  <c r="G2473" i="1"/>
  <c r="G2477" i="1"/>
  <c r="G2481" i="1"/>
  <c r="G2485" i="1"/>
  <c r="G2489" i="1"/>
  <c r="G2493" i="1"/>
  <c r="G2497" i="1"/>
  <c r="G2501" i="1"/>
  <c r="G2505" i="1"/>
  <c r="G2509" i="1"/>
  <c r="G2513" i="1"/>
  <c r="G2517" i="1"/>
  <c r="G2521" i="1"/>
  <c r="G2525" i="1"/>
  <c r="G2529" i="1"/>
  <c r="G2533" i="1"/>
  <c r="G2537" i="1"/>
  <c r="G2541" i="1"/>
  <c r="G2545" i="1"/>
  <c r="G2549" i="1"/>
  <c r="G2553" i="1"/>
  <c r="G2557" i="1"/>
  <c r="G2561" i="1"/>
  <c r="G2565" i="1"/>
  <c r="G2569" i="1"/>
  <c r="G2573" i="1"/>
  <c r="G2577" i="1"/>
  <c r="G2581" i="1"/>
  <c r="G204" i="1"/>
  <c r="G220" i="1"/>
  <c r="G236" i="1"/>
  <c r="G252" i="1"/>
  <c r="G268" i="1"/>
  <c r="G284" i="1"/>
  <c r="G300" i="1"/>
  <c r="G316" i="1"/>
  <c r="G332" i="1"/>
  <c r="G348" i="1"/>
  <c r="G364" i="1"/>
  <c r="G380" i="1"/>
  <c r="G396" i="1"/>
  <c r="G412" i="1"/>
  <c r="G205" i="1"/>
  <c r="G221" i="1"/>
  <c r="G237" i="1"/>
  <c r="G253" i="1"/>
  <c r="G269" i="1"/>
  <c r="G285" i="1"/>
  <c r="G301" i="1"/>
  <c r="G317" i="1"/>
  <c r="G333" i="1"/>
  <c r="G349" i="1"/>
  <c r="G365" i="1"/>
  <c r="G381" i="1"/>
  <c r="G397" i="1"/>
  <c r="G413" i="1"/>
  <c r="G429" i="1"/>
  <c r="G445" i="1"/>
  <c r="G461" i="1"/>
  <c r="G477" i="1"/>
  <c r="G493" i="1"/>
  <c r="G509" i="1"/>
  <c r="G525" i="1"/>
  <c r="G541" i="1"/>
  <c r="G557" i="1"/>
  <c r="G573" i="1"/>
  <c r="G589" i="1"/>
  <c r="G605" i="1"/>
  <c r="G621" i="1"/>
  <c r="G637" i="1"/>
  <c r="G653" i="1"/>
  <c r="G669" i="1"/>
  <c r="G685" i="1"/>
  <c r="G701" i="1"/>
  <c r="G717" i="1"/>
  <c r="G733" i="1"/>
  <c r="G749" i="1"/>
  <c r="G765" i="1"/>
  <c r="G781" i="1"/>
  <c r="G797" i="1"/>
  <c r="G212" i="1"/>
  <c r="G228" i="1"/>
  <c r="G244" i="1"/>
  <c r="G260" i="1"/>
  <c r="G276" i="1"/>
  <c r="G292" i="1"/>
  <c r="G308" i="1"/>
  <c r="G324" i="1"/>
  <c r="G340" i="1"/>
  <c r="G356" i="1"/>
  <c r="G372" i="1"/>
  <c r="G388" i="1"/>
  <c r="G404" i="1"/>
  <c r="G420" i="1"/>
  <c r="G436" i="1"/>
  <c r="G452" i="1"/>
  <c r="G468" i="1"/>
  <c r="G484" i="1"/>
  <c r="G500" i="1"/>
  <c r="G516" i="1"/>
  <c r="G532" i="1"/>
  <c r="G548" i="1"/>
  <c r="G564" i="1"/>
  <c r="G580" i="1"/>
  <c r="G596" i="1"/>
  <c r="G612" i="1"/>
  <c r="G628" i="1"/>
  <c r="G644" i="1"/>
  <c r="G660" i="1"/>
  <c r="G676" i="1"/>
  <c r="G692" i="1"/>
  <c r="G708" i="1"/>
  <c r="G724" i="1"/>
  <c r="G740" i="1"/>
  <c r="G756" i="1"/>
  <c r="G772" i="1"/>
  <c r="G788" i="1"/>
  <c r="G804" i="1"/>
  <c r="G820" i="1"/>
  <c r="G836" i="1"/>
  <c r="G852" i="1"/>
  <c r="G213" i="1"/>
  <c r="G229" i="1"/>
  <c r="G245" i="1"/>
  <c r="G261" i="1"/>
  <c r="G277" i="1"/>
  <c r="G293" i="1"/>
  <c r="G309" i="1"/>
  <c r="G325" i="1"/>
  <c r="G341" i="1"/>
  <c r="G357" i="1"/>
  <c r="G373" i="1"/>
  <c r="G389" i="1"/>
  <c r="G405" i="1"/>
  <c r="G421" i="1"/>
  <c r="G437" i="1"/>
  <c r="G453" i="1"/>
  <c r="G469" i="1"/>
  <c r="G485" i="1"/>
  <c r="G501" i="1"/>
  <c r="G517" i="1"/>
  <c r="G533" i="1"/>
  <c r="G549" i="1"/>
  <c r="G565" i="1"/>
  <c r="G581" i="1"/>
  <c r="G597" i="1"/>
  <c r="G613" i="1"/>
  <c r="G629" i="1"/>
  <c r="G645" i="1"/>
  <c r="G661" i="1"/>
  <c r="G677" i="1"/>
  <c r="G693" i="1"/>
  <c r="G709" i="1"/>
  <c r="G725" i="1"/>
  <c r="G741" i="1"/>
  <c r="G757" i="1"/>
  <c r="G773" i="1"/>
  <c r="G789" i="1"/>
  <c r="G805" i="1"/>
  <c r="G821" i="1"/>
  <c r="G837" i="1"/>
  <c r="G853" i="1"/>
  <c r="G869" i="1"/>
  <c r="G885" i="1"/>
  <c r="G901" i="1"/>
  <c r="G917" i="1"/>
  <c r="G933" i="1"/>
  <c r="G949" i="1"/>
  <c r="G965" i="1"/>
  <c r="G981" i="1"/>
  <c r="G997" i="1"/>
  <c r="G1013" i="1"/>
  <c r="G1029" i="1"/>
  <c r="G1045" i="1"/>
  <c r="G428" i="1"/>
  <c r="G492" i="1"/>
  <c r="G444" i="1"/>
  <c r="G508" i="1"/>
  <c r="G572" i="1"/>
  <c r="G636" i="1"/>
  <c r="G700" i="1"/>
  <c r="G764" i="1"/>
  <c r="G813" i="1"/>
  <c r="G845" i="1"/>
  <c r="G876" i="1"/>
  <c r="G893" i="1"/>
  <c r="G916" i="1"/>
  <c r="G940" i="1"/>
  <c r="G957" i="1"/>
  <c r="G980" i="1"/>
  <c r="G1004" i="1"/>
  <c r="G1021" i="1"/>
  <c r="G1044" i="1"/>
  <c r="G1061" i="1"/>
  <c r="G1077" i="1"/>
  <c r="G1093" i="1"/>
  <c r="G1109" i="1"/>
  <c r="G1125" i="1"/>
  <c r="G1141" i="1"/>
  <c r="G1157" i="1"/>
  <c r="G1173" i="1"/>
  <c r="G1189" i="1"/>
  <c r="G1205" i="1"/>
  <c r="G1221" i="1"/>
  <c r="G1237" i="1"/>
  <c r="G1253" i="1"/>
  <c r="G1269" i="1"/>
  <c r="G1285" i="1"/>
  <c r="G1301" i="1"/>
  <c r="G1317" i="1"/>
  <c r="G1333" i="1"/>
  <c r="G1349" i="1"/>
  <c r="G1365" i="1"/>
  <c r="G1381" i="1"/>
  <c r="G1397" i="1"/>
  <c r="G1413" i="1"/>
  <c r="G1429" i="1"/>
  <c r="G1445" i="1"/>
  <c r="G1461" i="1"/>
  <c r="G1477" i="1"/>
  <c r="G1493" i="1"/>
  <c r="G1509" i="1"/>
  <c r="G1525" i="1"/>
  <c r="G1541" i="1"/>
  <c r="G1557" i="1"/>
  <c r="G1573" i="1"/>
  <c r="G1589" i="1"/>
  <c r="G1605" i="1"/>
  <c r="G1621" i="1"/>
  <c r="G460" i="1"/>
  <c r="G524" i="1"/>
  <c r="G588" i="1"/>
  <c r="G652" i="1"/>
  <c r="G716" i="1"/>
  <c r="G780" i="1"/>
  <c r="G828" i="1"/>
  <c r="G860" i="1"/>
  <c r="G877" i="1"/>
  <c r="G900" i="1"/>
  <c r="G924" i="1"/>
  <c r="G941" i="1"/>
  <c r="G964" i="1"/>
  <c r="G988" i="1"/>
  <c r="G1005" i="1"/>
  <c r="G1028" i="1"/>
  <c r="G1052" i="1"/>
  <c r="G1068" i="1"/>
  <c r="G1084" i="1"/>
  <c r="G1100" i="1"/>
  <c r="G1116" i="1"/>
  <c r="G1132" i="1"/>
  <c r="G1148" i="1"/>
  <c r="G1164" i="1"/>
  <c r="G1180" i="1"/>
  <c r="G1196" i="1"/>
  <c r="G1212" i="1"/>
  <c r="G1228" i="1"/>
  <c r="G1244" i="1"/>
  <c r="G1260" i="1"/>
  <c r="G1276" i="1"/>
  <c r="G1292" i="1"/>
  <c r="G1308" i="1"/>
  <c r="G1324" i="1"/>
  <c r="G1340" i="1"/>
  <c r="G1356" i="1"/>
  <c r="G1372" i="1"/>
  <c r="G1388" i="1"/>
  <c r="G1404" i="1"/>
  <c r="G1420" i="1"/>
  <c r="G1436" i="1"/>
  <c r="G1452" i="1"/>
  <c r="G1468" i="1"/>
  <c r="G1484" i="1"/>
  <c r="G1500" i="1"/>
  <c r="G1516" i="1"/>
  <c r="G1532" i="1"/>
  <c r="G1548" i="1"/>
  <c r="G1564" i="1"/>
  <c r="G1580" i="1"/>
  <c r="G1596" i="1"/>
  <c r="G1612" i="1"/>
  <c r="G1628" i="1"/>
  <c r="G1644" i="1"/>
  <c r="G1660" i="1"/>
  <c r="G1676" i="1"/>
  <c r="G1692" i="1"/>
  <c r="G1703" i="1"/>
  <c r="G1713" i="1"/>
  <c r="G1724" i="1"/>
  <c r="G1734" i="1"/>
  <c r="G1742" i="1"/>
  <c r="G1750" i="1"/>
  <c r="G1758" i="1"/>
  <c r="G1766" i="1"/>
  <c r="G1774" i="1"/>
  <c r="G1782" i="1"/>
  <c r="G1790" i="1"/>
  <c r="G1798" i="1"/>
  <c r="G1806" i="1"/>
  <c r="G1814" i="1"/>
  <c r="G1822" i="1"/>
  <c r="G1830" i="1"/>
  <c r="G1838" i="1"/>
  <c r="G1846" i="1"/>
  <c r="G1854" i="1"/>
  <c r="G1862" i="1"/>
  <c r="G1870" i="1"/>
  <c r="G1878" i="1"/>
  <c r="G1886" i="1"/>
  <c r="G1894" i="1"/>
  <c r="G1902" i="1"/>
  <c r="G1910" i="1"/>
  <c r="G1918" i="1"/>
  <c r="G1926" i="1"/>
  <c r="G1934" i="1"/>
  <c r="G1942" i="1"/>
  <c r="G1950" i="1"/>
  <c r="G1958" i="1"/>
  <c r="G1966" i="1"/>
  <c r="G1974" i="1"/>
  <c r="G1982" i="1"/>
  <c r="G1990" i="1"/>
  <c r="G1998" i="1"/>
  <c r="G2006" i="1"/>
  <c r="G2014" i="1"/>
  <c r="G2022" i="1"/>
  <c r="G2030" i="1"/>
  <c r="G2038" i="1"/>
  <c r="G2046" i="1"/>
  <c r="G2054" i="1"/>
  <c r="G2062" i="1"/>
  <c r="G2070" i="1"/>
  <c r="G2078" i="1"/>
  <c r="G2086" i="1"/>
  <c r="G2094" i="1"/>
  <c r="G2102" i="1"/>
  <c r="G2110" i="1"/>
  <c r="G2118" i="1"/>
  <c r="G2126" i="1"/>
  <c r="G2134" i="1"/>
  <c r="G2142" i="1"/>
  <c r="G2150" i="1"/>
  <c r="G2158" i="1"/>
  <c r="G2166" i="1"/>
  <c r="G2174" i="1"/>
  <c r="G2182" i="1"/>
  <c r="G2190" i="1"/>
  <c r="G2198" i="1"/>
  <c r="G2206" i="1"/>
  <c r="G2214" i="1"/>
  <c r="G2222" i="1"/>
  <c r="G2230" i="1"/>
  <c r="G2238" i="1"/>
  <c r="G2246" i="1"/>
  <c r="G2254" i="1"/>
  <c r="G2262" i="1"/>
  <c r="G2270" i="1"/>
  <c r="G2278" i="1"/>
  <c r="G2286" i="1"/>
  <c r="G2294" i="1"/>
  <c r="G2302" i="1"/>
  <c r="G2310" i="1"/>
  <c r="G2318" i="1"/>
  <c r="G2326" i="1"/>
  <c r="G2334" i="1"/>
  <c r="G2342" i="1"/>
  <c r="G2350" i="1"/>
  <c r="G2358" i="1"/>
  <c r="G2366" i="1"/>
  <c r="G2374" i="1"/>
  <c r="G2382" i="1"/>
  <c r="G2390" i="1"/>
  <c r="G2398" i="1"/>
  <c r="G2406" i="1"/>
  <c r="G2414" i="1"/>
  <c r="G2422" i="1"/>
  <c r="G2430" i="1"/>
  <c r="G2438" i="1"/>
  <c r="G2446" i="1"/>
  <c r="G2454" i="1"/>
  <c r="G2462" i="1"/>
  <c r="G2470" i="1"/>
  <c r="G2478" i="1"/>
  <c r="G2486" i="1"/>
  <c r="G2494" i="1"/>
  <c r="G2502" i="1"/>
  <c r="G2510" i="1"/>
  <c r="G2518" i="1"/>
  <c r="G2526" i="1"/>
  <c r="G2532" i="1"/>
  <c r="G2538" i="1"/>
  <c r="G2543" i="1"/>
  <c r="G2548" i="1"/>
  <c r="G2554" i="1"/>
  <c r="G2559" i="1"/>
  <c r="G2564" i="1"/>
  <c r="G2570" i="1"/>
  <c r="G2575" i="1"/>
  <c r="G2580" i="1"/>
  <c r="G476" i="1"/>
  <c r="G540" i="1"/>
  <c r="G604" i="1"/>
  <c r="G668" i="1"/>
  <c r="G732" i="1"/>
  <c r="G796" i="1"/>
  <c r="G829" i="1"/>
  <c r="G861" i="1"/>
  <c r="G884" i="1"/>
  <c r="G908" i="1"/>
  <c r="G925" i="1"/>
  <c r="G948" i="1"/>
  <c r="G972" i="1"/>
  <c r="G989" i="1"/>
  <c r="G1012" i="1"/>
  <c r="G1036" i="1"/>
  <c r="G1053" i="1"/>
  <c r="G1069" i="1"/>
  <c r="G1085" i="1"/>
  <c r="G1101" i="1"/>
  <c r="G1117" i="1"/>
  <c r="G1133" i="1"/>
  <c r="G1149" i="1"/>
  <c r="G1165" i="1"/>
  <c r="G1181" i="1"/>
  <c r="G1197" i="1"/>
  <c r="G1213" i="1"/>
  <c r="G1229" i="1"/>
  <c r="G1245" i="1"/>
  <c r="G1261" i="1"/>
  <c r="G1277" i="1"/>
  <c r="G1293" i="1"/>
  <c r="G1309" i="1"/>
  <c r="G1325" i="1"/>
  <c r="G1341" i="1"/>
  <c r="G1357" i="1"/>
  <c r="G1373" i="1"/>
  <c r="G1389" i="1"/>
  <c r="G1405" i="1"/>
  <c r="G1421" i="1"/>
  <c r="G1437" i="1"/>
  <c r="G1453" i="1"/>
  <c r="G1469" i="1"/>
  <c r="G1485" i="1"/>
  <c r="G1501" i="1"/>
  <c r="G1517" i="1"/>
  <c r="G1533" i="1"/>
  <c r="G1549" i="1"/>
  <c r="G1565" i="1"/>
  <c r="G1581" i="1"/>
  <c r="G1597" i="1"/>
  <c r="G1613" i="1"/>
  <c r="G1629" i="1"/>
  <c r="G1645" i="1"/>
  <c r="G1661" i="1"/>
  <c r="G1677" i="1"/>
  <c r="G1693" i="1"/>
  <c r="G1704" i="1"/>
  <c r="G1715" i="1"/>
  <c r="G1725" i="1"/>
  <c r="G1735" i="1"/>
  <c r="G1743" i="1"/>
  <c r="G1751" i="1"/>
  <c r="G1759" i="1"/>
  <c r="G1767" i="1"/>
  <c r="G1775" i="1"/>
  <c r="G1783" i="1"/>
  <c r="G1791" i="1"/>
  <c r="G1799" i="1"/>
  <c r="G1807" i="1"/>
  <c r="G1815" i="1"/>
  <c r="G1823" i="1"/>
  <c r="G1831" i="1"/>
  <c r="G1839" i="1"/>
  <c r="G1847" i="1"/>
  <c r="G1855" i="1"/>
  <c r="G1863" i="1"/>
  <c r="G1871" i="1"/>
  <c r="G1879" i="1"/>
  <c r="G1887" i="1"/>
  <c r="G1895" i="1"/>
  <c r="G1903" i="1"/>
  <c r="G1911" i="1"/>
  <c r="G1919" i="1"/>
  <c r="G1927" i="1"/>
  <c r="G1935" i="1"/>
  <c r="G1943" i="1"/>
  <c r="G1951" i="1"/>
  <c r="G1959" i="1"/>
  <c r="G1967" i="1"/>
  <c r="G1975" i="1"/>
  <c r="G1983" i="1"/>
  <c r="G1991" i="1"/>
  <c r="G1999" i="1"/>
  <c r="G2007" i="1"/>
  <c r="G2015" i="1"/>
  <c r="G2023" i="1"/>
  <c r="G2031" i="1"/>
  <c r="G2039" i="1"/>
  <c r="G2047" i="1"/>
  <c r="G2055" i="1"/>
  <c r="G2063" i="1"/>
  <c r="G2071" i="1"/>
  <c r="G2079" i="1"/>
  <c r="G2087" i="1"/>
  <c r="G2095" i="1"/>
  <c r="G2103" i="1"/>
  <c r="G2111" i="1"/>
  <c r="G2119" i="1"/>
  <c r="G2127" i="1"/>
  <c r="G2135" i="1"/>
  <c r="G2143" i="1"/>
  <c r="G2151" i="1"/>
  <c r="G2159" i="1"/>
  <c r="G2167" i="1"/>
  <c r="G2175" i="1"/>
  <c r="G2183" i="1"/>
  <c r="G2191" i="1"/>
  <c r="G2199" i="1"/>
  <c r="G2207" i="1"/>
  <c r="G2215" i="1"/>
  <c r="G2223" i="1"/>
  <c r="G2231" i="1"/>
  <c r="G2239" i="1"/>
  <c r="G2247" i="1"/>
  <c r="G2255" i="1"/>
  <c r="G2263" i="1"/>
  <c r="G2271" i="1"/>
  <c r="G2279" i="1"/>
  <c r="G2287" i="1"/>
  <c r="G2295" i="1"/>
  <c r="G2303" i="1"/>
  <c r="G2311" i="1"/>
  <c r="G2319" i="1"/>
  <c r="G2327" i="1"/>
  <c r="G2335" i="1"/>
  <c r="G2343" i="1"/>
  <c r="G2351" i="1"/>
  <c r="G2359" i="1"/>
  <c r="G2367" i="1"/>
  <c r="G2375" i="1"/>
  <c r="G2383" i="1"/>
  <c r="G2391" i="1"/>
  <c r="G2399" i="1"/>
  <c r="G2407" i="1"/>
  <c r="G2415" i="1"/>
  <c r="G2423" i="1"/>
  <c r="G2431" i="1"/>
  <c r="G2439" i="1"/>
  <c r="G2447" i="1"/>
  <c r="G2455" i="1"/>
  <c r="G2463" i="1"/>
  <c r="G2471" i="1"/>
  <c r="G2479" i="1"/>
  <c r="G2487" i="1"/>
  <c r="G2495" i="1"/>
  <c r="G2503" i="1"/>
  <c r="G2511" i="1"/>
  <c r="G2519" i="1"/>
  <c r="G2527" i="1"/>
  <c r="G2534" i="1"/>
  <c r="G2539" i="1"/>
  <c r="G2544" i="1"/>
  <c r="G2550" i="1"/>
  <c r="G2555" i="1"/>
  <c r="G2560" i="1"/>
  <c r="G2566" i="1"/>
  <c r="G2571" i="1"/>
  <c r="G2576" i="1"/>
  <c r="G556" i="1"/>
  <c r="G812" i="1"/>
  <c r="G909" i="1"/>
  <c r="G996" i="1"/>
  <c r="G1076" i="1"/>
  <c r="G1140" i="1"/>
  <c r="G1204" i="1"/>
  <c r="G1268" i="1"/>
  <c r="G1332" i="1"/>
  <c r="G1396" i="1"/>
  <c r="G1460" i="1"/>
  <c r="G1524" i="1"/>
  <c r="G1588" i="1"/>
  <c r="G1637" i="1"/>
  <c r="G1669" i="1"/>
  <c r="G1699" i="1"/>
  <c r="G1720" i="1"/>
  <c r="G1739" i="1"/>
  <c r="G1755" i="1"/>
  <c r="G1771" i="1"/>
  <c r="G1787" i="1"/>
  <c r="G1803" i="1"/>
  <c r="G1819" i="1"/>
  <c r="G1835" i="1"/>
  <c r="G1851" i="1"/>
  <c r="G1867" i="1"/>
  <c r="G1883" i="1"/>
  <c r="G1899" i="1"/>
  <c r="G1915" i="1"/>
  <c r="G1931" i="1"/>
  <c r="G1947" i="1"/>
  <c r="G1963" i="1"/>
  <c r="G1979" i="1"/>
  <c r="G1995" i="1"/>
  <c r="G2011" i="1"/>
  <c r="G2027" i="1"/>
  <c r="G2043" i="1"/>
  <c r="G2059" i="1"/>
  <c r="G2075" i="1"/>
  <c r="G2091" i="1"/>
  <c r="G2107" i="1"/>
  <c r="G2123" i="1"/>
  <c r="G2139" i="1"/>
  <c r="G2155" i="1"/>
  <c r="G2171" i="1"/>
  <c r="G2187" i="1"/>
  <c r="G2203" i="1"/>
  <c r="G2219" i="1"/>
  <c r="G2235" i="1"/>
  <c r="G2251" i="1"/>
  <c r="G2267" i="1"/>
  <c r="G2283" i="1"/>
  <c r="G2299" i="1"/>
  <c r="G2315" i="1"/>
  <c r="G2331" i="1"/>
  <c r="G2347" i="1"/>
  <c r="G2363" i="1"/>
  <c r="G2379" i="1"/>
  <c r="G2395" i="1"/>
  <c r="G2411" i="1"/>
  <c r="G2427" i="1"/>
  <c r="G2443" i="1"/>
  <c r="G2459" i="1"/>
  <c r="G2475" i="1"/>
  <c r="G2491" i="1"/>
  <c r="G2507" i="1"/>
  <c r="G2523" i="1"/>
  <c r="G2536" i="1"/>
  <c r="G2547" i="1"/>
  <c r="G2558" i="1"/>
  <c r="G2568" i="1"/>
  <c r="G2579" i="1"/>
  <c r="G2585" i="1"/>
  <c r="G2589" i="1"/>
  <c r="G2593" i="1"/>
  <c r="G2597" i="1"/>
  <c r="G2601" i="1"/>
  <c r="G2605" i="1"/>
  <c r="G2609" i="1"/>
  <c r="G2613" i="1"/>
  <c r="G2617" i="1"/>
  <c r="G2621" i="1"/>
  <c r="G2625" i="1"/>
  <c r="G2629" i="1"/>
  <c r="G2633" i="1"/>
  <c r="G2637" i="1"/>
  <c r="G2641" i="1"/>
  <c r="G2645" i="1"/>
  <c r="G2649" i="1"/>
  <c r="G2653" i="1"/>
  <c r="G2657" i="1"/>
  <c r="G2661" i="1"/>
  <c r="G2665" i="1"/>
  <c r="G620" i="1"/>
  <c r="G844" i="1"/>
  <c r="G932" i="1"/>
  <c r="G1020" i="1"/>
  <c r="G1092" i="1"/>
  <c r="G1156" i="1"/>
  <c r="G1220" i="1"/>
  <c r="G1284" i="1"/>
  <c r="G1348" i="1"/>
  <c r="G1412" i="1"/>
  <c r="G1476" i="1"/>
  <c r="G1540" i="1"/>
  <c r="G1604" i="1"/>
  <c r="G1652" i="1"/>
  <c r="G1684" i="1"/>
  <c r="G1708" i="1"/>
  <c r="G1729" i="1"/>
  <c r="G1746" i="1"/>
  <c r="G1762" i="1"/>
  <c r="G1778" i="1"/>
  <c r="G1794" i="1"/>
  <c r="G1810" i="1"/>
  <c r="G1826" i="1"/>
  <c r="G1842" i="1"/>
  <c r="G1858" i="1"/>
  <c r="G684" i="1"/>
  <c r="G868" i="1"/>
  <c r="G956" i="1"/>
  <c r="G1037" i="1"/>
  <c r="G1108" i="1"/>
  <c r="G1172" i="1"/>
  <c r="G1236" i="1"/>
  <c r="G1300" i="1"/>
  <c r="G1364" i="1"/>
  <c r="G1428" i="1"/>
  <c r="G1492" i="1"/>
  <c r="G1556" i="1"/>
  <c r="G1620" i="1"/>
  <c r="G1653" i="1"/>
  <c r="G1685" i="1"/>
  <c r="G1709" i="1"/>
  <c r="G1731" i="1"/>
  <c r="G1747" i="1"/>
  <c r="G1763" i="1"/>
  <c r="G1779" i="1"/>
  <c r="G1795" i="1"/>
  <c r="G1811" i="1"/>
  <c r="G1827" i="1"/>
  <c r="G1843" i="1"/>
  <c r="G1859" i="1"/>
  <c r="G1875" i="1"/>
  <c r="G1891" i="1"/>
  <c r="G1907" i="1"/>
  <c r="G1923" i="1"/>
  <c r="G1939" i="1"/>
  <c r="G1955" i="1"/>
  <c r="G1971" i="1"/>
  <c r="G1987" i="1"/>
  <c r="G2003" i="1"/>
  <c r="G2019" i="1"/>
  <c r="G2035" i="1"/>
  <c r="G2051" i="1"/>
  <c r="G2067" i="1"/>
  <c r="G2083" i="1"/>
  <c r="G2099" i="1"/>
  <c r="G2115" i="1"/>
  <c r="G2131" i="1"/>
  <c r="G2147" i="1"/>
  <c r="G2163" i="1"/>
  <c r="G2179" i="1"/>
  <c r="G2195" i="1"/>
  <c r="G2211" i="1"/>
  <c r="G2227" i="1"/>
  <c r="G2243" i="1"/>
  <c r="G2259" i="1"/>
  <c r="G2275" i="1"/>
  <c r="G2291" i="1"/>
  <c r="G2307" i="1"/>
  <c r="G2323" i="1"/>
  <c r="G2339" i="1"/>
  <c r="G2355" i="1"/>
  <c r="G2371" i="1"/>
  <c r="G2387" i="1"/>
  <c r="G2403" i="1"/>
  <c r="G2419" i="1"/>
  <c r="G2435" i="1"/>
  <c r="G2451" i="1"/>
  <c r="G2467" i="1"/>
  <c r="G2483" i="1"/>
  <c r="G2499" i="1"/>
  <c r="G2515" i="1"/>
  <c r="G2531" i="1"/>
  <c r="G2542" i="1"/>
  <c r="G2552" i="1"/>
  <c r="G2563" i="1"/>
  <c r="G2574" i="1"/>
  <c r="G2583" i="1"/>
  <c r="G2587" i="1"/>
  <c r="G2591" i="1"/>
  <c r="G2595" i="1"/>
  <c r="G2599" i="1"/>
  <c r="G2603" i="1"/>
  <c r="G2607" i="1"/>
  <c r="G2611" i="1"/>
  <c r="G2615" i="1"/>
  <c r="G2619" i="1"/>
  <c r="G2623" i="1"/>
  <c r="G2627" i="1"/>
  <c r="G2631" i="1"/>
  <c r="G2635" i="1"/>
  <c r="G2639" i="1"/>
  <c r="G2643" i="1"/>
  <c r="G2647" i="1"/>
  <c r="G2651" i="1"/>
  <c r="G2655" i="1"/>
  <c r="G2659" i="1"/>
  <c r="G2663" i="1"/>
  <c r="G2667" i="1"/>
  <c r="G2671" i="1"/>
  <c r="G2675" i="1"/>
  <c r="G2679" i="1"/>
  <c r="G2683" i="1"/>
  <c r="G2687" i="1"/>
  <c r="G2691" i="1"/>
  <c r="G2695" i="1"/>
  <c r="G2699" i="1"/>
  <c r="G2703" i="1"/>
  <c r="G2707" i="1"/>
  <c r="G2711" i="1"/>
  <c r="G2715" i="1"/>
  <c r="G2719" i="1"/>
  <c r="G2723" i="1"/>
  <c r="G2727" i="1"/>
  <c r="G2731" i="1"/>
  <c r="G2735" i="1"/>
  <c r="G2739" i="1"/>
  <c r="G2743" i="1"/>
  <c r="G2747" i="1"/>
  <c r="G2751" i="1"/>
  <c r="G2755" i="1"/>
  <c r="G2759" i="1"/>
  <c r="G2763" i="1"/>
  <c r="G2767" i="1"/>
  <c r="G2771" i="1"/>
  <c r="G2775" i="1"/>
  <c r="G2779" i="1"/>
  <c r="G2783" i="1"/>
  <c r="G2787" i="1"/>
  <c r="G2791" i="1"/>
  <c r="G2795" i="1"/>
  <c r="G2799" i="1"/>
  <c r="G2803" i="1"/>
  <c r="G2807" i="1"/>
  <c r="G2811" i="1"/>
  <c r="G2815" i="1"/>
  <c r="G2819" i="1"/>
  <c r="G2823" i="1"/>
  <c r="G2827" i="1"/>
  <c r="G2831" i="1"/>
  <c r="G2835" i="1"/>
  <c r="G2839" i="1"/>
  <c r="G2843" i="1"/>
  <c r="G2847" i="1"/>
  <c r="G2851" i="1"/>
  <c r="G2855" i="1"/>
  <c r="G2859" i="1"/>
  <c r="G2863" i="1"/>
  <c r="G2867" i="1"/>
  <c r="G2871" i="1"/>
  <c r="G2875" i="1"/>
  <c r="G2879" i="1"/>
  <c r="G2883" i="1"/>
  <c r="G2887" i="1"/>
  <c r="G2891" i="1"/>
  <c r="G2895" i="1"/>
  <c r="G2899" i="1"/>
  <c r="G2903" i="1"/>
  <c r="G2907" i="1"/>
  <c r="G2911" i="1"/>
  <c r="G2915" i="1"/>
  <c r="G2919" i="1"/>
  <c r="G2923" i="1"/>
  <c r="G2927" i="1"/>
  <c r="G2931" i="1"/>
  <c r="G2935" i="1"/>
  <c r="G2939" i="1"/>
  <c r="G2943" i="1"/>
  <c r="G2947" i="1"/>
  <c r="G2951" i="1"/>
  <c r="G748" i="1"/>
  <c r="G892" i="1"/>
  <c r="G973" i="1"/>
  <c r="G1060" i="1"/>
  <c r="G1124" i="1"/>
  <c r="G1188" i="1"/>
  <c r="G1252" i="1"/>
  <c r="G1316" i="1"/>
  <c r="G1380" i="1"/>
  <c r="G1444" i="1"/>
  <c r="G1508" i="1"/>
  <c r="G1572" i="1"/>
  <c r="G1636" i="1"/>
  <c r="G1668" i="1"/>
  <c r="G1697" i="1"/>
  <c r="G1719" i="1"/>
  <c r="G1738" i="1"/>
  <c r="G1754" i="1"/>
  <c r="G1770" i="1"/>
  <c r="G1786" i="1"/>
  <c r="G1802" i="1"/>
  <c r="G1818" i="1"/>
  <c r="G1834" i="1"/>
  <c r="G1850" i="1"/>
  <c r="G1866" i="1"/>
  <c r="G1882" i="1"/>
  <c r="G1898" i="1"/>
  <c r="G1914" i="1"/>
  <c r="G1930" i="1"/>
  <c r="G1946" i="1"/>
  <c r="G1962" i="1"/>
  <c r="G1978" i="1"/>
  <c r="G1994" i="1"/>
  <c r="G2010" i="1"/>
  <c r="G2026" i="1"/>
  <c r="G2042" i="1"/>
  <c r="G2058" i="1"/>
  <c r="G2074" i="1"/>
  <c r="G2090" i="1"/>
  <c r="G2106" i="1"/>
  <c r="G2122" i="1"/>
  <c r="G2138" i="1"/>
  <c r="G2154" i="1"/>
  <c r="G2170" i="1"/>
  <c r="G2186" i="1"/>
  <c r="G2202" i="1"/>
  <c r="G2218" i="1"/>
  <c r="G2234" i="1"/>
  <c r="G2250" i="1"/>
  <c r="G2266" i="1"/>
  <c r="G2282" i="1"/>
  <c r="G2298" i="1"/>
  <c r="G2314" i="1"/>
  <c r="G2330" i="1"/>
  <c r="G2346" i="1"/>
  <c r="G2362" i="1"/>
  <c r="G2378" i="1"/>
  <c r="G2394" i="1"/>
  <c r="G2410" i="1"/>
  <c r="G2426" i="1"/>
  <c r="G2442" i="1"/>
  <c r="G2458" i="1"/>
  <c r="G2474" i="1"/>
  <c r="G2490" i="1"/>
  <c r="G2506" i="1"/>
  <c r="G2522" i="1"/>
  <c r="G2535" i="1"/>
  <c r="G2546" i="1"/>
  <c r="G2556" i="1"/>
  <c r="G2567" i="1"/>
  <c r="G2578" i="1"/>
  <c r="G2584" i="1"/>
  <c r="G2588" i="1"/>
  <c r="G2592" i="1"/>
  <c r="G2596" i="1"/>
  <c r="G2600" i="1"/>
  <c r="G2604" i="1"/>
  <c r="G2608" i="1"/>
  <c r="G2612" i="1"/>
  <c r="G2616" i="1"/>
  <c r="G2620" i="1"/>
  <c r="G2624" i="1"/>
  <c r="G2628" i="1"/>
  <c r="G2632" i="1"/>
  <c r="G2636" i="1"/>
  <c r="G2640" i="1"/>
  <c r="G2644" i="1"/>
  <c r="G2648" i="1"/>
  <c r="G2652" i="1"/>
  <c r="G2656" i="1"/>
  <c r="G2660" i="1"/>
  <c r="G2664" i="1"/>
  <c r="G2668" i="1"/>
  <c r="G2672" i="1"/>
  <c r="G2676" i="1"/>
  <c r="G2680" i="1"/>
  <c r="G2684" i="1"/>
  <c r="G2688" i="1"/>
  <c r="G2692" i="1"/>
  <c r="G2696" i="1"/>
  <c r="G2700" i="1"/>
  <c r="G2704" i="1"/>
  <c r="G2708" i="1"/>
  <c r="G2712" i="1"/>
  <c r="G2716" i="1"/>
  <c r="G2720" i="1"/>
  <c r="G2724" i="1"/>
  <c r="G2728" i="1"/>
  <c r="G2732" i="1"/>
  <c r="G2736" i="1"/>
  <c r="G2740" i="1"/>
  <c r="G2744" i="1"/>
  <c r="G2748" i="1"/>
  <c r="G2752" i="1"/>
  <c r="G2756" i="1"/>
  <c r="G2760" i="1"/>
  <c r="G2764" i="1"/>
  <c r="G2768" i="1"/>
  <c r="G2772" i="1"/>
  <c r="G2776" i="1"/>
  <c r="G2780" i="1"/>
  <c r="G2784" i="1"/>
  <c r="G2788" i="1"/>
  <c r="G2792" i="1"/>
  <c r="G2796" i="1"/>
  <c r="G2800" i="1"/>
  <c r="G2804" i="1"/>
  <c r="G2808" i="1"/>
  <c r="G2812" i="1"/>
  <c r="G2816" i="1"/>
  <c r="G2820" i="1"/>
  <c r="G2824" i="1"/>
  <c r="G2828" i="1"/>
  <c r="G2832" i="1"/>
  <c r="G2836" i="1"/>
  <c r="G2840" i="1"/>
  <c r="G2844" i="1"/>
  <c r="G2848" i="1"/>
  <c r="G2852" i="1"/>
  <c r="G2856" i="1"/>
  <c r="G2860" i="1"/>
  <c r="G2864" i="1"/>
  <c r="G2868" i="1"/>
  <c r="G2872" i="1"/>
  <c r="G2876" i="1"/>
  <c r="G2880" i="1"/>
  <c r="G2884" i="1"/>
  <c r="G2888" i="1"/>
  <c r="G2892" i="1"/>
  <c r="G2896" i="1"/>
  <c r="G2900" i="1"/>
  <c r="G2904" i="1"/>
  <c r="G2908" i="1"/>
  <c r="G2912" i="1"/>
  <c r="G2916" i="1"/>
  <c r="G2920" i="1"/>
  <c r="G2924" i="1"/>
  <c r="G2928" i="1"/>
  <c r="G2932" i="1"/>
  <c r="G2936" i="1"/>
  <c r="G2940" i="1"/>
  <c r="G2944" i="1"/>
  <c r="G2948" i="1"/>
  <c r="G2952" i="1"/>
  <c r="G2956" i="1"/>
  <c r="G2960" i="1"/>
  <c r="G2964" i="1"/>
  <c r="G2968" i="1"/>
  <c r="G2972" i="1"/>
  <c r="G2976" i="1"/>
  <c r="G1874" i="1"/>
  <c r="G1938" i="1"/>
  <c r="G2002" i="1"/>
  <c r="G2066" i="1"/>
  <c r="G2130" i="1"/>
  <c r="G2194" i="1"/>
  <c r="G2258" i="1"/>
  <c r="G2322" i="1"/>
  <c r="G2386" i="1"/>
  <c r="G2450" i="1"/>
  <c r="G2514" i="1"/>
  <c r="G2562" i="1"/>
  <c r="G2590" i="1"/>
  <c r="G2606" i="1"/>
  <c r="G2622" i="1"/>
  <c r="G2638" i="1"/>
  <c r="G2654" i="1"/>
  <c r="G2669" i="1"/>
  <c r="G2677" i="1"/>
  <c r="G2685" i="1"/>
  <c r="G2693" i="1"/>
  <c r="G2701" i="1"/>
  <c r="G2709" i="1"/>
  <c r="G2717" i="1"/>
  <c r="G2725" i="1"/>
  <c r="G2733" i="1"/>
  <c r="G2741" i="1"/>
  <c r="G2749" i="1"/>
  <c r="G2757" i="1"/>
  <c r="G2765" i="1"/>
  <c r="G2773" i="1"/>
  <c r="G2781" i="1"/>
  <c r="G2789" i="1"/>
  <c r="G2797" i="1"/>
  <c r="G2805" i="1"/>
  <c r="G2813" i="1"/>
  <c r="G2821" i="1"/>
  <c r="G2829" i="1"/>
  <c r="G2837" i="1"/>
  <c r="G2845" i="1"/>
  <c r="G2853" i="1"/>
  <c r="G2861" i="1"/>
  <c r="G2869" i="1"/>
  <c r="G2877" i="1"/>
  <c r="G2885" i="1"/>
  <c r="G2893" i="1"/>
  <c r="G2901" i="1"/>
  <c r="G2909" i="1"/>
  <c r="G2917" i="1"/>
  <c r="G2925" i="1"/>
  <c r="G2933" i="1"/>
  <c r="G2941" i="1"/>
  <c r="G2949" i="1"/>
  <c r="G2955" i="1"/>
  <c r="G2961" i="1"/>
  <c r="G2966" i="1"/>
  <c r="G2971" i="1"/>
  <c r="G2977" i="1"/>
  <c r="G2981" i="1"/>
  <c r="G2985" i="1"/>
  <c r="G2989" i="1"/>
  <c r="G2993" i="1"/>
  <c r="G2997" i="1"/>
  <c r="G3001" i="1"/>
  <c r="G3005" i="1"/>
  <c r="G3009" i="1"/>
  <c r="G3013" i="1"/>
  <c r="G3017" i="1"/>
  <c r="G3021" i="1"/>
  <c r="G3025" i="1"/>
  <c r="G3029" i="1"/>
  <c r="G3033" i="1"/>
  <c r="G3037" i="1"/>
  <c r="G3041" i="1"/>
  <c r="G3045" i="1"/>
  <c r="G3049" i="1"/>
  <c r="G3053" i="1"/>
  <c r="G3057" i="1"/>
  <c r="G3061" i="1"/>
  <c r="G3065" i="1"/>
  <c r="G3069" i="1"/>
  <c r="G3073" i="1"/>
  <c r="G3077" i="1"/>
  <c r="G3081" i="1"/>
  <c r="G3085" i="1"/>
  <c r="G3089" i="1"/>
  <c r="G3093" i="1"/>
  <c r="G3097" i="1"/>
  <c r="G3101" i="1"/>
  <c r="G3105" i="1"/>
  <c r="G3109" i="1"/>
  <c r="G3113" i="1"/>
  <c r="G3117" i="1"/>
  <c r="G3121" i="1"/>
  <c r="G3125" i="1"/>
  <c r="G3129" i="1"/>
  <c r="G3133" i="1"/>
  <c r="G3137" i="1"/>
  <c r="G3141" i="1"/>
  <c r="G3145" i="1"/>
  <c r="G3149" i="1"/>
  <c r="G3153" i="1"/>
  <c r="G3157" i="1"/>
  <c r="G3161" i="1"/>
  <c r="G3165" i="1"/>
  <c r="G3169" i="1"/>
  <c r="G3173" i="1"/>
  <c r="G3177" i="1"/>
  <c r="G3181" i="1"/>
  <c r="G3185" i="1"/>
  <c r="G3189" i="1"/>
  <c r="G3193" i="1"/>
  <c r="G3197" i="1"/>
  <c r="G3201" i="1"/>
  <c r="G3205" i="1"/>
  <c r="G3209" i="1"/>
  <c r="G3213" i="1"/>
  <c r="G3217" i="1"/>
  <c r="G3221" i="1"/>
  <c r="G3225" i="1"/>
  <c r="G3229" i="1"/>
  <c r="G3233" i="1"/>
  <c r="G3237" i="1"/>
  <c r="G3241" i="1"/>
  <c r="G3245" i="1"/>
  <c r="G3249" i="1"/>
  <c r="G3253" i="1"/>
  <c r="G3257" i="1"/>
  <c r="G3261" i="1"/>
  <c r="G3265" i="1"/>
  <c r="G3269" i="1"/>
  <c r="G3273" i="1"/>
  <c r="G3277" i="1"/>
  <c r="G3281" i="1"/>
  <c r="G3285" i="1"/>
  <c r="G3289" i="1"/>
  <c r="G3293" i="1"/>
  <c r="G3297" i="1"/>
  <c r="G3301" i="1"/>
  <c r="G3305" i="1"/>
  <c r="G3309" i="1"/>
  <c r="G3313" i="1"/>
  <c r="G3317" i="1"/>
  <c r="G3321" i="1"/>
  <c r="G3325" i="1"/>
  <c r="G3329" i="1"/>
  <c r="G3333" i="1"/>
  <c r="G3337" i="1"/>
  <c r="G3341" i="1"/>
  <c r="G3345" i="1"/>
  <c r="G3349" i="1"/>
  <c r="G3353" i="1"/>
  <c r="G3357" i="1"/>
  <c r="G3361" i="1"/>
  <c r="G3365" i="1"/>
  <c r="G3369" i="1"/>
  <c r="G3373" i="1"/>
  <c r="G3377" i="1"/>
  <c r="G3381" i="1"/>
  <c r="G3385" i="1"/>
  <c r="G3389" i="1"/>
  <c r="G3393" i="1"/>
  <c r="G3397" i="1"/>
  <c r="G3401" i="1"/>
  <c r="G3405" i="1"/>
  <c r="G3409" i="1"/>
  <c r="G3413" i="1"/>
  <c r="G3417" i="1"/>
  <c r="G3421" i="1"/>
  <c r="G3425" i="1"/>
  <c r="G3429" i="1"/>
  <c r="G3433" i="1"/>
  <c r="G3437" i="1"/>
  <c r="G3441" i="1"/>
  <c r="G3445" i="1"/>
  <c r="G3449" i="1"/>
  <c r="G3453" i="1"/>
  <c r="G3457" i="1"/>
  <c r="G3461" i="1"/>
  <c r="G3465" i="1"/>
  <c r="G3469" i="1"/>
  <c r="G3473" i="1"/>
  <c r="G3477" i="1"/>
  <c r="G3481" i="1"/>
  <c r="G3485" i="1"/>
  <c r="G3489" i="1"/>
  <c r="G3493" i="1"/>
  <c r="G3497" i="1"/>
  <c r="G3501" i="1"/>
  <c r="G3505" i="1"/>
  <c r="G3509" i="1"/>
  <c r="G3513" i="1"/>
  <c r="G3517" i="1"/>
  <c r="G3521" i="1"/>
  <c r="G3525" i="1"/>
  <c r="G3529" i="1"/>
  <c r="G3533" i="1"/>
  <c r="G3537" i="1"/>
  <c r="G3541" i="1"/>
  <c r="G3545" i="1"/>
  <c r="G3549" i="1"/>
  <c r="G3553" i="1"/>
  <c r="G3557" i="1"/>
  <c r="G3561" i="1"/>
  <c r="G3565" i="1"/>
  <c r="G3569" i="1"/>
  <c r="G3573" i="1"/>
  <c r="G3577" i="1"/>
  <c r="G3581" i="1"/>
  <c r="G3585" i="1"/>
  <c r="G3589" i="1"/>
  <c r="G3593" i="1"/>
  <c r="G3597" i="1"/>
  <c r="G3601" i="1"/>
  <c r="G3605" i="1"/>
  <c r="G3609" i="1"/>
  <c r="G3613" i="1"/>
  <c r="G3617" i="1"/>
  <c r="G3621" i="1"/>
  <c r="G3625" i="1"/>
  <c r="G3629" i="1"/>
  <c r="G3633" i="1"/>
  <c r="G3637" i="1"/>
  <c r="G3641" i="1"/>
  <c r="G3645" i="1"/>
  <c r="G3649" i="1"/>
  <c r="G1890" i="1"/>
  <c r="G1954" i="1"/>
  <c r="G2018" i="1"/>
  <c r="G2082" i="1"/>
  <c r="G2146" i="1"/>
  <c r="G2210" i="1"/>
  <c r="G2274" i="1"/>
  <c r="G2338" i="1"/>
  <c r="G2402" i="1"/>
  <c r="G2466" i="1"/>
  <c r="G2530" i="1"/>
  <c r="G2572" i="1"/>
  <c r="G2594" i="1"/>
  <c r="G2610" i="1"/>
  <c r="G2626" i="1"/>
  <c r="G2642" i="1"/>
  <c r="G2658" i="1"/>
  <c r="G2670" i="1"/>
  <c r="G2678" i="1"/>
  <c r="G2686" i="1"/>
  <c r="G2694" i="1"/>
  <c r="G2702" i="1"/>
  <c r="G2710" i="1"/>
  <c r="G2718" i="1"/>
  <c r="G2726" i="1"/>
  <c r="G2734" i="1"/>
  <c r="G2742" i="1"/>
  <c r="G2750" i="1"/>
  <c r="G2758" i="1"/>
  <c r="G2766" i="1"/>
  <c r="G2774" i="1"/>
  <c r="G2782" i="1"/>
  <c r="G2790" i="1"/>
  <c r="G2798" i="1"/>
  <c r="G2806" i="1"/>
  <c r="G2814" i="1"/>
  <c r="G2822" i="1"/>
  <c r="G2830" i="1"/>
  <c r="G2838" i="1"/>
  <c r="G2846" i="1"/>
  <c r="G2854" i="1"/>
  <c r="G2862" i="1"/>
  <c r="G2870" i="1"/>
  <c r="G2878" i="1"/>
  <c r="G2886" i="1"/>
  <c r="G2894" i="1"/>
  <c r="G2902" i="1"/>
  <c r="G2910" i="1"/>
  <c r="G2918" i="1"/>
  <c r="G2926" i="1"/>
  <c r="G2934" i="1"/>
  <c r="G2942" i="1"/>
  <c r="G2950" i="1"/>
  <c r="G2957" i="1"/>
  <c r="G2962" i="1"/>
  <c r="G2967" i="1"/>
  <c r="G2973" i="1"/>
  <c r="G2978" i="1"/>
  <c r="G2982" i="1"/>
  <c r="G2986" i="1"/>
  <c r="G2990" i="1"/>
  <c r="G2994" i="1"/>
  <c r="G2998" i="1"/>
  <c r="G3002" i="1"/>
  <c r="G3006" i="1"/>
  <c r="G3010" i="1"/>
  <c r="G3014" i="1"/>
  <c r="G3018" i="1"/>
  <c r="G3022" i="1"/>
  <c r="G3026" i="1"/>
  <c r="G3030" i="1"/>
  <c r="G3034" i="1"/>
  <c r="G3038" i="1"/>
  <c r="G3042" i="1"/>
  <c r="G3046" i="1"/>
  <c r="G3050" i="1"/>
  <c r="G3054" i="1"/>
  <c r="G3058" i="1"/>
  <c r="G3062" i="1"/>
  <c r="G3066" i="1"/>
  <c r="G3070" i="1"/>
  <c r="G3074" i="1"/>
  <c r="G3078" i="1"/>
  <c r="G3082" i="1"/>
  <c r="G3086" i="1"/>
  <c r="G3090" i="1"/>
  <c r="G3094" i="1"/>
  <c r="G3098" i="1"/>
  <c r="G3102" i="1"/>
  <c r="G3106" i="1"/>
  <c r="G3110" i="1"/>
  <c r="G3114" i="1"/>
  <c r="G3118" i="1"/>
  <c r="G3122" i="1"/>
  <c r="G3126" i="1"/>
  <c r="G3130" i="1"/>
  <c r="G3134" i="1"/>
  <c r="G3138" i="1"/>
  <c r="G3142" i="1"/>
  <c r="G3146" i="1"/>
  <c r="G3150" i="1"/>
  <c r="G3154" i="1"/>
  <c r="G3158" i="1"/>
  <c r="G3162" i="1"/>
  <c r="G3166" i="1"/>
  <c r="G3170" i="1"/>
  <c r="G3174" i="1"/>
  <c r="G3178" i="1"/>
  <c r="G3182" i="1"/>
  <c r="G3186" i="1"/>
  <c r="G3190" i="1"/>
  <c r="G3194" i="1"/>
  <c r="G3198" i="1"/>
  <c r="G3202" i="1"/>
  <c r="G3206" i="1"/>
  <c r="G3210" i="1"/>
  <c r="G3214" i="1"/>
  <c r="G3218" i="1"/>
  <c r="G3222" i="1"/>
  <c r="G3226" i="1"/>
  <c r="G3230" i="1"/>
  <c r="G3234" i="1"/>
  <c r="G3238" i="1"/>
  <c r="G3242" i="1"/>
  <c r="G3246" i="1"/>
  <c r="G3250" i="1"/>
  <c r="G3254" i="1"/>
  <c r="G3258" i="1"/>
  <c r="G3262" i="1"/>
  <c r="G3266" i="1"/>
  <c r="G3270" i="1"/>
  <c r="G3274" i="1"/>
  <c r="G3278" i="1"/>
  <c r="G3282" i="1"/>
  <c r="G3286" i="1"/>
  <c r="G3290" i="1"/>
  <c r="G3294" i="1"/>
  <c r="G3298" i="1"/>
  <c r="G3302" i="1"/>
  <c r="G3306" i="1"/>
  <c r="G3310" i="1"/>
  <c r="G3314" i="1"/>
  <c r="G3318" i="1"/>
  <c r="G3322" i="1"/>
  <c r="G3326" i="1"/>
  <c r="G3330" i="1"/>
  <c r="G3334" i="1"/>
  <c r="G3338" i="1"/>
  <c r="G3342" i="1"/>
  <c r="G3346" i="1"/>
  <c r="G3350" i="1"/>
  <c r="G3354" i="1"/>
  <c r="G3358" i="1"/>
  <c r="G3362" i="1"/>
  <c r="G3366" i="1"/>
  <c r="G3370" i="1"/>
  <c r="G3374" i="1"/>
  <c r="G3378" i="1"/>
  <c r="G3382" i="1"/>
  <c r="G3386" i="1"/>
  <c r="G3390" i="1"/>
  <c r="G3394" i="1"/>
  <c r="G3398" i="1"/>
  <c r="G3402" i="1"/>
  <c r="G3406" i="1"/>
  <c r="G3410" i="1"/>
  <c r="G3414" i="1"/>
  <c r="G3418" i="1"/>
  <c r="G3422" i="1"/>
  <c r="G3426" i="1"/>
  <c r="G3430" i="1"/>
  <c r="G3434" i="1"/>
  <c r="G3438" i="1"/>
  <c r="G3442" i="1"/>
  <c r="G3446" i="1"/>
  <c r="G3450" i="1"/>
  <c r="G3454" i="1"/>
  <c r="G3458" i="1"/>
  <c r="G3462" i="1"/>
  <c r="G3466" i="1"/>
  <c r="G3470" i="1"/>
  <c r="G3474" i="1"/>
  <c r="G3478" i="1"/>
  <c r="G3482" i="1"/>
  <c r="G3486" i="1"/>
  <c r="G3490" i="1"/>
  <c r="G3494" i="1"/>
  <c r="G3498" i="1"/>
  <c r="G3502" i="1"/>
  <c r="G3506" i="1"/>
  <c r="G3510" i="1"/>
  <c r="G3514" i="1"/>
  <c r="G3518" i="1"/>
  <c r="G3522" i="1"/>
  <c r="G3526" i="1"/>
  <c r="G3530" i="1"/>
  <c r="G3534" i="1"/>
  <c r="G3538" i="1"/>
  <c r="G3542" i="1"/>
  <c r="G3546" i="1"/>
  <c r="G3550" i="1"/>
  <c r="G3554" i="1"/>
  <c r="G3558" i="1"/>
  <c r="G3562" i="1"/>
  <c r="G3566" i="1"/>
  <c r="G3570" i="1"/>
  <c r="G3574" i="1"/>
  <c r="G3578" i="1"/>
  <c r="G3582" i="1"/>
  <c r="G3586" i="1"/>
  <c r="G3590" i="1"/>
  <c r="G3594" i="1"/>
  <c r="G3598" i="1"/>
  <c r="G3602" i="1"/>
  <c r="G3606" i="1"/>
  <c r="G3610" i="1"/>
  <c r="G3614" i="1"/>
  <c r="G3618" i="1"/>
  <c r="G3622" i="1"/>
  <c r="G3626" i="1"/>
  <c r="G3630" i="1"/>
  <c r="G3634" i="1"/>
  <c r="G3638" i="1"/>
  <c r="G3642" i="1"/>
  <c r="G3646" i="1"/>
  <c r="G3650" i="1"/>
  <c r="G1906" i="1"/>
  <c r="G1970" i="1"/>
  <c r="G2034" i="1"/>
  <c r="G2098" i="1"/>
  <c r="G2162" i="1"/>
  <c r="G2226" i="1"/>
  <c r="G2290" i="1"/>
  <c r="G2354" i="1"/>
  <c r="G2418" i="1"/>
  <c r="G2482" i="1"/>
  <c r="G2540" i="1"/>
  <c r="G2582" i="1"/>
  <c r="G2598" i="1"/>
  <c r="G2614" i="1"/>
  <c r="G2630" i="1"/>
  <c r="G2646" i="1"/>
  <c r="G2662" i="1"/>
  <c r="G2673" i="1"/>
  <c r="G2681" i="1"/>
  <c r="G2689" i="1"/>
  <c r="G2697" i="1"/>
  <c r="G2705" i="1"/>
  <c r="G2713" i="1"/>
  <c r="G2721" i="1"/>
  <c r="G2729" i="1"/>
  <c r="G2737" i="1"/>
  <c r="G2745" i="1"/>
  <c r="G2753" i="1"/>
  <c r="G2761" i="1"/>
  <c r="G2769" i="1"/>
  <c r="G2777" i="1"/>
  <c r="G2785" i="1"/>
  <c r="G2793" i="1"/>
  <c r="G2801" i="1"/>
  <c r="G2809" i="1"/>
  <c r="G2817" i="1"/>
  <c r="G2825" i="1"/>
  <c r="G2833" i="1"/>
  <c r="G2841" i="1"/>
  <c r="G2849" i="1"/>
  <c r="G2857" i="1"/>
  <c r="G2865" i="1"/>
  <c r="G2873" i="1"/>
  <c r="G2881" i="1"/>
  <c r="G2889" i="1"/>
  <c r="G2897" i="1"/>
  <c r="G2905" i="1"/>
  <c r="G2913" i="1"/>
  <c r="G2921" i="1"/>
  <c r="G2929" i="1"/>
  <c r="G2937" i="1"/>
  <c r="G2945" i="1"/>
  <c r="G2953" i="1"/>
  <c r="G2958" i="1"/>
  <c r="G2963" i="1"/>
  <c r="G2969" i="1"/>
  <c r="G2974" i="1"/>
  <c r="G2979" i="1"/>
  <c r="G2983" i="1"/>
  <c r="G2987" i="1"/>
  <c r="G2991" i="1"/>
  <c r="G2995" i="1"/>
  <c r="G2999" i="1"/>
  <c r="G3003" i="1"/>
  <c r="G3007" i="1"/>
  <c r="G3011" i="1"/>
  <c r="G3015" i="1"/>
  <c r="G3019" i="1"/>
  <c r="G3023" i="1"/>
  <c r="G3027" i="1"/>
  <c r="G3031" i="1"/>
  <c r="G3035" i="1"/>
  <c r="G3039" i="1"/>
  <c r="G3043" i="1"/>
  <c r="G3047" i="1"/>
  <c r="G3051" i="1"/>
  <c r="G3055" i="1"/>
  <c r="G3059" i="1"/>
  <c r="G3063" i="1"/>
  <c r="G3067" i="1"/>
  <c r="G3071" i="1"/>
  <c r="G3075" i="1"/>
  <c r="G3079" i="1"/>
  <c r="G3083" i="1"/>
  <c r="G3087" i="1"/>
  <c r="G3091" i="1"/>
  <c r="G3095" i="1"/>
  <c r="G3099" i="1"/>
  <c r="G3103" i="1"/>
  <c r="G3107" i="1"/>
  <c r="G3111" i="1"/>
  <c r="G3115" i="1"/>
  <c r="G3119" i="1"/>
  <c r="G3123" i="1"/>
  <c r="G3127" i="1"/>
  <c r="G3131" i="1"/>
  <c r="G3135" i="1"/>
  <c r="G3139" i="1"/>
  <c r="G3143" i="1"/>
  <c r="G3147" i="1"/>
  <c r="G3151" i="1"/>
  <c r="G3155" i="1"/>
  <c r="G3159" i="1"/>
  <c r="G3163" i="1"/>
  <c r="G3167" i="1"/>
  <c r="G3171" i="1"/>
  <c r="G3175" i="1"/>
  <c r="G3179" i="1"/>
  <c r="G3183" i="1"/>
  <c r="G3187" i="1"/>
  <c r="G3191" i="1"/>
  <c r="G3195" i="1"/>
  <c r="G3199" i="1"/>
  <c r="G3203" i="1"/>
  <c r="G3207" i="1"/>
  <c r="G3211" i="1"/>
  <c r="G3215" i="1"/>
  <c r="G3219" i="1"/>
  <c r="G3223" i="1"/>
  <c r="G3227" i="1"/>
  <c r="G3231" i="1"/>
  <c r="G3235" i="1"/>
  <c r="G3239" i="1"/>
  <c r="G3243" i="1"/>
  <c r="G3247" i="1"/>
  <c r="G3251" i="1"/>
  <c r="G3255" i="1"/>
  <c r="G3259" i="1"/>
  <c r="G3263" i="1"/>
  <c r="G3267" i="1"/>
  <c r="G3271" i="1"/>
  <c r="G3275" i="1"/>
  <c r="G3279" i="1"/>
  <c r="G3283" i="1"/>
  <c r="G3287" i="1"/>
  <c r="G3291" i="1"/>
  <c r="G3295" i="1"/>
  <c r="G3299" i="1"/>
  <c r="G3303" i="1"/>
  <c r="G3307" i="1"/>
  <c r="G3311" i="1"/>
  <c r="G3315" i="1"/>
  <c r="G3319" i="1"/>
  <c r="G3323" i="1"/>
  <c r="G3327" i="1"/>
  <c r="G3331" i="1"/>
  <c r="G3335" i="1"/>
  <c r="G3339" i="1"/>
  <c r="G3343" i="1"/>
  <c r="G3347" i="1"/>
  <c r="G3351" i="1"/>
  <c r="G3355" i="1"/>
  <c r="G3359" i="1"/>
  <c r="G3363" i="1"/>
  <c r="G3367" i="1"/>
  <c r="G3371" i="1"/>
  <c r="G3375" i="1"/>
  <c r="G3379" i="1"/>
  <c r="G3383" i="1"/>
  <c r="G3387" i="1"/>
  <c r="G3391" i="1"/>
  <c r="G3395" i="1"/>
  <c r="G3399" i="1"/>
  <c r="G3403" i="1"/>
  <c r="G3407" i="1"/>
  <c r="G3411" i="1"/>
  <c r="G3415" i="1"/>
  <c r="G3419" i="1"/>
  <c r="G3423" i="1"/>
  <c r="G3427" i="1"/>
  <c r="G3431" i="1"/>
  <c r="G3435" i="1"/>
  <c r="G3439" i="1"/>
  <c r="G3443" i="1"/>
  <c r="G3447" i="1"/>
  <c r="G3451" i="1"/>
  <c r="G3455" i="1"/>
  <c r="G3459" i="1"/>
  <c r="G3463" i="1"/>
  <c r="G3467" i="1"/>
  <c r="G3471" i="1"/>
  <c r="G3475" i="1"/>
  <c r="G3479" i="1"/>
  <c r="G3483" i="1"/>
  <c r="G3487" i="1"/>
  <c r="G3491" i="1"/>
  <c r="G3495" i="1"/>
  <c r="G3499" i="1"/>
  <c r="G3503" i="1"/>
  <c r="G3507" i="1"/>
  <c r="G3511" i="1"/>
  <c r="G3515" i="1"/>
  <c r="G3519" i="1"/>
  <c r="G3523" i="1"/>
  <c r="G3527" i="1"/>
  <c r="G3531" i="1"/>
  <c r="G3535" i="1"/>
  <c r="G3539" i="1"/>
  <c r="G3543" i="1"/>
  <c r="G3547" i="1"/>
  <c r="G3551" i="1"/>
  <c r="G3555" i="1"/>
  <c r="G3559" i="1"/>
  <c r="G3563" i="1"/>
  <c r="G3567" i="1"/>
  <c r="G3571" i="1"/>
  <c r="G3575" i="1"/>
  <c r="G3579" i="1"/>
  <c r="G3583" i="1"/>
  <c r="G3587" i="1"/>
  <c r="G3591" i="1"/>
  <c r="G3595" i="1"/>
  <c r="G3599" i="1"/>
  <c r="G3603" i="1"/>
  <c r="G3607" i="1"/>
  <c r="G3611" i="1"/>
  <c r="G3615" i="1"/>
  <c r="G3619" i="1"/>
  <c r="G3623" i="1"/>
  <c r="G3627" i="1"/>
  <c r="G3631" i="1"/>
  <c r="G3635" i="1"/>
  <c r="G3639" i="1"/>
  <c r="G3643" i="1"/>
  <c r="G3647" i="1"/>
  <c r="G3651" i="1"/>
  <c r="G1922" i="1"/>
  <c r="G1986" i="1"/>
  <c r="G2050" i="1"/>
  <c r="G2114" i="1"/>
  <c r="G2178" i="1"/>
  <c r="G2242" i="1"/>
  <c r="G2306" i="1"/>
  <c r="G2370" i="1"/>
  <c r="G2434" i="1"/>
  <c r="G2498" i="1"/>
  <c r="G2551" i="1"/>
  <c r="G2586" i="1"/>
  <c r="G2602" i="1"/>
  <c r="G2618" i="1"/>
  <c r="G2634" i="1"/>
  <c r="G2650" i="1"/>
  <c r="G2666" i="1"/>
  <c r="G2674" i="1"/>
  <c r="G2682" i="1"/>
  <c r="G2690" i="1"/>
  <c r="G2698" i="1"/>
  <c r="G2706" i="1"/>
  <c r="G2714" i="1"/>
  <c r="G2722" i="1"/>
  <c r="G2730" i="1"/>
  <c r="G2738" i="1"/>
  <c r="G2746" i="1"/>
  <c r="G2754" i="1"/>
  <c r="G2762" i="1"/>
  <c r="G2770" i="1"/>
  <c r="G2778" i="1"/>
  <c r="G2786" i="1"/>
  <c r="G2794" i="1"/>
  <c r="G2802" i="1"/>
  <c r="G2810" i="1"/>
  <c r="G2818" i="1"/>
  <c r="G2826" i="1"/>
  <c r="G2834" i="1"/>
  <c r="G2842" i="1"/>
  <c r="G2850" i="1"/>
  <c r="G2858" i="1"/>
  <c r="G2866" i="1"/>
  <c r="G2874" i="1"/>
  <c r="G2882" i="1"/>
  <c r="G2890" i="1"/>
  <c r="G2898" i="1"/>
  <c r="G2906" i="1"/>
  <c r="G2914" i="1"/>
  <c r="G2922" i="1"/>
  <c r="G2930" i="1"/>
  <c r="G2938" i="1"/>
  <c r="G2946" i="1"/>
  <c r="G2954" i="1"/>
  <c r="G2959" i="1"/>
  <c r="G2965" i="1"/>
  <c r="G2970" i="1"/>
  <c r="G2975" i="1"/>
  <c r="G2980" i="1"/>
  <c r="G2984" i="1"/>
  <c r="G2988" i="1"/>
  <c r="G2992" i="1"/>
  <c r="G2996" i="1"/>
  <c r="G3000" i="1"/>
  <c r="G3004" i="1"/>
  <c r="G3008" i="1"/>
  <c r="G3012" i="1"/>
  <c r="G3016" i="1"/>
  <c r="G3020" i="1"/>
  <c r="G3024" i="1"/>
  <c r="G3028" i="1"/>
  <c r="G3032" i="1"/>
  <c r="G3036" i="1"/>
  <c r="G3040" i="1"/>
  <c r="G3044" i="1"/>
  <c r="G3048" i="1"/>
  <c r="G3052" i="1"/>
  <c r="G3056" i="1"/>
  <c r="G3060" i="1"/>
  <c r="G3064" i="1"/>
  <c r="G3068" i="1"/>
  <c r="G3072" i="1"/>
  <c r="G3076" i="1"/>
  <c r="G3080" i="1"/>
  <c r="G3084" i="1"/>
  <c r="G3088" i="1"/>
  <c r="G3092" i="1"/>
  <c r="G3096" i="1"/>
  <c r="G3100" i="1"/>
  <c r="G3104" i="1"/>
  <c r="G3108" i="1"/>
  <c r="G3112" i="1"/>
  <c r="G3116" i="1"/>
  <c r="G3120" i="1"/>
  <c r="G3124" i="1"/>
  <c r="G3128" i="1"/>
  <c r="G3132" i="1"/>
  <c r="G3136" i="1"/>
  <c r="G3140" i="1"/>
  <c r="G3144" i="1"/>
  <c r="G3148" i="1"/>
  <c r="G3152" i="1"/>
  <c r="G3156" i="1"/>
  <c r="G3160" i="1"/>
  <c r="G3164" i="1"/>
  <c r="G3168" i="1"/>
  <c r="G3172" i="1"/>
  <c r="G3176" i="1"/>
  <c r="G3180" i="1"/>
  <c r="G3184" i="1"/>
  <c r="G3188" i="1"/>
  <c r="G3192" i="1"/>
  <c r="G3196" i="1"/>
  <c r="G3200" i="1"/>
  <c r="G3204" i="1"/>
  <c r="G3208" i="1"/>
  <c r="G3212" i="1"/>
  <c r="G3216" i="1"/>
  <c r="G3220" i="1"/>
  <c r="G3224" i="1"/>
  <c r="G3228" i="1"/>
  <c r="G3232" i="1"/>
  <c r="G3236" i="1"/>
  <c r="G3240" i="1"/>
  <c r="G3244" i="1"/>
  <c r="G3248" i="1"/>
  <c r="G3252" i="1"/>
  <c r="G3256" i="1"/>
  <c r="G3260" i="1"/>
  <c r="G3264" i="1"/>
  <c r="G3268" i="1"/>
  <c r="G3272" i="1"/>
  <c r="G3276" i="1"/>
  <c r="G3280" i="1"/>
  <c r="G3284" i="1"/>
  <c r="G3288" i="1"/>
  <c r="G3292" i="1"/>
  <c r="G3296" i="1"/>
  <c r="G3300" i="1"/>
  <c r="G3304" i="1"/>
  <c r="G3308" i="1"/>
  <c r="G3312" i="1"/>
  <c r="G3316" i="1"/>
  <c r="G3320" i="1"/>
  <c r="G3324" i="1"/>
  <c r="G3328" i="1"/>
  <c r="G3332" i="1"/>
  <c r="G3336" i="1"/>
  <c r="G3340" i="1"/>
  <c r="G3344" i="1"/>
  <c r="G3348" i="1"/>
  <c r="G3352" i="1"/>
  <c r="G3356" i="1"/>
  <c r="G3360" i="1"/>
  <c r="G3364" i="1"/>
  <c r="G3368" i="1"/>
  <c r="G3372" i="1"/>
  <c r="G3376" i="1"/>
  <c r="G3380" i="1"/>
  <c r="G3384" i="1"/>
  <c r="G3388" i="1"/>
  <c r="G3392" i="1"/>
  <c r="G3396" i="1"/>
  <c r="G3400" i="1"/>
  <c r="G3404" i="1"/>
  <c r="G3408" i="1"/>
  <c r="G3412" i="1"/>
  <c r="G3416" i="1"/>
  <c r="G3420" i="1"/>
  <c r="G3424" i="1"/>
  <c r="G3428" i="1"/>
  <c r="G3432" i="1"/>
  <c r="G3436" i="1"/>
  <c r="G3440" i="1"/>
  <c r="G3444" i="1"/>
  <c r="G3448" i="1"/>
  <c r="G3452" i="1"/>
  <c r="G3456" i="1"/>
  <c r="G3460" i="1"/>
  <c r="G3464" i="1"/>
  <c r="G3468" i="1"/>
  <c r="G3472" i="1"/>
  <c r="G3476" i="1"/>
  <c r="G3480" i="1"/>
  <c r="G3484" i="1"/>
  <c r="G3488" i="1"/>
  <c r="G3492" i="1"/>
  <c r="G3496" i="1"/>
  <c r="G3500" i="1"/>
  <c r="G3504" i="1"/>
  <c r="G3508" i="1"/>
  <c r="G3512" i="1"/>
  <c r="G3516" i="1"/>
  <c r="G3520" i="1"/>
  <c r="G3524" i="1"/>
  <c r="G3528" i="1"/>
  <c r="G3532" i="1"/>
  <c r="G3536" i="1"/>
  <c r="G3540" i="1"/>
  <c r="G3544" i="1"/>
  <c r="G3548" i="1"/>
  <c r="G3552" i="1"/>
  <c r="G3556" i="1"/>
  <c r="G3560" i="1"/>
  <c r="G3564" i="1"/>
  <c r="G3568" i="1"/>
  <c r="G3572" i="1"/>
  <c r="G3576" i="1"/>
  <c r="G3580" i="1"/>
  <c r="G3584" i="1"/>
  <c r="G3588" i="1"/>
  <c r="G3592" i="1"/>
  <c r="G3596" i="1"/>
  <c r="G3600" i="1"/>
  <c r="G3604" i="1"/>
  <c r="G3608" i="1"/>
  <c r="G3612" i="1"/>
  <c r="G3616" i="1"/>
  <c r="G3620" i="1"/>
  <c r="G3624" i="1"/>
  <c r="G3628" i="1"/>
  <c r="G3632" i="1"/>
  <c r="G3636" i="1"/>
  <c r="G3640" i="1"/>
  <c r="G3644" i="1"/>
  <c r="G3648" i="1"/>
  <c r="G3652" i="1"/>
  <c r="F200" i="1"/>
  <c r="G198" i="1"/>
  <c r="F198" i="1" s="1"/>
  <c r="G199" i="1"/>
  <c r="G196" i="1"/>
  <c r="F196" i="1" s="1"/>
  <c r="G197" i="1"/>
  <c r="G194" i="1"/>
  <c r="F194" i="1" s="1"/>
  <c r="G195" i="1"/>
  <c r="G192" i="1"/>
  <c r="F192" i="1" s="1"/>
  <c r="G193" i="1"/>
  <c r="G190" i="1"/>
  <c r="F190" i="1" s="1"/>
  <c r="G191" i="1"/>
  <c r="G188" i="1"/>
  <c r="F188" i="1" s="1"/>
  <c r="G189" i="1"/>
  <c r="G186" i="1"/>
  <c r="F186" i="1" s="1"/>
  <c r="G187" i="1"/>
  <c r="G184" i="1"/>
  <c r="F184" i="1" s="1"/>
  <c r="G185" i="1"/>
  <c r="G182" i="1"/>
  <c r="F182" i="1" s="1"/>
  <c r="G183" i="1"/>
  <c r="G180" i="1"/>
  <c r="F180" i="1" s="1"/>
  <c r="G181" i="1"/>
  <c r="G178" i="1"/>
  <c r="F178" i="1" s="1"/>
  <c r="G179" i="1"/>
  <c r="G176" i="1"/>
  <c r="F176" i="1" s="1"/>
  <c r="G177" i="1"/>
  <c r="G174" i="1"/>
  <c r="F174" i="1" s="1"/>
  <c r="G175" i="1"/>
  <c r="G172" i="1"/>
  <c r="F172" i="1" s="1"/>
  <c r="G173" i="1"/>
  <c r="G170" i="1"/>
  <c r="F170" i="1" s="1"/>
  <c r="G171" i="1"/>
  <c r="G168" i="1"/>
  <c r="F168" i="1" s="1"/>
  <c r="G169" i="1"/>
  <c r="G166" i="1"/>
  <c r="F166" i="1" s="1"/>
  <c r="G167" i="1"/>
  <c r="G164" i="1"/>
  <c r="F164" i="1" s="1"/>
  <c r="G165" i="1"/>
  <c r="G162" i="1"/>
  <c r="F162" i="1" s="1"/>
  <c r="G163" i="1"/>
  <c r="G160" i="1"/>
  <c r="F160" i="1" s="1"/>
  <c r="G161" i="1"/>
  <c r="G158" i="1"/>
  <c r="F158" i="1" s="1"/>
  <c r="G159" i="1"/>
  <c r="G156" i="1"/>
  <c r="F156" i="1" s="1"/>
  <c r="G157" i="1"/>
  <c r="G154" i="1"/>
  <c r="F154" i="1" s="1"/>
  <c r="G155" i="1"/>
  <c r="G152" i="1"/>
  <c r="F152" i="1" s="1"/>
  <c r="G153" i="1"/>
  <c r="G150" i="1"/>
  <c r="F150" i="1" s="1"/>
  <c r="G151" i="1"/>
  <c r="G148" i="1"/>
  <c r="F148" i="1" s="1"/>
  <c r="G149" i="1"/>
  <c r="G146" i="1"/>
  <c r="F146" i="1" s="1"/>
  <c r="G147" i="1"/>
  <c r="G144" i="1"/>
  <c r="F144" i="1" s="1"/>
  <c r="G145" i="1"/>
  <c r="G142" i="1"/>
  <c r="F142" i="1" s="1"/>
  <c r="G143" i="1"/>
  <c r="G140" i="1"/>
  <c r="F140" i="1" s="1"/>
  <c r="G141" i="1"/>
  <c r="G138" i="1"/>
  <c r="F138" i="1" s="1"/>
  <c r="G139" i="1"/>
  <c r="G136" i="1"/>
  <c r="F136" i="1" s="1"/>
  <c r="G137" i="1"/>
  <c r="G134" i="1"/>
  <c r="F134" i="1" s="1"/>
  <c r="G135" i="1"/>
  <c r="G132" i="1"/>
  <c r="G133" i="1"/>
  <c r="G130" i="1"/>
  <c r="F130" i="1" s="1"/>
  <c r="G131" i="1"/>
  <c r="G128" i="1"/>
  <c r="G129" i="1"/>
  <c r="G126" i="1"/>
  <c r="F126" i="1" s="1"/>
  <c r="G127" i="1"/>
  <c r="G124" i="1"/>
  <c r="G125" i="1"/>
  <c r="G122" i="1"/>
  <c r="F122" i="1" s="1"/>
  <c r="G123" i="1"/>
  <c r="G120" i="1"/>
  <c r="G121" i="1"/>
  <c r="G118" i="1"/>
  <c r="F118" i="1" s="1"/>
  <c r="G119" i="1"/>
  <c r="G116" i="1"/>
  <c r="G117" i="1"/>
  <c r="G114" i="1"/>
  <c r="F114" i="1" s="1"/>
  <c r="G115" i="1"/>
  <c r="G112" i="1"/>
  <c r="G113" i="1"/>
  <c r="G110" i="1"/>
  <c r="F110" i="1" s="1"/>
  <c r="G111" i="1"/>
  <c r="G108" i="1"/>
  <c r="G109" i="1"/>
  <c r="G106" i="1"/>
  <c r="F106" i="1" s="1"/>
  <c r="G107" i="1"/>
  <c r="G104" i="1"/>
  <c r="G105" i="1"/>
  <c r="G102" i="1"/>
  <c r="F102" i="1" s="1"/>
  <c r="G103" i="1"/>
  <c r="G100" i="1"/>
  <c r="G101" i="1"/>
  <c r="G98" i="1"/>
  <c r="F98" i="1" s="1"/>
  <c r="G99" i="1"/>
  <c r="G96" i="1"/>
  <c r="G97" i="1"/>
  <c r="G94" i="1"/>
  <c r="F94" i="1" s="1"/>
  <c r="G95" i="1"/>
  <c r="G92" i="1"/>
  <c r="G93" i="1"/>
  <c r="G90" i="1"/>
  <c r="F90" i="1" s="1"/>
  <c r="G91" i="1"/>
  <c r="G88" i="1"/>
  <c r="G89" i="1"/>
  <c r="G86" i="1"/>
  <c r="F86" i="1" s="1"/>
  <c r="G87" i="1"/>
  <c r="G84" i="1"/>
  <c r="G85" i="1"/>
  <c r="G82" i="1"/>
  <c r="G83" i="1"/>
  <c r="G80" i="1"/>
  <c r="F80" i="1" s="1"/>
  <c r="G81" i="1"/>
  <c r="G78" i="1"/>
  <c r="G79" i="1"/>
  <c r="G76" i="1"/>
  <c r="F76" i="1" s="1"/>
  <c r="G77" i="1"/>
  <c r="G74" i="1"/>
  <c r="G75" i="1"/>
  <c r="G72" i="1"/>
  <c r="F72" i="1" s="1"/>
  <c r="G73" i="1"/>
  <c r="G70" i="1"/>
  <c r="G71" i="1"/>
  <c r="G68" i="1"/>
  <c r="G69" i="1"/>
  <c r="G66" i="1"/>
  <c r="G67" i="1"/>
  <c r="G64" i="1"/>
  <c r="G65" i="1"/>
  <c r="G62" i="1"/>
  <c r="F62" i="1" s="1"/>
  <c r="G63" i="1"/>
  <c r="G60" i="1"/>
  <c r="F60" i="1" s="1"/>
  <c r="G61" i="1"/>
  <c r="G58" i="1"/>
  <c r="F58" i="1" s="1"/>
  <c r="G59" i="1"/>
  <c r="G56" i="1"/>
  <c r="F56" i="1" s="1"/>
  <c r="G57" i="1"/>
  <c r="G54" i="1"/>
  <c r="G55" i="1"/>
  <c r="G52" i="1"/>
  <c r="F52" i="1" s="1"/>
  <c r="G53" i="1"/>
  <c r="G50" i="1"/>
  <c r="G51" i="1"/>
  <c r="T3" i="2"/>
  <c r="S3" i="2" s="1"/>
  <c r="T10" i="2"/>
  <c r="S10" i="2" s="1"/>
  <c r="G42" i="1"/>
  <c r="G44" i="1"/>
  <c r="G46" i="1"/>
  <c r="G48" i="1"/>
  <c r="G43" i="1"/>
  <c r="G45" i="1"/>
  <c r="G47" i="1"/>
  <c r="G49" i="1"/>
  <c r="G41" i="1"/>
  <c r="F3984" i="1" l="1"/>
  <c r="I3984" i="1"/>
  <c r="F3963" i="1"/>
  <c r="I3963" i="1"/>
  <c r="F3942" i="1"/>
  <c r="I3942" i="1"/>
  <c r="F3920" i="1"/>
  <c r="I3920" i="1"/>
  <c r="F3899" i="1"/>
  <c r="I3899" i="1"/>
  <c r="F3878" i="1"/>
  <c r="I3878" i="1"/>
  <c r="F3856" i="1"/>
  <c r="I3856" i="1"/>
  <c r="F3835" i="1"/>
  <c r="I3835" i="1"/>
  <c r="F3812" i="1"/>
  <c r="I3812" i="1"/>
  <c r="F3780" i="1"/>
  <c r="I3780" i="1"/>
  <c r="F3748" i="1"/>
  <c r="I3748" i="1"/>
  <c r="F3716" i="1"/>
  <c r="I3716" i="1"/>
  <c r="F3684" i="1"/>
  <c r="I3684" i="1"/>
  <c r="F3988" i="1"/>
  <c r="I3988" i="1"/>
  <c r="F3967" i="1"/>
  <c r="I3967" i="1"/>
  <c r="F3946" i="1"/>
  <c r="I3946" i="1"/>
  <c r="F3924" i="1"/>
  <c r="I3924" i="1"/>
  <c r="F3903" i="1"/>
  <c r="I3903" i="1"/>
  <c r="F3882" i="1"/>
  <c r="I3882" i="1"/>
  <c r="F3860" i="1"/>
  <c r="I3860" i="1"/>
  <c r="F3839" i="1"/>
  <c r="I3839" i="1"/>
  <c r="F3818" i="1"/>
  <c r="I3818" i="1"/>
  <c r="F3787" i="1"/>
  <c r="I3787" i="1"/>
  <c r="F3755" i="1"/>
  <c r="I3755" i="1"/>
  <c r="F3723" i="1"/>
  <c r="I3723" i="1"/>
  <c r="F3691" i="1"/>
  <c r="I3691" i="1"/>
  <c r="F3992" i="1"/>
  <c r="I3992" i="1"/>
  <c r="F3971" i="1"/>
  <c r="I3971" i="1"/>
  <c r="F3950" i="1"/>
  <c r="I3950" i="1"/>
  <c r="F3928" i="1"/>
  <c r="I3928" i="1"/>
  <c r="F3907" i="1"/>
  <c r="I3907" i="1"/>
  <c r="F3886" i="1"/>
  <c r="I3886" i="1"/>
  <c r="F3864" i="1"/>
  <c r="I3864" i="1"/>
  <c r="F3843" i="1"/>
  <c r="I3843" i="1"/>
  <c r="F3822" i="1"/>
  <c r="I3822" i="1"/>
  <c r="F3792" i="1"/>
  <c r="I3792" i="1"/>
  <c r="F3760" i="1"/>
  <c r="I3760" i="1"/>
  <c r="F3728" i="1"/>
  <c r="I3728" i="1"/>
  <c r="F3696" i="1"/>
  <c r="I3696" i="1"/>
  <c r="F3996" i="1"/>
  <c r="I3996" i="1"/>
  <c r="F3975" i="1"/>
  <c r="I3975" i="1"/>
  <c r="F3954" i="1"/>
  <c r="I3954" i="1"/>
  <c r="F3932" i="1"/>
  <c r="I3932" i="1"/>
  <c r="F3911" i="1"/>
  <c r="I3911" i="1"/>
  <c r="F3890" i="1"/>
  <c r="I3890" i="1"/>
  <c r="F3868" i="1"/>
  <c r="I3868" i="1"/>
  <c r="F3847" i="1"/>
  <c r="I3847" i="1"/>
  <c r="F3826" i="1"/>
  <c r="I3826" i="1"/>
  <c r="F3799" i="1"/>
  <c r="I3799" i="1"/>
  <c r="F3767" i="1"/>
  <c r="I3767" i="1"/>
  <c r="F3735" i="1"/>
  <c r="I3735" i="1"/>
  <c r="F3703" i="1"/>
  <c r="I3703" i="1"/>
  <c r="F3997" i="1"/>
  <c r="I3997" i="1"/>
  <c r="F3981" i="1"/>
  <c r="I3981" i="1"/>
  <c r="F3965" i="1"/>
  <c r="I3965" i="1"/>
  <c r="F3949" i="1"/>
  <c r="I3949" i="1"/>
  <c r="F3933" i="1"/>
  <c r="I3933" i="1"/>
  <c r="F3917" i="1"/>
  <c r="I3917" i="1"/>
  <c r="F3901" i="1"/>
  <c r="I3901" i="1"/>
  <c r="F3885" i="1"/>
  <c r="I3885" i="1"/>
  <c r="F3869" i="1"/>
  <c r="I3869" i="1"/>
  <c r="F3853" i="1"/>
  <c r="I3853" i="1"/>
  <c r="F3837" i="1"/>
  <c r="I3837" i="1"/>
  <c r="F3821" i="1"/>
  <c r="I3821" i="1"/>
  <c r="F3805" i="1"/>
  <c r="I3805" i="1"/>
  <c r="F3789" i="1"/>
  <c r="I3789" i="1"/>
  <c r="F3773" i="1"/>
  <c r="I3773" i="1"/>
  <c r="F3757" i="1"/>
  <c r="I3757" i="1"/>
  <c r="F3741" i="1"/>
  <c r="I3741" i="1"/>
  <c r="F3725" i="1"/>
  <c r="I3725" i="1"/>
  <c r="F3709" i="1"/>
  <c r="I3709" i="1"/>
  <c r="F3693" i="1"/>
  <c r="I3693" i="1"/>
  <c r="F3677" i="1"/>
  <c r="I3677" i="1"/>
  <c r="F3806" i="1"/>
  <c r="I3806" i="1"/>
  <c r="F3790" i="1"/>
  <c r="I3790" i="1"/>
  <c r="F3774" i="1"/>
  <c r="I3774" i="1"/>
  <c r="F3758" i="1"/>
  <c r="I3758" i="1"/>
  <c r="F3742" i="1"/>
  <c r="I3742" i="1"/>
  <c r="F3726" i="1"/>
  <c r="I3726" i="1"/>
  <c r="F3710" i="1"/>
  <c r="I3710" i="1"/>
  <c r="F3694" i="1"/>
  <c r="I3694" i="1"/>
  <c r="F3678" i="1"/>
  <c r="I3678" i="1"/>
  <c r="F4000" i="1"/>
  <c r="I4000" i="1"/>
  <c r="F3979" i="1"/>
  <c r="I3979" i="1"/>
  <c r="F3958" i="1"/>
  <c r="I3958" i="1"/>
  <c r="F3936" i="1"/>
  <c r="I3936" i="1"/>
  <c r="F3915" i="1"/>
  <c r="I3915" i="1"/>
  <c r="F3894" i="1"/>
  <c r="I3894" i="1"/>
  <c r="F3872" i="1"/>
  <c r="I3872" i="1"/>
  <c r="F3851" i="1"/>
  <c r="I3851" i="1"/>
  <c r="F3830" i="1"/>
  <c r="I3830" i="1"/>
  <c r="F3804" i="1"/>
  <c r="I3804" i="1"/>
  <c r="F3772" i="1"/>
  <c r="I3772" i="1"/>
  <c r="F3740" i="1"/>
  <c r="I3740" i="1"/>
  <c r="F3708" i="1"/>
  <c r="I3708" i="1"/>
  <c r="F3676" i="1"/>
  <c r="I3676" i="1"/>
  <c r="F3983" i="1"/>
  <c r="I3983" i="1"/>
  <c r="F3962" i="1"/>
  <c r="I3962" i="1"/>
  <c r="F3940" i="1"/>
  <c r="I3940" i="1"/>
  <c r="F3919" i="1"/>
  <c r="I3919" i="1"/>
  <c r="F3898" i="1"/>
  <c r="I3898" i="1"/>
  <c r="F3876" i="1"/>
  <c r="I3876" i="1"/>
  <c r="F3855" i="1"/>
  <c r="I3855" i="1"/>
  <c r="F3834" i="1"/>
  <c r="I3834" i="1"/>
  <c r="F3811" i="1"/>
  <c r="I3811" i="1"/>
  <c r="F3779" i="1"/>
  <c r="I3779" i="1"/>
  <c r="F3747" i="1"/>
  <c r="I3747" i="1"/>
  <c r="F3715" i="1"/>
  <c r="I3715" i="1"/>
  <c r="F3683" i="1"/>
  <c r="I3683" i="1"/>
  <c r="F3987" i="1"/>
  <c r="I3987" i="1"/>
  <c r="F3966" i="1"/>
  <c r="I3966" i="1"/>
  <c r="F3944" i="1"/>
  <c r="I3944" i="1"/>
  <c r="F3923" i="1"/>
  <c r="I3923" i="1"/>
  <c r="F3902" i="1"/>
  <c r="I3902" i="1"/>
  <c r="F3880" i="1"/>
  <c r="I3880" i="1"/>
  <c r="F3859" i="1"/>
  <c r="I3859" i="1"/>
  <c r="F3838" i="1"/>
  <c r="I3838" i="1"/>
  <c r="F3816" i="1"/>
  <c r="I3816" i="1"/>
  <c r="F3784" i="1"/>
  <c r="I3784" i="1"/>
  <c r="F3752" i="1"/>
  <c r="I3752" i="1"/>
  <c r="F3720" i="1"/>
  <c r="I3720" i="1"/>
  <c r="F3688" i="1"/>
  <c r="I3688" i="1"/>
  <c r="F3991" i="1"/>
  <c r="I3991" i="1"/>
  <c r="F3970" i="1"/>
  <c r="I3970" i="1"/>
  <c r="F3948" i="1"/>
  <c r="I3948" i="1"/>
  <c r="F3927" i="1"/>
  <c r="I3927" i="1"/>
  <c r="F3906" i="1"/>
  <c r="I3906" i="1"/>
  <c r="F3884" i="1"/>
  <c r="I3884" i="1"/>
  <c r="F3863" i="1"/>
  <c r="I3863" i="1"/>
  <c r="F3842" i="1"/>
  <c r="I3842" i="1"/>
  <c r="F3820" i="1"/>
  <c r="I3820" i="1"/>
  <c r="F3791" i="1"/>
  <c r="I3791" i="1"/>
  <c r="F3759" i="1"/>
  <c r="I3759" i="1"/>
  <c r="F3727" i="1"/>
  <c r="I3727" i="1"/>
  <c r="F3695" i="1"/>
  <c r="I3695" i="1"/>
  <c r="F3993" i="1"/>
  <c r="I3993" i="1"/>
  <c r="F3977" i="1"/>
  <c r="I3977" i="1"/>
  <c r="F3961" i="1"/>
  <c r="I3961" i="1"/>
  <c r="F3945" i="1"/>
  <c r="I3945" i="1"/>
  <c r="F3929" i="1"/>
  <c r="I3929" i="1"/>
  <c r="F3913" i="1"/>
  <c r="I3913" i="1"/>
  <c r="F3897" i="1"/>
  <c r="I3897" i="1"/>
  <c r="F3881" i="1"/>
  <c r="I3881" i="1"/>
  <c r="F3865" i="1"/>
  <c r="I3865" i="1"/>
  <c r="F3849" i="1"/>
  <c r="I3849" i="1"/>
  <c r="F3833" i="1"/>
  <c r="I3833" i="1"/>
  <c r="F3817" i="1"/>
  <c r="I3817" i="1"/>
  <c r="F3801" i="1"/>
  <c r="I3801" i="1"/>
  <c r="F3785" i="1"/>
  <c r="I3785" i="1"/>
  <c r="F3769" i="1"/>
  <c r="I3769" i="1"/>
  <c r="F3753" i="1"/>
  <c r="I3753" i="1"/>
  <c r="F3737" i="1"/>
  <c r="I3737" i="1"/>
  <c r="F3721" i="1"/>
  <c r="I3721" i="1"/>
  <c r="F3705" i="1"/>
  <c r="I3705" i="1"/>
  <c r="F3689" i="1"/>
  <c r="I3689" i="1"/>
  <c r="F3672" i="1"/>
  <c r="I3672" i="1"/>
  <c r="F3802" i="1"/>
  <c r="I3802" i="1"/>
  <c r="F3786" i="1"/>
  <c r="I3786" i="1"/>
  <c r="F3770" i="1"/>
  <c r="I3770" i="1"/>
  <c r="F3754" i="1"/>
  <c r="I3754" i="1"/>
  <c r="F3738" i="1"/>
  <c r="I3738" i="1"/>
  <c r="F3722" i="1"/>
  <c r="I3722" i="1"/>
  <c r="F3706" i="1"/>
  <c r="I3706" i="1"/>
  <c r="F3690" i="1"/>
  <c r="I3690" i="1"/>
  <c r="F3673" i="1"/>
  <c r="I3673" i="1"/>
  <c r="F3995" i="1"/>
  <c r="I3995" i="1"/>
  <c r="F3974" i="1"/>
  <c r="I3974" i="1"/>
  <c r="F3952" i="1"/>
  <c r="I3952" i="1"/>
  <c r="F3931" i="1"/>
  <c r="I3931" i="1"/>
  <c r="F3910" i="1"/>
  <c r="I3910" i="1"/>
  <c r="F3888" i="1"/>
  <c r="I3888" i="1"/>
  <c r="F3867" i="1"/>
  <c r="I3867" i="1"/>
  <c r="F3846" i="1"/>
  <c r="I3846" i="1"/>
  <c r="F3824" i="1"/>
  <c r="I3824" i="1"/>
  <c r="F3796" i="1"/>
  <c r="I3796" i="1"/>
  <c r="F3764" i="1"/>
  <c r="I3764" i="1"/>
  <c r="F3732" i="1"/>
  <c r="I3732" i="1"/>
  <c r="F3700" i="1"/>
  <c r="I3700" i="1"/>
  <c r="F3999" i="1"/>
  <c r="I3999" i="1"/>
  <c r="F3978" i="1"/>
  <c r="I3978" i="1"/>
  <c r="F3956" i="1"/>
  <c r="I3956" i="1"/>
  <c r="F3935" i="1"/>
  <c r="I3935" i="1"/>
  <c r="F3914" i="1"/>
  <c r="I3914" i="1"/>
  <c r="F3892" i="1"/>
  <c r="I3892" i="1"/>
  <c r="F3871" i="1"/>
  <c r="I3871" i="1"/>
  <c r="F3850" i="1"/>
  <c r="I3850" i="1"/>
  <c r="F3828" i="1"/>
  <c r="I3828" i="1"/>
  <c r="F3803" i="1"/>
  <c r="I3803" i="1"/>
  <c r="F3771" i="1"/>
  <c r="I3771" i="1"/>
  <c r="F3739" i="1"/>
  <c r="I3739" i="1"/>
  <c r="F3707" i="1"/>
  <c r="I3707" i="1"/>
  <c r="F3674" i="1"/>
  <c r="I3674" i="1"/>
  <c r="F3982" i="1"/>
  <c r="I3982" i="1"/>
  <c r="F3960" i="1"/>
  <c r="I3960" i="1"/>
  <c r="F3939" i="1"/>
  <c r="I3939" i="1"/>
  <c r="F3918" i="1"/>
  <c r="I3918" i="1"/>
  <c r="F3896" i="1"/>
  <c r="I3896" i="1"/>
  <c r="F3875" i="1"/>
  <c r="I3875" i="1"/>
  <c r="F3854" i="1"/>
  <c r="I3854" i="1"/>
  <c r="F3832" i="1"/>
  <c r="I3832" i="1"/>
  <c r="F3808" i="1"/>
  <c r="I3808" i="1"/>
  <c r="F3776" i="1"/>
  <c r="I3776" i="1"/>
  <c r="F3744" i="1"/>
  <c r="I3744" i="1"/>
  <c r="F3712" i="1"/>
  <c r="I3712" i="1"/>
  <c r="F3680" i="1"/>
  <c r="I3680" i="1"/>
  <c r="F3986" i="1"/>
  <c r="I3986" i="1"/>
  <c r="F3964" i="1"/>
  <c r="I3964" i="1"/>
  <c r="F3943" i="1"/>
  <c r="I3943" i="1"/>
  <c r="F3922" i="1"/>
  <c r="I3922" i="1"/>
  <c r="F3900" i="1"/>
  <c r="I3900" i="1"/>
  <c r="F3879" i="1"/>
  <c r="I3879" i="1"/>
  <c r="F3858" i="1"/>
  <c r="I3858" i="1"/>
  <c r="F3836" i="1"/>
  <c r="I3836" i="1"/>
  <c r="F3815" i="1"/>
  <c r="I3815" i="1"/>
  <c r="F3783" i="1"/>
  <c r="I3783" i="1"/>
  <c r="F3751" i="1"/>
  <c r="I3751" i="1"/>
  <c r="F3719" i="1"/>
  <c r="I3719" i="1"/>
  <c r="F3687" i="1"/>
  <c r="I3687" i="1"/>
  <c r="F3989" i="1"/>
  <c r="I3989" i="1"/>
  <c r="F3973" i="1"/>
  <c r="I3973" i="1"/>
  <c r="F3957" i="1"/>
  <c r="I3957" i="1"/>
  <c r="F3941" i="1"/>
  <c r="I3941" i="1"/>
  <c r="F3925" i="1"/>
  <c r="I3925" i="1"/>
  <c r="F3909" i="1"/>
  <c r="I3909" i="1"/>
  <c r="F3893" i="1"/>
  <c r="I3893" i="1"/>
  <c r="F3877" i="1"/>
  <c r="I3877" i="1"/>
  <c r="F3861" i="1"/>
  <c r="I3861" i="1"/>
  <c r="F3845" i="1"/>
  <c r="I3845" i="1"/>
  <c r="F3829" i="1"/>
  <c r="I3829" i="1"/>
  <c r="F3813" i="1"/>
  <c r="I3813" i="1"/>
  <c r="F3797" i="1"/>
  <c r="I3797" i="1"/>
  <c r="F3781" i="1"/>
  <c r="I3781" i="1"/>
  <c r="F3765" i="1"/>
  <c r="I3765" i="1"/>
  <c r="F3749" i="1"/>
  <c r="I3749" i="1"/>
  <c r="F3733" i="1"/>
  <c r="I3733" i="1"/>
  <c r="F3717" i="1"/>
  <c r="I3717" i="1"/>
  <c r="F3701" i="1"/>
  <c r="I3701" i="1"/>
  <c r="F3685" i="1"/>
  <c r="I3685" i="1"/>
  <c r="F3814" i="1"/>
  <c r="I3814" i="1"/>
  <c r="F3798" i="1"/>
  <c r="I3798" i="1"/>
  <c r="F3782" i="1"/>
  <c r="I3782" i="1"/>
  <c r="F3766" i="1"/>
  <c r="I3766" i="1"/>
  <c r="F3750" i="1"/>
  <c r="I3750" i="1"/>
  <c r="F3734" i="1"/>
  <c r="I3734" i="1"/>
  <c r="F3718" i="1"/>
  <c r="I3718" i="1"/>
  <c r="F3702" i="1"/>
  <c r="I3702" i="1"/>
  <c r="F3686" i="1"/>
  <c r="I3686" i="1"/>
  <c r="F3675" i="1"/>
  <c r="I3675" i="1"/>
  <c r="F3990" i="1"/>
  <c r="I3990" i="1"/>
  <c r="F3968" i="1"/>
  <c r="I3968" i="1"/>
  <c r="F3947" i="1"/>
  <c r="I3947" i="1"/>
  <c r="F3926" i="1"/>
  <c r="I3926" i="1"/>
  <c r="F3904" i="1"/>
  <c r="I3904" i="1"/>
  <c r="F3883" i="1"/>
  <c r="I3883" i="1"/>
  <c r="F3862" i="1"/>
  <c r="I3862" i="1"/>
  <c r="F3840" i="1"/>
  <c r="I3840" i="1"/>
  <c r="F3819" i="1"/>
  <c r="I3819" i="1"/>
  <c r="F3788" i="1"/>
  <c r="I3788" i="1"/>
  <c r="F3756" i="1"/>
  <c r="I3756" i="1"/>
  <c r="F3724" i="1"/>
  <c r="I3724" i="1"/>
  <c r="F3692" i="1"/>
  <c r="I3692" i="1"/>
  <c r="F3994" i="1"/>
  <c r="I3994" i="1"/>
  <c r="F3972" i="1"/>
  <c r="I3972" i="1"/>
  <c r="F3951" i="1"/>
  <c r="I3951" i="1"/>
  <c r="F3930" i="1"/>
  <c r="I3930" i="1"/>
  <c r="F3908" i="1"/>
  <c r="I3908" i="1"/>
  <c r="F3887" i="1"/>
  <c r="I3887" i="1"/>
  <c r="F3866" i="1"/>
  <c r="I3866" i="1"/>
  <c r="F3844" i="1"/>
  <c r="I3844" i="1"/>
  <c r="F3823" i="1"/>
  <c r="I3823" i="1"/>
  <c r="F3795" i="1"/>
  <c r="I3795" i="1"/>
  <c r="F3763" i="1"/>
  <c r="I3763" i="1"/>
  <c r="F3731" i="1"/>
  <c r="I3731" i="1"/>
  <c r="F3699" i="1"/>
  <c r="I3699" i="1"/>
  <c r="F3998" i="1"/>
  <c r="I3998" i="1"/>
  <c r="F3976" i="1"/>
  <c r="I3976" i="1"/>
  <c r="F3955" i="1"/>
  <c r="I3955" i="1"/>
  <c r="F3934" i="1"/>
  <c r="I3934" i="1"/>
  <c r="F3912" i="1"/>
  <c r="I3912" i="1"/>
  <c r="F3891" i="1"/>
  <c r="I3891" i="1"/>
  <c r="F3870" i="1"/>
  <c r="I3870" i="1"/>
  <c r="F3848" i="1"/>
  <c r="I3848" i="1"/>
  <c r="F3827" i="1"/>
  <c r="I3827" i="1"/>
  <c r="F3800" i="1"/>
  <c r="I3800" i="1"/>
  <c r="F3768" i="1"/>
  <c r="I3768" i="1"/>
  <c r="F3736" i="1"/>
  <c r="I3736" i="1"/>
  <c r="F3704" i="1"/>
  <c r="I3704" i="1"/>
  <c r="F3670" i="1"/>
  <c r="I3670" i="1"/>
  <c r="F3980" i="1"/>
  <c r="I3980" i="1"/>
  <c r="F3959" i="1"/>
  <c r="I3959" i="1"/>
  <c r="F3938" i="1"/>
  <c r="I3938" i="1"/>
  <c r="F3916" i="1"/>
  <c r="I3916" i="1"/>
  <c r="F3895" i="1"/>
  <c r="I3895" i="1"/>
  <c r="F3874" i="1"/>
  <c r="I3874" i="1"/>
  <c r="F3852" i="1"/>
  <c r="I3852" i="1"/>
  <c r="F3831" i="1"/>
  <c r="I3831" i="1"/>
  <c r="F3807" i="1"/>
  <c r="I3807" i="1"/>
  <c r="F3775" i="1"/>
  <c r="I3775" i="1"/>
  <c r="F3743" i="1"/>
  <c r="I3743" i="1"/>
  <c r="F3711" i="1"/>
  <c r="I3711" i="1"/>
  <c r="F3679" i="1"/>
  <c r="I3679" i="1"/>
  <c r="F3985" i="1"/>
  <c r="I3985" i="1"/>
  <c r="F3969" i="1"/>
  <c r="I3969" i="1"/>
  <c r="F3953" i="1"/>
  <c r="I3953" i="1"/>
  <c r="F3937" i="1"/>
  <c r="I3937" i="1"/>
  <c r="F3921" i="1"/>
  <c r="I3921" i="1"/>
  <c r="F3905" i="1"/>
  <c r="I3905" i="1"/>
  <c r="F3889" i="1"/>
  <c r="I3889" i="1"/>
  <c r="F3873" i="1"/>
  <c r="I3873" i="1"/>
  <c r="F3857" i="1"/>
  <c r="I3857" i="1"/>
  <c r="F3841" i="1"/>
  <c r="I3841" i="1"/>
  <c r="F3825" i="1"/>
  <c r="I3825" i="1"/>
  <c r="F3809" i="1"/>
  <c r="I3809" i="1"/>
  <c r="F3793" i="1"/>
  <c r="I3793" i="1"/>
  <c r="F3777" i="1"/>
  <c r="I3777" i="1"/>
  <c r="F3761" i="1"/>
  <c r="I3761" i="1"/>
  <c r="F3745" i="1"/>
  <c r="I3745" i="1"/>
  <c r="F3729" i="1"/>
  <c r="I3729" i="1"/>
  <c r="F3713" i="1"/>
  <c r="I3713" i="1"/>
  <c r="F3697" i="1"/>
  <c r="I3697" i="1"/>
  <c r="F3681" i="1"/>
  <c r="I3681" i="1"/>
  <c r="F3810" i="1"/>
  <c r="I3810" i="1"/>
  <c r="F3794" i="1"/>
  <c r="I3794" i="1"/>
  <c r="F3778" i="1"/>
  <c r="I3778" i="1"/>
  <c r="F3762" i="1"/>
  <c r="I3762" i="1"/>
  <c r="F3746" i="1"/>
  <c r="I3746" i="1"/>
  <c r="F3730" i="1"/>
  <c r="I3730" i="1"/>
  <c r="F3714" i="1"/>
  <c r="I3714" i="1"/>
  <c r="F3698" i="1"/>
  <c r="I3698" i="1"/>
  <c r="F3682" i="1"/>
  <c r="I3682" i="1"/>
  <c r="F3671" i="1"/>
  <c r="I3671" i="1"/>
  <c r="I3662" i="1"/>
  <c r="F3662" i="1"/>
  <c r="F3665" i="1"/>
  <c r="I3665" i="1"/>
  <c r="F3668" i="1"/>
  <c r="I3668" i="1"/>
  <c r="I3667" i="1"/>
  <c r="F3667" i="1"/>
  <c r="I3658" i="1"/>
  <c r="F3658" i="1"/>
  <c r="F3661" i="1"/>
  <c r="I3661" i="1"/>
  <c r="F3664" i="1"/>
  <c r="I3664" i="1"/>
  <c r="I3663" i="1"/>
  <c r="F3663" i="1"/>
  <c r="I3654" i="1"/>
  <c r="F3654" i="1"/>
  <c r="F3657" i="1"/>
  <c r="I3657" i="1"/>
  <c r="F3660" i="1"/>
  <c r="I3660" i="1"/>
  <c r="I3659" i="1"/>
  <c r="F3659" i="1"/>
  <c r="I3666" i="1"/>
  <c r="F3666" i="1"/>
  <c r="F3669" i="1"/>
  <c r="I3669" i="1"/>
  <c r="F3653" i="1"/>
  <c r="I3653" i="1"/>
  <c r="F3656" i="1"/>
  <c r="I3656" i="1"/>
  <c r="I3655" i="1"/>
  <c r="F3655" i="1"/>
  <c r="F3648" i="1"/>
  <c r="I3648" i="1"/>
  <c r="F3632" i="1"/>
  <c r="I3632" i="1"/>
  <c r="F3616" i="1"/>
  <c r="I3616" i="1"/>
  <c r="F3600" i="1"/>
  <c r="I3600" i="1"/>
  <c r="F3584" i="1"/>
  <c r="I3584" i="1"/>
  <c r="F3568" i="1"/>
  <c r="I3568" i="1"/>
  <c r="F3552" i="1"/>
  <c r="I3552" i="1"/>
  <c r="F3536" i="1"/>
  <c r="I3536" i="1"/>
  <c r="F3520" i="1"/>
  <c r="I3520" i="1"/>
  <c r="F3504" i="1"/>
  <c r="I3504" i="1"/>
  <c r="F3488" i="1"/>
  <c r="I3488" i="1"/>
  <c r="F3472" i="1"/>
  <c r="I3472" i="1"/>
  <c r="F3456" i="1"/>
  <c r="I3456" i="1"/>
  <c r="F3440" i="1"/>
  <c r="I3440" i="1"/>
  <c r="F3424" i="1"/>
  <c r="I3424" i="1"/>
  <c r="F3408" i="1"/>
  <c r="I3408" i="1"/>
  <c r="F3392" i="1"/>
  <c r="I3392" i="1"/>
  <c r="F3376" i="1"/>
  <c r="I3376" i="1"/>
  <c r="F3360" i="1"/>
  <c r="I3360" i="1"/>
  <c r="F3344" i="1"/>
  <c r="I3344" i="1"/>
  <c r="F3328" i="1"/>
  <c r="I3328" i="1"/>
  <c r="F3312" i="1"/>
  <c r="I3312" i="1"/>
  <c r="F3296" i="1"/>
  <c r="I3296" i="1"/>
  <c r="F3280" i="1"/>
  <c r="I3280" i="1"/>
  <c r="F3264" i="1"/>
  <c r="I3264" i="1"/>
  <c r="F3248" i="1"/>
  <c r="I3248" i="1"/>
  <c r="F3232" i="1"/>
  <c r="I3232" i="1"/>
  <c r="F3216" i="1"/>
  <c r="I3216" i="1"/>
  <c r="F3200" i="1"/>
  <c r="I3200" i="1"/>
  <c r="F3184" i="1"/>
  <c r="I3184" i="1"/>
  <c r="F3168" i="1"/>
  <c r="I3168" i="1"/>
  <c r="F3152" i="1"/>
  <c r="I3152" i="1"/>
  <c r="F3136" i="1"/>
  <c r="I3136" i="1"/>
  <c r="F3120" i="1"/>
  <c r="I3120" i="1"/>
  <c r="F3104" i="1"/>
  <c r="I3104" i="1"/>
  <c r="F3088" i="1"/>
  <c r="I3088" i="1"/>
  <c r="F3072" i="1"/>
  <c r="I3072" i="1"/>
  <c r="F3056" i="1"/>
  <c r="I3056" i="1"/>
  <c r="F3040" i="1"/>
  <c r="I3040" i="1"/>
  <c r="F3024" i="1"/>
  <c r="I3024" i="1"/>
  <c r="F3008" i="1"/>
  <c r="I3008" i="1"/>
  <c r="F2992" i="1"/>
  <c r="I2992" i="1"/>
  <c r="F2975" i="1"/>
  <c r="I2975" i="1"/>
  <c r="F2954" i="1"/>
  <c r="I2954" i="1"/>
  <c r="F2922" i="1"/>
  <c r="I2922" i="1"/>
  <c r="F2890" i="1"/>
  <c r="I2890" i="1"/>
  <c r="F2858" i="1"/>
  <c r="I2858" i="1"/>
  <c r="F2826" i="1"/>
  <c r="I2826" i="1"/>
  <c r="F2794" i="1"/>
  <c r="I2794" i="1"/>
  <c r="F2762" i="1"/>
  <c r="I2762" i="1"/>
  <c r="F2730" i="1"/>
  <c r="I2730" i="1"/>
  <c r="F2698" i="1"/>
  <c r="I2698" i="1"/>
  <c r="F2666" i="1"/>
  <c r="I2666" i="1"/>
  <c r="F2602" i="1"/>
  <c r="I2602" i="1"/>
  <c r="F2434" i="1"/>
  <c r="I2434" i="1"/>
  <c r="F2178" i="1"/>
  <c r="I2178" i="1"/>
  <c r="F1922" i="1"/>
  <c r="I1922" i="1"/>
  <c r="F3639" i="1"/>
  <c r="I3639" i="1"/>
  <c r="F3623" i="1"/>
  <c r="I3623" i="1"/>
  <c r="F3607" i="1"/>
  <c r="I3607" i="1"/>
  <c r="F3591" i="1"/>
  <c r="I3591" i="1"/>
  <c r="F3575" i="1"/>
  <c r="I3575" i="1"/>
  <c r="F3559" i="1"/>
  <c r="I3559" i="1"/>
  <c r="F3543" i="1"/>
  <c r="I3543" i="1"/>
  <c r="F3527" i="1"/>
  <c r="I3527" i="1"/>
  <c r="F3511" i="1"/>
  <c r="I3511" i="1"/>
  <c r="F3495" i="1"/>
  <c r="I3495" i="1"/>
  <c r="F3479" i="1"/>
  <c r="I3479" i="1"/>
  <c r="F3463" i="1"/>
  <c r="I3463" i="1"/>
  <c r="F3447" i="1"/>
  <c r="I3447" i="1"/>
  <c r="F3431" i="1"/>
  <c r="I3431" i="1"/>
  <c r="F3415" i="1"/>
  <c r="I3415" i="1"/>
  <c r="F3399" i="1"/>
  <c r="I3399" i="1"/>
  <c r="F3383" i="1"/>
  <c r="I3383" i="1"/>
  <c r="F3367" i="1"/>
  <c r="I3367" i="1"/>
  <c r="F3351" i="1"/>
  <c r="I3351" i="1"/>
  <c r="F3335" i="1"/>
  <c r="I3335" i="1"/>
  <c r="F3319" i="1"/>
  <c r="I3319" i="1"/>
  <c r="F3303" i="1"/>
  <c r="I3303" i="1"/>
  <c r="F3287" i="1"/>
  <c r="I3287" i="1"/>
  <c r="F3271" i="1"/>
  <c r="I3271" i="1"/>
  <c r="F3255" i="1"/>
  <c r="I3255" i="1"/>
  <c r="F3239" i="1"/>
  <c r="I3239" i="1"/>
  <c r="F3223" i="1"/>
  <c r="I3223" i="1"/>
  <c r="F3207" i="1"/>
  <c r="I3207" i="1"/>
  <c r="F3191" i="1"/>
  <c r="I3191" i="1"/>
  <c r="F3175" i="1"/>
  <c r="I3175" i="1"/>
  <c r="F3159" i="1"/>
  <c r="I3159" i="1"/>
  <c r="F3143" i="1"/>
  <c r="I3143" i="1"/>
  <c r="F3127" i="1"/>
  <c r="I3127" i="1"/>
  <c r="F3111" i="1"/>
  <c r="I3111" i="1"/>
  <c r="F3095" i="1"/>
  <c r="I3095" i="1"/>
  <c r="F3079" i="1"/>
  <c r="I3079" i="1"/>
  <c r="F3063" i="1"/>
  <c r="I3063" i="1"/>
  <c r="F3047" i="1"/>
  <c r="I3047" i="1"/>
  <c r="F3031" i="1"/>
  <c r="I3031" i="1"/>
  <c r="F3015" i="1"/>
  <c r="I3015" i="1"/>
  <c r="F2999" i="1"/>
  <c r="I2999" i="1"/>
  <c r="F2983" i="1"/>
  <c r="I2983" i="1"/>
  <c r="F2963" i="1"/>
  <c r="I2963" i="1"/>
  <c r="F2937" i="1"/>
  <c r="I2937" i="1"/>
  <c r="F2905" i="1"/>
  <c r="I2905" i="1"/>
  <c r="F2873" i="1"/>
  <c r="I2873" i="1"/>
  <c r="F2841" i="1"/>
  <c r="I2841" i="1"/>
  <c r="F2809" i="1"/>
  <c r="I2809" i="1"/>
  <c r="F2777" i="1"/>
  <c r="I2777" i="1"/>
  <c r="F2745" i="1"/>
  <c r="I2745" i="1"/>
  <c r="F2713" i="1"/>
  <c r="I2713" i="1"/>
  <c r="F2681" i="1"/>
  <c r="I2681" i="1"/>
  <c r="F2630" i="1"/>
  <c r="I2630" i="1"/>
  <c r="F2540" i="1"/>
  <c r="I2540" i="1"/>
  <c r="F2290" i="1"/>
  <c r="I2290" i="1"/>
  <c r="F2034" i="1"/>
  <c r="I2034" i="1"/>
  <c r="F3646" i="1"/>
  <c r="I3646" i="1"/>
  <c r="F3630" i="1"/>
  <c r="I3630" i="1"/>
  <c r="F3614" i="1"/>
  <c r="I3614" i="1"/>
  <c r="F3598" i="1"/>
  <c r="I3598" i="1"/>
  <c r="F3582" i="1"/>
  <c r="I3582" i="1"/>
  <c r="F3566" i="1"/>
  <c r="I3566" i="1"/>
  <c r="F3550" i="1"/>
  <c r="I3550" i="1"/>
  <c r="F3534" i="1"/>
  <c r="I3534" i="1"/>
  <c r="F3518" i="1"/>
  <c r="I3518" i="1"/>
  <c r="F3502" i="1"/>
  <c r="I3502" i="1"/>
  <c r="F3486" i="1"/>
  <c r="I3486" i="1"/>
  <c r="F3470" i="1"/>
  <c r="I3470" i="1"/>
  <c r="F3454" i="1"/>
  <c r="I3454" i="1"/>
  <c r="F3438" i="1"/>
  <c r="I3438" i="1"/>
  <c r="F3422" i="1"/>
  <c r="I3422" i="1"/>
  <c r="F3406" i="1"/>
  <c r="I3406" i="1"/>
  <c r="F3390" i="1"/>
  <c r="I3390" i="1"/>
  <c r="F3374" i="1"/>
  <c r="I3374" i="1"/>
  <c r="F3358" i="1"/>
  <c r="I3358" i="1"/>
  <c r="F3342" i="1"/>
  <c r="I3342" i="1"/>
  <c r="F3326" i="1"/>
  <c r="I3326" i="1"/>
  <c r="F3310" i="1"/>
  <c r="I3310" i="1"/>
  <c r="F3294" i="1"/>
  <c r="I3294" i="1"/>
  <c r="F3278" i="1"/>
  <c r="I3278" i="1"/>
  <c r="F3262" i="1"/>
  <c r="I3262" i="1"/>
  <c r="F3246" i="1"/>
  <c r="I3246" i="1"/>
  <c r="F3230" i="1"/>
  <c r="I3230" i="1"/>
  <c r="F3214" i="1"/>
  <c r="I3214" i="1"/>
  <c r="F3198" i="1"/>
  <c r="I3198" i="1"/>
  <c r="F3182" i="1"/>
  <c r="I3182" i="1"/>
  <c r="F3166" i="1"/>
  <c r="I3166" i="1"/>
  <c r="F3150" i="1"/>
  <c r="I3150" i="1"/>
  <c r="F3134" i="1"/>
  <c r="I3134" i="1"/>
  <c r="F3118" i="1"/>
  <c r="I3118" i="1"/>
  <c r="F3102" i="1"/>
  <c r="I3102" i="1"/>
  <c r="F3086" i="1"/>
  <c r="I3086" i="1"/>
  <c r="F3070" i="1"/>
  <c r="I3070" i="1"/>
  <c r="F3054" i="1"/>
  <c r="I3054" i="1"/>
  <c r="F3038" i="1"/>
  <c r="I3038" i="1"/>
  <c r="F3022" i="1"/>
  <c r="I3022" i="1"/>
  <c r="F3006" i="1"/>
  <c r="I3006" i="1"/>
  <c r="F2990" i="1"/>
  <c r="I2990" i="1"/>
  <c r="F2973" i="1"/>
  <c r="I2973" i="1"/>
  <c r="F2950" i="1"/>
  <c r="I2950" i="1"/>
  <c r="F2918" i="1"/>
  <c r="I2918" i="1"/>
  <c r="F2886" i="1"/>
  <c r="I2886" i="1"/>
  <c r="F2854" i="1"/>
  <c r="I2854" i="1"/>
  <c r="F2822" i="1"/>
  <c r="I2822" i="1"/>
  <c r="F2790" i="1"/>
  <c r="I2790" i="1"/>
  <c r="F2758" i="1"/>
  <c r="I2758" i="1"/>
  <c r="F2726" i="1"/>
  <c r="I2726" i="1"/>
  <c r="F2694" i="1"/>
  <c r="I2694" i="1"/>
  <c r="F2658" i="1"/>
  <c r="I2658" i="1"/>
  <c r="F2594" i="1"/>
  <c r="I2594" i="1"/>
  <c r="F2402" i="1"/>
  <c r="I2402" i="1"/>
  <c r="F2146" i="1"/>
  <c r="I2146" i="1"/>
  <c r="F1890" i="1"/>
  <c r="I1890" i="1"/>
  <c r="F3637" i="1"/>
  <c r="I3637" i="1"/>
  <c r="F3621" i="1"/>
  <c r="I3621" i="1"/>
  <c r="F3605" i="1"/>
  <c r="I3605" i="1"/>
  <c r="F3589" i="1"/>
  <c r="I3589" i="1"/>
  <c r="F3573" i="1"/>
  <c r="I3573" i="1"/>
  <c r="F3557" i="1"/>
  <c r="I3557" i="1"/>
  <c r="F3541" i="1"/>
  <c r="I3541" i="1"/>
  <c r="F3525" i="1"/>
  <c r="I3525" i="1"/>
  <c r="F3509" i="1"/>
  <c r="I3509" i="1"/>
  <c r="F3493" i="1"/>
  <c r="I3493" i="1"/>
  <c r="F3477" i="1"/>
  <c r="I3477" i="1"/>
  <c r="F3461" i="1"/>
  <c r="I3461" i="1"/>
  <c r="F3445" i="1"/>
  <c r="I3445" i="1"/>
  <c r="F3429" i="1"/>
  <c r="I3429" i="1"/>
  <c r="F3413" i="1"/>
  <c r="I3413" i="1"/>
  <c r="F3397" i="1"/>
  <c r="I3397" i="1"/>
  <c r="F3381" i="1"/>
  <c r="I3381" i="1"/>
  <c r="F3365" i="1"/>
  <c r="I3365" i="1"/>
  <c r="F3349" i="1"/>
  <c r="I3349" i="1"/>
  <c r="F3333" i="1"/>
  <c r="I3333" i="1"/>
  <c r="F3317" i="1"/>
  <c r="I3317" i="1"/>
  <c r="F3301" i="1"/>
  <c r="I3301" i="1"/>
  <c r="F3285" i="1"/>
  <c r="I3285" i="1"/>
  <c r="F3269" i="1"/>
  <c r="I3269" i="1"/>
  <c r="F3253" i="1"/>
  <c r="I3253" i="1"/>
  <c r="F3237" i="1"/>
  <c r="I3237" i="1"/>
  <c r="F3221" i="1"/>
  <c r="I3221" i="1"/>
  <c r="F3205" i="1"/>
  <c r="I3205" i="1"/>
  <c r="F3189" i="1"/>
  <c r="I3189" i="1"/>
  <c r="F3173" i="1"/>
  <c r="I3173" i="1"/>
  <c r="F3157" i="1"/>
  <c r="I3157" i="1"/>
  <c r="F3141" i="1"/>
  <c r="I3141" i="1"/>
  <c r="F3125" i="1"/>
  <c r="I3125" i="1"/>
  <c r="F3109" i="1"/>
  <c r="I3109" i="1"/>
  <c r="F3093" i="1"/>
  <c r="I3093" i="1"/>
  <c r="F3077" i="1"/>
  <c r="I3077" i="1"/>
  <c r="F3061" i="1"/>
  <c r="I3061" i="1"/>
  <c r="F3045" i="1"/>
  <c r="I3045" i="1"/>
  <c r="F3029" i="1"/>
  <c r="I3029" i="1"/>
  <c r="F3013" i="1"/>
  <c r="I3013" i="1"/>
  <c r="F2997" i="1"/>
  <c r="I2997" i="1"/>
  <c r="F2981" i="1"/>
  <c r="I2981" i="1"/>
  <c r="F2961" i="1"/>
  <c r="I2961" i="1"/>
  <c r="F2933" i="1"/>
  <c r="I2933" i="1"/>
  <c r="F2901" i="1"/>
  <c r="I2901" i="1"/>
  <c r="F2869" i="1"/>
  <c r="I2869" i="1"/>
  <c r="F2837" i="1"/>
  <c r="I2837" i="1"/>
  <c r="F2805" i="1"/>
  <c r="I2805" i="1"/>
  <c r="F2773" i="1"/>
  <c r="I2773" i="1"/>
  <c r="F2741" i="1"/>
  <c r="I2741" i="1"/>
  <c r="F2709" i="1"/>
  <c r="I2709" i="1"/>
  <c r="F2677" i="1"/>
  <c r="I2677" i="1"/>
  <c r="F2622" i="1"/>
  <c r="I2622" i="1"/>
  <c r="F2514" i="1"/>
  <c r="I2514" i="1"/>
  <c r="F2258" i="1"/>
  <c r="I2258" i="1"/>
  <c r="F2002" i="1"/>
  <c r="I2002" i="1"/>
  <c r="F2972" i="1"/>
  <c r="I2972" i="1"/>
  <c r="F2956" i="1"/>
  <c r="I2956" i="1"/>
  <c r="F2940" i="1"/>
  <c r="I2940" i="1"/>
  <c r="F2924" i="1"/>
  <c r="I2924" i="1"/>
  <c r="F2908" i="1"/>
  <c r="I2908" i="1"/>
  <c r="F2892" i="1"/>
  <c r="I2892" i="1"/>
  <c r="F2876" i="1"/>
  <c r="I2876" i="1"/>
  <c r="F2860" i="1"/>
  <c r="I2860" i="1"/>
  <c r="F2844" i="1"/>
  <c r="I2844" i="1"/>
  <c r="F2828" i="1"/>
  <c r="I2828" i="1"/>
  <c r="F2812" i="1"/>
  <c r="I2812" i="1"/>
  <c r="F2796" i="1"/>
  <c r="I2796" i="1"/>
  <c r="F2780" i="1"/>
  <c r="I2780" i="1"/>
  <c r="F2764" i="1"/>
  <c r="I2764" i="1"/>
  <c r="F2748" i="1"/>
  <c r="I2748" i="1"/>
  <c r="F2732" i="1"/>
  <c r="I2732" i="1"/>
  <c r="F2716" i="1"/>
  <c r="I2716" i="1"/>
  <c r="F2700" i="1"/>
  <c r="I2700" i="1"/>
  <c r="F2684" i="1"/>
  <c r="I2684" i="1"/>
  <c r="F2668" i="1"/>
  <c r="I2668" i="1"/>
  <c r="F2652" i="1"/>
  <c r="I2652" i="1"/>
  <c r="F2636" i="1"/>
  <c r="I2636" i="1"/>
  <c r="F2620" i="1"/>
  <c r="I2620" i="1"/>
  <c r="F2604" i="1"/>
  <c r="I2604" i="1"/>
  <c r="F2588" i="1"/>
  <c r="I2588" i="1"/>
  <c r="F2556" i="1"/>
  <c r="I2556" i="1"/>
  <c r="F2506" i="1"/>
  <c r="I2506" i="1"/>
  <c r="F2442" i="1"/>
  <c r="I2442" i="1"/>
  <c r="F2378" i="1"/>
  <c r="I2378" i="1"/>
  <c r="F2314" i="1"/>
  <c r="I2314" i="1"/>
  <c r="F2250" i="1"/>
  <c r="I2250" i="1"/>
  <c r="F2186" i="1"/>
  <c r="I2186" i="1"/>
  <c r="F2122" i="1"/>
  <c r="I2122" i="1"/>
  <c r="F2058" i="1"/>
  <c r="I2058" i="1"/>
  <c r="F1994" i="1"/>
  <c r="I1994" i="1"/>
  <c r="F1930" i="1"/>
  <c r="I1930" i="1"/>
  <c r="F1866" i="1"/>
  <c r="I1866" i="1"/>
  <c r="F1802" i="1"/>
  <c r="I1802" i="1"/>
  <c r="F1738" i="1"/>
  <c r="I1738" i="1"/>
  <c r="F1636" i="1"/>
  <c r="I1636" i="1"/>
  <c r="F1380" i="1"/>
  <c r="I1380" i="1"/>
  <c r="F1124" i="1"/>
  <c r="I1124" i="1"/>
  <c r="F748" i="1"/>
  <c r="I748" i="1"/>
  <c r="F2939" i="1"/>
  <c r="I2939" i="1"/>
  <c r="F2923" i="1"/>
  <c r="I2923" i="1"/>
  <c r="F2907" i="1"/>
  <c r="I2907" i="1"/>
  <c r="F2891" i="1"/>
  <c r="I2891" i="1"/>
  <c r="F2875" i="1"/>
  <c r="I2875" i="1"/>
  <c r="F2859" i="1"/>
  <c r="I2859" i="1"/>
  <c r="F2843" i="1"/>
  <c r="I2843" i="1"/>
  <c r="F2827" i="1"/>
  <c r="I2827" i="1"/>
  <c r="F2811" i="1"/>
  <c r="I2811" i="1"/>
  <c r="F2795" i="1"/>
  <c r="I2795" i="1"/>
  <c r="F2779" i="1"/>
  <c r="I2779" i="1"/>
  <c r="F2763" i="1"/>
  <c r="I2763" i="1"/>
  <c r="F2747" i="1"/>
  <c r="I2747" i="1"/>
  <c r="F2731" i="1"/>
  <c r="I2731" i="1"/>
  <c r="F2715" i="1"/>
  <c r="I2715" i="1"/>
  <c r="F2699" i="1"/>
  <c r="I2699" i="1"/>
  <c r="F2683" i="1"/>
  <c r="I2683" i="1"/>
  <c r="F2667" i="1"/>
  <c r="I2667" i="1"/>
  <c r="F2651" i="1"/>
  <c r="I2651" i="1"/>
  <c r="F2635" i="1"/>
  <c r="I2635" i="1"/>
  <c r="F2619" i="1"/>
  <c r="I2619" i="1"/>
  <c r="F2603" i="1"/>
  <c r="I2603" i="1"/>
  <c r="F2587" i="1"/>
  <c r="I2587" i="1"/>
  <c r="F2552" i="1"/>
  <c r="I2552" i="1"/>
  <c r="F2499" i="1"/>
  <c r="I2499" i="1"/>
  <c r="F2435" i="1"/>
  <c r="I2435" i="1"/>
  <c r="F2371" i="1"/>
  <c r="I2371" i="1"/>
  <c r="F2307" i="1"/>
  <c r="I2307" i="1"/>
  <c r="F2243" i="1"/>
  <c r="I2243" i="1"/>
  <c r="F2179" i="1"/>
  <c r="I2179" i="1"/>
  <c r="F2115" i="1"/>
  <c r="I2115" i="1"/>
  <c r="F2051" i="1"/>
  <c r="I2051" i="1"/>
  <c r="F1987" i="1"/>
  <c r="I1987" i="1"/>
  <c r="F1923" i="1"/>
  <c r="I1923" i="1"/>
  <c r="F1859" i="1"/>
  <c r="I1859" i="1"/>
  <c r="F1795" i="1"/>
  <c r="I1795" i="1"/>
  <c r="F1731" i="1"/>
  <c r="I1731" i="1"/>
  <c r="F1620" i="1"/>
  <c r="I1620" i="1"/>
  <c r="F1364" i="1"/>
  <c r="I1364" i="1"/>
  <c r="F1108" i="1"/>
  <c r="I1108" i="1"/>
  <c r="F684" i="1"/>
  <c r="I684" i="1"/>
  <c r="F1810" i="1"/>
  <c r="I1810" i="1"/>
  <c r="F1746" i="1"/>
  <c r="I1746" i="1"/>
  <c r="F1652" i="1"/>
  <c r="I1652" i="1"/>
  <c r="F1412" i="1"/>
  <c r="I1412" i="1"/>
  <c r="F1156" i="1"/>
  <c r="I1156" i="1"/>
  <c r="F844" i="1"/>
  <c r="I844" i="1"/>
  <c r="F2657" i="1"/>
  <c r="I2657" i="1"/>
  <c r="F2641" i="1"/>
  <c r="I2641" i="1"/>
  <c r="F2625" i="1"/>
  <c r="I2625" i="1"/>
  <c r="F2609" i="1"/>
  <c r="I2609" i="1"/>
  <c r="F2593" i="1"/>
  <c r="I2593" i="1"/>
  <c r="F2568" i="1"/>
  <c r="I2568" i="1"/>
  <c r="F2523" i="1"/>
  <c r="I2523" i="1"/>
  <c r="F2459" i="1"/>
  <c r="I2459" i="1"/>
  <c r="F2395" i="1"/>
  <c r="I2395" i="1"/>
  <c r="F2331" i="1"/>
  <c r="I2331" i="1"/>
  <c r="F2267" i="1"/>
  <c r="I2267" i="1"/>
  <c r="F2203" i="1"/>
  <c r="I2203" i="1"/>
  <c r="F2139" i="1"/>
  <c r="I2139" i="1"/>
  <c r="F2075" i="1"/>
  <c r="I2075" i="1"/>
  <c r="F2011" i="1"/>
  <c r="I2011" i="1"/>
  <c r="F1947" i="1"/>
  <c r="I1947" i="1"/>
  <c r="F1883" i="1"/>
  <c r="I1883" i="1"/>
  <c r="F1819" i="1"/>
  <c r="I1819" i="1"/>
  <c r="F1755" i="1"/>
  <c r="I1755" i="1"/>
  <c r="F1669" i="1"/>
  <c r="I1669" i="1"/>
  <c r="F1460" i="1"/>
  <c r="I1460" i="1"/>
  <c r="F1204" i="1"/>
  <c r="I1204" i="1"/>
  <c r="F909" i="1"/>
  <c r="I909" i="1"/>
  <c r="F2571" i="1"/>
  <c r="I2571" i="1"/>
  <c r="F2550" i="1"/>
  <c r="I2550" i="1"/>
  <c r="F2527" i="1"/>
  <c r="I2527" i="1"/>
  <c r="F2495" i="1"/>
  <c r="I2495" i="1"/>
  <c r="F2463" i="1"/>
  <c r="I2463" i="1"/>
  <c r="F2431" i="1"/>
  <c r="I2431" i="1"/>
  <c r="F2399" i="1"/>
  <c r="I2399" i="1"/>
  <c r="F2367" i="1"/>
  <c r="I2367" i="1"/>
  <c r="F2335" i="1"/>
  <c r="I2335" i="1"/>
  <c r="F2303" i="1"/>
  <c r="I2303" i="1"/>
  <c r="F2271" i="1"/>
  <c r="I2271" i="1"/>
  <c r="F2239" i="1"/>
  <c r="I2239" i="1"/>
  <c r="F2207" i="1"/>
  <c r="I2207" i="1"/>
  <c r="F2175" i="1"/>
  <c r="I2175" i="1"/>
  <c r="F2143" i="1"/>
  <c r="I2143" i="1"/>
  <c r="F2111" i="1"/>
  <c r="I2111" i="1"/>
  <c r="F2079" i="1"/>
  <c r="I2079" i="1"/>
  <c r="F2047" i="1"/>
  <c r="I2047" i="1"/>
  <c r="F2015" i="1"/>
  <c r="I2015" i="1"/>
  <c r="F1983" i="1"/>
  <c r="I1983" i="1"/>
  <c r="F1951" i="1"/>
  <c r="I1951" i="1"/>
  <c r="F1919" i="1"/>
  <c r="I1919" i="1"/>
  <c r="F1887" i="1"/>
  <c r="I1887" i="1"/>
  <c r="F1855" i="1"/>
  <c r="I1855" i="1"/>
  <c r="F1823" i="1"/>
  <c r="I1823" i="1"/>
  <c r="F1791" i="1"/>
  <c r="I1791" i="1"/>
  <c r="F1759" i="1"/>
  <c r="I1759" i="1"/>
  <c r="F1725" i="1"/>
  <c r="I1725" i="1"/>
  <c r="F1677" i="1"/>
  <c r="I1677" i="1"/>
  <c r="F1613" i="1"/>
  <c r="I1613" i="1"/>
  <c r="F1549" i="1"/>
  <c r="I1549" i="1"/>
  <c r="F1485" i="1"/>
  <c r="I1485" i="1"/>
  <c r="F1421" i="1"/>
  <c r="I1421" i="1"/>
  <c r="F1357" i="1"/>
  <c r="I1357" i="1"/>
  <c r="F1293" i="1"/>
  <c r="I1293" i="1"/>
  <c r="F1229" i="1"/>
  <c r="I1229" i="1"/>
  <c r="F1165" i="1"/>
  <c r="I1165" i="1"/>
  <c r="F1101" i="1"/>
  <c r="I1101" i="1"/>
  <c r="F1036" i="1"/>
  <c r="I1036" i="1"/>
  <c r="F948" i="1"/>
  <c r="I948" i="1"/>
  <c r="F861" i="1"/>
  <c r="I861" i="1"/>
  <c r="F668" i="1"/>
  <c r="I668" i="1"/>
  <c r="F2580" i="1"/>
  <c r="I2580" i="1"/>
  <c r="F2559" i="1"/>
  <c r="I2559" i="1"/>
  <c r="F2538" i="1"/>
  <c r="I2538" i="1"/>
  <c r="F2510" i="1"/>
  <c r="I2510" i="1"/>
  <c r="F2478" i="1"/>
  <c r="I2478" i="1"/>
  <c r="F2446" i="1"/>
  <c r="I2446" i="1"/>
  <c r="F2414" i="1"/>
  <c r="I2414" i="1"/>
  <c r="F2382" i="1"/>
  <c r="I2382" i="1"/>
  <c r="F2350" i="1"/>
  <c r="I2350" i="1"/>
  <c r="F2318" i="1"/>
  <c r="I2318" i="1"/>
  <c r="F2286" i="1"/>
  <c r="I2286" i="1"/>
  <c r="F2254" i="1"/>
  <c r="I2254" i="1"/>
  <c r="F2222" i="1"/>
  <c r="I2222" i="1"/>
  <c r="F2190" i="1"/>
  <c r="I2190" i="1"/>
  <c r="F2158" i="1"/>
  <c r="I2158" i="1"/>
  <c r="F2126" i="1"/>
  <c r="I2126" i="1"/>
  <c r="F2094" i="1"/>
  <c r="I2094" i="1"/>
  <c r="F2062" i="1"/>
  <c r="I2062" i="1"/>
  <c r="F2030" i="1"/>
  <c r="I2030" i="1"/>
  <c r="F1998" i="1"/>
  <c r="I1998" i="1"/>
  <c r="F1966" i="1"/>
  <c r="I1966" i="1"/>
  <c r="F1934" i="1"/>
  <c r="I1934" i="1"/>
  <c r="F1902" i="1"/>
  <c r="I1902" i="1"/>
  <c r="F1870" i="1"/>
  <c r="I1870" i="1"/>
  <c r="F1838" i="1"/>
  <c r="I1838" i="1"/>
  <c r="F1806" i="1"/>
  <c r="I1806" i="1"/>
  <c r="F1774" i="1"/>
  <c r="I1774" i="1"/>
  <c r="F1742" i="1"/>
  <c r="I1742" i="1"/>
  <c r="F1703" i="1"/>
  <c r="I1703" i="1"/>
  <c r="F1644" i="1"/>
  <c r="I1644" i="1"/>
  <c r="F1580" i="1"/>
  <c r="I1580" i="1"/>
  <c r="F1516" i="1"/>
  <c r="I1516" i="1"/>
  <c r="F1452" i="1"/>
  <c r="I1452" i="1"/>
  <c r="F1388" i="1"/>
  <c r="I1388" i="1"/>
  <c r="F1324" i="1"/>
  <c r="I1324" i="1"/>
  <c r="F1260" i="1"/>
  <c r="I1260" i="1"/>
  <c r="F1196" i="1"/>
  <c r="I1196" i="1"/>
  <c r="F1132" i="1"/>
  <c r="I1132" i="1"/>
  <c r="F1068" i="1"/>
  <c r="I1068" i="1"/>
  <c r="F988" i="1"/>
  <c r="I988" i="1"/>
  <c r="F900" i="1"/>
  <c r="I900" i="1"/>
  <c r="F780" i="1"/>
  <c r="I780" i="1"/>
  <c r="F524" i="1"/>
  <c r="I524" i="1"/>
  <c r="F1589" i="1"/>
  <c r="I1589" i="1"/>
  <c r="F1525" i="1"/>
  <c r="I1525" i="1"/>
  <c r="F1461" i="1"/>
  <c r="I1461" i="1"/>
  <c r="F1397" i="1"/>
  <c r="I1397" i="1"/>
  <c r="F1333" i="1"/>
  <c r="I1333" i="1"/>
  <c r="F1269" i="1"/>
  <c r="I1269" i="1"/>
  <c r="F1205" i="1"/>
  <c r="I1205" i="1"/>
  <c r="F1141" i="1"/>
  <c r="I1141" i="1"/>
  <c r="F1077" i="1"/>
  <c r="I1077" i="1"/>
  <c r="F1004" i="1"/>
  <c r="I1004" i="1"/>
  <c r="F916" i="1"/>
  <c r="I916" i="1"/>
  <c r="F813" i="1"/>
  <c r="I813" i="1"/>
  <c r="F572" i="1"/>
  <c r="I572" i="1"/>
  <c r="F428" i="1"/>
  <c r="I428" i="1"/>
  <c r="F997" i="1"/>
  <c r="I997" i="1"/>
  <c r="F933" i="1"/>
  <c r="I933" i="1"/>
  <c r="F869" i="1"/>
  <c r="I869" i="1"/>
  <c r="F805" i="1"/>
  <c r="I805" i="1"/>
  <c r="F741" i="1"/>
  <c r="I741" i="1"/>
  <c r="F677" i="1"/>
  <c r="I677" i="1"/>
  <c r="F613" i="1"/>
  <c r="I613" i="1"/>
  <c r="F549" i="1"/>
  <c r="I549" i="1"/>
  <c r="F485" i="1"/>
  <c r="I485" i="1"/>
  <c r="F421" i="1"/>
  <c r="I421" i="1"/>
  <c r="F357" i="1"/>
  <c r="I357" i="1"/>
  <c r="F293" i="1"/>
  <c r="I293" i="1"/>
  <c r="F229" i="1"/>
  <c r="I229" i="1"/>
  <c r="F820" i="1"/>
  <c r="I820" i="1"/>
  <c r="F756" i="1"/>
  <c r="I756" i="1"/>
  <c r="F692" i="1"/>
  <c r="I692" i="1"/>
  <c r="F628" i="1"/>
  <c r="I628" i="1"/>
  <c r="F564" i="1"/>
  <c r="I564" i="1"/>
  <c r="F500" i="1"/>
  <c r="I500" i="1"/>
  <c r="F436" i="1"/>
  <c r="I436" i="1"/>
  <c r="F372" i="1"/>
  <c r="I372" i="1"/>
  <c r="F308" i="1"/>
  <c r="I308" i="1"/>
  <c r="F244" i="1"/>
  <c r="I244" i="1"/>
  <c r="F781" i="1"/>
  <c r="I781" i="1"/>
  <c r="F717" i="1"/>
  <c r="I717" i="1"/>
  <c r="F653" i="1"/>
  <c r="I653" i="1"/>
  <c r="F589" i="1"/>
  <c r="I589" i="1"/>
  <c r="F525" i="1"/>
  <c r="I525" i="1"/>
  <c r="F461" i="1"/>
  <c r="I461" i="1"/>
  <c r="F397" i="1"/>
  <c r="I397" i="1"/>
  <c r="F333" i="1"/>
  <c r="I333" i="1"/>
  <c r="F269" i="1"/>
  <c r="I269" i="1"/>
  <c r="F205" i="1"/>
  <c r="I205" i="1"/>
  <c r="F364" i="1"/>
  <c r="I364" i="1"/>
  <c r="F300" i="1"/>
  <c r="I300" i="1"/>
  <c r="F236" i="1"/>
  <c r="I236" i="1"/>
  <c r="F2577" i="1"/>
  <c r="I2577" i="1"/>
  <c r="F2561" i="1"/>
  <c r="I2561" i="1"/>
  <c r="F2545" i="1"/>
  <c r="I2545" i="1"/>
  <c r="F2529" i="1"/>
  <c r="I2529" i="1"/>
  <c r="F2513" i="1"/>
  <c r="I2513" i="1"/>
  <c r="F2497" i="1"/>
  <c r="I2497" i="1"/>
  <c r="F2481" i="1"/>
  <c r="I2481" i="1"/>
  <c r="F2465" i="1"/>
  <c r="I2465" i="1"/>
  <c r="F2449" i="1"/>
  <c r="I2449" i="1"/>
  <c r="F2433" i="1"/>
  <c r="I2433" i="1"/>
  <c r="F2417" i="1"/>
  <c r="I2417" i="1"/>
  <c r="F2401" i="1"/>
  <c r="I2401" i="1"/>
  <c r="F2385" i="1"/>
  <c r="I2385" i="1"/>
  <c r="F2369" i="1"/>
  <c r="I2369" i="1"/>
  <c r="F2353" i="1"/>
  <c r="I2353" i="1"/>
  <c r="F2337" i="1"/>
  <c r="I2337" i="1"/>
  <c r="F2321" i="1"/>
  <c r="I2321" i="1"/>
  <c r="F2305" i="1"/>
  <c r="I2305" i="1"/>
  <c r="F2289" i="1"/>
  <c r="I2289" i="1"/>
  <c r="F2273" i="1"/>
  <c r="I2273" i="1"/>
  <c r="F2257" i="1"/>
  <c r="I2257" i="1"/>
  <c r="F2241" i="1"/>
  <c r="I2241" i="1"/>
  <c r="F2225" i="1"/>
  <c r="I2225" i="1"/>
  <c r="F2209" i="1"/>
  <c r="I2209" i="1"/>
  <c r="F2193" i="1"/>
  <c r="I2193" i="1"/>
  <c r="F2177" i="1"/>
  <c r="I2177" i="1"/>
  <c r="F2161" i="1"/>
  <c r="I2161" i="1"/>
  <c r="F2145" i="1"/>
  <c r="I2145" i="1"/>
  <c r="F2129" i="1"/>
  <c r="I2129" i="1"/>
  <c r="F2113" i="1"/>
  <c r="I2113" i="1"/>
  <c r="F2097" i="1"/>
  <c r="I2097" i="1"/>
  <c r="F2081" i="1"/>
  <c r="I2081" i="1"/>
  <c r="F2065" i="1"/>
  <c r="I2065" i="1"/>
  <c r="F2049" i="1"/>
  <c r="I2049" i="1"/>
  <c r="F2033" i="1"/>
  <c r="I2033" i="1"/>
  <c r="F2017" i="1"/>
  <c r="I2017" i="1"/>
  <c r="F2001" i="1"/>
  <c r="I2001" i="1"/>
  <c r="F1985" i="1"/>
  <c r="I1985" i="1"/>
  <c r="F1969" i="1"/>
  <c r="I1969" i="1"/>
  <c r="F1953" i="1"/>
  <c r="I1953" i="1"/>
  <c r="F1937" i="1"/>
  <c r="I1937" i="1"/>
  <c r="F1921" i="1"/>
  <c r="I1921" i="1"/>
  <c r="F1905" i="1"/>
  <c r="I1905" i="1"/>
  <c r="F1889" i="1"/>
  <c r="I1889" i="1"/>
  <c r="F1873" i="1"/>
  <c r="I1873" i="1"/>
  <c r="F1857" i="1"/>
  <c r="I1857" i="1"/>
  <c r="F1841" i="1"/>
  <c r="I1841" i="1"/>
  <c r="F1825" i="1"/>
  <c r="I1825" i="1"/>
  <c r="F1809" i="1"/>
  <c r="I1809" i="1"/>
  <c r="F1793" i="1"/>
  <c r="I1793" i="1"/>
  <c r="F1777" i="1"/>
  <c r="I1777" i="1"/>
  <c r="F1761" i="1"/>
  <c r="I1761" i="1"/>
  <c r="F1745" i="1"/>
  <c r="I1745" i="1"/>
  <c r="F1728" i="1"/>
  <c r="I1728" i="1"/>
  <c r="F1707" i="1"/>
  <c r="I1707" i="1"/>
  <c r="F1681" i="1"/>
  <c r="I1681" i="1"/>
  <c r="F1649" i="1"/>
  <c r="I1649" i="1"/>
  <c r="F1617" i="1"/>
  <c r="I1617" i="1"/>
  <c r="F1585" i="1"/>
  <c r="I1585" i="1"/>
  <c r="F1553" i="1"/>
  <c r="I1553" i="1"/>
  <c r="F1521" i="1"/>
  <c r="I1521" i="1"/>
  <c r="F1489" i="1"/>
  <c r="I1489" i="1"/>
  <c r="F1457" i="1"/>
  <c r="I1457" i="1"/>
  <c r="F1425" i="1"/>
  <c r="I1425" i="1"/>
  <c r="F1393" i="1"/>
  <c r="I1393" i="1"/>
  <c r="F1361" i="1"/>
  <c r="I1361" i="1"/>
  <c r="F1329" i="1"/>
  <c r="I1329" i="1"/>
  <c r="F1297" i="1"/>
  <c r="I1297" i="1"/>
  <c r="F1265" i="1"/>
  <c r="I1265" i="1"/>
  <c r="F1233" i="1"/>
  <c r="I1233" i="1"/>
  <c r="F1201" i="1"/>
  <c r="I1201" i="1"/>
  <c r="F1169" i="1"/>
  <c r="I1169" i="1"/>
  <c r="F1137" i="1"/>
  <c r="I1137" i="1"/>
  <c r="F1105" i="1"/>
  <c r="I1105" i="1"/>
  <c r="F1073" i="1"/>
  <c r="I1073" i="1"/>
  <c r="F1041" i="1"/>
  <c r="I1041" i="1"/>
  <c r="F1009" i="1"/>
  <c r="I1009" i="1"/>
  <c r="F977" i="1"/>
  <c r="I977" i="1"/>
  <c r="F945" i="1"/>
  <c r="I945" i="1"/>
  <c r="F913" i="1"/>
  <c r="I913" i="1"/>
  <c r="F881" i="1"/>
  <c r="I881" i="1"/>
  <c r="F849" i="1"/>
  <c r="I849" i="1"/>
  <c r="F817" i="1"/>
  <c r="I817" i="1"/>
  <c r="F785" i="1"/>
  <c r="I785" i="1"/>
  <c r="F753" i="1"/>
  <c r="I753" i="1"/>
  <c r="F721" i="1"/>
  <c r="I721" i="1"/>
  <c r="F689" i="1"/>
  <c r="I689" i="1"/>
  <c r="F657" i="1"/>
  <c r="I657" i="1"/>
  <c r="F625" i="1"/>
  <c r="I625" i="1"/>
  <c r="F593" i="1"/>
  <c r="I593" i="1"/>
  <c r="F561" i="1"/>
  <c r="I561" i="1"/>
  <c r="F529" i="1"/>
  <c r="I529" i="1"/>
  <c r="F497" i="1"/>
  <c r="I497" i="1"/>
  <c r="F465" i="1"/>
  <c r="I465" i="1"/>
  <c r="F433" i="1"/>
  <c r="I433" i="1"/>
  <c r="F401" i="1"/>
  <c r="I401" i="1"/>
  <c r="F369" i="1"/>
  <c r="I369" i="1"/>
  <c r="F337" i="1"/>
  <c r="I337" i="1"/>
  <c r="F305" i="1"/>
  <c r="I305" i="1"/>
  <c r="F273" i="1"/>
  <c r="I273" i="1"/>
  <c r="F241" i="1"/>
  <c r="I241" i="1"/>
  <c r="F209" i="1"/>
  <c r="I209" i="1"/>
  <c r="F2520" i="1"/>
  <c r="I2520" i="1"/>
  <c r="F2504" i="1"/>
  <c r="I2504" i="1"/>
  <c r="F2488" i="1"/>
  <c r="I2488" i="1"/>
  <c r="F2472" i="1"/>
  <c r="I2472" i="1"/>
  <c r="F2456" i="1"/>
  <c r="I2456" i="1"/>
  <c r="F2440" i="1"/>
  <c r="I2440" i="1"/>
  <c r="F2424" i="1"/>
  <c r="I2424" i="1"/>
  <c r="F2408" i="1"/>
  <c r="I2408" i="1"/>
  <c r="F2392" i="1"/>
  <c r="I2392" i="1"/>
  <c r="F2376" i="1"/>
  <c r="I2376" i="1"/>
  <c r="F2360" i="1"/>
  <c r="I2360" i="1"/>
  <c r="F2344" i="1"/>
  <c r="I2344" i="1"/>
  <c r="F2328" i="1"/>
  <c r="I2328" i="1"/>
  <c r="F2312" i="1"/>
  <c r="I2312" i="1"/>
  <c r="F2296" i="1"/>
  <c r="I2296" i="1"/>
  <c r="F2280" i="1"/>
  <c r="I2280" i="1"/>
  <c r="F2264" i="1"/>
  <c r="I2264" i="1"/>
  <c r="F2248" i="1"/>
  <c r="I2248" i="1"/>
  <c r="F2232" i="1"/>
  <c r="I2232" i="1"/>
  <c r="F2216" i="1"/>
  <c r="I2216" i="1"/>
  <c r="F2200" i="1"/>
  <c r="I2200" i="1"/>
  <c r="F2184" i="1"/>
  <c r="I2184" i="1"/>
  <c r="F2168" i="1"/>
  <c r="I2168" i="1"/>
  <c r="F2152" i="1"/>
  <c r="I2152" i="1"/>
  <c r="F2136" i="1"/>
  <c r="I2136" i="1"/>
  <c r="F2120" i="1"/>
  <c r="I2120" i="1"/>
  <c r="F2104" i="1"/>
  <c r="I2104" i="1"/>
  <c r="F2088" i="1"/>
  <c r="I2088" i="1"/>
  <c r="F2072" i="1"/>
  <c r="I2072" i="1"/>
  <c r="F2056" i="1"/>
  <c r="I2056" i="1"/>
  <c r="F2040" i="1"/>
  <c r="I2040" i="1"/>
  <c r="F2024" i="1"/>
  <c r="I2024" i="1"/>
  <c r="F2008" i="1"/>
  <c r="I2008" i="1"/>
  <c r="F1992" i="1"/>
  <c r="I1992" i="1"/>
  <c r="F1976" i="1"/>
  <c r="I1976" i="1"/>
  <c r="F1960" i="1"/>
  <c r="I1960" i="1"/>
  <c r="F1944" i="1"/>
  <c r="I1944" i="1"/>
  <c r="F1928" i="1"/>
  <c r="I1928" i="1"/>
  <c r="F1912" i="1"/>
  <c r="I1912" i="1"/>
  <c r="F1896" i="1"/>
  <c r="I1896" i="1"/>
  <c r="F1880" i="1"/>
  <c r="I1880" i="1"/>
  <c r="F1864" i="1"/>
  <c r="I1864" i="1"/>
  <c r="F1848" i="1"/>
  <c r="I1848" i="1"/>
  <c r="F1832" i="1"/>
  <c r="I1832" i="1"/>
  <c r="F1816" i="1"/>
  <c r="I1816" i="1"/>
  <c r="F1800" i="1"/>
  <c r="I1800" i="1"/>
  <c r="F1784" i="1"/>
  <c r="I1784" i="1"/>
  <c r="F1768" i="1"/>
  <c r="I1768" i="1"/>
  <c r="F1752" i="1"/>
  <c r="I1752" i="1"/>
  <c r="F1736" i="1"/>
  <c r="I1736" i="1"/>
  <c r="F1716" i="1"/>
  <c r="I1716" i="1"/>
  <c r="F1695" i="1"/>
  <c r="I1695" i="1"/>
  <c r="F1664" i="1"/>
  <c r="I1664" i="1"/>
  <c r="F1632" i="1"/>
  <c r="I1632" i="1"/>
  <c r="F1600" i="1"/>
  <c r="I1600" i="1"/>
  <c r="F1568" i="1"/>
  <c r="I1568" i="1"/>
  <c r="F1536" i="1"/>
  <c r="I1536" i="1"/>
  <c r="F1504" i="1"/>
  <c r="I1504" i="1"/>
  <c r="F1472" i="1"/>
  <c r="I1472" i="1"/>
  <c r="F1440" i="1"/>
  <c r="I1440" i="1"/>
  <c r="F1408" i="1"/>
  <c r="I1408" i="1"/>
  <c r="F1376" i="1"/>
  <c r="I1376" i="1"/>
  <c r="F1344" i="1"/>
  <c r="I1344" i="1"/>
  <c r="F1312" i="1"/>
  <c r="I1312" i="1"/>
  <c r="F1280" i="1"/>
  <c r="I1280" i="1"/>
  <c r="F1248" i="1"/>
  <c r="I1248" i="1"/>
  <c r="F1216" i="1"/>
  <c r="I1216" i="1"/>
  <c r="F1184" i="1"/>
  <c r="I1184" i="1"/>
  <c r="F1152" i="1"/>
  <c r="I1152" i="1"/>
  <c r="F1120" i="1"/>
  <c r="I1120" i="1"/>
  <c r="F1088" i="1"/>
  <c r="I1088" i="1"/>
  <c r="F1056" i="1"/>
  <c r="I1056" i="1"/>
  <c r="F1024" i="1"/>
  <c r="I1024" i="1"/>
  <c r="F992" i="1"/>
  <c r="I992" i="1"/>
  <c r="F960" i="1"/>
  <c r="I960" i="1"/>
  <c r="F928" i="1"/>
  <c r="I928" i="1"/>
  <c r="F896" i="1"/>
  <c r="I896" i="1"/>
  <c r="F864" i="1"/>
  <c r="I864" i="1"/>
  <c r="F832" i="1"/>
  <c r="I832" i="1"/>
  <c r="F800" i="1"/>
  <c r="I800" i="1"/>
  <c r="F768" i="1"/>
  <c r="I768" i="1"/>
  <c r="F736" i="1"/>
  <c r="I736" i="1"/>
  <c r="F704" i="1"/>
  <c r="I704" i="1"/>
  <c r="F672" i="1"/>
  <c r="I672" i="1"/>
  <c r="F640" i="1"/>
  <c r="I640" i="1"/>
  <c r="F608" i="1"/>
  <c r="I608" i="1"/>
  <c r="F576" i="1"/>
  <c r="I576" i="1"/>
  <c r="F544" i="1"/>
  <c r="I544" i="1"/>
  <c r="F512" i="1"/>
  <c r="I512" i="1"/>
  <c r="F480" i="1"/>
  <c r="I480" i="1"/>
  <c r="F448" i="1"/>
  <c r="I448" i="1"/>
  <c r="F416" i="1"/>
  <c r="I416" i="1"/>
  <c r="F384" i="1"/>
  <c r="I384" i="1"/>
  <c r="F352" i="1"/>
  <c r="I352" i="1"/>
  <c r="F320" i="1"/>
  <c r="I320" i="1"/>
  <c r="F288" i="1"/>
  <c r="I288" i="1"/>
  <c r="F256" i="1"/>
  <c r="I256" i="1"/>
  <c r="F224" i="1"/>
  <c r="I224" i="1"/>
  <c r="F1687" i="1"/>
  <c r="I1687" i="1"/>
  <c r="F1671" i="1"/>
  <c r="I1671" i="1"/>
  <c r="F1655" i="1"/>
  <c r="I1655" i="1"/>
  <c r="F1639" i="1"/>
  <c r="I1639" i="1"/>
  <c r="F1623" i="1"/>
  <c r="I1623" i="1"/>
  <c r="F1607" i="1"/>
  <c r="I1607" i="1"/>
  <c r="F1591" i="1"/>
  <c r="I1591" i="1"/>
  <c r="F1575" i="1"/>
  <c r="I1575" i="1"/>
  <c r="F1559" i="1"/>
  <c r="I1559" i="1"/>
  <c r="F1543" i="1"/>
  <c r="I1543" i="1"/>
  <c r="F1527" i="1"/>
  <c r="I1527" i="1"/>
  <c r="F1511" i="1"/>
  <c r="I1511" i="1"/>
  <c r="F1495" i="1"/>
  <c r="I1495" i="1"/>
  <c r="F1479" i="1"/>
  <c r="I1479" i="1"/>
  <c r="F1463" i="1"/>
  <c r="I1463" i="1"/>
  <c r="F1447" i="1"/>
  <c r="I1447" i="1"/>
  <c r="F1431" i="1"/>
  <c r="I1431" i="1"/>
  <c r="F1415" i="1"/>
  <c r="I1415" i="1"/>
  <c r="F1399" i="1"/>
  <c r="I1399" i="1"/>
  <c r="F1383" i="1"/>
  <c r="I1383" i="1"/>
  <c r="F1367" i="1"/>
  <c r="I1367" i="1"/>
  <c r="F1351" i="1"/>
  <c r="I1351" i="1"/>
  <c r="F1335" i="1"/>
  <c r="I1335" i="1"/>
  <c r="F1319" i="1"/>
  <c r="I1319" i="1"/>
  <c r="F1303" i="1"/>
  <c r="I1303" i="1"/>
  <c r="F1287" i="1"/>
  <c r="I1287" i="1"/>
  <c r="F1271" i="1"/>
  <c r="I1271" i="1"/>
  <c r="F1255" i="1"/>
  <c r="I1255" i="1"/>
  <c r="F1239" i="1"/>
  <c r="I1239" i="1"/>
  <c r="F1223" i="1"/>
  <c r="I1223" i="1"/>
  <c r="F1207" i="1"/>
  <c r="I1207" i="1"/>
  <c r="F1191" i="1"/>
  <c r="I1191" i="1"/>
  <c r="F1175" i="1"/>
  <c r="I1175" i="1"/>
  <c r="F1159" i="1"/>
  <c r="I1159" i="1"/>
  <c r="F1143" i="1"/>
  <c r="I1143" i="1"/>
  <c r="F1127" i="1"/>
  <c r="I1127" i="1"/>
  <c r="F1111" i="1"/>
  <c r="I1111" i="1"/>
  <c r="F1095" i="1"/>
  <c r="I1095" i="1"/>
  <c r="F1079" i="1"/>
  <c r="I1079" i="1"/>
  <c r="F1063" i="1"/>
  <c r="I1063" i="1"/>
  <c r="F1047" i="1"/>
  <c r="I1047" i="1"/>
  <c r="F1031" i="1"/>
  <c r="I1031" i="1"/>
  <c r="F1015" i="1"/>
  <c r="I1015" i="1"/>
  <c r="F999" i="1"/>
  <c r="I999" i="1"/>
  <c r="F983" i="1"/>
  <c r="I983" i="1"/>
  <c r="F967" i="1"/>
  <c r="I967" i="1"/>
  <c r="F951" i="1"/>
  <c r="I951" i="1"/>
  <c r="F935" i="1"/>
  <c r="I935" i="1"/>
  <c r="F919" i="1"/>
  <c r="I919" i="1"/>
  <c r="F903" i="1"/>
  <c r="I903" i="1"/>
  <c r="F887" i="1"/>
  <c r="I887" i="1"/>
  <c r="F871" i="1"/>
  <c r="I871" i="1"/>
  <c r="F855" i="1"/>
  <c r="I855" i="1"/>
  <c r="F839" i="1"/>
  <c r="I839" i="1"/>
  <c r="F823" i="1"/>
  <c r="I823" i="1"/>
  <c r="F807" i="1"/>
  <c r="I807" i="1"/>
  <c r="F791" i="1"/>
  <c r="I791" i="1"/>
  <c r="F775" i="1"/>
  <c r="I775" i="1"/>
  <c r="F759" i="1"/>
  <c r="I759" i="1"/>
  <c r="F743" i="1"/>
  <c r="I743" i="1"/>
  <c r="F727" i="1"/>
  <c r="I727" i="1"/>
  <c r="F711" i="1"/>
  <c r="I711" i="1"/>
  <c r="F695" i="1"/>
  <c r="I695" i="1"/>
  <c r="F679" i="1"/>
  <c r="I679" i="1"/>
  <c r="F663" i="1"/>
  <c r="I663" i="1"/>
  <c r="F647" i="1"/>
  <c r="I647" i="1"/>
  <c r="F631" i="1"/>
  <c r="I631" i="1"/>
  <c r="F615" i="1"/>
  <c r="I615" i="1"/>
  <c r="F599" i="1"/>
  <c r="I599" i="1"/>
  <c r="F583" i="1"/>
  <c r="I583" i="1"/>
  <c r="F567" i="1"/>
  <c r="I567" i="1"/>
  <c r="F551" i="1"/>
  <c r="I551" i="1"/>
  <c r="F535" i="1"/>
  <c r="I535" i="1"/>
  <c r="F519" i="1"/>
  <c r="I519" i="1"/>
  <c r="F503" i="1"/>
  <c r="I503" i="1"/>
  <c r="F487" i="1"/>
  <c r="I487" i="1"/>
  <c r="F471" i="1"/>
  <c r="I471" i="1"/>
  <c r="F455" i="1"/>
  <c r="I455" i="1"/>
  <c r="F439" i="1"/>
  <c r="I439" i="1"/>
  <c r="F423" i="1"/>
  <c r="I423" i="1"/>
  <c r="F407" i="1"/>
  <c r="I407" i="1"/>
  <c r="F391" i="1"/>
  <c r="I391" i="1"/>
  <c r="F375" i="1"/>
  <c r="I375" i="1"/>
  <c r="F359" i="1"/>
  <c r="I359" i="1"/>
  <c r="F343" i="1"/>
  <c r="I343" i="1"/>
  <c r="F327" i="1"/>
  <c r="I327" i="1"/>
  <c r="F311" i="1"/>
  <c r="I311" i="1"/>
  <c r="F295" i="1"/>
  <c r="I295" i="1"/>
  <c r="F279" i="1"/>
  <c r="I279" i="1"/>
  <c r="F263" i="1"/>
  <c r="I263" i="1"/>
  <c r="F247" i="1"/>
  <c r="I247" i="1"/>
  <c r="F231" i="1"/>
  <c r="I231" i="1"/>
  <c r="F215" i="1"/>
  <c r="I215" i="1"/>
  <c r="F1730" i="1"/>
  <c r="I1730" i="1"/>
  <c r="F1714" i="1"/>
  <c r="I1714" i="1"/>
  <c r="F1698" i="1"/>
  <c r="I1698" i="1"/>
  <c r="F1682" i="1"/>
  <c r="I1682" i="1"/>
  <c r="F1666" i="1"/>
  <c r="I1666" i="1"/>
  <c r="F1650" i="1"/>
  <c r="I1650" i="1"/>
  <c r="F1634" i="1"/>
  <c r="I1634" i="1"/>
  <c r="F1618" i="1"/>
  <c r="I1618" i="1"/>
  <c r="F1602" i="1"/>
  <c r="I1602" i="1"/>
  <c r="F1586" i="1"/>
  <c r="I1586" i="1"/>
  <c r="F1570" i="1"/>
  <c r="I1570" i="1"/>
  <c r="F1554" i="1"/>
  <c r="I1554" i="1"/>
  <c r="F1538" i="1"/>
  <c r="I1538" i="1"/>
  <c r="F1522" i="1"/>
  <c r="I1522" i="1"/>
  <c r="F1506" i="1"/>
  <c r="I1506" i="1"/>
  <c r="F1490" i="1"/>
  <c r="I1490" i="1"/>
  <c r="F1474" i="1"/>
  <c r="I1474" i="1"/>
  <c r="F1458" i="1"/>
  <c r="I1458" i="1"/>
  <c r="F1442" i="1"/>
  <c r="I1442" i="1"/>
  <c r="F1426" i="1"/>
  <c r="I1426" i="1"/>
  <c r="F1410" i="1"/>
  <c r="I1410" i="1"/>
  <c r="F1394" i="1"/>
  <c r="I1394" i="1"/>
  <c r="F1378" i="1"/>
  <c r="I1378" i="1"/>
  <c r="F1362" i="1"/>
  <c r="I1362" i="1"/>
  <c r="F1346" i="1"/>
  <c r="I1346" i="1"/>
  <c r="F1330" i="1"/>
  <c r="I1330" i="1"/>
  <c r="F1314" i="1"/>
  <c r="I1314" i="1"/>
  <c r="F1298" i="1"/>
  <c r="I1298" i="1"/>
  <c r="F1282" i="1"/>
  <c r="I1282" i="1"/>
  <c r="F1266" i="1"/>
  <c r="I1266" i="1"/>
  <c r="F1250" i="1"/>
  <c r="I1250" i="1"/>
  <c r="F1234" i="1"/>
  <c r="I1234" i="1"/>
  <c r="F1218" i="1"/>
  <c r="I1218" i="1"/>
  <c r="F1202" i="1"/>
  <c r="I1202" i="1"/>
  <c r="F1186" i="1"/>
  <c r="I1186" i="1"/>
  <c r="F1170" i="1"/>
  <c r="I1170" i="1"/>
  <c r="F1154" i="1"/>
  <c r="I1154" i="1"/>
  <c r="F1138" i="1"/>
  <c r="I1138" i="1"/>
  <c r="F1122" i="1"/>
  <c r="I1122" i="1"/>
  <c r="F1106" i="1"/>
  <c r="I1106" i="1"/>
  <c r="F1090" i="1"/>
  <c r="I1090" i="1"/>
  <c r="F1074" i="1"/>
  <c r="I1074" i="1"/>
  <c r="F1058" i="1"/>
  <c r="I1058" i="1"/>
  <c r="F1042" i="1"/>
  <c r="I1042" i="1"/>
  <c r="F1026" i="1"/>
  <c r="I1026" i="1"/>
  <c r="F1010" i="1"/>
  <c r="I1010" i="1"/>
  <c r="F994" i="1"/>
  <c r="I994" i="1"/>
  <c r="F978" i="1"/>
  <c r="I978" i="1"/>
  <c r="F962" i="1"/>
  <c r="I962" i="1"/>
  <c r="F946" i="1"/>
  <c r="I946" i="1"/>
  <c r="F930" i="1"/>
  <c r="I930" i="1"/>
  <c r="F914" i="1"/>
  <c r="I914" i="1"/>
  <c r="F898" i="1"/>
  <c r="I898" i="1"/>
  <c r="F882" i="1"/>
  <c r="I882" i="1"/>
  <c r="F866" i="1"/>
  <c r="I866" i="1"/>
  <c r="F850" i="1"/>
  <c r="I850" i="1"/>
  <c r="F834" i="1"/>
  <c r="I834" i="1"/>
  <c r="F818" i="1"/>
  <c r="I818" i="1"/>
  <c r="F802" i="1"/>
  <c r="I802" i="1"/>
  <c r="F786" i="1"/>
  <c r="I786" i="1"/>
  <c r="F770" i="1"/>
  <c r="I770" i="1"/>
  <c r="F754" i="1"/>
  <c r="I754" i="1"/>
  <c r="F738" i="1"/>
  <c r="I738" i="1"/>
  <c r="F722" i="1"/>
  <c r="I722" i="1"/>
  <c r="F706" i="1"/>
  <c r="I706" i="1"/>
  <c r="F690" i="1"/>
  <c r="I690" i="1"/>
  <c r="F674" i="1"/>
  <c r="I674" i="1"/>
  <c r="F658" i="1"/>
  <c r="I658" i="1"/>
  <c r="F642" i="1"/>
  <c r="I642" i="1"/>
  <c r="F626" i="1"/>
  <c r="I626" i="1"/>
  <c r="F610" i="1"/>
  <c r="I610" i="1"/>
  <c r="F594" i="1"/>
  <c r="I594" i="1"/>
  <c r="F578" i="1"/>
  <c r="I578" i="1"/>
  <c r="F562" i="1"/>
  <c r="I562" i="1"/>
  <c r="F546" i="1"/>
  <c r="I546" i="1"/>
  <c r="F530" i="1"/>
  <c r="I530" i="1"/>
  <c r="F514" i="1"/>
  <c r="I514" i="1"/>
  <c r="F498" i="1"/>
  <c r="I498" i="1"/>
  <c r="F482" i="1"/>
  <c r="I482" i="1"/>
  <c r="F466" i="1"/>
  <c r="I466" i="1"/>
  <c r="F450" i="1"/>
  <c r="I450" i="1"/>
  <c r="F434" i="1"/>
  <c r="I434" i="1"/>
  <c r="F418" i="1"/>
  <c r="I418" i="1"/>
  <c r="F402" i="1"/>
  <c r="I402" i="1"/>
  <c r="F386" i="1"/>
  <c r="I386" i="1"/>
  <c r="F370" i="1"/>
  <c r="I370" i="1"/>
  <c r="F354" i="1"/>
  <c r="I354" i="1"/>
  <c r="F338" i="1"/>
  <c r="I338" i="1"/>
  <c r="F322" i="1"/>
  <c r="I322" i="1"/>
  <c r="F306" i="1"/>
  <c r="I306" i="1"/>
  <c r="F290" i="1"/>
  <c r="I290" i="1"/>
  <c r="F274" i="1"/>
  <c r="I274" i="1"/>
  <c r="F258" i="1"/>
  <c r="I258" i="1"/>
  <c r="F242" i="1"/>
  <c r="I242" i="1"/>
  <c r="F226" i="1"/>
  <c r="I226" i="1"/>
  <c r="F210" i="1"/>
  <c r="I210" i="1"/>
  <c r="F3644" i="1"/>
  <c r="I3644" i="1"/>
  <c r="F3628" i="1"/>
  <c r="I3628" i="1"/>
  <c r="F3612" i="1"/>
  <c r="I3612" i="1"/>
  <c r="F3596" i="1"/>
  <c r="I3596" i="1"/>
  <c r="F3580" i="1"/>
  <c r="I3580" i="1"/>
  <c r="F3564" i="1"/>
  <c r="I3564" i="1"/>
  <c r="F3548" i="1"/>
  <c r="I3548" i="1"/>
  <c r="F3532" i="1"/>
  <c r="I3532" i="1"/>
  <c r="F3516" i="1"/>
  <c r="I3516" i="1"/>
  <c r="F3500" i="1"/>
  <c r="I3500" i="1"/>
  <c r="F3484" i="1"/>
  <c r="I3484" i="1"/>
  <c r="F3468" i="1"/>
  <c r="I3468" i="1"/>
  <c r="F3452" i="1"/>
  <c r="I3452" i="1"/>
  <c r="F3436" i="1"/>
  <c r="I3436" i="1"/>
  <c r="F3420" i="1"/>
  <c r="I3420" i="1"/>
  <c r="F3404" i="1"/>
  <c r="I3404" i="1"/>
  <c r="F3388" i="1"/>
  <c r="I3388" i="1"/>
  <c r="F3372" i="1"/>
  <c r="I3372" i="1"/>
  <c r="F3356" i="1"/>
  <c r="I3356" i="1"/>
  <c r="F3340" i="1"/>
  <c r="I3340" i="1"/>
  <c r="F3324" i="1"/>
  <c r="I3324" i="1"/>
  <c r="F3308" i="1"/>
  <c r="I3308" i="1"/>
  <c r="F3292" i="1"/>
  <c r="I3292" i="1"/>
  <c r="F3276" i="1"/>
  <c r="I3276" i="1"/>
  <c r="F3260" i="1"/>
  <c r="I3260" i="1"/>
  <c r="F3244" i="1"/>
  <c r="I3244" i="1"/>
  <c r="F3228" i="1"/>
  <c r="I3228" i="1"/>
  <c r="F3212" i="1"/>
  <c r="I3212" i="1"/>
  <c r="F3196" i="1"/>
  <c r="I3196" i="1"/>
  <c r="F3180" i="1"/>
  <c r="I3180" i="1"/>
  <c r="F3164" i="1"/>
  <c r="I3164" i="1"/>
  <c r="F3148" i="1"/>
  <c r="I3148" i="1"/>
  <c r="F3132" i="1"/>
  <c r="I3132" i="1"/>
  <c r="F3116" i="1"/>
  <c r="I3116" i="1"/>
  <c r="F3100" i="1"/>
  <c r="I3100" i="1"/>
  <c r="F3084" i="1"/>
  <c r="I3084" i="1"/>
  <c r="F3068" i="1"/>
  <c r="I3068" i="1"/>
  <c r="F3052" i="1"/>
  <c r="I3052" i="1"/>
  <c r="F3036" i="1"/>
  <c r="I3036" i="1"/>
  <c r="F3020" i="1"/>
  <c r="I3020" i="1"/>
  <c r="F3004" i="1"/>
  <c r="I3004" i="1"/>
  <c r="F2988" i="1"/>
  <c r="I2988" i="1"/>
  <c r="F2970" i="1"/>
  <c r="I2970" i="1"/>
  <c r="F2946" i="1"/>
  <c r="I2946" i="1"/>
  <c r="F2914" i="1"/>
  <c r="I2914" i="1"/>
  <c r="F2882" i="1"/>
  <c r="I2882" i="1"/>
  <c r="F2850" i="1"/>
  <c r="I2850" i="1"/>
  <c r="F2818" i="1"/>
  <c r="I2818" i="1"/>
  <c r="F2786" i="1"/>
  <c r="I2786" i="1"/>
  <c r="F2754" i="1"/>
  <c r="I2754" i="1"/>
  <c r="F2722" i="1"/>
  <c r="I2722" i="1"/>
  <c r="F2690" i="1"/>
  <c r="I2690" i="1"/>
  <c r="F2650" i="1"/>
  <c r="I2650" i="1"/>
  <c r="F2586" i="1"/>
  <c r="I2586" i="1"/>
  <c r="F2370" i="1"/>
  <c r="I2370" i="1"/>
  <c r="F2114" i="1"/>
  <c r="I2114" i="1"/>
  <c r="F3651" i="1"/>
  <c r="I3651" i="1"/>
  <c r="F3635" i="1"/>
  <c r="I3635" i="1"/>
  <c r="F3619" i="1"/>
  <c r="I3619" i="1"/>
  <c r="F3603" i="1"/>
  <c r="I3603" i="1"/>
  <c r="F3587" i="1"/>
  <c r="I3587" i="1"/>
  <c r="F3571" i="1"/>
  <c r="I3571" i="1"/>
  <c r="F3555" i="1"/>
  <c r="I3555" i="1"/>
  <c r="F3539" i="1"/>
  <c r="I3539" i="1"/>
  <c r="F3523" i="1"/>
  <c r="I3523" i="1"/>
  <c r="F3507" i="1"/>
  <c r="I3507" i="1"/>
  <c r="F3491" i="1"/>
  <c r="I3491" i="1"/>
  <c r="F3475" i="1"/>
  <c r="I3475" i="1"/>
  <c r="F3459" i="1"/>
  <c r="I3459" i="1"/>
  <c r="F3443" i="1"/>
  <c r="I3443" i="1"/>
  <c r="F3427" i="1"/>
  <c r="I3427" i="1"/>
  <c r="F3411" i="1"/>
  <c r="I3411" i="1"/>
  <c r="F3395" i="1"/>
  <c r="I3395" i="1"/>
  <c r="F3379" i="1"/>
  <c r="I3379" i="1"/>
  <c r="F3363" i="1"/>
  <c r="I3363" i="1"/>
  <c r="F3347" i="1"/>
  <c r="I3347" i="1"/>
  <c r="F3331" i="1"/>
  <c r="I3331" i="1"/>
  <c r="F3315" i="1"/>
  <c r="I3315" i="1"/>
  <c r="F3299" i="1"/>
  <c r="I3299" i="1"/>
  <c r="F3283" i="1"/>
  <c r="I3283" i="1"/>
  <c r="F3267" i="1"/>
  <c r="I3267" i="1"/>
  <c r="F3251" i="1"/>
  <c r="I3251" i="1"/>
  <c r="F3235" i="1"/>
  <c r="I3235" i="1"/>
  <c r="F3219" i="1"/>
  <c r="I3219" i="1"/>
  <c r="F3203" i="1"/>
  <c r="I3203" i="1"/>
  <c r="F3187" i="1"/>
  <c r="I3187" i="1"/>
  <c r="F3171" i="1"/>
  <c r="I3171" i="1"/>
  <c r="F3155" i="1"/>
  <c r="I3155" i="1"/>
  <c r="F3139" i="1"/>
  <c r="I3139" i="1"/>
  <c r="F3123" i="1"/>
  <c r="I3123" i="1"/>
  <c r="F3107" i="1"/>
  <c r="I3107" i="1"/>
  <c r="F3091" i="1"/>
  <c r="I3091" i="1"/>
  <c r="F3075" i="1"/>
  <c r="I3075" i="1"/>
  <c r="F3059" i="1"/>
  <c r="I3059" i="1"/>
  <c r="F3043" i="1"/>
  <c r="I3043" i="1"/>
  <c r="F3027" i="1"/>
  <c r="I3027" i="1"/>
  <c r="F3011" i="1"/>
  <c r="I3011" i="1"/>
  <c r="F2995" i="1"/>
  <c r="I2995" i="1"/>
  <c r="F2979" i="1"/>
  <c r="I2979" i="1"/>
  <c r="F2958" i="1"/>
  <c r="I2958" i="1"/>
  <c r="F2929" i="1"/>
  <c r="I2929" i="1"/>
  <c r="F2897" i="1"/>
  <c r="I2897" i="1"/>
  <c r="F2865" i="1"/>
  <c r="I2865" i="1"/>
  <c r="F2833" i="1"/>
  <c r="I2833" i="1"/>
  <c r="F2801" i="1"/>
  <c r="I2801" i="1"/>
  <c r="F2769" i="1"/>
  <c r="I2769" i="1"/>
  <c r="F2737" i="1"/>
  <c r="I2737" i="1"/>
  <c r="F2705" i="1"/>
  <c r="I2705" i="1"/>
  <c r="F2673" i="1"/>
  <c r="I2673" i="1"/>
  <c r="F2614" i="1"/>
  <c r="I2614" i="1"/>
  <c r="F2482" i="1"/>
  <c r="I2482" i="1"/>
  <c r="F2226" i="1"/>
  <c r="I2226" i="1"/>
  <c r="F1970" i="1"/>
  <c r="I1970" i="1"/>
  <c r="F3642" i="1"/>
  <c r="I3642" i="1"/>
  <c r="F3626" i="1"/>
  <c r="I3626" i="1"/>
  <c r="F3610" i="1"/>
  <c r="I3610" i="1"/>
  <c r="F3594" i="1"/>
  <c r="I3594" i="1"/>
  <c r="F3578" i="1"/>
  <c r="I3578" i="1"/>
  <c r="F3562" i="1"/>
  <c r="I3562" i="1"/>
  <c r="F3546" i="1"/>
  <c r="I3546" i="1"/>
  <c r="F3530" i="1"/>
  <c r="I3530" i="1"/>
  <c r="F3514" i="1"/>
  <c r="I3514" i="1"/>
  <c r="F3498" i="1"/>
  <c r="I3498" i="1"/>
  <c r="F3482" i="1"/>
  <c r="I3482" i="1"/>
  <c r="F3466" i="1"/>
  <c r="I3466" i="1"/>
  <c r="F3450" i="1"/>
  <c r="I3450" i="1"/>
  <c r="F3434" i="1"/>
  <c r="I3434" i="1"/>
  <c r="F3418" i="1"/>
  <c r="I3418" i="1"/>
  <c r="F3402" i="1"/>
  <c r="I3402" i="1"/>
  <c r="F3386" i="1"/>
  <c r="I3386" i="1"/>
  <c r="F3370" i="1"/>
  <c r="I3370" i="1"/>
  <c r="F3354" i="1"/>
  <c r="I3354" i="1"/>
  <c r="F3338" i="1"/>
  <c r="I3338" i="1"/>
  <c r="F3322" i="1"/>
  <c r="I3322" i="1"/>
  <c r="F3306" i="1"/>
  <c r="I3306" i="1"/>
  <c r="F3290" i="1"/>
  <c r="I3290" i="1"/>
  <c r="F3274" i="1"/>
  <c r="I3274" i="1"/>
  <c r="F3258" i="1"/>
  <c r="I3258" i="1"/>
  <c r="F3242" i="1"/>
  <c r="I3242" i="1"/>
  <c r="F3226" i="1"/>
  <c r="I3226" i="1"/>
  <c r="F3210" i="1"/>
  <c r="I3210" i="1"/>
  <c r="F3194" i="1"/>
  <c r="I3194" i="1"/>
  <c r="F3178" i="1"/>
  <c r="I3178" i="1"/>
  <c r="F3162" i="1"/>
  <c r="I3162" i="1"/>
  <c r="F3146" i="1"/>
  <c r="I3146" i="1"/>
  <c r="F3130" i="1"/>
  <c r="I3130" i="1"/>
  <c r="F3114" i="1"/>
  <c r="I3114" i="1"/>
  <c r="F3098" i="1"/>
  <c r="I3098" i="1"/>
  <c r="F3082" i="1"/>
  <c r="I3082" i="1"/>
  <c r="F3066" i="1"/>
  <c r="I3066" i="1"/>
  <c r="F3050" i="1"/>
  <c r="I3050" i="1"/>
  <c r="F3034" i="1"/>
  <c r="I3034" i="1"/>
  <c r="F3018" i="1"/>
  <c r="I3018" i="1"/>
  <c r="F3002" i="1"/>
  <c r="I3002" i="1"/>
  <c r="F2986" i="1"/>
  <c r="I2986" i="1"/>
  <c r="F2967" i="1"/>
  <c r="I2967" i="1"/>
  <c r="F2942" i="1"/>
  <c r="I2942" i="1"/>
  <c r="F2910" i="1"/>
  <c r="I2910" i="1"/>
  <c r="F2878" i="1"/>
  <c r="I2878" i="1"/>
  <c r="F2846" i="1"/>
  <c r="I2846" i="1"/>
  <c r="F2814" i="1"/>
  <c r="I2814" i="1"/>
  <c r="F2782" i="1"/>
  <c r="I2782" i="1"/>
  <c r="F2750" i="1"/>
  <c r="I2750" i="1"/>
  <c r="F2718" i="1"/>
  <c r="I2718" i="1"/>
  <c r="F2686" i="1"/>
  <c r="I2686" i="1"/>
  <c r="F2642" i="1"/>
  <c r="I2642" i="1"/>
  <c r="F2572" i="1"/>
  <c r="I2572" i="1"/>
  <c r="F2338" i="1"/>
  <c r="I2338" i="1"/>
  <c r="F2082" i="1"/>
  <c r="I2082" i="1"/>
  <c r="F3649" i="1"/>
  <c r="I3649" i="1"/>
  <c r="F3633" i="1"/>
  <c r="I3633" i="1"/>
  <c r="F3617" i="1"/>
  <c r="I3617" i="1"/>
  <c r="F3601" i="1"/>
  <c r="I3601" i="1"/>
  <c r="F3585" i="1"/>
  <c r="I3585" i="1"/>
  <c r="F3569" i="1"/>
  <c r="I3569" i="1"/>
  <c r="F3553" i="1"/>
  <c r="I3553" i="1"/>
  <c r="F3537" i="1"/>
  <c r="I3537" i="1"/>
  <c r="F3521" i="1"/>
  <c r="I3521" i="1"/>
  <c r="F3505" i="1"/>
  <c r="I3505" i="1"/>
  <c r="F3489" i="1"/>
  <c r="I3489" i="1"/>
  <c r="F3473" i="1"/>
  <c r="I3473" i="1"/>
  <c r="F3457" i="1"/>
  <c r="I3457" i="1"/>
  <c r="F3441" i="1"/>
  <c r="I3441" i="1"/>
  <c r="F3425" i="1"/>
  <c r="I3425" i="1"/>
  <c r="F3409" i="1"/>
  <c r="I3409" i="1"/>
  <c r="F3393" i="1"/>
  <c r="I3393" i="1"/>
  <c r="F3377" i="1"/>
  <c r="I3377" i="1"/>
  <c r="F3361" i="1"/>
  <c r="I3361" i="1"/>
  <c r="F3345" i="1"/>
  <c r="I3345" i="1"/>
  <c r="F3329" i="1"/>
  <c r="I3329" i="1"/>
  <c r="F3313" i="1"/>
  <c r="I3313" i="1"/>
  <c r="F3297" i="1"/>
  <c r="I3297" i="1"/>
  <c r="F3281" i="1"/>
  <c r="I3281" i="1"/>
  <c r="F3265" i="1"/>
  <c r="I3265" i="1"/>
  <c r="F3249" i="1"/>
  <c r="I3249" i="1"/>
  <c r="F3233" i="1"/>
  <c r="I3233" i="1"/>
  <c r="F3217" i="1"/>
  <c r="I3217" i="1"/>
  <c r="F3201" i="1"/>
  <c r="I3201" i="1"/>
  <c r="F3185" i="1"/>
  <c r="I3185" i="1"/>
  <c r="F3169" i="1"/>
  <c r="I3169" i="1"/>
  <c r="F3153" i="1"/>
  <c r="I3153" i="1"/>
  <c r="F3137" i="1"/>
  <c r="I3137" i="1"/>
  <c r="F3121" i="1"/>
  <c r="I3121" i="1"/>
  <c r="F3105" i="1"/>
  <c r="I3105" i="1"/>
  <c r="F3089" i="1"/>
  <c r="I3089" i="1"/>
  <c r="F3073" i="1"/>
  <c r="I3073" i="1"/>
  <c r="F3057" i="1"/>
  <c r="I3057" i="1"/>
  <c r="F3041" i="1"/>
  <c r="I3041" i="1"/>
  <c r="F3025" i="1"/>
  <c r="I3025" i="1"/>
  <c r="F3009" i="1"/>
  <c r="I3009" i="1"/>
  <c r="F2993" i="1"/>
  <c r="I2993" i="1"/>
  <c r="F2977" i="1"/>
  <c r="I2977" i="1"/>
  <c r="F2955" i="1"/>
  <c r="I2955" i="1"/>
  <c r="F2925" i="1"/>
  <c r="I2925" i="1"/>
  <c r="F2893" i="1"/>
  <c r="I2893" i="1"/>
  <c r="F2861" i="1"/>
  <c r="I2861" i="1"/>
  <c r="F2829" i="1"/>
  <c r="I2829" i="1"/>
  <c r="F2797" i="1"/>
  <c r="I2797" i="1"/>
  <c r="F2765" i="1"/>
  <c r="I2765" i="1"/>
  <c r="F2733" i="1"/>
  <c r="I2733" i="1"/>
  <c r="F2701" i="1"/>
  <c r="I2701" i="1"/>
  <c r="F2669" i="1"/>
  <c r="I2669" i="1"/>
  <c r="F2606" i="1"/>
  <c r="I2606" i="1"/>
  <c r="F2450" i="1"/>
  <c r="I2450" i="1"/>
  <c r="F2194" i="1"/>
  <c r="I2194" i="1"/>
  <c r="F1938" i="1"/>
  <c r="I1938" i="1"/>
  <c r="F2968" i="1"/>
  <c r="I2968" i="1"/>
  <c r="F2952" i="1"/>
  <c r="I2952" i="1"/>
  <c r="F2936" i="1"/>
  <c r="I2936" i="1"/>
  <c r="F2920" i="1"/>
  <c r="I2920" i="1"/>
  <c r="F2904" i="1"/>
  <c r="I2904" i="1"/>
  <c r="F2888" i="1"/>
  <c r="I2888" i="1"/>
  <c r="F2872" i="1"/>
  <c r="I2872" i="1"/>
  <c r="F2856" i="1"/>
  <c r="I2856" i="1"/>
  <c r="F2840" i="1"/>
  <c r="I2840" i="1"/>
  <c r="F2824" i="1"/>
  <c r="I2824" i="1"/>
  <c r="F2808" i="1"/>
  <c r="I2808" i="1"/>
  <c r="F2792" i="1"/>
  <c r="I2792" i="1"/>
  <c r="F2776" i="1"/>
  <c r="I2776" i="1"/>
  <c r="F2760" i="1"/>
  <c r="I2760" i="1"/>
  <c r="F2744" i="1"/>
  <c r="I2744" i="1"/>
  <c r="F2728" i="1"/>
  <c r="I2728" i="1"/>
  <c r="F2712" i="1"/>
  <c r="I2712" i="1"/>
  <c r="F2696" i="1"/>
  <c r="I2696" i="1"/>
  <c r="F2680" i="1"/>
  <c r="I2680" i="1"/>
  <c r="F2664" i="1"/>
  <c r="I2664" i="1"/>
  <c r="F2648" i="1"/>
  <c r="I2648" i="1"/>
  <c r="F2632" i="1"/>
  <c r="I2632" i="1"/>
  <c r="F2616" i="1"/>
  <c r="I2616" i="1"/>
  <c r="F2600" i="1"/>
  <c r="I2600" i="1"/>
  <c r="F2584" i="1"/>
  <c r="I2584" i="1"/>
  <c r="F2546" i="1"/>
  <c r="I2546" i="1"/>
  <c r="F2490" i="1"/>
  <c r="I2490" i="1"/>
  <c r="F2426" i="1"/>
  <c r="I2426" i="1"/>
  <c r="F2362" i="1"/>
  <c r="I2362" i="1"/>
  <c r="F2298" i="1"/>
  <c r="I2298" i="1"/>
  <c r="F2234" i="1"/>
  <c r="I2234" i="1"/>
  <c r="F2170" i="1"/>
  <c r="I2170" i="1"/>
  <c r="F2106" i="1"/>
  <c r="I2106" i="1"/>
  <c r="F2042" i="1"/>
  <c r="I2042" i="1"/>
  <c r="F1978" i="1"/>
  <c r="I1978" i="1"/>
  <c r="F1914" i="1"/>
  <c r="I1914" i="1"/>
  <c r="F1850" i="1"/>
  <c r="I1850" i="1"/>
  <c r="F1786" i="1"/>
  <c r="I1786" i="1"/>
  <c r="F1719" i="1"/>
  <c r="I1719" i="1"/>
  <c r="F1572" i="1"/>
  <c r="I1572" i="1"/>
  <c r="F1316" i="1"/>
  <c r="I1316" i="1"/>
  <c r="F1060" i="1"/>
  <c r="I1060" i="1"/>
  <c r="F2951" i="1"/>
  <c r="I2951" i="1"/>
  <c r="F2935" i="1"/>
  <c r="I2935" i="1"/>
  <c r="F2919" i="1"/>
  <c r="I2919" i="1"/>
  <c r="F2903" i="1"/>
  <c r="I2903" i="1"/>
  <c r="F2887" i="1"/>
  <c r="I2887" i="1"/>
  <c r="F2871" i="1"/>
  <c r="I2871" i="1"/>
  <c r="F2855" i="1"/>
  <c r="I2855" i="1"/>
  <c r="F2839" i="1"/>
  <c r="I2839" i="1"/>
  <c r="F2823" i="1"/>
  <c r="I2823" i="1"/>
  <c r="F2807" i="1"/>
  <c r="I2807" i="1"/>
  <c r="F2791" i="1"/>
  <c r="I2791" i="1"/>
  <c r="F2775" i="1"/>
  <c r="I2775" i="1"/>
  <c r="F2759" i="1"/>
  <c r="I2759" i="1"/>
  <c r="F2743" i="1"/>
  <c r="I2743" i="1"/>
  <c r="F2727" i="1"/>
  <c r="I2727" i="1"/>
  <c r="F2711" i="1"/>
  <c r="I2711" i="1"/>
  <c r="F2695" i="1"/>
  <c r="I2695" i="1"/>
  <c r="F2679" i="1"/>
  <c r="I2679" i="1"/>
  <c r="F2663" i="1"/>
  <c r="I2663" i="1"/>
  <c r="F2647" i="1"/>
  <c r="I2647" i="1"/>
  <c r="F2631" i="1"/>
  <c r="I2631" i="1"/>
  <c r="F2615" i="1"/>
  <c r="I2615" i="1"/>
  <c r="F2599" i="1"/>
  <c r="I2599" i="1"/>
  <c r="F2583" i="1"/>
  <c r="I2583" i="1"/>
  <c r="F2542" i="1"/>
  <c r="I2542" i="1"/>
  <c r="F2483" i="1"/>
  <c r="I2483" i="1"/>
  <c r="F2419" i="1"/>
  <c r="I2419" i="1"/>
  <c r="F2355" i="1"/>
  <c r="I2355" i="1"/>
  <c r="F2291" i="1"/>
  <c r="I2291" i="1"/>
  <c r="F2227" i="1"/>
  <c r="I2227" i="1"/>
  <c r="F2163" i="1"/>
  <c r="I2163" i="1"/>
  <c r="F2099" i="1"/>
  <c r="I2099" i="1"/>
  <c r="F2035" i="1"/>
  <c r="I2035" i="1"/>
  <c r="F1971" i="1"/>
  <c r="I1971" i="1"/>
  <c r="F1907" i="1"/>
  <c r="I1907" i="1"/>
  <c r="F1843" i="1"/>
  <c r="I1843" i="1"/>
  <c r="F1779" i="1"/>
  <c r="I1779" i="1"/>
  <c r="F1709" i="1"/>
  <c r="I1709" i="1"/>
  <c r="F1556" i="1"/>
  <c r="I1556" i="1"/>
  <c r="F1300" i="1"/>
  <c r="I1300" i="1"/>
  <c r="F1037" i="1"/>
  <c r="I1037" i="1"/>
  <c r="F1858" i="1"/>
  <c r="I1858" i="1"/>
  <c r="F1794" i="1"/>
  <c r="I1794" i="1"/>
  <c r="F1729" i="1"/>
  <c r="I1729" i="1"/>
  <c r="F1604" i="1"/>
  <c r="I1604" i="1"/>
  <c r="F1348" i="1"/>
  <c r="I1348" i="1"/>
  <c r="F1092" i="1"/>
  <c r="I1092" i="1"/>
  <c r="F620" i="1"/>
  <c r="I620" i="1"/>
  <c r="F2653" i="1"/>
  <c r="I2653" i="1"/>
  <c r="F2637" i="1"/>
  <c r="I2637" i="1"/>
  <c r="F2621" i="1"/>
  <c r="I2621" i="1"/>
  <c r="F2605" i="1"/>
  <c r="I2605" i="1"/>
  <c r="F2589" i="1"/>
  <c r="I2589" i="1"/>
  <c r="F2558" i="1"/>
  <c r="I2558" i="1"/>
  <c r="F2507" i="1"/>
  <c r="I2507" i="1"/>
  <c r="F2443" i="1"/>
  <c r="I2443" i="1"/>
  <c r="F2379" i="1"/>
  <c r="I2379" i="1"/>
  <c r="F2315" i="1"/>
  <c r="I2315" i="1"/>
  <c r="F2251" i="1"/>
  <c r="I2251" i="1"/>
  <c r="F2187" i="1"/>
  <c r="I2187" i="1"/>
  <c r="F2123" i="1"/>
  <c r="I2123" i="1"/>
  <c r="F2059" i="1"/>
  <c r="I2059" i="1"/>
  <c r="F1995" i="1"/>
  <c r="I1995" i="1"/>
  <c r="F1931" i="1"/>
  <c r="I1931" i="1"/>
  <c r="F1867" i="1"/>
  <c r="I1867" i="1"/>
  <c r="F1803" i="1"/>
  <c r="I1803" i="1"/>
  <c r="F1739" i="1"/>
  <c r="I1739" i="1"/>
  <c r="F1637" i="1"/>
  <c r="I1637" i="1"/>
  <c r="F1396" i="1"/>
  <c r="I1396" i="1"/>
  <c r="F1140" i="1"/>
  <c r="I1140" i="1"/>
  <c r="F812" i="1"/>
  <c r="I812" i="1"/>
  <c r="F2566" i="1"/>
  <c r="I2566" i="1"/>
  <c r="F2544" i="1"/>
  <c r="I2544" i="1"/>
  <c r="F2519" i="1"/>
  <c r="I2519" i="1"/>
  <c r="F2487" i="1"/>
  <c r="I2487" i="1"/>
  <c r="F2455" i="1"/>
  <c r="I2455" i="1"/>
  <c r="F2423" i="1"/>
  <c r="I2423" i="1"/>
  <c r="F2391" i="1"/>
  <c r="I2391" i="1"/>
  <c r="F2359" i="1"/>
  <c r="I2359" i="1"/>
  <c r="F2327" i="1"/>
  <c r="I2327" i="1"/>
  <c r="F2295" i="1"/>
  <c r="I2295" i="1"/>
  <c r="F2263" i="1"/>
  <c r="I2263" i="1"/>
  <c r="F2231" i="1"/>
  <c r="I2231" i="1"/>
  <c r="F2199" i="1"/>
  <c r="I2199" i="1"/>
  <c r="F2167" i="1"/>
  <c r="I2167" i="1"/>
  <c r="F2135" i="1"/>
  <c r="I2135" i="1"/>
  <c r="F2103" i="1"/>
  <c r="I2103" i="1"/>
  <c r="F2071" i="1"/>
  <c r="I2071" i="1"/>
  <c r="F2039" i="1"/>
  <c r="I2039" i="1"/>
  <c r="F2007" i="1"/>
  <c r="I2007" i="1"/>
  <c r="F1975" i="1"/>
  <c r="I1975" i="1"/>
  <c r="F1943" i="1"/>
  <c r="I1943" i="1"/>
  <c r="F1911" i="1"/>
  <c r="I1911" i="1"/>
  <c r="F1879" i="1"/>
  <c r="I1879" i="1"/>
  <c r="F1847" i="1"/>
  <c r="I1847" i="1"/>
  <c r="F1815" i="1"/>
  <c r="I1815" i="1"/>
  <c r="F1783" i="1"/>
  <c r="I1783" i="1"/>
  <c r="F1751" i="1"/>
  <c r="I1751" i="1"/>
  <c r="F1715" i="1"/>
  <c r="I1715" i="1"/>
  <c r="F1661" i="1"/>
  <c r="I1661" i="1"/>
  <c r="F1597" i="1"/>
  <c r="I1597" i="1"/>
  <c r="F1533" i="1"/>
  <c r="I1533" i="1"/>
  <c r="F1469" i="1"/>
  <c r="I1469" i="1"/>
  <c r="F1405" i="1"/>
  <c r="I1405" i="1"/>
  <c r="F1341" i="1"/>
  <c r="I1341" i="1"/>
  <c r="F1277" i="1"/>
  <c r="I1277" i="1"/>
  <c r="F1213" i="1"/>
  <c r="I1213" i="1"/>
  <c r="F1149" i="1"/>
  <c r="I1149" i="1"/>
  <c r="F1085" i="1"/>
  <c r="I1085" i="1"/>
  <c r="F1012" i="1"/>
  <c r="I1012" i="1"/>
  <c r="F925" i="1"/>
  <c r="I925" i="1"/>
  <c r="F829" i="1"/>
  <c r="I829" i="1"/>
  <c r="F604" i="1"/>
  <c r="I604" i="1"/>
  <c r="F2575" i="1"/>
  <c r="I2575" i="1"/>
  <c r="F2554" i="1"/>
  <c r="I2554" i="1"/>
  <c r="F2532" i="1"/>
  <c r="I2532" i="1"/>
  <c r="F2502" i="1"/>
  <c r="I2502" i="1"/>
  <c r="F2470" i="1"/>
  <c r="I2470" i="1"/>
  <c r="F2438" i="1"/>
  <c r="I2438" i="1"/>
  <c r="F2406" i="1"/>
  <c r="I2406" i="1"/>
  <c r="F2374" i="1"/>
  <c r="I2374" i="1"/>
  <c r="F2342" i="1"/>
  <c r="I2342" i="1"/>
  <c r="F2310" i="1"/>
  <c r="I2310" i="1"/>
  <c r="F2278" i="1"/>
  <c r="I2278" i="1"/>
  <c r="F2246" i="1"/>
  <c r="I2246" i="1"/>
  <c r="F2214" i="1"/>
  <c r="I2214" i="1"/>
  <c r="F2182" i="1"/>
  <c r="I2182" i="1"/>
  <c r="F2150" i="1"/>
  <c r="I2150" i="1"/>
  <c r="F2118" i="1"/>
  <c r="I2118" i="1"/>
  <c r="F2086" i="1"/>
  <c r="I2086" i="1"/>
  <c r="F2054" i="1"/>
  <c r="I2054" i="1"/>
  <c r="F2022" i="1"/>
  <c r="I2022" i="1"/>
  <c r="F1990" i="1"/>
  <c r="I1990" i="1"/>
  <c r="F1958" i="1"/>
  <c r="I1958" i="1"/>
  <c r="F1926" i="1"/>
  <c r="I1926" i="1"/>
  <c r="F1894" i="1"/>
  <c r="I1894" i="1"/>
  <c r="F1862" i="1"/>
  <c r="I1862" i="1"/>
  <c r="F1830" i="1"/>
  <c r="I1830" i="1"/>
  <c r="F1798" i="1"/>
  <c r="I1798" i="1"/>
  <c r="F1766" i="1"/>
  <c r="I1766" i="1"/>
  <c r="F1734" i="1"/>
  <c r="I1734" i="1"/>
  <c r="F1692" i="1"/>
  <c r="I1692" i="1"/>
  <c r="F1628" i="1"/>
  <c r="I1628" i="1"/>
  <c r="F1564" i="1"/>
  <c r="I1564" i="1"/>
  <c r="F1500" i="1"/>
  <c r="I1500" i="1"/>
  <c r="F1436" i="1"/>
  <c r="I1436" i="1"/>
  <c r="F1372" i="1"/>
  <c r="I1372" i="1"/>
  <c r="F1308" i="1"/>
  <c r="I1308" i="1"/>
  <c r="F1244" i="1"/>
  <c r="I1244" i="1"/>
  <c r="F1180" i="1"/>
  <c r="I1180" i="1"/>
  <c r="F1116" i="1"/>
  <c r="I1116" i="1"/>
  <c r="F1052" i="1"/>
  <c r="I1052" i="1"/>
  <c r="F964" i="1"/>
  <c r="I964" i="1"/>
  <c r="F877" i="1"/>
  <c r="I877" i="1"/>
  <c r="F716" i="1"/>
  <c r="I716" i="1"/>
  <c r="F460" i="1"/>
  <c r="I460" i="1"/>
  <c r="F1573" i="1"/>
  <c r="I1573" i="1"/>
  <c r="F1509" i="1"/>
  <c r="I1509" i="1"/>
  <c r="F1445" i="1"/>
  <c r="I1445" i="1"/>
  <c r="F1381" i="1"/>
  <c r="I1381" i="1"/>
  <c r="F1317" i="1"/>
  <c r="I1317" i="1"/>
  <c r="F1253" i="1"/>
  <c r="I1253" i="1"/>
  <c r="F1189" i="1"/>
  <c r="I1189" i="1"/>
  <c r="F1125" i="1"/>
  <c r="I1125" i="1"/>
  <c r="F1061" i="1"/>
  <c r="I1061" i="1"/>
  <c r="F980" i="1"/>
  <c r="I980" i="1"/>
  <c r="F893" i="1"/>
  <c r="I893" i="1"/>
  <c r="F764" i="1"/>
  <c r="I764" i="1"/>
  <c r="F508" i="1"/>
  <c r="I508" i="1"/>
  <c r="F1045" i="1"/>
  <c r="I1045" i="1"/>
  <c r="F981" i="1"/>
  <c r="I981" i="1"/>
  <c r="F917" i="1"/>
  <c r="I917" i="1"/>
  <c r="F853" i="1"/>
  <c r="I853" i="1"/>
  <c r="F789" i="1"/>
  <c r="I789" i="1"/>
  <c r="F725" i="1"/>
  <c r="I725" i="1"/>
  <c r="F661" i="1"/>
  <c r="I661" i="1"/>
  <c r="F597" i="1"/>
  <c r="I597" i="1"/>
  <c r="F533" i="1"/>
  <c r="I533" i="1"/>
  <c r="F469" i="1"/>
  <c r="I469" i="1"/>
  <c r="F405" i="1"/>
  <c r="I405" i="1"/>
  <c r="F341" i="1"/>
  <c r="I341" i="1"/>
  <c r="F277" i="1"/>
  <c r="I277" i="1"/>
  <c r="F213" i="1"/>
  <c r="I213" i="1"/>
  <c r="F804" i="1"/>
  <c r="I804" i="1"/>
  <c r="F740" i="1"/>
  <c r="I740" i="1"/>
  <c r="F676" i="1"/>
  <c r="I676" i="1"/>
  <c r="F612" i="1"/>
  <c r="I612" i="1"/>
  <c r="F548" i="1"/>
  <c r="I548" i="1"/>
  <c r="F484" i="1"/>
  <c r="I484" i="1"/>
  <c r="F420" i="1"/>
  <c r="I420" i="1"/>
  <c r="F356" i="1"/>
  <c r="I356" i="1"/>
  <c r="F292" i="1"/>
  <c r="I292" i="1"/>
  <c r="F228" i="1"/>
  <c r="I228" i="1"/>
  <c r="F765" i="1"/>
  <c r="I765" i="1"/>
  <c r="F701" i="1"/>
  <c r="I701" i="1"/>
  <c r="F637" i="1"/>
  <c r="I637" i="1"/>
  <c r="F573" i="1"/>
  <c r="I573" i="1"/>
  <c r="F509" i="1"/>
  <c r="I509" i="1"/>
  <c r="F445" i="1"/>
  <c r="I445" i="1"/>
  <c r="F381" i="1"/>
  <c r="I381" i="1"/>
  <c r="F317" i="1"/>
  <c r="I317" i="1"/>
  <c r="F253" i="1"/>
  <c r="I253" i="1"/>
  <c r="F412" i="1"/>
  <c r="I412" i="1"/>
  <c r="F348" i="1"/>
  <c r="I348" i="1"/>
  <c r="F284" i="1"/>
  <c r="I284" i="1"/>
  <c r="F220" i="1"/>
  <c r="I220" i="1"/>
  <c r="F2573" i="1"/>
  <c r="I2573" i="1"/>
  <c r="F2557" i="1"/>
  <c r="I2557" i="1"/>
  <c r="F2541" i="1"/>
  <c r="I2541" i="1"/>
  <c r="F2525" i="1"/>
  <c r="I2525" i="1"/>
  <c r="F2509" i="1"/>
  <c r="I2509" i="1"/>
  <c r="F2493" i="1"/>
  <c r="I2493" i="1"/>
  <c r="F2477" i="1"/>
  <c r="I2477" i="1"/>
  <c r="F2461" i="1"/>
  <c r="I2461" i="1"/>
  <c r="F2445" i="1"/>
  <c r="I2445" i="1"/>
  <c r="F2429" i="1"/>
  <c r="I2429" i="1"/>
  <c r="F2413" i="1"/>
  <c r="I2413" i="1"/>
  <c r="F2397" i="1"/>
  <c r="I2397" i="1"/>
  <c r="F2381" i="1"/>
  <c r="I2381" i="1"/>
  <c r="F2365" i="1"/>
  <c r="I2365" i="1"/>
  <c r="F2349" i="1"/>
  <c r="I2349" i="1"/>
  <c r="F2333" i="1"/>
  <c r="I2333" i="1"/>
  <c r="F2317" i="1"/>
  <c r="I2317" i="1"/>
  <c r="F2301" i="1"/>
  <c r="I2301" i="1"/>
  <c r="F2285" i="1"/>
  <c r="I2285" i="1"/>
  <c r="F2269" i="1"/>
  <c r="I2269" i="1"/>
  <c r="F2253" i="1"/>
  <c r="I2253" i="1"/>
  <c r="F2237" i="1"/>
  <c r="I2237" i="1"/>
  <c r="F2221" i="1"/>
  <c r="I2221" i="1"/>
  <c r="F2205" i="1"/>
  <c r="I2205" i="1"/>
  <c r="F2189" i="1"/>
  <c r="I2189" i="1"/>
  <c r="F2173" i="1"/>
  <c r="I2173" i="1"/>
  <c r="F2157" i="1"/>
  <c r="I2157" i="1"/>
  <c r="F2141" i="1"/>
  <c r="I2141" i="1"/>
  <c r="F2125" i="1"/>
  <c r="I2125" i="1"/>
  <c r="F2109" i="1"/>
  <c r="I2109" i="1"/>
  <c r="F2093" i="1"/>
  <c r="I2093" i="1"/>
  <c r="F2077" i="1"/>
  <c r="I2077" i="1"/>
  <c r="F2061" i="1"/>
  <c r="I2061" i="1"/>
  <c r="F2045" i="1"/>
  <c r="I2045" i="1"/>
  <c r="F2029" i="1"/>
  <c r="I2029" i="1"/>
  <c r="F2013" i="1"/>
  <c r="I2013" i="1"/>
  <c r="F1997" i="1"/>
  <c r="I1997" i="1"/>
  <c r="F1981" i="1"/>
  <c r="I1981" i="1"/>
  <c r="F1965" i="1"/>
  <c r="I1965" i="1"/>
  <c r="F1949" i="1"/>
  <c r="I1949" i="1"/>
  <c r="F1933" i="1"/>
  <c r="I1933" i="1"/>
  <c r="F1917" i="1"/>
  <c r="I1917" i="1"/>
  <c r="F1901" i="1"/>
  <c r="I1901" i="1"/>
  <c r="F1885" i="1"/>
  <c r="I1885" i="1"/>
  <c r="F1869" i="1"/>
  <c r="I1869" i="1"/>
  <c r="F1853" i="1"/>
  <c r="I1853" i="1"/>
  <c r="F1837" i="1"/>
  <c r="I1837" i="1"/>
  <c r="F1821" i="1"/>
  <c r="I1821" i="1"/>
  <c r="F1805" i="1"/>
  <c r="I1805" i="1"/>
  <c r="F1789" i="1"/>
  <c r="I1789" i="1"/>
  <c r="F1773" i="1"/>
  <c r="I1773" i="1"/>
  <c r="F1757" i="1"/>
  <c r="I1757" i="1"/>
  <c r="F1741" i="1"/>
  <c r="I1741" i="1"/>
  <c r="F1723" i="1"/>
  <c r="I1723" i="1"/>
  <c r="F1701" i="1"/>
  <c r="I1701" i="1"/>
  <c r="F1673" i="1"/>
  <c r="I1673" i="1"/>
  <c r="F1641" i="1"/>
  <c r="I1641" i="1"/>
  <c r="F1609" i="1"/>
  <c r="I1609" i="1"/>
  <c r="F1577" i="1"/>
  <c r="I1577" i="1"/>
  <c r="F1545" i="1"/>
  <c r="I1545" i="1"/>
  <c r="F1513" i="1"/>
  <c r="I1513" i="1"/>
  <c r="F1481" i="1"/>
  <c r="I1481" i="1"/>
  <c r="F1449" i="1"/>
  <c r="I1449" i="1"/>
  <c r="F1417" i="1"/>
  <c r="I1417" i="1"/>
  <c r="F1385" i="1"/>
  <c r="I1385" i="1"/>
  <c r="F1353" i="1"/>
  <c r="I1353" i="1"/>
  <c r="F1321" i="1"/>
  <c r="I1321" i="1"/>
  <c r="F1289" i="1"/>
  <c r="I1289" i="1"/>
  <c r="F1257" i="1"/>
  <c r="I1257" i="1"/>
  <c r="F1225" i="1"/>
  <c r="I1225" i="1"/>
  <c r="F1193" i="1"/>
  <c r="I1193" i="1"/>
  <c r="F1161" i="1"/>
  <c r="I1161" i="1"/>
  <c r="F1129" i="1"/>
  <c r="I1129" i="1"/>
  <c r="F1097" i="1"/>
  <c r="I1097" i="1"/>
  <c r="F1065" i="1"/>
  <c r="I1065" i="1"/>
  <c r="F1033" i="1"/>
  <c r="I1033" i="1"/>
  <c r="F1001" i="1"/>
  <c r="I1001" i="1"/>
  <c r="F969" i="1"/>
  <c r="I969" i="1"/>
  <c r="F937" i="1"/>
  <c r="I937" i="1"/>
  <c r="F905" i="1"/>
  <c r="I905" i="1"/>
  <c r="F873" i="1"/>
  <c r="I873" i="1"/>
  <c r="F841" i="1"/>
  <c r="I841" i="1"/>
  <c r="F809" i="1"/>
  <c r="I809" i="1"/>
  <c r="F777" i="1"/>
  <c r="I777" i="1"/>
  <c r="F745" i="1"/>
  <c r="I745" i="1"/>
  <c r="F713" i="1"/>
  <c r="I713" i="1"/>
  <c r="F681" i="1"/>
  <c r="I681" i="1"/>
  <c r="F649" i="1"/>
  <c r="I649" i="1"/>
  <c r="F617" i="1"/>
  <c r="I617" i="1"/>
  <c r="F585" i="1"/>
  <c r="I585" i="1"/>
  <c r="F553" i="1"/>
  <c r="I553" i="1"/>
  <c r="F521" i="1"/>
  <c r="I521" i="1"/>
  <c r="F489" i="1"/>
  <c r="I489" i="1"/>
  <c r="F457" i="1"/>
  <c r="I457" i="1"/>
  <c r="F425" i="1"/>
  <c r="I425" i="1"/>
  <c r="F393" i="1"/>
  <c r="I393" i="1"/>
  <c r="F361" i="1"/>
  <c r="I361" i="1"/>
  <c r="F329" i="1"/>
  <c r="I329" i="1"/>
  <c r="F297" i="1"/>
  <c r="I297" i="1"/>
  <c r="F265" i="1"/>
  <c r="I265" i="1"/>
  <c r="F233" i="1"/>
  <c r="I233" i="1"/>
  <c r="F201" i="1"/>
  <c r="I201" i="1"/>
  <c r="F2516" i="1"/>
  <c r="I2516" i="1"/>
  <c r="F2500" i="1"/>
  <c r="I2500" i="1"/>
  <c r="F2484" i="1"/>
  <c r="I2484" i="1"/>
  <c r="F2468" i="1"/>
  <c r="I2468" i="1"/>
  <c r="F2452" i="1"/>
  <c r="I2452" i="1"/>
  <c r="F2436" i="1"/>
  <c r="I2436" i="1"/>
  <c r="F2420" i="1"/>
  <c r="I2420" i="1"/>
  <c r="F2404" i="1"/>
  <c r="I2404" i="1"/>
  <c r="F2388" i="1"/>
  <c r="I2388" i="1"/>
  <c r="F2372" i="1"/>
  <c r="I2372" i="1"/>
  <c r="F2356" i="1"/>
  <c r="I2356" i="1"/>
  <c r="F2340" i="1"/>
  <c r="I2340" i="1"/>
  <c r="F2324" i="1"/>
  <c r="I2324" i="1"/>
  <c r="F2308" i="1"/>
  <c r="I2308" i="1"/>
  <c r="F2292" i="1"/>
  <c r="I2292" i="1"/>
  <c r="F2276" i="1"/>
  <c r="I2276" i="1"/>
  <c r="F2260" i="1"/>
  <c r="I2260" i="1"/>
  <c r="F2244" i="1"/>
  <c r="I2244" i="1"/>
  <c r="F2228" i="1"/>
  <c r="I2228" i="1"/>
  <c r="F2212" i="1"/>
  <c r="I2212" i="1"/>
  <c r="F2196" i="1"/>
  <c r="I2196" i="1"/>
  <c r="F2180" i="1"/>
  <c r="I2180" i="1"/>
  <c r="F2164" i="1"/>
  <c r="I2164" i="1"/>
  <c r="F2148" i="1"/>
  <c r="I2148" i="1"/>
  <c r="F2132" i="1"/>
  <c r="I2132" i="1"/>
  <c r="F2116" i="1"/>
  <c r="I2116" i="1"/>
  <c r="F2100" i="1"/>
  <c r="I2100" i="1"/>
  <c r="F2084" i="1"/>
  <c r="I2084" i="1"/>
  <c r="F2068" i="1"/>
  <c r="I2068" i="1"/>
  <c r="F2052" i="1"/>
  <c r="I2052" i="1"/>
  <c r="F2036" i="1"/>
  <c r="I2036" i="1"/>
  <c r="F2020" i="1"/>
  <c r="I2020" i="1"/>
  <c r="F2004" i="1"/>
  <c r="I2004" i="1"/>
  <c r="F1988" i="1"/>
  <c r="I1988" i="1"/>
  <c r="F1972" i="1"/>
  <c r="I1972" i="1"/>
  <c r="F1956" i="1"/>
  <c r="I1956" i="1"/>
  <c r="F1940" i="1"/>
  <c r="I1940" i="1"/>
  <c r="F1924" i="1"/>
  <c r="I1924" i="1"/>
  <c r="F1908" i="1"/>
  <c r="I1908" i="1"/>
  <c r="F1892" i="1"/>
  <c r="I1892" i="1"/>
  <c r="F1876" i="1"/>
  <c r="I1876" i="1"/>
  <c r="F1860" i="1"/>
  <c r="I1860" i="1"/>
  <c r="F1844" i="1"/>
  <c r="I1844" i="1"/>
  <c r="F1828" i="1"/>
  <c r="I1828" i="1"/>
  <c r="F1812" i="1"/>
  <c r="I1812" i="1"/>
  <c r="F1796" i="1"/>
  <c r="I1796" i="1"/>
  <c r="F1780" i="1"/>
  <c r="I1780" i="1"/>
  <c r="F1764" i="1"/>
  <c r="I1764" i="1"/>
  <c r="F1748" i="1"/>
  <c r="I1748" i="1"/>
  <c r="F1732" i="1"/>
  <c r="I1732" i="1"/>
  <c r="F1711" i="1"/>
  <c r="I1711" i="1"/>
  <c r="F1688" i="1"/>
  <c r="I1688" i="1"/>
  <c r="F1656" i="1"/>
  <c r="I1656" i="1"/>
  <c r="F1624" i="1"/>
  <c r="I1624" i="1"/>
  <c r="F1592" i="1"/>
  <c r="I1592" i="1"/>
  <c r="F1560" i="1"/>
  <c r="I1560" i="1"/>
  <c r="F1528" i="1"/>
  <c r="I1528" i="1"/>
  <c r="F1496" i="1"/>
  <c r="I1496" i="1"/>
  <c r="F1464" i="1"/>
  <c r="I1464" i="1"/>
  <c r="F1432" i="1"/>
  <c r="I1432" i="1"/>
  <c r="F1400" i="1"/>
  <c r="I1400" i="1"/>
  <c r="F1368" i="1"/>
  <c r="I1368" i="1"/>
  <c r="F1336" i="1"/>
  <c r="I1336" i="1"/>
  <c r="F1304" i="1"/>
  <c r="I1304" i="1"/>
  <c r="F1272" i="1"/>
  <c r="I1272" i="1"/>
  <c r="F1240" i="1"/>
  <c r="I1240" i="1"/>
  <c r="F1208" i="1"/>
  <c r="I1208" i="1"/>
  <c r="F1176" i="1"/>
  <c r="I1176" i="1"/>
  <c r="F1144" i="1"/>
  <c r="I1144" i="1"/>
  <c r="F1112" i="1"/>
  <c r="I1112" i="1"/>
  <c r="F1080" i="1"/>
  <c r="I1080" i="1"/>
  <c r="F1048" i="1"/>
  <c r="I1048" i="1"/>
  <c r="F1016" i="1"/>
  <c r="I1016" i="1"/>
  <c r="F984" i="1"/>
  <c r="I984" i="1"/>
  <c r="F952" i="1"/>
  <c r="I952" i="1"/>
  <c r="F920" i="1"/>
  <c r="I920" i="1"/>
  <c r="F888" i="1"/>
  <c r="I888" i="1"/>
  <c r="F856" i="1"/>
  <c r="I856" i="1"/>
  <c r="F824" i="1"/>
  <c r="I824" i="1"/>
  <c r="F792" i="1"/>
  <c r="I792" i="1"/>
  <c r="F760" i="1"/>
  <c r="I760" i="1"/>
  <c r="F728" i="1"/>
  <c r="I728" i="1"/>
  <c r="F696" i="1"/>
  <c r="I696" i="1"/>
  <c r="F664" i="1"/>
  <c r="I664" i="1"/>
  <c r="F632" i="1"/>
  <c r="I632" i="1"/>
  <c r="F600" i="1"/>
  <c r="I600" i="1"/>
  <c r="F568" i="1"/>
  <c r="I568" i="1"/>
  <c r="F536" i="1"/>
  <c r="I536" i="1"/>
  <c r="F504" i="1"/>
  <c r="I504" i="1"/>
  <c r="F472" i="1"/>
  <c r="I472" i="1"/>
  <c r="F440" i="1"/>
  <c r="I440" i="1"/>
  <c r="F408" i="1"/>
  <c r="I408" i="1"/>
  <c r="F376" i="1"/>
  <c r="I376" i="1"/>
  <c r="F344" i="1"/>
  <c r="I344" i="1"/>
  <c r="F312" i="1"/>
  <c r="I312" i="1"/>
  <c r="F280" i="1"/>
  <c r="I280" i="1"/>
  <c r="F248" i="1"/>
  <c r="I248" i="1"/>
  <c r="F216" i="1"/>
  <c r="I216" i="1"/>
  <c r="F1683" i="1"/>
  <c r="I1683" i="1"/>
  <c r="F1667" i="1"/>
  <c r="I1667" i="1"/>
  <c r="F1651" i="1"/>
  <c r="I1651" i="1"/>
  <c r="F1635" i="1"/>
  <c r="I1635" i="1"/>
  <c r="F1619" i="1"/>
  <c r="I1619" i="1"/>
  <c r="F1603" i="1"/>
  <c r="I1603" i="1"/>
  <c r="F1587" i="1"/>
  <c r="I1587" i="1"/>
  <c r="F1571" i="1"/>
  <c r="I1571" i="1"/>
  <c r="F1555" i="1"/>
  <c r="I1555" i="1"/>
  <c r="F1539" i="1"/>
  <c r="I1539" i="1"/>
  <c r="F1523" i="1"/>
  <c r="I1523" i="1"/>
  <c r="F1507" i="1"/>
  <c r="I1507" i="1"/>
  <c r="F1491" i="1"/>
  <c r="I1491" i="1"/>
  <c r="F1475" i="1"/>
  <c r="I1475" i="1"/>
  <c r="F1459" i="1"/>
  <c r="I1459" i="1"/>
  <c r="F1443" i="1"/>
  <c r="I1443" i="1"/>
  <c r="F1427" i="1"/>
  <c r="I1427" i="1"/>
  <c r="F1411" i="1"/>
  <c r="I1411" i="1"/>
  <c r="F1395" i="1"/>
  <c r="I1395" i="1"/>
  <c r="F1379" i="1"/>
  <c r="I1379" i="1"/>
  <c r="F1363" i="1"/>
  <c r="I1363" i="1"/>
  <c r="F1347" i="1"/>
  <c r="I1347" i="1"/>
  <c r="F1331" i="1"/>
  <c r="I1331" i="1"/>
  <c r="F1315" i="1"/>
  <c r="I1315" i="1"/>
  <c r="F1299" i="1"/>
  <c r="I1299" i="1"/>
  <c r="F1283" i="1"/>
  <c r="I1283" i="1"/>
  <c r="F1267" i="1"/>
  <c r="I1267" i="1"/>
  <c r="F1251" i="1"/>
  <c r="I1251" i="1"/>
  <c r="F1235" i="1"/>
  <c r="I1235" i="1"/>
  <c r="F1219" i="1"/>
  <c r="I1219" i="1"/>
  <c r="F1203" i="1"/>
  <c r="I1203" i="1"/>
  <c r="F1187" i="1"/>
  <c r="I1187" i="1"/>
  <c r="F1171" i="1"/>
  <c r="I1171" i="1"/>
  <c r="F1155" i="1"/>
  <c r="I1155" i="1"/>
  <c r="F1139" i="1"/>
  <c r="I1139" i="1"/>
  <c r="F1123" i="1"/>
  <c r="I1123" i="1"/>
  <c r="F1107" i="1"/>
  <c r="I1107" i="1"/>
  <c r="F1091" i="1"/>
  <c r="I1091" i="1"/>
  <c r="F1075" i="1"/>
  <c r="I1075" i="1"/>
  <c r="F1059" i="1"/>
  <c r="I1059" i="1"/>
  <c r="F1043" i="1"/>
  <c r="I1043" i="1"/>
  <c r="F1027" i="1"/>
  <c r="I1027" i="1"/>
  <c r="F1011" i="1"/>
  <c r="I1011" i="1"/>
  <c r="F995" i="1"/>
  <c r="I995" i="1"/>
  <c r="F979" i="1"/>
  <c r="I979" i="1"/>
  <c r="F963" i="1"/>
  <c r="I963" i="1"/>
  <c r="F947" i="1"/>
  <c r="I947" i="1"/>
  <c r="F931" i="1"/>
  <c r="I931" i="1"/>
  <c r="F915" i="1"/>
  <c r="I915" i="1"/>
  <c r="F899" i="1"/>
  <c r="I899" i="1"/>
  <c r="F883" i="1"/>
  <c r="I883" i="1"/>
  <c r="F867" i="1"/>
  <c r="I867" i="1"/>
  <c r="F851" i="1"/>
  <c r="I851" i="1"/>
  <c r="F835" i="1"/>
  <c r="I835" i="1"/>
  <c r="F819" i="1"/>
  <c r="I819" i="1"/>
  <c r="F803" i="1"/>
  <c r="I803" i="1"/>
  <c r="F787" i="1"/>
  <c r="I787" i="1"/>
  <c r="F771" i="1"/>
  <c r="I771" i="1"/>
  <c r="F755" i="1"/>
  <c r="I755" i="1"/>
  <c r="F739" i="1"/>
  <c r="I739" i="1"/>
  <c r="F723" i="1"/>
  <c r="I723" i="1"/>
  <c r="F707" i="1"/>
  <c r="I707" i="1"/>
  <c r="F691" i="1"/>
  <c r="I691" i="1"/>
  <c r="F675" i="1"/>
  <c r="I675" i="1"/>
  <c r="F659" i="1"/>
  <c r="I659" i="1"/>
  <c r="F643" i="1"/>
  <c r="I643" i="1"/>
  <c r="F627" i="1"/>
  <c r="I627" i="1"/>
  <c r="F611" i="1"/>
  <c r="I611" i="1"/>
  <c r="F595" i="1"/>
  <c r="I595" i="1"/>
  <c r="F579" i="1"/>
  <c r="I579" i="1"/>
  <c r="F563" i="1"/>
  <c r="I563" i="1"/>
  <c r="F547" i="1"/>
  <c r="I547" i="1"/>
  <c r="F531" i="1"/>
  <c r="I531" i="1"/>
  <c r="F515" i="1"/>
  <c r="I515" i="1"/>
  <c r="F499" i="1"/>
  <c r="I499" i="1"/>
  <c r="F483" i="1"/>
  <c r="I483" i="1"/>
  <c r="F467" i="1"/>
  <c r="I467" i="1"/>
  <c r="F451" i="1"/>
  <c r="I451" i="1"/>
  <c r="F435" i="1"/>
  <c r="I435" i="1"/>
  <c r="F419" i="1"/>
  <c r="I419" i="1"/>
  <c r="F403" i="1"/>
  <c r="I403" i="1"/>
  <c r="F387" i="1"/>
  <c r="I387" i="1"/>
  <c r="F371" i="1"/>
  <c r="I371" i="1"/>
  <c r="F355" i="1"/>
  <c r="I355" i="1"/>
  <c r="F339" i="1"/>
  <c r="I339" i="1"/>
  <c r="F323" i="1"/>
  <c r="I323" i="1"/>
  <c r="F307" i="1"/>
  <c r="I307" i="1"/>
  <c r="F291" i="1"/>
  <c r="I291" i="1"/>
  <c r="F275" i="1"/>
  <c r="I275" i="1"/>
  <c r="F259" i="1"/>
  <c r="I259" i="1"/>
  <c r="F243" i="1"/>
  <c r="I243" i="1"/>
  <c r="F227" i="1"/>
  <c r="I227" i="1"/>
  <c r="F211" i="1"/>
  <c r="I211" i="1"/>
  <c r="F1726" i="1"/>
  <c r="I1726" i="1"/>
  <c r="F1710" i="1"/>
  <c r="I1710" i="1"/>
  <c r="F1694" i="1"/>
  <c r="I1694" i="1"/>
  <c r="F1678" i="1"/>
  <c r="I1678" i="1"/>
  <c r="F1662" i="1"/>
  <c r="I1662" i="1"/>
  <c r="F1646" i="1"/>
  <c r="I1646" i="1"/>
  <c r="F1630" i="1"/>
  <c r="I1630" i="1"/>
  <c r="F1614" i="1"/>
  <c r="I1614" i="1"/>
  <c r="F1598" i="1"/>
  <c r="I1598" i="1"/>
  <c r="F1582" i="1"/>
  <c r="I1582" i="1"/>
  <c r="F1566" i="1"/>
  <c r="I1566" i="1"/>
  <c r="F1550" i="1"/>
  <c r="I1550" i="1"/>
  <c r="F1534" i="1"/>
  <c r="I1534" i="1"/>
  <c r="F1518" i="1"/>
  <c r="I1518" i="1"/>
  <c r="F1502" i="1"/>
  <c r="I1502" i="1"/>
  <c r="F1486" i="1"/>
  <c r="I1486" i="1"/>
  <c r="F1470" i="1"/>
  <c r="I1470" i="1"/>
  <c r="F1454" i="1"/>
  <c r="I1454" i="1"/>
  <c r="F1438" i="1"/>
  <c r="I1438" i="1"/>
  <c r="F1422" i="1"/>
  <c r="I1422" i="1"/>
  <c r="F1406" i="1"/>
  <c r="I1406" i="1"/>
  <c r="F1390" i="1"/>
  <c r="I1390" i="1"/>
  <c r="F1374" i="1"/>
  <c r="I1374" i="1"/>
  <c r="F1358" i="1"/>
  <c r="I1358" i="1"/>
  <c r="F1342" i="1"/>
  <c r="I1342" i="1"/>
  <c r="F1326" i="1"/>
  <c r="I1326" i="1"/>
  <c r="F1310" i="1"/>
  <c r="I1310" i="1"/>
  <c r="F1294" i="1"/>
  <c r="I1294" i="1"/>
  <c r="F1278" i="1"/>
  <c r="I1278" i="1"/>
  <c r="F1262" i="1"/>
  <c r="I1262" i="1"/>
  <c r="F1246" i="1"/>
  <c r="I1246" i="1"/>
  <c r="F1230" i="1"/>
  <c r="I1230" i="1"/>
  <c r="F1214" i="1"/>
  <c r="I1214" i="1"/>
  <c r="F1198" i="1"/>
  <c r="I1198" i="1"/>
  <c r="F1182" i="1"/>
  <c r="I1182" i="1"/>
  <c r="F1166" i="1"/>
  <c r="I1166" i="1"/>
  <c r="F1150" i="1"/>
  <c r="I1150" i="1"/>
  <c r="F1134" i="1"/>
  <c r="I1134" i="1"/>
  <c r="F1118" i="1"/>
  <c r="I1118" i="1"/>
  <c r="F1102" i="1"/>
  <c r="I1102" i="1"/>
  <c r="F1086" i="1"/>
  <c r="I1086" i="1"/>
  <c r="F1070" i="1"/>
  <c r="I1070" i="1"/>
  <c r="F1054" i="1"/>
  <c r="I1054" i="1"/>
  <c r="F1038" i="1"/>
  <c r="I1038" i="1"/>
  <c r="F1022" i="1"/>
  <c r="I1022" i="1"/>
  <c r="F1006" i="1"/>
  <c r="I1006" i="1"/>
  <c r="F990" i="1"/>
  <c r="I990" i="1"/>
  <c r="F974" i="1"/>
  <c r="I974" i="1"/>
  <c r="F958" i="1"/>
  <c r="I958" i="1"/>
  <c r="F942" i="1"/>
  <c r="I942" i="1"/>
  <c r="F926" i="1"/>
  <c r="I926" i="1"/>
  <c r="F910" i="1"/>
  <c r="I910" i="1"/>
  <c r="F894" i="1"/>
  <c r="I894" i="1"/>
  <c r="F878" i="1"/>
  <c r="I878" i="1"/>
  <c r="F862" i="1"/>
  <c r="I862" i="1"/>
  <c r="F846" i="1"/>
  <c r="I846" i="1"/>
  <c r="F830" i="1"/>
  <c r="I830" i="1"/>
  <c r="F814" i="1"/>
  <c r="I814" i="1"/>
  <c r="F798" i="1"/>
  <c r="I798" i="1"/>
  <c r="F782" i="1"/>
  <c r="I782" i="1"/>
  <c r="F766" i="1"/>
  <c r="I766" i="1"/>
  <c r="F750" i="1"/>
  <c r="I750" i="1"/>
  <c r="F734" i="1"/>
  <c r="I734" i="1"/>
  <c r="F718" i="1"/>
  <c r="I718" i="1"/>
  <c r="F702" i="1"/>
  <c r="I702" i="1"/>
  <c r="F686" i="1"/>
  <c r="I686" i="1"/>
  <c r="F670" i="1"/>
  <c r="I670" i="1"/>
  <c r="F654" i="1"/>
  <c r="I654" i="1"/>
  <c r="F638" i="1"/>
  <c r="I638" i="1"/>
  <c r="F622" i="1"/>
  <c r="I622" i="1"/>
  <c r="F606" i="1"/>
  <c r="I606" i="1"/>
  <c r="F590" i="1"/>
  <c r="I590" i="1"/>
  <c r="F574" i="1"/>
  <c r="I574" i="1"/>
  <c r="F558" i="1"/>
  <c r="I558" i="1"/>
  <c r="F542" i="1"/>
  <c r="I542" i="1"/>
  <c r="F526" i="1"/>
  <c r="I526" i="1"/>
  <c r="F510" i="1"/>
  <c r="I510" i="1"/>
  <c r="F494" i="1"/>
  <c r="I494" i="1"/>
  <c r="F478" i="1"/>
  <c r="I478" i="1"/>
  <c r="F462" i="1"/>
  <c r="I462" i="1"/>
  <c r="F446" i="1"/>
  <c r="I446" i="1"/>
  <c r="F430" i="1"/>
  <c r="I430" i="1"/>
  <c r="F414" i="1"/>
  <c r="I414" i="1"/>
  <c r="F398" i="1"/>
  <c r="I398" i="1"/>
  <c r="F382" i="1"/>
  <c r="I382" i="1"/>
  <c r="F366" i="1"/>
  <c r="I366" i="1"/>
  <c r="F350" i="1"/>
  <c r="I350" i="1"/>
  <c r="F334" i="1"/>
  <c r="I334" i="1"/>
  <c r="F318" i="1"/>
  <c r="I318" i="1"/>
  <c r="F302" i="1"/>
  <c r="I302" i="1"/>
  <c r="F286" i="1"/>
  <c r="I286" i="1"/>
  <c r="F270" i="1"/>
  <c r="I270" i="1"/>
  <c r="F254" i="1"/>
  <c r="I254" i="1"/>
  <c r="F238" i="1"/>
  <c r="I238" i="1"/>
  <c r="F222" i="1"/>
  <c r="I222" i="1"/>
  <c r="F206" i="1"/>
  <c r="I206" i="1"/>
  <c r="F3640" i="1"/>
  <c r="I3640" i="1"/>
  <c r="F3624" i="1"/>
  <c r="I3624" i="1"/>
  <c r="F3608" i="1"/>
  <c r="I3608" i="1"/>
  <c r="F3592" i="1"/>
  <c r="I3592" i="1"/>
  <c r="F3576" i="1"/>
  <c r="I3576" i="1"/>
  <c r="F3560" i="1"/>
  <c r="I3560" i="1"/>
  <c r="F3544" i="1"/>
  <c r="I3544" i="1"/>
  <c r="F3528" i="1"/>
  <c r="I3528" i="1"/>
  <c r="F3512" i="1"/>
  <c r="I3512" i="1"/>
  <c r="F3496" i="1"/>
  <c r="I3496" i="1"/>
  <c r="F3480" i="1"/>
  <c r="I3480" i="1"/>
  <c r="F3464" i="1"/>
  <c r="I3464" i="1"/>
  <c r="F3448" i="1"/>
  <c r="I3448" i="1"/>
  <c r="F3432" i="1"/>
  <c r="I3432" i="1"/>
  <c r="F3416" i="1"/>
  <c r="I3416" i="1"/>
  <c r="F3400" i="1"/>
  <c r="I3400" i="1"/>
  <c r="F3384" i="1"/>
  <c r="I3384" i="1"/>
  <c r="F3368" i="1"/>
  <c r="I3368" i="1"/>
  <c r="F3352" i="1"/>
  <c r="I3352" i="1"/>
  <c r="F3336" i="1"/>
  <c r="I3336" i="1"/>
  <c r="F3320" i="1"/>
  <c r="I3320" i="1"/>
  <c r="F3304" i="1"/>
  <c r="I3304" i="1"/>
  <c r="F3288" i="1"/>
  <c r="I3288" i="1"/>
  <c r="F3272" i="1"/>
  <c r="I3272" i="1"/>
  <c r="F3256" i="1"/>
  <c r="I3256" i="1"/>
  <c r="F3240" i="1"/>
  <c r="I3240" i="1"/>
  <c r="F3224" i="1"/>
  <c r="I3224" i="1"/>
  <c r="F3208" i="1"/>
  <c r="I3208" i="1"/>
  <c r="F3192" i="1"/>
  <c r="I3192" i="1"/>
  <c r="F3176" i="1"/>
  <c r="I3176" i="1"/>
  <c r="F3160" i="1"/>
  <c r="I3160" i="1"/>
  <c r="F3144" i="1"/>
  <c r="I3144" i="1"/>
  <c r="F3128" i="1"/>
  <c r="I3128" i="1"/>
  <c r="F3112" i="1"/>
  <c r="I3112" i="1"/>
  <c r="F3096" i="1"/>
  <c r="I3096" i="1"/>
  <c r="F3080" i="1"/>
  <c r="I3080" i="1"/>
  <c r="F3064" i="1"/>
  <c r="I3064" i="1"/>
  <c r="F3048" i="1"/>
  <c r="I3048" i="1"/>
  <c r="F3032" i="1"/>
  <c r="I3032" i="1"/>
  <c r="F3016" i="1"/>
  <c r="I3016" i="1"/>
  <c r="F3000" i="1"/>
  <c r="I3000" i="1"/>
  <c r="F2984" i="1"/>
  <c r="I2984" i="1"/>
  <c r="F2965" i="1"/>
  <c r="I2965" i="1"/>
  <c r="F2938" i="1"/>
  <c r="I2938" i="1"/>
  <c r="F2906" i="1"/>
  <c r="I2906" i="1"/>
  <c r="F2874" i="1"/>
  <c r="I2874" i="1"/>
  <c r="F2842" i="1"/>
  <c r="I2842" i="1"/>
  <c r="F2810" i="1"/>
  <c r="I2810" i="1"/>
  <c r="F2778" i="1"/>
  <c r="I2778" i="1"/>
  <c r="F2746" i="1"/>
  <c r="I2746" i="1"/>
  <c r="F2714" i="1"/>
  <c r="I2714" i="1"/>
  <c r="F2682" i="1"/>
  <c r="I2682" i="1"/>
  <c r="F2634" i="1"/>
  <c r="I2634" i="1"/>
  <c r="F2551" i="1"/>
  <c r="I2551" i="1"/>
  <c r="F2306" i="1"/>
  <c r="I2306" i="1"/>
  <c r="F2050" i="1"/>
  <c r="I2050" i="1"/>
  <c r="F3647" i="1"/>
  <c r="I3647" i="1"/>
  <c r="F3631" i="1"/>
  <c r="I3631" i="1"/>
  <c r="F3615" i="1"/>
  <c r="I3615" i="1"/>
  <c r="F3599" i="1"/>
  <c r="I3599" i="1"/>
  <c r="F3583" i="1"/>
  <c r="I3583" i="1"/>
  <c r="F3567" i="1"/>
  <c r="I3567" i="1"/>
  <c r="F3551" i="1"/>
  <c r="I3551" i="1"/>
  <c r="F3535" i="1"/>
  <c r="I3535" i="1"/>
  <c r="F3519" i="1"/>
  <c r="I3519" i="1"/>
  <c r="F3503" i="1"/>
  <c r="I3503" i="1"/>
  <c r="F3487" i="1"/>
  <c r="I3487" i="1"/>
  <c r="F3471" i="1"/>
  <c r="I3471" i="1"/>
  <c r="F3455" i="1"/>
  <c r="I3455" i="1"/>
  <c r="F3439" i="1"/>
  <c r="I3439" i="1"/>
  <c r="F3423" i="1"/>
  <c r="I3423" i="1"/>
  <c r="F3407" i="1"/>
  <c r="I3407" i="1"/>
  <c r="F3391" i="1"/>
  <c r="I3391" i="1"/>
  <c r="F3375" i="1"/>
  <c r="I3375" i="1"/>
  <c r="F3359" i="1"/>
  <c r="I3359" i="1"/>
  <c r="F3343" i="1"/>
  <c r="I3343" i="1"/>
  <c r="F3327" i="1"/>
  <c r="I3327" i="1"/>
  <c r="F3311" i="1"/>
  <c r="I3311" i="1"/>
  <c r="F3295" i="1"/>
  <c r="I3295" i="1"/>
  <c r="F3279" i="1"/>
  <c r="I3279" i="1"/>
  <c r="F3263" i="1"/>
  <c r="I3263" i="1"/>
  <c r="F3247" i="1"/>
  <c r="I3247" i="1"/>
  <c r="F3231" i="1"/>
  <c r="I3231" i="1"/>
  <c r="F3215" i="1"/>
  <c r="I3215" i="1"/>
  <c r="F3199" i="1"/>
  <c r="I3199" i="1"/>
  <c r="F3183" i="1"/>
  <c r="I3183" i="1"/>
  <c r="F3167" i="1"/>
  <c r="I3167" i="1"/>
  <c r="F3151" i="1"/>
  <c r="I3151" i="1"/>
  <c r="F3135" i="1"/>
  <c r="I3135" i="1"/>
  <c r="F3119" i="1"/>
  <c r="I3119" i="1"/>
  <c r="F3103" i="1"/>
  <c r="I3103" i="1"/>
  <c r="F3087" i="1"/>
  <c r="I3087" i="1"/>
  <c r="F3071" i="1"/>
  <c r="I3071" i="1"/>
  <c r="F3055" i="1"/>
  <c r="I3055" i="1"/>
  <c r="F3039" i="1"/>
  <c r="I3039" i="1"/>
  <c r="F3023" i="1"/>
  <c r="I3023" i="1"/>
  <c r="F3007" i="1"/>
  <c r="I3007" i="1"/>
  <c r="F2991" i="1"/>
  <c r="I2991" i="1"/>
  <c r="F2974" i="1"/>
  <c r="I2974" i="1"/>
  <c r="F2953" i="1"/>
  <c r="I2953" i="1"/>
  <c r="F2921" i="1"/>
  <c r="I2921" i="1"/>
  <c r="F2889" i="1"/>
  <c r="I2889" i="1"/>
  <c r="F2857" i="1"/>
  <c r="I2857" i="1"/>
  <c r="F2825" i="1"/>
  <c r="I2825" i="1"/>
  <c r="F2793" i="1"/>
  <c r="I2793" i="1"/>
  <c r="F2761" i="1"/>
  <c r="I2761" i="1"/>
  <c r="F2729" i="1"/>
  <c r="I2729" i="1"/>
  <c r="F2697" i="1"/>
  <c r="I2697" i="1"/>
  <c r="F2662" i="1"/>
  <c r="I2662" i="1"/>
  <c r="F2598" i="1"/>
  <c r="I2598" i="1"/>
  <c r="F2418" i="1"/>
  <c r="I2418" i="1"/>
  <c r="F2162" i="1"/>
  <c r="I2162" i="1"/>
  <c r="F1906" i="1"/>
  <c r="I1906" i="1"/>
  <c r="F3638" i="1"/>
  <c r="I3638" i="1"/>
  <c r="F3622" i="1"/>
  <c r="I3622" i="1"/>
  <c r="F3606" i="1"/>
  <c r="I3606" i="1"/>
  <c r="F3590" i="1"/>
  <c r="I3590" i="1"/>
  <c r="F3574" i="1"/>
  <c r="I3574" i="1"/>
  <c r="F3558" i="1"/>
  <c r="I3558" i="1"/>
  <c r="F3542" i="1"/>
  <c r="I3542" i="1"/>
  <c r="F3526" i="1"/>
  <c r="I3526" i="1"/>
  <c r="F3510" i="1"/>
  <c r="I3510" i="1"/>
  <c r="F3494" i="1"/>
  <c r="I3494" i="1"/>
  <c r="F3478" i="1"/>
  <c r="I3478" i="1"/>
  <c r="F3462" i="1"/>
  <c r="I3462" i="1"/>
  <c r="F3446" i="1"/>
  <c r="I3446" i="1"/>
  <c r="F3430" i="1"/>
  <c r="I3430" i="1"/>
  <c r="F3414" i="1"/>
  <c r="I3414" i="1"/>
  <c r="F3398" i="1"/>
  <c r="I3398" i="1"/>
  <c r="F3382" i="1"/>
  <c r="I3382" i="1"/>
  <c r="F3366" i="1"/>
  <c r="I3366" i="1"/>
  <c r="F3350" i="1"/>
  <c r="I3350" i="1"/>
  <c r="F3334" i="1"/>
  <c r="I3334" i="1"/>
  <c r="F3318" i="1"/>
  <c r="I3318" i="1"/>
  <c r="F3302" i="1"/>
  <c r="I3302" i="1"/>
  <c r="F3286" i="1"/>
  <c r="I3286" i="1"/>
  <c r="F3270" i="1"/>
  <c r="I3270" i="1"/>
  <c r="F3254" i="1"/>
  <c r="I3254" i="1"/>
  <c r="F3238" i="1"/>
  <c r="I3238" i="1"/>
  <c r="F3222" i="1"/>
  <c r="I3222" i="1"/>
  <c r="F3206" i="1"/>
  <c r="I3206" i="1"/>
  <c r="F3190" i="1"/>
  <c r="I3190" i="1"/>
  <c r="F3174" i="1"/>
  <c r="I3174" i="1"/>
  <c r="F3158" i="1"/>
  <c r="I3158" i="1"/>
  <c r="F3142" i="1"/>
  <c r="I3142" i="1"/>
  <c r="F3126" i="1"/>
  <c r="I3126" i="1"/>
  <c r="F3110" i="1"/>
  <c r="I3110" i="1"/>
  <c r="F3094" i="1"/>
  <c r="I3094" i="1"/>
  <c r="F3078" i="1"/>
  <c r="I3078" i="1"/>
  <c r="F3062" i="1"/>
  <c r="I3062" i="1"/>
  <c r="F3046" i="1"/>
  <c r="I3046" i="1"/>
  <c r="F3030" i="1"/>
  <c r="I3030" i="1"/>
  <c r="F3014" i="1"/>
  <c r="I3014" i="1"/>
  <c r="F2998" i="1"/>
  <c r="I2998" i="1"/>
  <c r="F2982" i="1"/>
  <c r="I2982" i="1"/>
  <c r="F2962" i="1"/>
  <c r="I2962" i="1"/>
  <c r="F2934" i="1"/>
  <c r="I2934" i="1"/>
  <c r="F2902" i="1"/>
  <c r="I2902" i="1"/>
  <c r="F2870" i="1"/>
  <c r="I2870" i="1"/>
  <c r="F2838" i="1"/>
  <c r="I2838" i="1"/>
  <c r="F2806" i="1"/>
  <c r="I2806" i="1"/>
  <c r="F2774" i="1"/>
  <c r="I2774" i="1"/>
  <c r="F2742" i="1"/>
  <c r="I2742" i="1"/>
  <c r="F2710" i="1"/>
  <c r="I2710" i="1"/>
  <c r="F2678" i="1"/>
  <c r="I2678" i="1"/>
  <c r="F2626" i="1"/>
  <c r="I2626" i="1"/>
  <c r="F2530" i="1"/>
  <c r="I2530" i="1"/>
  <c r="F2274" i="1"/>
  <c r="I2274" i="1"/>
  <c r="F2018" i="1"/>
  <c r="I2018" i="1"/>
  <c r="F3645" i="1"/>
  <c r="I3645" i="1"/>
  <c r="F3629" i="1"/>
  <c r="I3629" i="1"/>
  <c r="F3613" i="1"/>
  <c r="I3613" i="1"/>
  <c r="F3597" i="1"/>
  <c r="I3597" i="1"/>
  <c r="F3581" i="1"/>
  <c r="I3581" i="1"/>
  <c r="F3565" i="1"/>
  <c r="I3565" i="1"/>
  <c r="F3549" i="1"/>
  <c r="I3549" i="1"/>
  <c r="F3533" i="1"/>
  <c r="I3533" i="1"/>
  <c r="F3517" i="1"/>
  <c r="I3517" i="1"/>
  <c r="F3501" i="1"/>
  <c r="I3501" i="1"/>
  <c r="F3485" i="1"/>
  <c r="I3485" i="1"/>
  <c r="F3469" i="1"/>
  <c r="I3469" i="1"/>
  <c r="F3453" i="1"/>
  <c r="I3453" i="1"/>
  <c r="F3437" i="1"/>
  <c r="I3437" i="1"/>
  <c r="F3421" i="1"/>
  <c r="I3421" i="1"/>
  <c r="F3405" i="1"/>
  <c r="I3405" i="1"/>
  <c r="F3389" i="1"/>
  <c r="I3389" i="1"/>
  <c r="F3373" i="1"/>
  <c r="I3373" i="1"/>
  <c r="F3357" i="1"/>
  <c r="I3357" i="1"/>
  <c r="F3341" i="1"/>
  <c r="I3341" i="1"/>
  <c r="F3325" i="1"/>
  <c r="I3325" i="1"/>
  <c r="F3309" i="1"/>
  <c r="I3309" i="1"/>
  <c r="F3293" i="1"/>
  <c r="I3293" i="1"/>
  <c r="F3277" i="1"/>
  <c r="I3277" i="1"/>
  <c r="F3261" i="1"/>
  <c r="I3261" i="1"/>
  <c r="F3245" i="1"/>
  <c r="I3245" i="1"/>
  <c r="F3229" i="1"/>
  <c r="I3229" i="1"/>
  <c r="F3213" i="1"/>
  <c r="I3213" i="1"/>
  <c r="F3197" i="1"/>
  <c r="I3197" i="1"/>
  <c r="F3181" i="1"/>
  <c r="I3181" i="1"/>
  <c r="F3165" i="1"/>
  <c r="I3165" i="1"/>
  <c r="F3149" i="1"/>
  <c r="I3149" i="1"/>
  <c r="F3133" i="1"/>
  <c r="I3133" i="1"/>
  <c r="F3117" i="1"/>
  <c r="I3117" i="1"/>
  <c r="F3101" i="1"/>
  <c r="I3101" i="1"/>
  <c r="F3085" i="1"/>
  <c r="I3085" i="1"/>
  <c r="F3069" i="1"/>
  <c r="I3069" i="1"/>
  <c r="F3053" i="1"/>
  <c r="I3053" i="1"/>
  <c r="F3037" i="1"/>
  <c r="I3037" i="1"/>
  <c r="F3021" i="1"/>
  <c r="I3021" i="1"/>
  <c r="F3005" i="1"/>
  <c r="I3005" i="1"/>
  <c r="F2989" i="1"/>
  <c r="I2989" i="1"/>
  <c r="F2971" i="1"/>
  <c r="I2971" i="1"/>
  <c r="F2949" i="1"/>
  <c r="I2949" i="1"/>
  <c r="F2917" i="1"/>
  <c r="I2917" i="1"/>
  <c r="F2885" i="1"/>
  <c r="I2885" i="1"/>
  <c r="F2853" i="1"/>
  <c r="I2853" i="1"/>
  <c r="F2821" i="1"/>
  <c r="I2821" i="1"/>
  <c r="F2789" i="1"/>
  <c r="I2789" i="1"/>
  <c r="F2757" i="1"/>
  <c r="I2757" i="1"/>
  <c r="F2725" i="1"/>
  <c r="I2725" i="1"/>
  <c r="F2693" i="1"/>
  <c r="I2693" i="1"/>
  <c r="F2654" i="1"/>
  <c r="I2654" i="1"/>
  <c r="F2590" i="1"/>
  <c r="I2590" i="1"/>
  <c r="F2386" i="1"/>
  <c r="I2386" i="1"/>
  <c r="F2130" i="1"/>
  <c r="I2130" i="1"/>
  <c r="F1874" i="1"/>
  <c r="I1874" i="1"/>
  <c r="F2964" i="1"/>
  <c r="I2964" i="1"/>
  <c r="F2948" i="1"/>
  <c r="I2948" i="1"/>
  <c r="F2932" i="1"/>
  <c r="I2932" i="1"/>
  <c r="F2916" i="1"/>
  <c r="I2916" i="1"/>
  <c r="F2900" i="1"/>
  <c r="I2900" i="1"/>
  <c r="F2884" i="1"/>
  <c r="I2884" i="1"/>
  <c r="F2868" i="1"/>
  <c r="I2868" i="1"/>
  <c r="F2852" i="1"/>
  <c r="I2852" i="1"/>
  <c r="F2836" i="1"/>
  <c r="I2836" i="1"/>
  <c r="F2820" i="1"/>
  <c r="I2820" i="1"/>
  <c r="F2804" i="1"/>
  <c r="I2804" i="1"/>
  <c r="F2788" i="1"/>
  <c r="I2788" i="1"/>
  <c r="F2772" i="1"/>
  <c r="I2772" i="1"/>
  <c r="F2756" i="1"/>
  <c r="I2756" i="1"/>
  <c r="F2740" i="1"/>
  <c r="I2740" i="1"/>
  <c r="F2724" i="1"/>
  <c r="I2724" i="1"/>
  <c r="F2708" i="1"/>
  <c r="I2708" i="1"/>
  <c r="F2692" i="1"/>
  <c r="I2692" i="1"/>
  <c r="F2676" i="1"/>
  <c r="I2676" i="1"/>
  <c r="F2660" i="1"/>
  <c r="I2660" i="1"/>
  <c r="F2644" i="1"/>
  <c r="I2644" i="1"/>
  <c r="F2628" i="1"/>
  <c r="I2628" i="1"/>
  <c r="F2612" i="1"/>
  <c r="I2612" i="1"/>
  <c r="F2596" i="1"/>
  <c r="I2596" i="1"/>
  <c r="F2578" i="1"/>
  <c r="I2578" i="1"/>
  <c r="F2535" i="1"/>
  <c r="I2535" i="1"/>
  <c r="F2474" i="1"/>
  <c r="I2474" i="1"/>
  <c r="F2410" i="1"/>
  <c r="I2410" i="1"/>
  <c r="F2346" i="1"/>
  <c r="I2346" i="1"/>
  <c r="F2282" i="1"/>
  <c r="I2282" i="1"/>
  <c r="F2218" i="1"/>
  <c r="I2218" i="1"/>
  <c r="F2154" i="1"/>
  <c r="I2154" i="1"/>
  <c r="F2090" i="1"/>
  <c r="I2090" i="1"/>
  <c r="F2026" i="1"/>
  <c r="I2026" i="1"/>
  <c r="F1962" i="1"/>
  <c r="I1962" i="1"/>
  <c r="F1898" i="1"/>
  <c r="I1898" i="1"/>
  <c r="F1834" i="1"/>
  <c r="I1834" i="1"/>
  <c r="F1770" i="1"/>
  <c r="I1770" i="1"/>
  <c r="F1697" i="1"/>
  <c r="I1697" i="1"/>
  <c r="F1508" i="1"/>
  <c r="I1508" i="1"/>
  <c r="F1252" i="1"/>
  <c r="I1252" i="1"/>
  <c r="F973" i="1"/>
  <c r="I973" i="1"/>
  <c r="F2947" i="1"/>
  <c r="I2947" i="1"/>
  <c r="F2931" i="1"/>
  <c r="I2931" i="1"/>
  <c r="F2915" i="1"/>
  <c r="I2915" i="1"/>
  <c r="F2899" i="1"/>
  <c r="I2899" i="1"/>
  <c r="F2883" i="1"/>
  <c r="I2883" i="1"/>
  <c r="F2867" i="1"/>
  <c r="I2867" i="1"/>
  <c r="F2851" i="1"/>
  <c r="I2851" i="1"/>
  <c r="F2835" i="1"/>
  <c r="I2835" i="1"/>
  <c r="F2819" i="1"/>
  <c r="I2819" i="1"/>
  <c r="F2803" i="1"/>
  <c r="I2803" i="1"/>
  <c r="F2787" i="1"/>
  <c r="I2787" i="1"/>
  <c r="F2771" i="1"/>
  <c r="I2771" i="1"/>
  <c r="F2755" i="1"/>
  <c r="I2755" i="1"/>
  <c r="F2739" i="1"/>
  <c r="I2739" i="1"/>
  <c r="F2723" i="1"/>
  <c r="I2723" i="1"/>
  <c r="F2707" i="1"/>
  <c r="I2707" i="1"/>
  <c r="F2691" i="1"/>
  <c r="I2691" i="1"/>
  <c r="F2675" i="1"/>
  <c r="I2675" i="1"/>
  <c r="F2659" i="1"/>
  <c r="I2659" i="1"/>
  <c r="F2643" i="1"/>
  <c r="I2643" i="1"/>
  <c r="F2627" i="1"/>
  <c r="I2627" i="1"/>
  <c r="F2611" i="1"/>
  <c r="I2611" i="1"/>
  <c r="F2595" i="1"/>
  <c r="I2595" i="1"/>
  <c r="F2574" i="1"/>
  <c r="I2574" i="1"/>
  <c r="F2531" i="1"/>
  <c r="I2531" i="1"/>
  <c r="F2467" i="1"/>
  <c r="I2467" i="1"/>
  <c r="F2403" i="1"/>
  <c r="I2403" i="1"/>
  <c r="F2339" i="1"/>
  <c r="I2339" i="1"/>
  <c r="F2275" i="1"/>
  <c r="I2275" i="1"/>
  <c r="F2211" i="1"/>
  <c r="I2211" i="1"/>
  <c r="F2147" i="1"/>
  <c r="I2147" i="1"/>
  <c r="F2083" i="1"/>
  <c r="I2083" i="1"/>
  <c r="F2019" i="1"/>
  <c r="I2019" i="1"/>
  <c r="F1955" i="1"/>
  <c r="I1955" i="1"/>
  <c r="F1891" i="1"/>
  <c r="I1891" i="1"/>
  <c r="F1827" i="1"/>
  <c r="I1827" i="1"/>
  <c r="F1763" i="1"/>
  <c r="I1763" i="1"/>
  <c r="F1685" i="1"/>
  <c r="I1685" i="1"/>
  <c r="F1492" i="1"/>
  <c r="I1492" i="1"/>
  <c r="F1236" i="1"/>
  <c r="I1236" i="1"/>
  <c r="F956" i="1"/>
  <c r="I956" i="1"/>
  <c r="F1842" i="1"/>
  <c r="I1842" i="1"/>
  <c r="F1778" i="1"/>
  <c r="I1778" i="1"/>
  <c r="F1708" i="1"/>
  <c r="I1708" i="1"/>
  <c r="F1540" i="1"/>
  <c r="I1540" i="1"/>
  <c r="F1284" i="1"/>
  <c r="I1284" i="1"/>
  <c r="F1020" i="1"/>
  <c r="I1020" i="1"/>
  <c r="F2665" i="1"/>
  <c r="I2665" i="1"/>
  <c r="F2649" i="1"/>
  <c r="I2649" i="1"/>
  <c r="F2633" i="1"/>
  <c r="I2633" i="1"/>
  <c r="F2617" i="1"/>
  <c r="I2617" i="1"/>
  <c r="F2601" i="1"/>
  <c r="I2601" i="1"/>
  <c r="F2585" i="1"/>
  <c r="I2585" i="1"/>
  <c r="F2547" i="1"/>
  <c r="I2547" i="1"/>
  <c r="F2491" i="1"/>
  <c r="I2491" i="1"/>
  <c r="F2427" i="1"/>
  <c r="I2427" i="1"/>
  <c r="F2363" i="1"/>
  <c r="I2363" i="1"/>
  <c r="F2299" i="1"/>
  <c r="I2299" i="1"/>
  <c r="F2235" i="1"/>
  <c r="I2235" i="1"/>
  <c r="F2171" i="1"/>
  <c r="I2171" i="1"/>
  <c r="F2107" i="1"/>
  <c r="I2107" i="1"/>
  <c r="F2043" i="1"/>
  <c r="I2043" i="1"/>
  <c r="F1979" i="1"/>
  <c r="I1979" i="1"/>
  <c r="F1915" i="1"/>
  <c r="I1915" i="1"/>
  <c r="F1851" i="1"/>
  <c r="I1851" i="1"/>
  <c r="F1787" i="1"/>
  <c r="I1787" i="1"/>
  <c r="F1720" i="1"/>
  <c r="I1720" i="1"/>
  <c r="F1588" i="1"/>
  <c r="I1588" i="1"/>
  <c r="F1332" i="1"/>
  <c r="I1332" i="1"/>
  <c r="F1076" i="1"/>
  <c r="I1076" i="1"/>
  <c r="F556" i="1"/>
  <c r="I556" i="1"/>
  <c r="F2560" i="1"/>
  <c r="I2560" i="1"/>
  <c r="F2539" i="1"/>
  <c r="I2539" i="1"/>
  <c r="F2511" i="1"/>
  <c r="I2511" i="1"/>
  <c r="F2479" i="1"/>
  <c r="I2479" i="1"/>
  <c r="F2447" i="1"/>
  <c r="I2447" i="1"/>
  <c r="F2415" i="1"/>
  <c r="I2415" i="1"/>
  <c r="F2383" i="1"/>
  <c r="I2383" i="1"/>
  <c r="F2351" i="1"/>
  <c r="I2351" i="1"/>
  <c r="F2319" i="1"/>
  <c r="I2319" i="1"/>
  <c r="F2287" i="1"/>
  <c r="I2287" i="1"/>
  <c r="F2255" i="1"/>
  <c r="I2255" i="1"/>
  <c r="F2223" i="1"/>
  <c r="I2223" i="1"/>
  <c r="F2191" i="1"/>
  <c r="I2191" i="1"/>
  <c r="F2159" i="1"/>
  <c r="I2159" i="1"/>
  <c r="F2127" i="1"/>
  <c r="I2127" i="1"/>
  <c r="F2095" i="1"/>
  <c r="I2095" i="1"/>
  <c r="F2063" i="1"/>
  <c r="I2063" i="1"/>
  <c r="F2031" i="1"/>
  <c r="I2031" i="1"/>
  <c r="F1999" i="1"/>
  <c r="I1999" i="1"/>
  <c r="F1967" i="1"/>
  <c r="I1967" i="1"/>
  <c r="F1935" i="1"/>
  <c r="I1935" i="1"/>
  <c r="F1903" i="1"/>
  <c r="I1903" i="1"/>
  <c r="F1871" i="1"/>
  <c r="I1871" i="1"/>
  <c r="F1839" i="1"/>
  <c r="I1839" i="1"/>
  <c r="F1807" i="1"/>
  <c r="I1807" i="1"/>
  <c r="F1775" i="1"/>
  <c r="I1775" i="1"/>
  <c r="F1743" i="1"/>
  <c r="I1743" i="1"/>
  <c r="F1704" i="1"/>
  <c r="I1704" i="1"/>
  <c r="F1645" i="1"/>
  <c r="I1645" i="1"/>
  <c r="F1581" i="1"/>
  <c r="I1581" i="1"/>
  <c r="F1517" i="1"/>
  <c r="I1517" i="1"/>
  <c r="F1453" i="1"/>
  <c r="I1453" i="1"/>
  <c r="F1389" i="1"/>
  <c r="I1389" i="1"/>
  <c r="F1325" i="1"/>
  <c r="I1325" i="1"/>
  <c r="F1261" i="1"/>
  <c r="I1261" i="1"/>
  <c r="F1197" i="1"/>
  <c r="I1197" i="1"/>
  <c r="F1133" i="1"/>
  <c r="I1133" i="1"/>
  <c r="F1069" i="1"/>
  <c r="I1069" i="1"/>
  <c r="F989" i="1"/>
  <c r="I989" i="1"/>
  <c r="F908" i="1"/>
  <c r="I908" i="1"/>
  <c r="F796" i="1"/>
  <c r="I796" i="1"/>
  <c r="F540" i="1"/>
  <c r="I540" i="1"/>
  <c r="F2570" i="1"/>
  <c r="I2570" i="1"/>
  <c r="F2548" i="1"/>
  <c r="I2548" i="1"/>
  <c r="F2526" i="1"/>
  <c r="I2526" i="1"/>
  <c r="F2494" i="1"/>
  <c r="I2494" i="1"/>
  <c r="F2462" i="1"/>
  <c r="I2462" i="1"/>
  <c r="F2430" i="1"/>
  <c r="I2430" i="1"/>
  <c r="F2398" i="1"/>
  <c r="I2398" i="1"/>
  <c r="F2366" i="1"/>
  <c r="I2366" i="1"/>
  <c r="F2334" i="1"/>
  <c r="I2334" i="1"/>
  <c r="F2302" i="1"/>
  <c r="I2302" i="1"/>
  <c r="F2270" i="1"/>
  <c r="I2270" i="1"/>
  <c r="F2238" i="1"/>
  <c r="I2238" i="1"/>
  <c r="F2206" i="1"/>
  <c r="I2206" i="1"/>
  <c r="F2174" i="1"/>
  <c r="I2174" i="1"/>
  <c r="F2142" i="1"/>
  <c r="I2142" i="1"/>
  <c r="F2110" i="1"/>
  <c r="I2110" i="1"/>
  <c r="F2078" i="1"/>
  <c r="I2078" i="1"/>
  <c r="F2046" i="1"/>
  <c r="I2046" i="1"/>
  <c r="F2014" i="1"/>
  <c r="I2014" i="1"/>
  <c r="F1982" i="1"/>
  <c r="I1982" i="1"/>
  <c r="F1950" i="1"/>
  <c r="I1950" i="1"/>
  <c r="F1918" i="1"/>
  <c r="I1918" i="1"/>
  <c r="F1886" i="1"/>
  <c r="I1886" i="1"/>
  <c r="F1854" i="1"/>
  <c r="I1854" i="1"/>
  <c r="F1822" i="1"/>
  <c r="I1822" i="1"/>
  <c r="F1790" i="1"/>
  <c r="I1790" i="1"/>
  <c r="F1758" i="1"/>
  <c r="I1758" i="1"/>
  <c r="F1724" i="1"/>
  <c r="I1724" i="1"/>
  <c r="F1676" i="1"/>
  <c r="I1676" i="1"/>
  <c r="F1612" i="1"/>
  <c r="I1612" i="1"/>
  <c r="F1548" i="1"/>
  <c r="I1548" i="1"/>
  <c r="F1484" i="1"/>
  <c r="I1484" i="1"/>
  <c r="F1420" i="1"/>
  <c r="I1420" i="1"/>
  <c r="F1356" i="1"/>
  <c r="I1356" i="1"/>
  <c r="F1292" i="1"/>
  <c r="I1292" i="1"/>
  <c r="F1228" i="1"/>
  <c r="I1228" i="1"/>
  <c r="F1164" i="1"/>
  <c r="I1164" i="1"/>
  <c r="F1100" i="1"/>
  <c r="I1100" i="1"/>
  <c r="F1028" i="1"/>
  <c r="I1028" i="1"/>
  <c r="F941" i="1"/>
  <c r="I941" i="1"/>
  <c r="F860" i="1"/>
  <c r="I860" i="1"/>
  <c r="F652" i="1"/>
  <c r="I652" i="1"/>
  <c r="F1621" i="1"/>
  <c r="I1621" i="1"/>
  <c r="F1557" i="1"/>
  <c r="I1557" i="1"/>
  <c r="F1493" i="1"/>
  <c r="I1493" i="1"/>
  <c r="F1429" i="1"/>
  <c r="I1429" i="1"/>
  <c r="F1365" i="1"/>
  <c r="I1365" i="1"/>
  <c r="F1301" i="1"/>
  <c r="I1301" i="1"/>
  <c r="F1237" i="1"/>
  <c r="I1237" i="1"/>
  <c r="F1173" i="1"/>
  <c r="I1173" i="1"/>
  <c r="F1109" i="1"/>
  <c r="I1109" i="1"/>
  <c r="F1044" i="1"/>
  <c r="I1044" i="1"/>
  <c r="F957" i="1"/>
  <c r="I957" i="1"/>
  <c r="F876" i="1"/>
  <c r="I876" i="1"/>
  <c r="F700" i="1"/>
  <c r="I700" i="1"/>
  <c r="F444" i="1"/>
  <c r="I444" i="1"/>
  <c r="F1029" i="1"/>
  <c r="I1029" i="1"/>
  <c r="F965" i="1"/>
  <c r="I965" i="1"/>
  <c r="F901" i="1"/>
  <c r="I901" i="1"/>
  <c r="F837" i="1"/>
  <c r="I837" i="1"/>
  <c r="F773" i="1"/>
  <c r="I773" i="1"/>
  <c r="F709" i="1"/>
  <c r="I709" i="1"/>
  <c r="F645" i="1"/>
  <c r="I645" i="1"/>
  <c r="F581" i="1"/>
  <c r="I581" i="1"/>
  <c r="F517" i="1"/>
  <c r="I517" i="1"/>
  <c r="F453" i="1"/>
  <c r="I453" i="1"/>
  <c r="F389" i="1"/>
  <c r="I389" i="1"/>
  <c r="F325" i="1"/>
  <c r="I325" i="1"/>
  <c r="F261" i="1"/>
  <c r="I261" i="1"/>
  <c r="F852" i="1"/>
  <c r="I852" i="1"/>
  <c r="F788" i="1"/>
  <c r="I788" i="1"/>
  <c r="F724" i="1"/>
  <c r="I724" i="1"/>
  <c r="F660" i="1"/>
  <c r="I660" i="1"/>
  <c r="F596" i="1"/>
  <c r="I596" i="1"/>
  <c r="F532" i="1"/>
  <c r="I532" i="1"/>
  <c r="F468" i="1"/>
  <c r="I468" i="1"/>
  <c r="F404" i="1"/>
  <c r="I404" i="1"/>
  <c r="F340" i="1"/>
  <c r="I340" i="1"/>
  <c r="F276" i="1"/>
  <c r="I276" i="1"/>
  <c r="F212" i="1"/>
  <c r="I212" i="1"/>
  <c r="F749" i="1"/>
  <c r="I749" i="1"/>
  <c r="F685" i="1"/>
  <c r="I685" i="1"/>
  <c r="F621" i="1"/>
  <c r="I621" i="1"/>
  <c r="F557" i="1"/>
  <c r="I557" i="1"/>
  <c r="F493" i="1"/>
  <c r="I493" i="1"/>
  <c r="F429" i="1"/>
  <c r="I429" i="1"/>
  <c r="F365" i="1"/>
  <c r="I365" i="1"/>
  <c r="F301" i="1"/>
  <c r="I301" i="1"/>
  <c r="F237" i="1"/>
  <c r="I237" i="1"/>
  <c r="F396" i="1"/>
  <c r="I396" i="1"/>
  <c r="F332" i="1"/>
  <c r="I332" i="1"/>
  <c r="F268" i="1"/>
  <c r="I268" i="1"/>
  <c r="F204" i="1"/>
  <c r="I204" i="1"/>
  <c r="F2569" i="1"/>
  <c r="I2569" i="1"/>
  <c r="F2553" i="1"/>
  <c r="I2553" i="1"/>
  <c r="F2537" i="1"/>
  <c r="I2537" i="1"/>
  <c r="F2521" i="1"/>
  <c r="I2521" i="1"/>
  <c r="F2505" i="1"/>
  <c r="I2505" i="1"/>
  <c r="F2489" i="1"/>
  <c r="I2489" i="1"/>
  <c r="F2473" i="1"/>
  <c r="I2473" i="1"/>
  <c r="F2457" i="1"/>
  <c r="I2457" i="1"/>
  <c r="F2441" i="1"/>
  <c r="I2441" i="1"/>
  <c r="F2425" i="1"/>
  <c r="I2425" i="1"/>
  <c r="F2409" i="1"/>
  <c r="I2409" i="1"/>
  <c r="F2393" i="1"/>
  <c r="I2393" i="1"/>
  <c r="F2377" i="1"/>
  <c r="I2377" i="1"/>
  <c r="F2361" i="1"/>
  <c r="I2361" i="1"/>
  <c r="F2345" i="1"/>
  <c r="I2345" i="1"/>
  <c r="F2329" i="1"/>
  <c r="I2329" i="1"/>
  <c r="F2313" i="1"/>
  <c r="I2313" i="1"/>
  <c r="F2297" i="1"/>
  <c r="I2297" i="1"/>
  <c r="F2281" i="1"/>
  <c r="I2281" i="1"/>
  <c r="F2265" i="1"/>
  <c r="I2265" i="1"/>
  <c r="F2249" i="1"/>
  <c r="I2249" i="1"/>
  <c r="F2233" i="1"/>
  <c r="I2233" i="1"/>
  <c r="F2217" i="1"/>
  <c r="I2217" i="1"/>
  <c r="F2201" i="1"/>
  <c r="I2201" i="1"/>
  <c r="F2185" i="1"/>
  <c r="I2185" i="1"/>
  <c r="F2169" i="1"/>
  <c r="I2169" i="1"/>
  <c r="F2153" i="1"/>
  <c r="I2153" i="1"/>
  <c r="F2137" i="1"/>
  <c r="I2137" i="1"/>
  <c r="F2121" i="1"/>
  <c r="I2121" i="1"/>
  <c r="F2105" i="1"/>
  <c r="I2105" i="1"/>
  <c r="F2089" i="1"/>
  <c r="I2089" i="1"/>
  <c r="F2073" i="1"/>
  <c r="I2073" i="1"/>
  <c r="F2057" i="1"/>
  <c r="I2057" i="1"/>
  <c r="F2041" i="1"/>
  <c r="I2041" i="1"/>
  <c r="F2025" i="1"/>
  <c r="I2025" i="1"/>
  <c r="F2009" i="1"/>
  <c r="I2009" i="1"/>
  <c r="F1993" i="1"/>
  <c r="I1993" i="1"/>
  <c r="F1977" i="1"/>
  <c r="I1977" i="1"/>
  <c r="F1961" i="1"/>
  <c r="I1961" i="1"/>
  <c r="F1945" i="1"/>
  <c r="I1945" i="1"/>
  <c r="F1929" i="1"/>
  <c r="I1929" i="1"/>
  <c r="F1913" i="1"/>
  <c r="I1913" i="1"/>
  <c r="F1897" i="1"/>
  <c r="I1897" i="1"/>
  <c r="F1881" i="1"/>
  <c r="I1881" i="1"/>
  <c r="F1865" i="1"/>
  <c r="I1865" i="1"/>
  <c r="F1849" i="1"/>
  <c r="I1849" i="1"/>
  <c r="F1833" i="1"/>
  <c r="I1833" i="1"/>
  <c r="F1817" i="1"/>
  <c r="I1817" i="1"/>
  <c r="F1801" i="1"/>
  <c r="I1801" i="1"/>
  <c r="F1785" i="1"/>
  <c r="I1785" i="1"/>
  <c r="F1769" i="1"/>
  <c r="I1769" i="1"/>
  <c r="F1753" i="1"/>
  <c r="I1753" i="1"/>
  <c r="F1737" i="1"/>
  <c r="I1737" i="1"/>
  <c r="F1717" i="1"/>
  <c r="I1717" i="1"/>
  <c r="F1696" i="1"/>
  <c r="I1696" i="1"/>
  <c r="F1665" i="1"/>
  <c r="I1665" i="1"/>
  <c r="F1633" i="1"/>
  <c r="I1633" i="1"/>
  <c r="F1601" i="1"/>
  <c r="I1601" i="1"/>
  <c r="F1569" i="1"/>
  <c r="I1569" i="1"/>
  <c r="F1537" i="1"/>
  <c r="I1537" i="1"/>
  <c r="F1505" i="1"/>
  <c r="I1505" i="1"/>
  <c r="F1473" i="1"/>
  <c r="I1473" i="1"/>
  <c r="F1441" i="1"/>
  <c r="I1441" i="1"/>
  <c r="F1409" i="1"/>
  <c r="I1409" i="1"/>
  <c r="F1377" i="1"/>
  <c r="I1377" i="1"/>
  <c r="F1345" i="1"/>
  <c r="I1345" i="1"/>
  <c r="F1313" i="1"/>
  <c r="I1313" i="1"/>
  <c r="F1281" i="1"/>
  <c r="I1281" i="1"/>
  <c r="F1249" i="1"/>
  <c r="I1249" i="1"/>
  <c r="F1217" i="1"/>
  <c r="I1217" i="1"/>
  <c r="F1185" i="1"/>
  <c r="I1185" i="1"/>
  <c r="F1153" i="1"/>
  <c r="I1153" i="1"/>
  <c r="F1121" i="1"/>
  <c r="I1121" i="1"/>
  <c r="F1089" i="1"/>
  <c r="I1089" i="1"/>
  <c r="F1057" i="1"/>
  <c r="I1057" i="1"/>
  <c r="F1025" i="1"/>
  <c r="I1025" i="1"/>
  <c r="F993" i="1"/>
  <c r="I993" i="1"/>
  <c r="F961" i="1"/>
  <c r="I961" i="1"/>
  <c r="F929" i="1"/>
  <c r="I929" i="1"/>
  <c r="F897" i="1"/>
  <c r="I897" i="1"/>
  <c r="F865" i="1"/>
  <c r="I865" i="1"/>
  <c r="F833" i="1"/>
  <c r="I833" i="1"/>
  <c r="F801" i="1"/>
  <c r="I801" i="1"/>
  <c r="F769" i="1"/>
  <c r="I769" i="1"/>
  <c r="F737" i="1"/>
  <c r="I737" i="1"/>
  <c r="F705" i="1"/>
  <c r="I705" i="1"/>
  <c r="F673" i="1"/>
  <c r="I673" i="1"/>
  <c r="F641" i="1"/>
  <c r="I641" i="1"/>
  <c r="F609" i="1"/>
  <c r="I609" i="1"/>
  <c r="F577" i="1"/>
  <c r="I577" i="1"/>
  <c r="F545" i="1"/>
  <c r="I545" i="1"/>
  <c r="F513" i="1"/>
  <c r="I513" i="1"/>
  <c r="F481" i="1"/>
  <c r="I481" i="1"/>
  <c r="F449" i="1"/>
  <c r="I449" i="1"/>
  <c r="F417" i="1"/>
  <c r="I417" i="1"/>
  <c r="F385" i="1"/>
  <c r="I385" i="1"/>
  <c r="F353" i="1"/>
  <c r="I353" i="1"/>
  <c r="F321" i="1"/>
  <c r="I321" i="1"/>
  <c r="F289" i="1"/>
  <c r="I289" i="1"/>
  <c r="F257" i="1"/>
  <c r="I257" i="1"/>
  <c r="F225" i="1"/>
  <c r="I225" i="1"/>
  <c r="F2528" i="1"/>
  <c r="I2528" i="1"/>
  <c r="F2512" i="1"/>
  <c r="I2512" i="1"/>
  <c r="F2496" i="1"/>
  <c r="I2496" i="1"/>
  <c r="F2480" i="1"/>
  <c r="I2480" i="1"/>
  <c r="F2464" i="1"/>
  <c r="I2464" i="1"/>
  <c r="F2448" i="1"/>
  <c r="I2448" i="1"/>
  <c r="F2432" i="1"/>
  <c r="I2432" i="1"/>
  <c r="F2416" i="1"/>
  <c r="I2416" i="1"/>
  <c r="F2400" i="1"/>
  <c r="I2400" i="1"/>
  <c r="F2384" i="1"/>
  <c r="I2384" i="1"/>
  <c r="F2368" i="1"/>
  <c r="I2368" i="1"/>
  <c r="F2352" i="1"/>
  <c r="I2352" i="1"/>
  <c r="F2336" i="1"/>
  <c r="I2336" i="1"/>
  <c r="F2320" i="1"/>
  <c r="I2320" i="1"/>
  <c r="F2304" i="1"/>
  <c r="I2304" i="1"/>
  <c r="F2288" i="1"/>
  <c r="I2288" i="1"/>
  <c r="F2272" i="1"/>
  <c r="I2272" i="1"/>
  <c r="F2256" i="1"/>
  <c r="I2256" i="1"/>
  <c r="F2240" i="1"/>
  <c r="I2240" i="1"/>
  <c r="F2224" i="1"/>
  <c r="I2224" i="1"/>
  <c r="F2208" i="1"/>
  <c r="I2208" i="1"/>
  <c r="F2192" i="1"/>
  <c r="I2192" i="1"/>
  <c r="F2176" i="1"/>
  <c r="I2176" i="1"/>
  <c r="F2160" i="1"/>
  <c r="I2160" i="1"/>
  <c r="F2144" i="1"/>
  <c r="I2144" i="1"/>
  <c r="F2128" i="1"/>
  <c r="I2128" i="1"/>
  <c r="F2112" i="1"/>
  <c r="I2112" i="1"/>
  <c r="F2096" i="1"/>
  <c r="I2096" i="1"/>
  <c r="F2080" i="1"/>
  <c r="I2080" i="1"/>
  <c r="F2064" i="1"/>
  <c r="I2064" i="1"/>
  <c r="F2048" i="1"/>
  <c r="I2048" i="1"/>
  <c r="F2032" i="1"/>
  <c r="I2032" i="1"/>
  <c r="F2016" i="1"/>
  <c r="I2016" i="1"/>
  <c r="F2000" i="1"/>
  <c r="I2000" i="1"/>
  <c r="F1984" i="1"/>
  <c r="I1984" i="1"/>
  <c r="F1968" i="1"/>
  <c r="I1968" i="1"/>
  <c r="F1952" i="1"/>
  <c r="I1952" i="1"/>
  <c r="F1936" i="1"/>
  <c r="I1936" i="1"/>
  <c r="F1920" i="1"/>
  <c r="I1920" i="1"/>
  <c r="F1904" i="1"/>
  <c r="I1904" i="1"/>
  <c r="F1888" i="1"/>
  <c r="I1888" i="1"/>
  <c r="F1872" i="1"/>
  <c r="I1872" i="1"/>
  <c r="F1856" i="1"/>
  <c r="I1856" i="1"/>
  <c r="F1840" i="1"/>
  <c r="I1840" i="1"/>
  <c r="F1824" i="1"/>
  <c r="I1824" i="1"/>
  <c r="F1808" i="1"/>
  <c r="I1808" i="1"/>
  <c r="F1792" i="1"/>
  <c r="I1792" i="1"/>
  <c r="F1776" i="1"/>
  <c r="I1776" i="1"/>
  <c r="F1760" i="1"/>
  <c r="I1760" i="1"/>
  <c r="F1744" i="1"/>
  <c r="I1744" i="1"/>
  <c r="F1727" i="1"/>
  <c r="I1727" i="1"/>
  <c r="F1705" i="1"/>
  <c r="I1705" i="1"/>
  <c r="F1680" i="1"/>
  <c r="I1680" i="1"/>
  <c r="F1648" i="1"/>
  <c r="I1648" i="1"/>
  <c r="F1616" i="1"/>
  <c r="I1616" i="1"/>
  <c r="F1584" i="1"/>
  <c r="I1584" i="1"/>
  <c r="F1552" i="1"/>
  <c r="I1552" i="1"/>
  <c r="F1520" i="1"/>
  <c r="I1520" i="1"/>
  <c r="F1488" i="1"/>
  <c r="I1488" i="1"/>
  <c r="F1456" i="1"/>
  <c r="I1456" i="1"/>
  <c r="F1424" i="1"/>
  <c r="I1424" i="1"/>
  <c r="F1392" i="1"/>
  <c r="I1392" i="1"/>
  <c r="F1360" i="1"/>
  <c r="I1360" i="1"/>
  <c r="F1328" i="1"/>
  <c r="I1328" i="1"/>
  <c r="F1296" i="1"/>
  <c r="I1296" i="1"/>
  <c r="F1264" i="1"/>
  <c r="I1264" i="1"/>
  <c r="F1232" i="1"/>
  <c r="I1232" i="1"/>
  <c r="F1200" i="1"/>
  <c r="I1200" i="1"/>
  <c r="F1168" i="1"/>
  <c r="I1168" i="1"/>
  <c r="F1136" i="1"/>
  <c r="I1136" i="1"/>
  <c r="F1104" i="1"/>
  <c r="I1104" i="1"/>
  <c r="F1072" i="1"/>
  <c r="I1072" i="1"/>
  <c r="F1040" i="1"/>
  <c r="I1040" i="1"/>
  <c r="F1008" i="1"/>
  <c r="I1008" i="1"/>
  <c r="F976" i="1"/>
  <c r="I976" i="1"/>
  <c r="F944" i="1"/>
  <c r="I944" i="1"/>
  <c r="F912" i="1"/>
  <c r="I912" i="1"/>
  <c r="F880" i="1"/>
  <c r="I880" i="1"/>
  <c r="F848" i="1"/>
  <c r="I848" i="1"/>
  <c r="F816" i="1"/>
  <c r="I816" i="1"/>
  <c r="F784" i="1"/>
  <c r="I784" i="1"/>
  <c r="F752" i="1"/>
  <c r="I752" i="1"/>
  <c r="F720" i="1"/>
  <c r="I720" i="1"/>
  <c r="F688" i="1"/>
  <c r="I688" i="1"/>
  <c r="F656" i="1"/>
  <c r="I656" i="1"/>
  <c r="F624" i="1"/>
  <c r="I624" i="1"/>
  <c r="F592" i="1"/>
  <c r="I592" i="1"/>
  <c r="F560" i="1"/>
  <c r="I560" i="1"/>
  <c r="F528" i="1"/>
  <c r="I528" i="1"/>
  <c r="F496" i="1"/>
  <c r="I496" i="1"/>
  <c r="F464" i="1"/>
  <c r="I464" i="1"/>
  <c r="F432" i="1"/>
  <c r="I432" i="1"/>
  <c r="F400" i="1"/>
  <c r="I400" i="1"/>
  <c r="F368" i="1"/>
  <c r="I368" i="1"/>
  <c r="F336" i="1"/>
  <c r="I336" i="1"/>
  <c r="F304" i="1"/>
  <c r="I304" i="1"/>
  <c r="F272" i="1"/>
  <c r="I272" i="1"/>
  <c r="F240" i="1"/>
  <c r="I240" i="1"/>
  <c r="F208" i="1"/>
  <c r="I208" i="1"/>
  <c r="F1679" i="1"/>
  <c r="I1679" i="1"/>
  <c r="F1663" i="1"/>
  <c r="I1663" i="1"/>
  <c r="F1647" i="1"/>
  <c r="I1647" i="1"/>
  <c r="F1631" i="1"/>
  <c r="I1631" i="1"/>
  <c r="F1615" i="1"/>
  <c r="I1615" i="1"/>
  <c r="F1599" i="1"/>
  <c r="I1599" i="1"/>
  <c r="F1583" i="1"/>
  <c r="I1583" i="1"/>
  <c r="F1567" i="1"/>
  <c r="I1567" i="1"/>
  <c r="F1551" i="1"/>
  <c r="I1551" i="1"/>
  <c r="F1535" i="1"/>
  <c r="I1535" i="1"/>
  <c r="F1519" i="1"/>
  <c r="I1519" i="1"/>
  <c r="F1503" i="1"/>
  <c r="I1503" i="1"/>
  <c r="F1487" i="1"/>
  <c r="I1487" i="1"/>
  <c r="F1471" i="1"/>
  <c r="I1471" i="1"/>
  <c r="F1455" i="1"/>
  <c r="I1455" i="1"/>
  <c r="F1439" i="1"/>
  <c r="I1439" i="1"/>
  <c r="F1423" i="1"/>
  <c r="I1423" i="1"/>
  <c r="F1407" i="1"/>
  <c r="I1407" i="1"/>
  <c r="F1391" i="1"/>
  <c r="I1391" i="1"/>
  <c r="F1375" i="1"/>
  <c r="I1375" i="1"/>
  <c r="F1359" i="1"/>
  <c r="I1359" i="1"/>
  <c r="F1343" i="1"/>
  <c r="I1343" i="1"/>
  <c r="F1327" i="1"/>
  <c r="I1327" i="1"/>
  <c r="F1311" i="1"/>
  <c r="I1311" i="1"/>
  <c r="F1295" i="1"/>
  <c r="I1295" i="1"/>
  <c r="F1279" i="1"/>
  <c r="I1279" i="1"/>
  <c r="F1263" i="1"/>
  <c r="I1263" i="1"/>
  <c r="F1247" i="1"/>
  <c r="I1247" i="1"/>
  <c r="F1231" i="1"/>
  <c r="I1231" i="1"/>
  <c r="F1215" i="1"/>
  <c r="I1215" i="1"/>
  <c r="F1199" i="1"/>
  <c r="I1199" i="1"/>
  <c r="F1183" i="1"/>
  <c r="I1183" i="1"/>
  <c r="F1167" i="1"/>
  <c r="I1167" i="1"/>
  <c r="F1151" i="1"/>
  <c r="I1151" i="1"/>
  <c r="F1135" i="1"/>
  <c r="I1135" i="1"/>
  <c r="F1119" i="1"/>
  <c r="I1119" i="1"/>
  <c r="F1103" i="1"/>
  <c r="I1103" i="1"/>
  <c r="F1087" i="1"/>
  <c r="I1087" i="1"/>
  <c r="F1071" i="1"/>
  <c r="I1071" i="1"/>
  <c r="F1055" i="1"/>
  <c r="I1055" i="1"/>
  <c r="F1039" i="1"/>
  <c r="I1039" i="1"/>
  <c r="F1023" i="1"/>
  <c r="I1023" i="1"/>
  <c r="F1007" i="1"/>
  <c r="I1007" i="1"/>
  <c r="F991" i="1"/>
  <c r="I991" i="1"/>
  <c r="F975" i="1"/>
  <c r="I975" i="1"/>
  <c r="F959" i="1"/>
  <c r="I959" i="1"/>
  <c r="F943" i="1"/>
  <c r="I943" i="1"/>
  <c r="F927" i="1"/>
  <c r="I927" i="1"/>
  <c r="F911" i="1"/>
  <c r="I911" i="1"/>
  <c r="F895" i="1"/>
  <c r="I895" i="1"/>
  <c r="F879" i="1"/>
  <c r="I879" i="1"/>
  <c r="F863" i="1"/>
  <c r="I863" i="1"/>
  <c r="F847" i="1"/>
  <c r="I847" i="1"/>
  <c r="F831" i="1"/>
  <c r="I831" i="1"/>
  <c r="F815" i="1"/>
  <c r="I815" i="1"/>
  <c r="F799" i="1"/>
  <c r="I799" i="1"/>
  <c r="F783" i="1"/>
  <c r="I783" i="1"/>
  <c r="F767" i="1"/>
  <c r="I767" i="1"/>
  <c r="F751" i="1"/>
  <c r="I751" i="1"/>
  <c r="F735" i="1"/>
  <c r="I735" i="1"/>
  <c r="F719" i="1"/>
  <c r="I719" i="1"/>
  <c r="F703" i="1"/>
  <c r="I703" i="1"/>
  <c r="F687" i="1"/>
  <c r="I687" i="1"/>
  <c r="F671" i="1"/>
  <c r="I671" i="1"/>
  <c r="F655" i="1"/>
  <c r="I655" i="1"/>
  <c r="F639" i="1"/>
  <c r="I639" i="1"/>
  <c r="F623" i="1"/>
  <c r="I623" i="1"/>
  <c r="F607" i="1"/>
  <c r="I607" i="1"/>
  <c r="F591" i="1"/>
  <c r="I591" i="1"/>
  <c r="F575" i="1"/>
  <c r="I575" i="1"/>
  <c r="F559" i="1"/>
  <c r="I559" i="1"/>
  <c r="F543" i="1"/>
  <c r="I543" i="1"/>
  <c r="F527" i="1"/>
  <c r="I527" i="1"/>
  <c r="F511" i="1"/>
  <c r="I511" i="1"/>
  <c r="F495" i="1"/>
  <c r="I495" i="1"/>
  <c r="F479" i="1"/>
  <c r="I479" i="1"/>
  <c r="F463" i="1"/>
  <c r="I463" i="1"/>
  <c r="F447" i="1"/>
  <c r="I447" i="1"/>
  <c r="F431" i="1"/>
  <c r="I431" i="1"/>
  <c r="F415" i="1"/>
  <c r="I415" i="1"/>
  <c r="F399" i="1"/>
  <c r="I399" i="1"/>
  <c r="F383" i="1"/>
  <c r="I383" i="1"/>
  <c r="F367" i="1"/>
  <c r="I367" i="1"/>
  <c r="F351" i="1"/>
  <c r="I351" i="1"/>
  <c r="F335" i="1"/>
  <c r="I335" i="1"/>
  <c r="F319" i="1"/>
  <c r="I319" i="1"/>
  <c r="F303" i="1"/>
  <c r="I303" i="1"/>
  <c r="F287" i="1"/>
  <c r="I287" i="1"/>
  <c r="F271" i="1"/>
  <c r="I271" i="1"/>
  <c r="F255" i="1"/>
  <c r="I255" i="1"/>
  <c r="F239" i="1"/>
  <c r="I239" i="1"/>
  <c r="F223" i="1"/>
  <c r="I223" i="1"/>
  <c r="F207" i="1"/>
  <c r="I207" i="1"/>
  <c r="F1722" i="1"/>
  <c r="I1722" i="1"/>
  <c r="F1706" i="1"/>
  <c r="I1706" i="1"/>
  <c r="F1690" i="1"/>
  <c r="I1690" i="1"/>
  <c r="F1674" i="1"/>
  <c r="I1674" i="1"/>
  <c r="F1658" i="1"/>
  <c r="I1658" i="1"/>
  <c r="F1642" i="1"/>
  <c r="I1642" i="1"/>
  <c r="F1626" i="1"/>
  <c r="I1626" i="1"/>
  <c r="F1610" i="1"/>
  <c r="I1610" i="1"/>
  <c r="F1594" i="1"/>
  <c r="I1594" i="1"/>
  <c r="F1578" i="1"/>
  <c r="I1578" i="1"/>
  <c r="F1562" i="1"/>
  <c r="I1562" i="1"/>
  <c r="F1546" i="1"/>
  <c r="I1546" i="1"/>
  <c r="F1530" i="1"/>
  <c r="I1530" i="1"/>
  <c r="F1514" i="1"/>
  <c r="I1514" i="1"/>
  <c r="F1498" i="1"/>
  <c r="I1498" i="1"/>
  <c r="F1482" i="1"/>
  <c r="I1482" i="1"/>
  <c r="F1466" i="1"/>
  <c r="I1466" i="1"/>
  <c r="F1450" i="1"/>
  <c r="I1450" i="1"/>
  <c r="F1434" i="1"/>
  <c r="I1434" i="1"/>
  <c r="F1418" i="1"/>
  <c r="I1418" i="1"/>
  <c r="F1402" i="1"/>
  <c r="I1402" i="1"/>
  <c r="F1386" i="1"/>
  <c r="I1386" i="1"/>
  <c r="F1370" i="1"/>
  <c r="I1370" i="1"/>
  <c r="F1354" i="1"/>
  <c r="I1354" i="1"/>
  <c r="F1338" i="1"/>
  <c r="I1338" i="1"/>
  <c r="F1322" i="1"/>
  <c r="I1322" i="1"/>
  <c r="F1306" i="1"/>
  <c r="I1306" i="1"/>
  <c r="F1290" i="1"/>
  <c r="I1290" i="1"/>
  <c r="F1274" i="1"/>
  <c r="I1274" i="1"/>
  <c r="F1258" i="1"/>
  <c r="I1258" i="1"/>
  <c r="F1242" i="1"/>
  <c r="I1242" i="1"/>
  <c r="F1226" i="1"/>
  <c r="I1226" i="1"/>
  <c r="F1210" i="1"/>
  <c r="I1210" i="1"/>
  <c r="F1194" i="1"/>
  <c r="I1194" i="1"/>
  <c r="F1178" i="1"/>
  <c r="I1178" i="1"/>
  <c r="F1162" i="1"/>
  <c r="I1162" i="1"/>
  <c r="F1146" i="1"/>
  <c r="I1146" i="1"/>
  <c r="F1130" i="1"/>
  <c r="I1130" i="1"/>
  <c r="F1114" i="1"/>
  <c r="I1114" i="1"/>
  <c r="F1098" i="1"/>
  <c r="I1098" i="1"/>
  <c r="F1082" i="1"/>
  <c r="I1082" i="1"/>
  <c r="F1066" i="1"/>
  <c r="I1066" i="1"/>
  <c r="F1050" i="1"/>
  <c r="I1050" i="1"/>
  <c r="F1034" i="1"/>
  <c r="I1034" i="1"/>
  <c r="F1018" i="1"/>
  <c r="I1018" i="1"/>
  <c r="F1002" i="1"/>
  <c r="I1002" i="1"/>
  <c r="F986" i="1"/>
  <c r="I986" i="1"/>
  <c r="F970" i="1"/>
  <c r="I970" i="1"/>
  <c r="F954" i="1"/>
  <c r="I954" i="1"/>
  <c r="F938" i="1"/>
  <c r="I938" i="1"/>
  <c r="F922" i="1"/>
  <c r="I922" i="1"/>
  <c r="F906" i="1"/>
  <c r="I906" i="1"/>
  <c r="F890" i="1"/>
  <c r="I890" i="1"/>
  <c r="F874" i="1"/>
  <c r="I874" i="1"/>
  <c r="F858" i="1"/>
  <c r="I858" i="1"/>
  <c r="F842" i="1"/>
  <c r="I842" i="1"/>
  <c r="F826" i="1"/>
  <c r="I826" i="1"/>
  <c r="F810" i="1"/>
  <c r="I810" i="1"/>
  <c r="F794" i="1"/>
  <c r="I794" i="1"/>
  <c r="F778" i="1"/>
  <c r="I778" i="1"/>
  <c r="F762" i="1"/>
  <c r="I762" i="1"/>
  <c r="F746" i="1"/>
  <c r="I746" i="1"/>
  <c r="F730" i="1"/>
  <c r="I730" i="1"/>
  <c r="F714" i="1"/>
  <c r="I714" i="1"/>
  <c r="F698" i="1"/>
  <c r="I698" i="1"/>
  <c r="F682" i="1"/>
  <c r="I682" i="1"/>
  <c r="F666" i="1"/>
  <c r="I666" i="1"/>
  <c r="F650" i="1"/>
  <c r="I650" i="1"/>
  <c r="F634" i="1"/>
  <c r="I634" i="1"/>
  <c r="F618" i="1"/>
  <c r="I618" i="1"/>
  <c r="F602" i="1"/>
  <c r="I602" i="1"/>
  <c r="F586" i="1"/>
  <c r="I586" i="1"/>
  <c r="F570" i="1"/>
  <c r="I570" i="1"/>
  <c r="F554" i="1"/>
  <c r="I554" i="1"/>
  <c r="F538" i="1"/>
  <c r="I538" i="1"/>
  <c r="F522" i="1"/>
  <c r="I522" i="1"/>
  <c r="F506" i="1"/>
  <c r="I506" i="1"/>
  <c r="F490" i="1"/>
  <c r="I490" i="1"/>
  <c r="F474" i="1"/>
  <c r="I474" i="1"/>
  <c r="F458" i="1"/>
  <c r="I458" i="1"/>
  <c r="F442" i="1"/>
  <c r="I442" i="1"/>
  <c r="F426" i="1"/>
  <c r="I426" i="1"/>
  <c r="F410" i="1"/>
  <c r="I410" i="1"/>
  <c r="F394" i="1"/>
  <c r="I394" i="1"/>
  <c r="F378" i="1"/>
  <c r="I378" i="1"/>
  <c r="F362" i="1"/>
  <c r="I362" i="1"/>
  <c r="F346" i="1"/>
  <c r="I346" i="1"/>
  <c r="F330" i="1"/>
  <c r="I330" i="1"/>
  <c r="F314" i="1"/>
  <c r="I314" i="1"/>
  <c r="F298" i="1"/>
  <c r="I298" i="1"/>
  <c r="F282" i="1"/>
  <c r="I282" i="1"/>
  <c r="F266" i="1"/>
  <c r="I266" i="1"/>
  <c r="F250" i="1"/>
  <c r="I250" i="1"/>
  <c r="F234" i="1"/>
  <c r="I234" i="1"/>
  <c r="F218" i="1"/>
  <c r="I218" i="1"/>
  <c r="F202" i="1"/>
  <c r="I202" i="1"/>
  <c r="F3652" i="1"/>
  <c r="I3652" i="1"/>
  <c r="F3636" i="1"/>
  <c r="I3636" i="1"/>
  <c r="F3620" i="1"/>
  <c r="I3620" i="1"/>
  <c r="F3604" i="1"/>
  <c r="I3604" i="1"/>
  <c r="F3588" i="1"/>
  <c r="I3588" i="1"/>
  <c r="F3572" i="1"/>
  <c r="I3572" i="1"/>
  <c r="F3556" i="1"/>
  <c r="I3556" i="1"/>
  <c r="F3540" i="1"/>
  <c r="I3540" i="1"/>
  <c r="F3524" i="1"/>
  <c r="I3524" i="1"/>
  <c r="F3508" i="1"/>
  <c r="I3508" i="1"/>
  <c r="F3492" i="1"/>
  <c r="I3492" i="1"/>
  <c r="F3476" i="1"/>
  <c r="I3476" i="1"/>
  <c r="F3460" i="1"/>
  <c r="I3460" i="1"/>
  <c r="F3444" i="1"/>
  <c r="I3444" i="1"/>
  <c r="F3428" i="1"/>
  <c r="I3428" i="1"/>
  <c r="F3412" i="1"/>
  <c r="I3412" i="1"/>
  <c r="F3396" i="1"/>
  <c r="I3396" i="1"/>
  <c r="F3380" i="1"/>
  <c r="I3380" i="1"/>
  <c r="F3364" i="1"/>
  <c r="I3364" i="1"/>
  <c r="F3348" i="1"/>
  <c r="I3348" i="1"/>
  <c r="F3332" i="1"/>
  <c r="I3332" i="1"/>
  <c r="F3316" i="1"/>
  <c r="I3316" i="1"/>
  <c r="F3300" i="1"/>
  <c r="I3300" i="1"/>
  <c r="F3284" i="1"/>
  <c r="I3284" i="1"/>
  <c r="F3268" i="1"/>
  <c r="I3268" i="1"/>
  <c r="F3252" i="1"/>
  <c r="I3252" i="1"/>
  <c r="F3236" i="1"/>
  <c r="I3236" i="1"/>
  <c r="F3220" i="1"/>
  <c r="I3220" i="1"/>
  <c r="F3204" i="1"/>
  <c r="I3204" i="1"/>
  <c r="F3188" i="1"/>
  <c r="I3188" i="1"/>
  <c r="F3172" i="1"/>
  <c r="I3172" i="1"/>
  <c r="F3156" i="1"/>
  <c r="I3156" i="1"/>
  <c r="F3140" i="1"/>
  <c r="I3140" i="1"/>
  <c r="F3124" i="1"/>
  <c r="I3124" i="1"/>
  <c r="F3108" i="1"/>
  <c r="I3108" i="1"/>
  <c r="F3092" i="1"/>
  <c r="I3092" i="1"/>
  <c r="F3076" i="1"/>
  <c r="I3076" i="1"/>
  <c r="F3060" i="1"/>
  <c r="I3060" i="1"/>
  <c r="F3044" i="1"/>
  <c r="I3044" i="1"/>
  <c r="F3028" i="1"/>
  <c r="I3028" i="1"/>
  <c r="F3012" i="1"/>
  <c r="I3012" i="1"/>
  <c r="F2996" i="1"/>
  <c r="I2996" i="1"/>
  <c r="F2980" i="1"/>
  <c r="I2980" i="1"/>
  <c r="F2959" i="1"/>
  <c r="I2959" i="1"/>
  <c r="F2930" i="1"/>
  <c r="I2930" i="1"/>
  <c r="F2898" i="1"/>
  <c r="I2898" i="1"/>
  <c r="F2866" i="1"/>
  <c r="I2866" i="1"/>
  <c r="F2834" i="1"/>
  <c r="I2834" i="1"/>
  <c r="F2802" i="1"/>
  <c r="I2802" i="1"/>
  <c r="F2770" i="1"/>
  <c r="I2770" i="1"/>
  <c r="F2738" i="1"/>
  <c r="I2738" i="1"/>
  <c r="F2706" i="1"/>
  <c r="I2706" i="1"/>
  <c r="F2674" i="1"/>
  <c r="I2674" i="1"/>
  <c r="F2618" i="1"/>
  <c r="I2618" i="1"/>
  <c r="F2498" i="1"/>
  <c r="I2498" i="1"/>
  <c r="F2242" i="1"/>
  <c r="I2242" i="1"/>
  <c r="F1986" i="1"/>
  <c r="I1986" i="1"/>
  <c r="F3643" i="1"/>
  <c r="I3643" i="1"/>
  <c r="F3627" i="1"/>
  <c r="I3627" i="1"/>
  <c r="F3611" i="1"/>
  <c r="I3611" i="1"/>
  <c r="F3595" i="1"/>
  <c r="I3595" i="1"/>
  <c r="F3579" i="1"/>
  <c r="I3579" i="1"/>
  <c r="F3563" i="1"/>
  <c r="I3563" i="1"/>
  <c r="F3547" i="1"/>
  <c r="I3547" i="1"/>
  <c r="F3531" i="1"/>
  <c r="I3531" i="1"/>
  <c r="F3515" i="1"/>
  <c r="I3515" i="1"/>
  <c r="F3499" i="1"/>
  <c r="I3499" i="1"/>
  <c r="F3483" i="1"/>
  <c r="I3483" i="1"/>
  <c r="F3467" i="1"/>
  <c r="I3467" i="1"/>
  <c r="F3451" i="1"/>
  <c r="I3451" i="1"/>
  <c r="F3435" i="1"/>
  <c r="I3435" i="1"/>
  <c r="F3419" i="1"/>
  <c r="I3419" i="1"/>
  <c r="F3403" i="1"/>
  <c r="I3403" i="1"/>
  <c r="F3387" i="1"/>
  <c r="I3387" i="1"/>
  <c r="F3371" i="1"/>
  <c r="I3371" i="1"/>
  <c r="F3355" i="1"/>
  <c r="I3355" i="1"/>
  <c r="F3339" i="1"/>
  <c r="I3339" i="1"/>
  <c r="F3323" i="1"/>
  <c r="I3323" i="1"/>
  <c r="F3307" i="1"/>
  <c r="I3307" i="1"/>
  <c r="F3291" i="1"/>
  <c r="I3291" i="1"/>
  <c r="F3275" i="1"/>
  <c r="I3275" i="1"/>
  <c r="F3259" i="1"/>
  <c r="I3259" i="1"/>
  <c r="F3243" i="1"/>
  <c r="I3243" i="1"/>
  <c r="F3227" i="1"/>
  <c r="I3227" i="1"/>
  <c r="F3211" i="1"/>
  <c r="I3211" i="1"/>
  <c r="F3195" i="1"/>
  <c r="I3195" i="1"/>
  <c r="F3179" i="1"/>
  <c r="I3179" i="1"/>
  <c r="F3163" i="1"/>
  <c r="I3163" i="1"/>
  <c r="F3147" i="1"/>
  <c r="I3147" i="1"/>
  <c r="F3131" i="1"/>
  <c r="I3131" i="1"/>
  <c r="F3115" i="1"/>
  <c r="I3115" i="1"/>
  <c r="F3099" i="1"/>
  <c r="I3099" i="1"/>
  <c r="F3083" i="1"/>
  <c r="I3083" i="1"/>
  <c r="F3067" i="1"/>
  <c r="I3067" i="1"/>
  <c r="F3051" i="1"/>
  <c r="I3051" i="1"/>
  <c r="F3035" i="1"/>
  <c r="I3035" i="1"/>
  <c r="F3019" i="1"/>
  <c r="I3019" i="1"/>
  <c r="F3003" i="1"/>
  <c r="I3003" i="1"/>
  <c r="F2987" i="1"/>
  <c r="I2987" i="1"/>
  <c r="F2969" i="1"/>
  <c r="I2969" i="1"/>
  <c r="F2945" i="1"/>
  <c r="I2945" i="1"/>
  <c r="F2913" i="1"/>
  <c r="I2913" i="1"/>
  <c r="F2881" i="1"/>
  <c r="I2881" i="1"/>
  <c r="F2849" i="1"/>
  <c r="I2849" i="1"/>
  <c r="F2817" i="1"/>
  <c r="I2817" i="1"/>
  <c r="F2785" i="1"/>
  <c r="I2785" i="1"/>
  <c r="F2753" i="1"/>
  <c r="I2753" i="1"/>
  <c r="F2721" i="1"/>
  <c r="I2721" i="1"/>
  <c r="F2689" i="1"/>
  <c r="I2689" i="1"/>
  <c r="F2646" i="1"/>
  <c r="I2646" i="1"/>
  <c r="F2582" i="1"/>
  <c r="I2582" i="1"/>
  <c r="F2354" i="1"/>
  <c r="I2354" i="1"/>
  <c r="F2098" i="1"/>
  <c r="I2098" i="1"/>
  <c r="F3650" i="1"/>
  <c r="I3650" i="1"/>
  <c r="F3634" i="1"/>
  <c r="I3634" i="1"/>
  <c r="F3618" i="1"/>
  <c r="I3618" i="1"/>
  <c r="F3602" i="1"/>
  <c r="I3602" i="1"/>
  <c r="F3586" i="1"/>
  <c r="I3586" i="1"/>
  <c r="F3570" i="1"/>
  <c r="I3570" i="1"/>
  <c r="F3554" i="1"/>
  <c r="I3554" i="1"/>
  <c r="F3538" i="1"/>
  <c r="I3538" i="1"/>
  <c r="F3522" i="1"/>
  <c r="I3522" i="1"/>
  <c r="F3506" i="1"/>
  <c r="I3506" i="1"/>
  <c r="F3490" i="1"/>
  <c r="I3490" i="1"/>
  <c r="F3474" i="1"/>
  <c r="I3474" i="1"/>
  <c r="F3458" i="1"/>
  <c r="I3458" i="1"/>
  <c r="F3442" i="1"/>
  <c r="I3442" i="1"/>
  <c r="F3426" i="1"/>
  <c r="I3426" i="1"/>
  <c r="F3410" i="1"/>
  <c r="I3410" i="1"/>
  <c r="F3394" i="1"/>
  <c r="I3394" i="1"/>
  <c r="F3378" i="1"/>
  <c r="I3378" i="1"/>
  <c r="F3362" i="1"/>
  <c r="I3362" i="1"/>
  <c r="F3346" i="1"/>
  <c r="I3346" i="1"/>
  <c r="F3330" i="1"/>
  <c r="I3330" i="1"/>
  <c r="F3314" i="1"/>
  <c r="I3314" i="1"/>
  <c r="F3298" i="1"/>
  <c r="I3298" i="1"/>
  <c r="F3282" i="1"/>
  <c r="I3282" i="1"/>
  <c r="F3266" i="1"/>
  <c r="I3266" i="1"/>
  <c r="F3250" i="1"/>
  <c r="I3250" i="1"/>
  <c r="F3234" i="1"/>
  <c r="I3234" i="1"/>
  <c r="F3218" i="1"/>
  <c r="I3218" i="1"/>
  <c r="F3202" i="1"/>
  <c r="I3202" i="1"/>
  <c r="F3186" i="1"/>
  <c r="I3186" i="1"/>
  <c r="F3170" i="1"/>
  <c r="I3170" i="1"/>
  <c r="F3154" i="1"/>
  <c r="I3154" i="1"/>
  <c r="F3138" i="1"/>
  <c r="I3138" i="1"/>
  <c r="F3122" i="1"/>
  <c r="I3122" i="1"/>
  <c r="F3106" i="1"/>
  <c r="I3106" i="1"/>
  <c r="F3090" i="1"/>
  <c r="I3090" i="1"/>
  <c r="F3074" i="1"/>
  <c r="I3074" i="1"/>
  <c r="F3058" i="1"/>
  <c r="I3058" i="1"/>
  <c r="F3042" i="1"/>
  <c r="I3042" i="1"/>
  <c r="F3026" i="1"/>
  <c r="I3026" i="1"/>
  <c r="F3010" i="1"/>
  <c r="I3010" i="1"/>
  <c r="F2994" i="1"/>
  <c r="I2994" i="1"/>
  <c r="F2978" i="1"/>
  <c r="I2978" i="1"/>
  <c r="F2957" i="1"/>
  <c r="I2957" i="1"/>
  <c r="F2926" i="1"/>
  <c r="I2926" i="1"/>
  <c r="F2894" i="1"/>
  <c r="I2894" i="1"/>
  <c r="F2862" i="1"/>
  <c r="I2862" i="1"/>
  <c r="F2830" i="1"/>
  <c r="I2830" i="1"/>
  <c r="F2798" i="1"/>
  <c r="I2798" i="1"/>
  <c r="F2766" i="1"/>
  <c r="I2766" i="1"/>
  <c r="F2734" i="1"/>
  <c r="I2734" i="1"/>
  <c r="F2702" i="1"/>
  <c r="I2702" i="1"/>
  <c r="F2670" i="1"/>
  <c r="I2670" i="1"/>
  <c r="F2610" i="1"/>
  <c r="I2610" i="1"/>
  <c r="F2466" i="1"/>
  <c r="I2466" i="1"/>
  <c r="F2210" i="1"/>
  <c r="I2210" i="1"/>
  <c r="F1954" i="1"/>
  <c r="I1954" i="1"/>
  <c r="F3641" i="1"/>
  <c r="I3641" i="1"/>
  <c r="F3625" i="1"/>
  <c r="I3625" i="1"/>
  <c r="F3609" i="1"/>
  <c r="I3609" i="1"/>
  <c r="F3593" i="1"/>
  <c r="I3593" i="1"/>
  <c r="F3577" i="1"/>
  <c r="I3577" i="1"/>
  <c r="F3561" i="1"/>
  <c r="I3561" i="1"/>
  <c r="F3545" i="1"/>
  <c r="I3545" i="1"/>
  <c r="F3529" i="1"/>
  <c r="I3529" i="1"/>
  <c r="F3513" i="1"/>
  <c r="I3513" i="1"/>
  <c r="F3497" i="1"/>
  <c r="I3497" i="1"/>
  <c r="F3481" i="1"/>
  <c r="I3481" i="1"/>
  <c r="F3465" i="1"/>
  <c r="I3465" i="1"/>
  <c r="F3449" i="1"/>
  <c r="I3449" i="1"/>
  <c r="F3433" i="1"/>
  <c r="I3433" i="1"/>
  <c r="F3417" i="1"/>
  <c r="I3417" i="1"/>
  <c r="F3401" i="1"/>
  <c r="I3401" i="1"/>
  <c r="F3385" i="1"/>
  <c r="I3385" i="1"/>
  <c r="F3369" i="1"/>
  <c r="I3369" i="1"/>
  <c r="F3353" i="1"/>
  <c r="I3353" i="1"/>
  <c r="F3337" i="1"/>
  <c r="I3337" i="1"/>
  <c r="F3321" i="1"/>
  <c r="I3321" i="1"/>
  <c r="F3305" i="1"/>
  <c r="I3305" i="1"/>
  <c r="F3289" i="1"/>
  <c r="I3289" i="1"/>
  <c r="F3273" i="1"/>
  <c r="I3273" i="1"/>
  <c r="F3257" i="1"/>
  <c r="I3257" i="1"/>
  <c r="F3241" i="1"/>
  <c r="I3241" i="1"/>
  <c r="F3225" i="1"/>
  <c r="I3225" i="1"/>
  <c r="F3209" i="1"/>
  <c r="I3209" i="1"/>
  <c r="F3193" i="1"/>
  <c r="I3193" i="1"/>
  <c r="F3177" i="1"/>
  <c r="I3177" i="1"/>
  <c r="F3161" i="1"/>
  <c r="I3161" i="1"/>
  <c r="F3145" i="1"/>
  <c r="I3145" i="1"/>
  <c r="F3129" i="1"/>
  <c r="I3129" i="1"/>
  <c r="F3113" i="1"/>
  <c r="I3113" i="1"/>
  <c r="F3097" i="1"/>
  <c r="I3097" i="1"/>
  <c r="F3081" i="1"/>
  <c r="I3081" i="1"/>
  <c r="F3065" i="1"/>
  <c r="I3065" i="1"/>
  <c r="F3049" i="1"/>
  <c r="I3049" i="1"/>
  <c r="F3033" i="1"/>
  <c r="I3033" i="1"/>
  <c r="F3017" i="1"/>
  <c r="I3017" i="1"/>
  <c r="F3001" i="1"/>
  <c r="I3001" i="1"/>
  <c r="F2985" i="1"/>
  <c r="I2985" i="1"/>
  <c r="F2966" i="1"/>
  <c r="I2966" i="1"/>
  <c r="F2941" i="1"/>
  <c r="I2941" i="1"/>
  <c r="F2909" i="1"/>
  <c r="I2909" i="1"/>
  <c r="F2877" i="1"/>
  <c r="I2877" i="1"/>
  <c r="F2845" i="1"/>
  <c r="I2845" i="1"/>
  <c r="F2813" i="1"/>
  <c r="I2813" i="1"/>
  <c r="F2781" i="1"/>
  <c r="I2781" i="1"/>
  <c r="F2749" i="1"/>
  <c r="I2749" i="1"/>
  <c r="F2717" i="1"/>
  <c r="I2717" i="1"/>
  <c r="F2685" i="1"/>
  <c r="I2685" i="1"/>
  <c r="F2638" i="1"/>
  <c r="I2638" i="1"/>
  <c r="F2562" i="1"/>
  <c r="I2562" i="1"/>
  <c r="F2322" i="1"/>
  <c r="I2322" i="1"/>
  <c r="F2066" i="1"/>
  <c r="I2066" i="1"/>
  <c r="F2976" i="1"/>
  <c r="I2976" i="1"/>
  <c r="F2960" i="1"/>
  <c r="I2960" i="1"/>
  <c r="F2944" i="1"/>
  <c r="I2944" i="1"/>
  <c r="F2928" i="1"/>
  <c r="I2928" i="1"/>
  <c r="F2912" i="1"/>
  <c r="I2912" i="1"/>
  <c r="F2896" i="1"/>
  <c r="I2896" i="1"/>
  <c r="F2880" i="1"/>
  <c r="I2880" i="1"/>
  <c r="F2864" i="1"/>
  <c r="I2864" i="1"/>
  <c r="F2848" i="1"/>
  <c r="I2848" i="1"/>
  <c r="F2832" i="1"/>
  <c r="I2832" i="1"/>
  <c r="F2816" i="1"/>
  <c r="I2816" i="1"/>
  <c r="F2800" i="1"/>
  <c r="I2800" i="1"/>
  <c r="F2784" i="1"/>
  <c r="I2784" i="1"/>
  <c r="F2768" i="1"/>
  <c r="I2768" i="1"/>
  <c r="F2752" i="1"/>
  <c r="I2752" i="1"/>
  <c r="F2736" i="1"/>
  <c r="I2736" i="1"/>
  <c r="F2720" i="1"/>
  <c r="I2720" i="1"/>
  <c r="F2704" i="1"/>
  <c r="I2704" i="1"/>
  <c r="F2688" i="1"/>
  <c r="I2688" i="1"/>
  <c r="F2672" i="1"/>
  <c r="I2672" i="1"/>
  <c r="F2656" i="1"/>
  <c r="I2656" i="1"/>
  <c r="F2640" i="1"/>
  <c r="I2640" i="1"/>
  <c r="F2624" i="1"/>
  <c r="I2624" i="1"/>
  <c r="F2608" i="1"/>
  <c r="I2608" i="1"/>
  <c r="F2592" i="1"/>
  <c r="I2592" i="1"/>
  <c r="F2567" i="1"/>
  <c r="I2567" i="1"/>
  <c r="F2522" i="1"/>
  <c r="I2522" i="1"/>
  <c r="F2458" i="1"/>
  <c r="I2458" i="1"/>
  <c r="F2394" i="1"/>
  <c r="I2394" i="1"/>
  <c r="F2330" i="1"/>
  <c r="I2330" i="1"/>
  <c r="F2266" i="1"/>
  <c r="I2266" i="1"/>
  <c r="F2202" i="1"/>
  <c r="I2202" i="1"/>
  <c r="F2138" i="1"/>
  <c r="I2138" i="1"/>
  <c r="F2074" i="1"/>
  <c r="I2074" i="1"/>
  <c r="F2010" i="1"/>
  <c r="I2010" i="1"/>
  <c r="F1946" i="1"/>
  <c r="I1946" i="1"/>
  <c r="F1882" i="1"/>
  <c r="I1882" i="1"/>
  <c r="F1818" i="1"/>
  <c r="I1818" i="1"/>
  <c r="F1754" i="1"/>
  <c r="I1754" i="1"/>
  <c r="F1668" i="1"/>
  <c r="I1668" i="1"/>
  <c r="F1444" i="1"/>
  <c r="I1444" i="1"/>
  <c r="F1188" i="1"/>
  <c r="I1188" i="1"/>
  <c r="F892" i="1"/>
  <c r="I892" i="1"/>
  <c r="F2943" i="1"/>
  <c r="I2943" i="1"/>
  <c r="F2927" i="1"/>
  <c r="I2927" i="1"/>
  <c r="F2911" i="1"/>
  <c r="I2911" i="1"/>
  <c r="F2895" i="1"/>
  <c r="I2895" i="1"/>
  <c r="F2879" i="1"/>
  <c r="I2879" i="1"/>
  <c r="F2863" i="1"/>
  <c r="I2863" i="1"/>
  <c r="F2847" i="1"/>
  <c r="I2847" i="1"/>
  <c r="F2831" i="1"/>
  <c r="I2831" i="1"/>
  <c r="F2815" i="1"/>
  <c r="I2815" i="1"/>
  <c r="F2799" i="1"/>
  <c r="I2799" i="1"/>
  <c r="F2783" i="1"/>
  <c r="I2783" i="1"/>
  <c r="F2767" i="1"/>
  <c r="I2767" i="1"/>
  <c r="F2751" i="1"/>
  <c r="I2751" i="1"/>
  <c r="F2735" i="1"/>
  <c r="I2735" i="1"/>
  <c r="F2719" i="1"/>
  <c r="I2719" i="1"/>
  <c r="F2703" i="1"/>
  <c r="I2703" i="1"/>
  <c r="F2687" i="1"/>
  <c r="I2687" i="1"/>
  <c r="F2671" i="1"/>
  <c r="I2671" i="1"/>
  <c r="F2655" i="1"/>
  <c r="I2655" i="1"/>
  <c r="F2639" i="1"/>
  <c r="I2639" i="1"/>
  <c r="F2623" i="1"/>
  <c r="I2623" i="1"/>
  <c r="F2607" i="1"/>
  <c r="I2607" i="1"/>
  <c r="F2591" i="1"/>
  <c r="I2591" i="1"/>
  <c r="F2563" i="1"/>
  <c r="I2563" i="1"/>
  <c r="F2515" i="1"/>
  <c r="I2515" i="1"/>
  <c r="F2451" i="1"/>
  <c r="I2451" i="1"/>
  <c r="F2387" i="1"/>
  <c r="I2387" i="1"/>
  <c r="F2323" i="1"/>
  <c r="I2323" i="1"/>
  <c r="F2259" i="1"/>
  <c r="I2259" i="1"/>
  <c r="F2195" i="1"/>
  <c r="I2195" i="1"/>
  <c r="F2131" i="1"/>
  <c r="I2131" i="1"/>
  <c r="F2067" i="1"/>
  <c r="I2067" i="1"/>
  <c r="F2003" i="1"/>
  <c r="I2003" i="1"/>
  <c r="F1939" i="1"/>
  <c r="I1939" i="1"/>
  <c r="F1875" i="1"/>
  <c r="I1875" i="1"/>
  <c r="F1811" i="1"/>
  <c r="I1811" i="1"/>
  <c r="F1747" i="1"/>
  <c r="I1747" i="1"/>
  <c r="F1653" i="1"/>
  <c r="I1653" i="1"/>
  <c r="F1428" i="1"/>
  <c r="I1428" i="1"/>
  <c r="F1172" i="1"/>
  <c r="I1172" i="1"/>
  <c r="F868" i="1"/>
  <c r="I868" i="1"/>
  <c r="F1826" i="1"/>
  <c r="I1826" i="1"/>
  <c r="F1762" i="1"/>
  <c r="I1762" i="1"/>
  <c r="F1684" i="1"/>
  <c r="I1684" i="1"/>
  <c r="F1476" i="1"/>
  <c r="I1476" i="1"/>
  <c r="F1220" i="1"/>
  <c r="I1220" i="1"/>
  <c r="F932" i="1"/>
  <c r="I932" i="1"/>
  <c r="F2661" i="1"/>
  <c r="I2661" i="1"/>
  <c r="F2645" i="1"/>
  <c r="I2645" i="1"/>
  <c r="F2629" i="1"/>
  <c r="I2629" i="1"/>
  <c r="F2613" i="1"/>
  <c r="I2613" i="1"/>
  <c r="F2597" i="1"/>
  <c r="I2597" i="1"/>
  <c r="F2579" i="1"/>
  <c r="I2579" i="1"/>
  <c r="F2536" i="1"/>
  <c r="I2536" i="1"/>
  <c r="F2475" i="1"/>
  <c r="I2475" i="1"/>
  <c r="F2411" i="1"/>
  <c r="I2411" i="1"/>
  <c r="F2347" i="1"/>
  <c r="I2347" i="1"/>
  <c r="F2283" i="1"/>
  <c r="I2283" i="1"/>
  <c r="F2219" i="1"/>
  <c r="I2219" i="1"/>
  <c r="F2155" i="1"/>
  <c r="I2155" i="1"/>
  <c r="F2091" i="1"/>
  <c r="I2091" i="1"/>
  <c r="F2027" i="1"/>
  <c r="I2027" i="1"/>
  <c r="F1963" i="1"/>
  <c r="I1963" i="1"/>
  <c r="F1899" i="1"/>
  <c r="I1899" i="1"/>
  <c r="F1835" i="1"/>
  <c r="I1835" i="1"/>
  <c r="F1771" i="1"/>
  <c r="I1771" i="1"/>
  <c r="F1699" i="1"/>
  <c r="I1699" i="1"/>
  <c r="F1524" i="1"/>
  <c r="I1524" i="1"/>
  <c r="F1268" i="1"/>
  <c r="I1268" i="1"/>
  <c r="F996" i="1"/>
  <c r="I996" i="1"/>
  <c r="F2576" i="1"/>
  <c r="I2576" i="1"/>
  <c r="F2555" i="1"/>
  <c r="I2555" i="1"/>
  <c r="F2534" i="1"/>
  <c r="I2534" i="1"/>
  <c r="F2503" i="1"/>
  <c r="I2503" i="1"/>
  <c r="F2471" i="1"/>
  <c r="I2471" i="1"/>
  <c r="F2439" i="1"/>
  <c r="I2439" i="1"/>
  <c r="F2407" i="1"/>
  <c r="I2407" i="1"/>
  <c r="F2375" i="1"/>
  <c r="I2375" i="1"/>
  <c r="F2343" i="1"/>
  <c r="I2343" i="1"/>
  <c r="F2311" i="1"/>
  <c r="I2311" i="1"/>
  <c r="F2279" i="1"/>
  <c r="I2279" i="1"/>
  <c r="F2247" i="1"/>
  <c r="I2247" i="1"/>
  <c r="F2215" i="1"/>
  <c r="I2215" i="1"/>
  <c r="F2183" i="1"/>
  <c r="I2183" i="1"/>
  <c r="F2151" i="1"/>
  <c r="I2151" i="1"/>
  <c r="F2119" i="1"/>
  <c r="I2119" i="1"/>
  <c r="F2087" i="1"/>
  <c r="I2087" i="1"/>
  <c r="F2055" i="1"/>
  <c r="I2055" i="1"/>
  <c r="F2023" i="1"/>
  <c r="I2023" i="1"/>
  <c r="F1991" i="1"/>
  <c r="I1991" i="1"/>
  <c r="F1959" i="1"/>
  <c r="I1959" i="1"/>
  <c r="F1927" i="1"/>
  <c r="I1927" i="1"/>
  <c r="F1895" i="1"/>
  <c r="I1895" i="1"/>
  <c r="F1863" i="1"/>
  <c r="I1863" i="1"/>
  <c r="F1831" i="1"/>
  <c r="I1831" i="1"/>
  <c r="F1799" i="1"/>
  <c r="I1799" i="1"/>
  <c r="F1767" i="1"/>
  <c r="I1767" i="1"/>
  <c r="F1735" i="1"/>
  <c r="I1735" i="1"/>
  <c r="F1693" i="1"/>
  <c r="I1693" i="1"/>
  <c r="F1629" i="1"/>
  <c r="I1629" i="1"/>
  <c r="F1565" i="1"/>
  <c r="I1565" i="1"/>
  <c r="F1501" i="1"/>
  <c r="I1501" i="1"/>
  <c r="F1437" i="1"/>
  <c r="I1437" i="1"/>
  <c r="F1373" i="1"/>
  <c r="I1373" i="1"/>
  <c r="F1309" i="1"/>
  <c r="I1309" i="1"/>
  <c r="F1245" i="1"/>
  <c r="I1245" i="1"/>
  <c r="F1181" i="1"/>
  <c r="I1181" i="1"/>
  <c r="F1117" i="1"/>
  <c r="I1117" i="1"/>
  <c r="F1053" i="1"/>
  <c r="I1053" i="1"/>
  <c r="F972" i="1"/>
  <c r="I972" i="1"/>
  <c r="F884" i="1"/>
  <c r="I884" i="1"/>
  <c r="F732" i="1"/>
  <c r="I732" i="1"/>
  <c r="F476" i="1"/>
  <c r="I476" i="1"/>
  <c r="F2564" i="1"/>
  <c r="I2564" i="1"/>
  <c r="F2543" i="1"/>
  <c r="I2543" i="1"/>
  <c r="F2518" i="1"/>
  <c r="I2518" i="1"/>
  <c r="F2486" i="1"/>
  <c r="I2486" i="1"/>
  <c r="F2454" i="1"/>
  <c r="I2454" i="1"/>
  <c r="F2422" i="1"/>
  <c r="I2422" i="1"/>
  <c r="F2390" i="1"/>
  <c r="I2390" i="1"/>
  <c r="F2358" i="1"/>
  <c r="I2358" i="1"/>
  <c r="F2326" i="1"/>
  <c r="I2326" i="1"/>
  <c r="F2294" i="1"/>
  <c r="I2294" i="1"/>
  <c r="F2262" i="1"/>
  <c r="I2262" i="1"/>
  <c r="F2230" i="1"/>
  <c r="I2230" i="1"/>
  <c r="F2198" i="1"/>
  <c r="I2198" i="1"/>
  <c r="F2166" i="1"/>
  <c r="I2166" i="1"/>
  <c r="F2134" i="1"/>
  <c r="I2134" i="1"/>
  <c r="F2102" i="1"/>
  <c r="I2102" i="1"/>
  <c r="F2070" i="1"/>
  <c r="I2070" i="1"/>
  <c r="F2038" i="1"/>
  <c r="I2038" i="1"/>
  <c r="F2006" i="1"/>
  <c r="I2006" i="1"/>
  <c r="F1974" i="1"/>
  <c r="I1974" i="1"/>
  <c r="F1942" i="1"/>
  <c r="I1942" i="1"/>
  <c r="F1910" i="1"/>
  <c r="I1910" i="1"/>
  <c r="F1878" i="1"/>
  <c r="I1878" i="1"/>
  <c r="F1846" i="1"/>
  <c r="I1846" i="1"/>
  <c r="F1814" i="1"/>
  <c r="I1814" i="1"/>
  <c r="F1782" i="1"/>
  <c r="I1782" i="1"/>
  <c r="F1750" i="1"/>
  <c r="I1750" i="1"/>
  <c r="F1713" i="1"/>
  <c r="I1713" i="1"/>
  <c r="F1660" i="1"/>
  <c r="I1660" i="1"/>
  <c r="F1596" i="1"/>
  <c r="I1596" i="1"/>
  <c r="F1532" i="1"/>
  <c r="I1532" i="1"/>
  <c r="F1468" i="1"/>
  <c r="I1468" i="1"/>
  <c r="F1404" i="1"/>
  <c r="I1404" i="1"/>
  <c r="F1340" i="1"/>
  <c r="I1340" i="1"/>
  <c r="F1276" i="1"/>
  <c r="I1276" i="1"/>
  <c r="F1212" i="1"/>
  <c r="I1212" i="1"/>
  <c r="F1148" i="1"/>
  <c r="I1148" i="1"/>
  <c r="F1084" i="1"/>
  <c r="I1084" i="1"/>
  <c r="F1005" i="1"/>
  <c r="I1005" i="1"/>
  <c r="F924" i="1"/>
  <c r="I924" i="1"/>
  <c r="F828" i="1"/>
  <c r="I828" i="1"/>
  <c r="F588" i="1"/>
  <c r="I588" i="1"/>
  <c r="F1605" i="1"/>
  <c r="I1605" i="1"/>
  <c r="F1541" i="1"/>
  <c r="I1541" i="1"/>
  <c r="F1477" i="1"/>
  <c r="I1477" i="1"/>
  <c r="F1413" i="1"/>
  <c r="I1413" i="1"/>
  <c r="F1349" i="1"/>
  <c r="I1349" i="1"/>
  <c r="F1285" i="1"/>
  <c r="I1285" i="1"/>
  <c r="F1221" i="1"/>
  <c r="I1221" i="1"/>
  <c r="F1157" i="1"/>
  <c r="I1157" i="1"/>
  <c r="F1093" i="1"/>
  <c r="I1093" i="1"/>
  <c r="F1021" i="1"/>
  <c r="I1021" i="1"/>
  <c r="F940" i="1"/>
  <c r="I940" i="1"/>
  <c r="F845" i="1"/>
  <c r="I845" i="1"/>
  <c r="F636" i="1"/>
  <c r="I636" i="1"/>
  <c r="F492" i="1"/>
  <c r="I492" i="1"/>
  <c r="F1013" i="1"/>
  <c r="I1013" i="1"/>
  <c r="F949" i="1"/>
  <c r="I949" i="1"/>
  <c r="F885" i="1"/>
  <c r="I885" i="1"/>
  <c r="F821" i="1"/>
  <c r="I821" i="1"/>
  <c r="F757" i="1"/>
  <c r="I757" i="1"/>
  <c r="F693" i="1"/>
  <c r="I693" i="1"/>
  <c r="F629" i="1"/>
  <c r="I629" i="1"/>
  <c r="F565" i="1"/>
  <c r="I565" i="1"/>
  <c r="F501" i="1"/>
  <c r="I501" i="1"/>
  <c r="F437" i="1"/>
  <c r="I437" i="1"/>
  <c r="F373" i="1"/>
  <c r="I373" i="1"/>
  <c r="F309" i="1"/>
  <c r="I309" i="1"/>
  <c r="F245" i="1"/>
  <c r="I245" i="1"/>
  <c r="F836" i="1"/>
  <c r="I836" i="1"/>
  <c r="F772" i="1"/>
  <c r="I772" i="1"/>
  <c r="F708" i="1"/>
  <c r="I708" i="1"/>
  <c r="F644" i="1"/>
  <c r="I644" i="1"/>
  <c r="F580" i="1"/>
  <c r="I580" i="1"/>
  <c r="F516" i="1"/>
  <c r="I516" i="1"/>
  <c r="F452" i="1"/>
  <c r="I452" i="1"/>
  <c r="F388" i="1"/>
  <c r="I388" i="1"/>
  <c r="F324" i="1"/>
  <c r="I324" i="1"/>
  <c r="F260" i="1"/>
  <c r="I260" i="1"/>
  <c r="F797" i="1"/>
  <c r="I797" i="1"/>
  <c r="F733" i="1"/>
  <c r="I733" i="1"/>
  <c r="F669" i="1"/>
  <c r="I669" i="1"/>
  <c r="F605" i="1"/>
  <c r="I605" i="1"/>
  <c r="F541" i="1"/>
  <c r="I541" i="1"/>
  <c r="F477" i="1"/>
  <c r="I477" i="1"/>
  <c r="F413" i="1"/>
  <c r="I413" i="1"/>
  <c r="F349" i="1"/>
  <c r="I349" i="1"/>
  <c r="F285" i="1"/>
  <c r="I285" i="1"/>
  <c r="F221" i="1"/>
  <c r="I221" i="1"/>
  <c r="F380" i="1"/>
  <c r="I380" i="1"/>
  <c r="F316" i="1"/>
  <c r="I316" i="1"/>
  <c r="F252" i="1"/>
  <c r="I252" i="1"/>
  <c r="F2581" i="1"/>
  <c r="I2581" i="1"/>
  <c r="F2565" i="1"/>
  <c r="I2565" i="1"/>
  <c r="F2549" i="1"/>
  <c r="I2549" i="1"/>
  <c r="F2533" i="1"/>
  <c r="I2533" i="1"/>
  <c r="F2517" i="1"/>
  <c r="I2517" i="1"/>
  <c r="F2501" i="1"/>
  <c r="I2501" i="1"/>
  <c r="F2485" i="1"/>
  <c r="I2485" i="1"/>
  <c r="F2469" i="1"/>
  <c r="I2469" i="1"/>
  <c r="F2453" i="1"/>
  <c r="I2453" i="1"/>
  <c r="F2437" i="1"/>
  <c r="I2437" i="1"/>
  <c r="F2421" i="1"/>
  <c r="I2421" i="1"/>
  <c r="F2405" i="1"/>
  <c r="I2405" i="1"/>
  <c r="F2389" i="1"/>
  <c r="I2389" i="1"/>
  <c r="F2373" i="1"/>
  <c r="I2373" i="1"/>
  <c r="F2357" i="1"/>
  <c r="I2357" i="1"/>
  <c r="F2341" i="1"/>
  <c r="I2341" i="1"/>
  <c r="F2325" i="1"/>
  <c r="I2325" i="1"/>
  <c r="F2309" i="1"/>
  <c r="I2309" i="1"/>
  <c r="F2293" i="1"/>
  <c r="I2293" i="1"/>
  <c r="F2277" i="1"/>
  <c r="I2277" i="1"/>
  <c r="F2261" i="1"/>
  <c r="I2261" i="1"/>
  <c r="F2245" i="1"/>
  <c r="I2245" i="1"/>
  <c r="F2229" i="1"/>
  <c r="I2229" i="1"/>
  <c r="F2213" i="1"/>
  <c r="I2213" i="1"/>
  <c r="F2197" i="1"/>
  <c r="I2197" i="1"/>
  <c r="F2181" i="1"/>
  <c r="I2181" i="1"/>
  <c r="F2165" i="1"/>
  <c r="I2165" i="1"/>
  <c r="F2149" i="1"/>
  <c r="I2149" i="1"/>
  <c r="F2133" i="1"/>
  <c r="I2133" i="1"/>
  <c r="F2117" i="1"/>
  <c r="I2117" i="1"/>
  <c r="F2101" i="1"/>
  <c r="I2101" i="1"/>
  <c r="F2085" i="1"/>
  <c r="I2085" i="1"/>
  <c r="F2069" i="1"/>
  <c r="I2069" i="1"/>
  <c r="F2053" i="1"/>
  <c r="I2053" i="1"/>
  <c r="F2037" i="1"/>
  <c r="I2037" i="1"/>
  <c r="F2021" i="1"/>
  <c r="I2021" i="1"/>
  <c r="F2005" i="1"/>
  <c r="I2005" i="1"/>
  <c r="F1989" i="1"/>
  <c r="I1989" i="1"/>
  <c r="F1973" i="1"/>
  <c r="I1973" i="1"/>
  <c r="F1957" i="1"/>
  <c r="I1957" i="1"/>
  <c r="F1941" i="1"/>
  <c r="I1941" i="1"/>
  <c r="F1925" i="1"/>
  <c r="I1925" i="1"/>
  <c r="F1909" i="1"/>
  <c r="I1909" i="1"/>
  <c r="F1893" i="1"/>
  <c r="I1893" i="1"/>
  <c r="F1877" i="1"/>
  <c r="I1877" i="1"/>
  <c r="F1861" i="1"/>
  <c r="I1861" i="1"/>
  <c r="F1845" i="1"/>
  <c r="I1845" i="1"/>
  <c r="F1829" i="1"/>
  <c r="I1829" i="1"/>
  <c r="F1813" i="1"/>
  <c r="I1813" i="1"/>
  <c r="F1797" i="1"/>
  <c r="I1797" i="1"/>
  <c r="F1781" i="1"/>
  <c r="I1781" i="1"/>
  <c r="F1765" i="1"/>
  <c r="I1765" i="1"/>
  <c r="F1749" i="1"/>
  <c r="I1749" i="1"/>
  <c r="F1733" i="1"/>
  <c r="I1733" i="1"/>
  <c r="F1712" i="1"/>
  <c r="I1712" i="1"/>
  <c r="F1689" i="1"/>
  <c r="I1689" i="1"/>
  <c r="F1657" i="1"/>
  <c r="I1657" i="1"/>
  <c r="F1625" i="1"/>
  <c r="I1625" i="1"/>
  <c r="F1593" i="1"/>
  <c r="I1593" i="1"/>
  <c r="F1561" i="1"/>
  <c r="I1561" i="1"/>
  <c r="F1529" i="1"/>
  <c r="I1529" i="1"/>
  <c r="F1497" i="1"/>
  <c r="I1497" i="1"/>
  <c r="F1465" i="1"/>
  <c r="I1465" i="1"/>
  <c r="F1433" i="1"/>
  <c r="I1433" i="1"/>
  <c r="F1401" i="1"/>
  <c r="I1401" i="1"/>
  <c r="F1369" i="1"/>
  <c r="I1369" i="1"/>
  <c r="F1337" i="1"/>
  <c r="I1337" i="1"/>
  <c r="F1305" i="1"/>
  <c r="I1305" i="1"/>
  <c r="F1273" i="1"/>
  <c r="I1273" i="1"/>
  <c r="F1241" i="1"/>
  <c r="I1241" i="1"/>
  <c r="F1209" i="1"/>
  <c r="I1209" i="1"/>
  <c r="F1177" i="1"/>
  <c r="I1177" i="1"/>
  <c r="F1145" i="1"/>
  <c r="I1145" i="1"/>
  <c r="F1113" i="1"/>
  <c r="I1113" i="1"/>
  <c r="F1081" i="1"/>
  <c r="I1081" i="1"/>
  <c r="F1049" i="1"/>
  <c r="I1049" i="1"/>
  <c r="F1017" i="1"/>
  <c r="I1017" i="1"/>
  <c r="F985" i="1"/>
  <c r="I985" i="1"/>
  <c r="F953" i="1"/>
  <c r="I953" i="1"/>
  <c r="F921" i="1"/>
  <c r="I921" i="1"/>
  <c r="F889" i="1"/>
  <c r="I889" i="1"/>
  <c r="F857" i="1"/>
  <c r="I857" i="1"/>
  <c r="F825" i="1"/>
  <c r="I825" i="1"/>
  <c r="F793" i="1"/>
  <c r="I793" i="1"/>
  <c r="F761" i="1"/>
  <c r="I761" i="1"/>
  <c r="F729" i="1"/>
  <c r="I729" i="1"/>
  <c r="F697" i="1"/>
  <c r="I697" i="1"/>
  <c r="F665" i="1"/>
  <c r="I665" i="1"/>
  <c r="F633" i="1"/>
  <c r="I633" i="1"/>
  <c r="F601" i="1"/>
  <c r="I601" i="1"/>
  <c r="F569" i="1"/>
  <c r="I569" i="1"/>
  <c r="F537" i="1"/>
  <c r="I537" i="1"/>
  <c r="F505" i="1"/>
  <c r="I505" i="1"/>
  <c r="F473" i="1"/>
  <c r="I473" i="1"/>
  <c r="F441" i="1"/>
  <c r="I441" i="1"/>
  <c r="F409" i="1"/>
  <c r="I409" i="1"/>
  <c r="F377" i="1"/>
  <c r="I377" i="1"/>
  <c r="F345" i="1"/>
  <c r="I345" i="1"/>
  <c r="F313" i="1"/>
  <c r="I313" i="1"/>
  <c r="F281" i="1"/>
  <c r="I281" i="1"/>
  <c r="F249" i="1"/>
  <c r="I249" i="1"/>
  <c r="F217" i="1"/>
  <c r="I217" i="1"/>
  <c r="F2524" i="1"/>
  <c r="I2524" i="1"/>
  <c r="F2508" i="1"/>
  <c r="I2508" i="1"/>
  <c r="F2492" i="1"/>
  <c r="I2492" i="1"/>
  <c r="F2476" i="1"/>
  <c r="I2476" i="1"/>
  <c r="F2460" i="1"/>
  <c r="I2460" i="1"/>
  <c r="F2444" i="1"/>
  <c r="I2444" i="1"/>
  <c r="F2428" i="1"/>
  <c r="I2428" i="1"/>
  <c r="F2412" i="1"/>
  <c r="I2412" i="1"/>
  <c r="F2396" i="1"/>
  <c r="I2396" i="1"/>
  <c r="F2380" i="1"/>
  <c r="I2380" i="1"/>
  <c r="F2364" i="1"/>
  <c r="I2364" i="1"/>
  <c r="F2348" i="1"/>
  <c r="I2348" i="1"/>
  <c r="F2332" i="1"/>
  <c r="I2332" i="1"/>
  <c r="F2316" i="1"/>
  <c r="I2316" i="1"/>
  <c r="F2300" i="1"/>
  <c r="I2300" i="1"/>
  <c r="F2284" i="1"/>
  <c r="I2284" i="1"/>
  <c r="F2268" i="1"/>
  <c r="I2268" i="1"/>
  <c r="F2252" i="1"/>
  <c r="I2252" i="1"/>
  <c r="F2236" i="1"/>
  <c r="I2236" i="1"/>
  <c r="F2220" i="1"/>
  <c r="I2220" i="1"/>
  <c r="F2204" i="1"/>
  <c r="I2204" i="1"/>
  <c r="F2188" i="1"/>
  <c r="I2188" i="1"/>
  <c r="F2172" i="1"/>
  <c r="I2172" i="1"/>
  <c r="F2156" i="1"/>
  <c r="I2156" i="1"/>
  <c r="F2140" i="1"/>
  <c r="I2140" i="1"/>
  <c r="F2124" i="1"/>
  <c r="I2124" i="1"/>
  <c r="F2108" i="1"/>
  <c r="I2108" i="1"/>
  <c r="F2092" i="1"/>
  <c r="I2092" i="1"/>
  <c r="F2076" i="1"/>
  <c r="I2076" i="1"/>
  <c r="F2060" i="1"/>
  <c r="I2060" i="1"/>
  <c r="F2044" i="1"/>
  <c r="I2044" i="1"/>
  <c r="F2028" i="1"/>
  <c r="I2028" i="1"/>
  <c r="F2012" i="1"/>
  <c r="I2012" i="1"/>
  <c r="F1996" i="1"/>
  <c r="I1996" i="1"/>
  <c r="F1980" i="1"/>
  <c r="I1980" i="1"/>
  <c r="F1964" i="1"/>
  <c r="I1964" i="1"/>
  <c r="F1948" i="1"/>
  <c r="I1948" i="1"/>
  <c r="F1932" i="1"/>
  <c r="I1932" i="1"/>
  <c r="F1916" i="1"/>
  <c r="I1916" i="1"/>
  <c r="F1900" i="1"/>
  <c r="I1900" i="1"/>
  <c r="F1884" i="1"/>
  <c r="I1884" i="1"/>
  <c r="F1868" i="1"/>
  <c r="I1868" i="1"/>
  <c r="F1852" i="1"/>
  <c r="I1852" i="1"/>
  <c r="F1836" i="1"/>
  <c r="I1836" i="1"/>
  <c r="F1820" i="1"/>
  <c r="I1820" i="1"/>
  <c r="F1804" i="1"/>
  <c r="I1804" i="1"/>
  <c r="F1788" i="1"/>
  <c r="I1788" i="1"/>
  <c r="F1772" i="1"/>
  <c r="I1772" i="1"/>
  <c r="F1756" i="1"/>
  <c r="I1756" i="1"/>
  <c r="F1740" i="1"/>
  <c r="I1740" i="1"/>
  <c r="F1721" i="1"/>
  <c r="I1721" i="1"/>
  <c r="F1700" i="1"/>
  <c r="I1700" i="1"/>
  <c r="F1672" i="1"/>
  <c r="I1672" i="1"/>
  <c r="F1640" i="1"/>
  <c r="I1640" i="1"/>
  <c r="F1608" i="1"/>
  <c r="I1608" i="1"/>
  <c r="F1576" i="1"/>
  <c r="I1576" i="1"/>
  <c r="F1544" i="1"/>
  <c r="I1544" i="1"/>
  <c r="F1512" i="1"/>
  <c r="I1512" i="1"/>
  <c r="F1480" i="1"/>
  <c r="I1480" i="1"/>
  <c r="F1448" i="1"/>
  <c r="I1448" i="1"/>
  <c r="F1416" i="1"/>
  <c r="I1416" i="1"/>
  <c r="F1384" i="1"/>
  <c r="I1384" i="1"/>
  <c r="F1352" i="1"/>
  <c r="I1352" i="1"/>
  <c r="F1320" i="1"/>
  <c r="I1320" i="1"/>
  <c r="F1288" i="1"/>
  <c r="I1288" i="1"/>
  <c r="F1256" i="1"/>
  <c r="I1256" i="1"/>
  <c r="F1224" i="1"/>
  <c r="I1224" i="1"/>
  <c r="F1192" i="1"/>
  <c r="I1192" i="1"/>
  <c r="F1160" i="1"/>
  <c r="I1160" i="1"/>
  <c r="F1128" i="1"/>
  <c r="I1128" i="1"/>
  <c r="F1096" i="1"/>
  <c r="I1096" i="1"/>
  <c r="F1064" i="1"/>
  <c r="I1064" i="1"/>
  <c r="F1032" i="1"/>
  <c r="I1032" i="1"/>
  <c r="F1000" i="1"/>
  <c r="I1000" i="1"/>
  <c r="F968" i="1"/>
  <c r="I968" i="1"/>
  <c r="F936" i="1"/>
  <c r="I936" i="1"/>
  <c r="F904" i="1"/>
  <c r="I904" i="1"/>
  <c r="F872" i="1"/>
  <c r="I872" i="1"/>
  <c r="F840" i="1"/>
  <c r="I840" i="1"/>
  <c r="F808" i="1"/>
  <c r="I808" i="1"/>
  <c r="F776" i="1"/>
  <c r="I776" i="1"/>
  <c r="F744" i="1"/>
  <c r="I744" i="1"/>
  <c r="F712" i="1"/>
  <c r="I712" i="1"/>
  <c r="F680" i="1"/>
  <c r="I680" i="1"/>
  <c r="F648" i="1"/>
  <c r="I648" i="1"/>
  <c r="F616" i="1"/>
  <c r="I616" i="1"/>
  <c r="F584" i="1"/>
  <c r="I584" i="1"/>
  <c r="F552" i="1"/>
  <c r="I552" i="1"/>
  <c r="F520" i="1"/>
  <c r="I520" i="1"/>
  <c r="F488" i="1"/>
  <c r="I488" i="1"/>
  <c r="F456" i="1"/>
  <c r="I456" i="1"/>
  <c r="F424" i="1"/>
  <c r="I424" i="1"/>
  <c r="F392" i="1"/>
  <c r="I392" i="1"/>
  <c r="F360" i="1"/>
  <c r="I360" i="1"/>
  <c r="F328" i="1"/>
  <c r="I328" i="1"/>
  <c r="F296" i="1"/>
  <c r="I296" i="1"/>
  <c r="F264" i="1"/>
  <c r="I264" i="1"/>
  <c r="F232" i="1"/>
  <c r="I232" i="1"/>
  <c r="F1691" i="1"/>
  <c r="I1691" i="1"/>
  <c r="F1675" i="1"/>
  <c r="I1675" i="1"/>
  <c r="F1659" i="1"/>
  <c r="I1659" i="1"/>
  <c r="F1643" i="1"/>
  <c r="I1643" i="1"/>
  <c r="F1627" i="1"/>
  <c r="I1627" i="1"/>
  <c r="F1611" i="1"/>
  <c r="I1611" i="1"/>
  <c r="F1595" i="1"/>
  <c r="I1595" i="1"/>
  <c r="F1579" i="1"/>
  <c r="I1579" i="1"/>
  <c r="F1563" i="1"/>
  <c r="I1563" i="1"/>
  <c r="F1547" i="1"/>
  <c r="I1547" i="1"/>
  <c r="F1531" i="1"/>
  <c r="I1531" i="1"/>
  <c r="F1515" i="1"/>
  <c r="I1515" i="1"/>
  <c r="F1499" i="1"/>
  <c r="I1499" i="1"/>
  <c r="F1483" i="1"/>
  <c r="I1483" i="1"/>
  <c r="F1467" i="1"/>
  <c r="I1467" i="1"/>
  <c r="F1451" i="1"/>
  <c r="I1451" i="1"/>
  <c r="F1435" i="1"/>
  <c r="I1435" i="1"/>
  <c r="F1419" i="1"/>
  <c r="I1419" i="1"/>
  <c r="F1403" i="1"/>
  <c r="I1403" i="1"/>
  <c r="F1387" i="1"/>
  <c r="I1387" i="1"/>
  <c r="F1371" i="1"/>
  <c r="I1371" i="1"/>
  <c r="F1355" i="1"/>
  <c r="I1355" i="1"/>
  <c r="F1339" i="1"/>
  <c r="I1339" i="1"/>
  <c r="F1323" i="1"/>
  <c r="I1323" i="1"/>
  <c r="F1307" i="1"/>
  <c r="I1307" i="1"/>
  <c r="F1291" i="1"/>
  <c r="I1291" i="1"/>
  <c r="F1275" i="1"/>
  <c r="I1275" i="1"/>
  <c r="F1259" i="1"/>
  <c r="I1259" i="1"/>
  <c r="F1243" i="1"/>
  <c r="I1243" i="1"/>
  <c r="F1227" i="1"/>
  <c r="I1227" i="1"/>
  <c r="F1211" i="1"/>
  <c r="I1211" i="1"/>
  <c r="F1195" i="1"/>
  <c r="I1195" i="1"/>
  <c r="F1179" i="1"/>
  <c r="I1179" i="1"/>
  <c r="F1163" i="1"/>
  <c r="I1163" i="1"/>
  <c r="F1147" i="1"/>
  <c r="I1147" i="1"/>
  <c r="F1131" i="1"/>
  <c r="I1131" i="1"/>
  <c r="F1115" i="1"/>
  <c r="I1115" i="1"/>
  <c r="F1099" i="1"/>
  <c r="I1099" i="1"/>
  <c r="F1083" i="1"/>
  <c r="I1083" i="1"/>
  <c r="F1067" i="1"/>
  <c r="I1067" i="1"/>
  <c r="F1051" i="1"/>
  <c r="I1051" i="1"/>
  <c r="F1035" i="1"/>
  <c r="I1035" i="1"/>
  <c r="F1019" i="1"/>
  <c r="I1019" i="1"/>
  <c r="F1003" i="1"/>
  <c r="I1003" i="1"/>
  <c r="F987" i="1"/>
  <c r="I987" i="1"/>
  <c r="F971" i="1"/>
  <c r="I971" i="1"/>
  <c r="F955" i="1"/>
  <c r="I955" i="1"/>
  <c r="F939" i="1"/>
  <c r="I939" i="1"/>
  <c r="F923" i="1"/>
  <c r="I923" i="1"/>
  <c r="F907" i="1"/>
  <c r="I907" i="1"/>
  <c r="F891" i="1"/>
  <c r="I891" i="1"/>
  <c r="F875" i="1"/>
  <c r="I875" i="1"/>
  <c r="F859" i="1"/>
  <c r="I859" i="1"/>
  <c r="F843" i="1"/>
  <c r="I843" i="1"/>
  <c r="F827" i="1"/>
  <c r="I827" i="1"/>
  <c r="F811" i="1"/>
  <c r="I811" i="1"/>
  <c r="F795" i="1"/>
  <c r="I795" i="1"/>
  <c r="F779" i="1"/>
  <c r="I779" i="1"/>
  <c r="F763" i="1"/>
  <c r="I763" i="1"/>
  <c r="F747" i="1"/>
  <c r="I747" i="1"/>
  <c r="F731" i="1"/>
  <c r="I731" i="1"/>
  <c r="F715" i="1"/>
  <c r="I715" i="1"/>
  <c r="F699" i="1"/>
  <c r="I699" i="1"/>
  <c r="F683" i="1"/>
  <c r="I683" i="1"/>
  <c r="F667" i="1"/>
  <c r="I667" i="1"/>
  <c r="F651" i="1"/>
  <c r="I651" i="1"/>
  <c r="F635" i="1"/>
  <c r="I635" i="1"/>
  <c r="F619" i="1"/>
  <c r="I619" i="1"/>
  <c r="F603" i="1"/>
  <c r="I603" i="1"/>
  <c r="F587" i="1"/>
  <c r="I587" i="1"/>
  <c r="F571" i="1"/>
  <c r="I571" i="1"/>
  <c r="F555" i="1"/>
  <c r="I555" i="1"/>
  <c r="F539" i="1"/>
  <c r="I539" i="1"/>
  <c r="F523" i="1"/>
  <c r="I523" i="1"/>
  <c r="F507" i="1"/>
  <c r="I507" i="1"/>
  <c r="F491" i="1"/>
  <c r="I491" i="1"/>
  <c r="F475" i="1"/>
  <c r="I475" i="1"/>
  <c r="F459" i="1"/>
  <c r="I459" i="1"/>
  <c r="F443" i="1"/>
  <c r="I443" i="1"/>
  <c r="F427" i="1"/>
  <c r="I427" i="1"/>
  <c r="F411" i="1"/>
  <c r="I411" i="1"/>
  <c r="F395" i="1"/>
  <c r="I395" i="1"/>
  <c r="F379" i="1"/>
  <c r="I379" i="1"/>
  <c r="F363" i="1"/>
  <c r="I363" i="1"/>
  <c r="F347" i="1"/>
  <c r="I347" i="1"/>
  <c r="F331" i="1"/>
  <c r="I331" i="1"/>
  <c r="F315" i="1"/>
  <c r="I315" i="1"/>
  <c r="F299" i="1"/>
  <c r="I299" i="1"/>
  <c r="F283" i="1"/>
  <c r="I283" i="1"/>
  <c r="F267" i="1"/>
  <c r="I267" i="1"/>
  <c r="F251" i="1"/>
  <c r="I251" i="1"/>
  <c r="F235" i="1"/>
  <c r="I235" i="1"/>
  <c r="F219" i="1"/>
  <c r="I219" i="1"/>
  <c r="F203" i="1"/>
  <c r="I203" i="1"/>
  <c r="F1718" i="1"/>
  <c r="I1718" i="1"/>
  <c r="F1702" i="1"/>
  <c r="I1702" i="1"/>
  <c r="F1686" i="1"/>
  <c r="I1686" i="1"/>
  <c r="F1670" i="1"/>
  <c r="I1670" i="1"/>
  <c r="F1654" i="1"/>
  <c r="I1654" i="1"/>
  <c r="F1638" i="1"/>
  <c r="I1638" i="1"/>
  <c r="F1622" i="1"/>
  <c r="I1622" i="1"/>
  <c r="F1606" i="1"/>
  <c r="I1606" i="1"/>
  <c r="F1590" i="1"/>
  <c r="I1590" i="1"/>
  <c r="F1574" i="1"/>
  <c r="I1574" i="1"/>
  <c r="F1558" i="1"/>
  <c r="I1558" i="1"/>
  <c r="F1542" i="1"/>
  <c r="I1542" i="1"/>
  <c r="F1526" i="1"/>
  <c r="I1526" i="1"/>
  <c r="F1510" i="1"/>
  <c r="I1510" i="1"/>
  <c r="F1494" i="1"/>
  <c r="I1494" i="1"/>
  <c r="F1478" i="1"/>
  <c r="I1478" i="1"/>
  <c r="F1462" i="1"/>
  <c r="I1462" i="1"/>
  <c r="F1446" i="1"/>
  <c r="I1446" i="1"/>
  <c r="F1430" i="1"/>
  <c r="I1430" i="1"/>
  <c r="F1414" i="1"/>
  <c r="I1414" i="1"/>
  <c r="F1398" i="1"/>
  <c r="I1398" i="1"/>
  <c r="F1382" i="1"/>
  <c r="I1382" i="1"/>
  <c r="F1366" i="1"/>
  <c r="I1366" i="1"/>
  <c r="F1350" i="1"/>
  <c r="I1350" i="1"/>
  <c r="F1334" i="1"/>
  <c r="I1334" i="1"/>
  <c r="F1318" i="1"/>
  <c r="I1318" i="1"/>
  <c r="F1302" i="1"/>
  <c r="I1302" i="1"/>
  <c r="F1286" i="1"/>
  <c r="I1286" i="1"/>
  <c r="F1270" i="1"/>
  <c r="I1270" i="1"/>
  <c r="F1254" i="1"/>
  <c r="I1254" i="1"/>
  <c r="F1238" i="1"/>
  <c r="I1238" i="1"/>
  <c r="F1222" i="1"/>
  <c r="I1222" i="1"/>
  <c r="F1206" i="1"/>
  <c r="I1206" i="1"/>
  <c r="F1190" i="1"/>
  <c r="I1190" i="1"/>
  <c r="F1174" i="1"/>
  <c r="I1174" i="1"/>
  <c r="F1158" i="1"/>
  <c r="I1158" i="1"/>
  <c r="F1142" i="1"/>
  <c r="I1142" i="1"/>
  <c r="F1126" i="1"/>
  <c r="I1126" i="1"/>
  <c r="F1110" i="1"/>
  <c r="I1110" i="1"/>
  <c r="F1094" i="1"/>
  <c r="I1094" i="1"/>
  <c r="F1078" i="1"/>
  <c r="I1078" i="1"/>
  <c r="F1062" i="1"/>
  <c r="I1062" i="1"/>
  <c r="F1046" i="1"/>
  <c r="I1046" i="1"/>
  <c r="F1030" i="1"/>
  <c r="I1030" i="1"/>
  <c r="F1014" i="1"/>
  <c r="I1014" i="1"/>
  <c r="F998" i="1"/>
  <c r="I998" i="1"/>
  <c r="F982" i="1"/>
  <c r="I982" i="1"/>
  <c r="F966" i="1"/>
  <c r="I966" i="1"/>
  <c r="F950" i="1"/>
  <c r="I950" i="1"/>
  <c r="F934" i="1"/>
  <c r="I934" i="1"/>
  <c r="F918" i="1"/>
  <c r="I918" i="1"/>
  <c r="F902" i="1"/>
  <c r="I902" i="1"/>
  <c r="F886" i="1"/>
  <c r="I886" i="1"/>
  <c r="F870" i="1"/>
  <c r="I870" i="1"/>
  <c r="F854" i="1"/>
  <c r="I854" i="1"/>
  <c r="F838" i="1"/>
  <c r="I838" i="1"/>
  <c r="F822" i="1"/>
  <c r="I822" i="1"/>
  <c r="F806" i="1"/>
  <c r="I806" i="1"/>
  <c r="F790" i="1"/>
  <c r="I790" i="1"/>
  <c r="F774" i="1"/>
  <c r="I774" i="1"/>
  <c r="F758" i="1"/>
  <c r="I758" i="1"/>
  <c r="F742" i="1"/>
  <c r="I742" i="1"/>
  <c r="F726" i="1"/>
  <c r="I726" i="1"/>
  <c r="F710" i="1"/>
  <c r="I710" i="1"/>
  <c r="F694" i="1"/>
  <c r="I694" i="1"/>
  <c r="F678" i="1"/>
  <c r="I678" i="1"/>
  <c r="F662" i="1"/>
  <c r="I662" i="1"/>
  <c r="F646" i="1"/>
  <c r="I646" i="1"/>
  <c r="F630" i="1"/>
  <c r="I630" i="1"/>
  <c r="F614" i="1"/>
  <c r="I614" i="1"/>
  <c r="F598" i="1"/>
  <c r="I598" i="1"/>
  <c r="F582" i="1"/>
  <c r="I582" i="1"/>
  <c r="F566" i="1"/>
  <c r="I566" i="1"/>
  <c r="F550" i="1"/>
  <c r="I550" i="1"/>
  <c r="F534" i="1"/>
  <c r="I534" i="1"/>
  <c r="F518" i="1"/>
  <c r="I518" i="1"/>
  <c r="F502" i="1"/>
  <c r="I502" i="1"/>
  <c r="F486" i="1"/>
  <c r="I486" i="1"/>
  <c r="F470" i="1"/>
  <c r="I470" i="1"/>
  <c r="F454" i="1"/>
  <c r="I454" i="1"/>
  <c r="F438" i="1"/>
  <c r="I438" i="1"/>
  <c r="F422" i="1"/>
  <c r="I422" i="1"/>
  <c r="F406" i="1"/>
  <c r="I406" i="1"/>
  <c r="F390" i="1"/>
  <c r="I390" i="1"/>
  <c r="F374" i="1"/>
  <c r="I374" i="1"/>
  <c r="F358" i="1"/>
  <c r="I358" i="1"/>
  <c r="F342" i="1"/>
  <c r="I342" i="1"/>
  <c r="F326" i="1"/>
  <c r="I326" i="1"/>
  <c r="F310" i="1"/>
  <c r="I310" i="1"/>
  <c r="F294" i="1"/>
  <c r="I294" i="1"/>
  <c r="F278" i="1"/>
  <c r="I278" i="1"/>
  <c r="F262" i="1"/>
  <c r="I262" i="1"/>
  <c r="F246" i="1"/>
  <c r="I246" i="1"/>
  <c r="F230" i="1"/>
  <c r="I230" i="1"/>
  <c r="F214" i="1"/>
  <c r="I214" i="1"/>
  <c r="F199" i="1"/>
  <c r="F197" i="1"/>
  <c r="F70" i="1"/>
  <c r="F88" i="1"/>
  <c r="F96" i="1"/>
  <c r="F104" i="1"/>
  <c r="F112" i="1"/>
  <c r="F116" i="1"/>
  <c r="F128" i="1"/>
  <c r="F132" i="1"/>
  <c r="F74" i="1"/>
  <c r="F78" i="1"/>
  <c r="F84" i="1"/>
  <c r="F92" i="1"/>
  <c r="F100" i="1"/>
  <c r="F108" i="1"/>
  <c r="F120" i="1"/>
  <c r="F124" i="1"/>
  <c r="F195" i="1"/>
  <c r="F193" i="1"/>
  <c r="F191" i="1"/>
  <c r="F189" i="1"/>
  <c r="F187" i="1"/>
  <c r="F185" i="1"/>
  <c r="F183" i="1"/>
  <c r="F181" i="1"/>
  <c r="F179" i="1"/>
  <c r="F177" i="1"/>
  <c r="F175" i="1"/>
  <c r="F173" i="1"/>
  <c r="F171" i="1"/>
  <c r="F169" i="1"/>
  <c r="F167" i="1"/>
  <c r="F165" i="1"/>
  <c r="F163" i="1"/>
  <c r="F161" i="1"/>
  <c r="F159" i="1"/>
  <c r="F157" i="1"/>
  <c r="F155" i="1"/>
  <c r="F153" i="1"/>
  <c r="F151" i="1"/>
  <c r="F149" i="1"/>
  <c r="F147" i="1"/>
  <c r="F145" i="1"/>
  <c r="F143" i="1"/>
  <c r="F141" i="1"/>
  <c r="F139" i="1"/>
  <c r="F137" i="1"/>
  <c r="F135" i="1"/>
  <c r="F133" i="1"/>
  <c r="F131" i="1"/>
  <c r="F66" i="1"/>
  <c r="F129" i="1"/>
  <c r="F127" i="1"/>
  <c r="F125" i="1"/>
  <c r="F123" i="1"/>
  <c r="F121" i="1"/>
  <c r="F119" i="1"/>
  <c r="F117" i="1"/>
  <c r="F115" i="1"/>
  <c r="F113" i="1"/>
  <c r="F111" i="1"/>
  <c r="F64" i="1"/>
  <c r="F68" i="1"/>
  <c r="F109" i="1"/>
  <c r="F107" i="1"/>
  <c r="F105" i="1"/>
  <c r="F103" i="1"/>
  <c r="F101" i="1"/>
  <c r="F99" i="1"/>
  <c r="F97" i="1"/>
  <c r="F95" i="1"/>
  <c r="F93" i="1"/>
  <c r="F91" i="1"/>
  <c r="F89" i="1"/>
  <c r="F82" i="1"/>
  <c r="F87" i="1"/>
  <c r="F85" i="1"/>
  <c r="F83" i="1"/>
  <c r="F81" i="1"/>
  <c r="F79" i="1"/>
  <c r="F77" i="1"/>
  <c r="F75" i="1"/>
  <c r="F73" i="1"/>
  <c r="F71" i="1"/>
  <c r="F69" i="1"/>
  <c r="F67" i="1"/>
  <c r="F65" i="1"/>
  <c r="F63" i="1"/>
  <c r="F50" i="1"/>
  <c r="F54" i="1"/>
  <c r="F61" i="1"/>
  <c r="F59" i="1"/>
  <c r="F57" i="1"/>
  <c r="F55" i="1"/>
  <c r="F53" i="1"/>
  <c r="F51" i="1"/>
  <c r="F48" i="1"/>
  <c r="F44" i="1"/>
  <c r="F49" i="1"/>
  <c r="F45" i="1"/>
  <c r="F47" i="1"/>
  <c r="F43" i="1"/>
  <c r="F46" i="1"/>
  <c r="F42" i="1"/>
  <c r="F41" i="1" l="1"/>
  <c r="Z1" i="2" l="1"/>
  <c r="A38" i="1" l="1"/>
  <c r="G38" i="1" s="1"/>
  <c r="A39" i="1"/>
  <c r="G39" i="1" s="1"/>
  <c r="A40" i="1"/>
  <c r="G40" i="1" s="1"/>
  <c r="A4" i="1"/>
  <c r="G4" i="1" s="1"/>
  <c r="F40" i="1" l="1"/>
  <c r="F38" i="1" l="1"/>
  <c r="F39" i="1"/>
  <c r="A22" i="1" l="1"/>
  <c r="G22" i="1" s="1"/>
  <c r="A35" i="1"/>
  <c r="G35" i="1" s="1"/>
  <c r="A36" i="1"/>
  <c r="G36" i="1" s="1"/>
  <c r="A37" i="1"/>
  <c r="G37" i="1" s="1"/>
  <c r="A23" i="1"/>
  <c r="G23" i="1" s="1"/>
  <c r="A24" i="1"/>
  <c r="G24" i="1" s="1"/>
  <c r="A25" i="1"/>
  <c r="G25" i="1" s="1"/>
  <c r="A26" i="1"/>
  <c r="G26" i="1" s="1"/>
  <c r="A27" i="1"/>
  <c r="G27" i="1" s="1"/>
  <c r="A28" i="1"/>
  <c r="G28" i="1" s="1"/>
  <c r="A29" i="1"/>
  <c r="G29" i="1" s="1"/>
  <c r="A3" i="1"/>
  <c r="A9" i="1"/>
  <c r="G9" i="1" s="1"/>
  <c r="A10" i="1"/>
  <c r="G10" i="1" s="1"/>
  <c r="A11" i="1"/>
  <c r="G11" i="1" s="1"/>
  <c r="A12" i="1"/>
  <c r="G12" i="1" s="1"/>
  <c r="A13" i="1"/>
  <c r="G13" i="1" s="1"/>
  <c r="A14" i="1"/>
  <c r="G14" i="1" s="1"/>
  <c r="A15" i="1"/>
  <c r="G15" i="1" s="1"/>
  <c r="A16" i="1"/>
  <c r="G16" i="1" s="1"/>
  <c r="A5" i="1"/>
  <c r="G5" i="1" s="1"/>
  <c r="A6" i="1"/>
  <c r="A7" i="1"/>
  <c r="G7" i="1" s="1"/>
  <c r="A8" i="1"/>
  <c r="G8" i="1" s="1"/>
  <c r="A17" i="1"/>
  <c r="G17" i="1" s="1"/>
  <c r="A18" i="1"/>
  <c r="G18" i="1" s="1"/>
  <c r="A19" i="1"/>
  <c r="G19" i="1" s="1"/>
  <c r="A20" i="1"/>
  <c r="G20" i="1" s="1"/>
  <c r="A21" i="1"/>
  <c r="G21" i="1" s="1"/>
  <c r="A34" i="1"/>
  <c r="G34" i="1" s="1"/>
  <c r="A30" i="1"/>
  <c r="G30" i="1" s="1"/>
  <c r="A31" i="1"/>
  <c r="G31" i="1" s="1"/>
  <c r="A32" i="1"/>
  <c r="G32" i="1" s="1"/>
  <c r="A33" i="1"/>
  <c r="G33" i="1" s="1"/>
  <c r="F15" i="1" l="1"/>
  <c r="F11" i="1"/>
  <c r="F29" i="1"/>
  <c r="F25" i="1"/>
  <c r="F36" i="1"/>
  <c r="F20" i="1"/>
  <c r="F8" i="1"/>
  <c r="F4" i="1"/>
  <c r="F13" i="1"/>
  <c r="F9" i="1"/>
  <c r="F27" i="1"/>
  <c r="F23" i="1"/>
  <c r="F22" i="1"/>
  <c r="F30" i="1"/>
  <c r="F19" i="1"/>
  <c r="F7" i="1"/>
  <c r="F16" i="1"/>
  <c r="F12" i="1"/>
  <c r="F26" i="1"/>
  <c r="F37" i="1"/>
  <c r="F18" i="1"/>
  <c r="F32" i="1"/>
  <c r="F21" i="1"/>
  <c r="F17" i="1"/>
  <c r="F5" i="1"/>
  <c r="F14" i="1"/>
  <c r="F10" i="1"/>
  <c r="F28" i="1"/>
  <c r="F24" i="1"/>
  <c r="F35" i="1"/>
  <c r="F34" i="1"/>
  <c r="F33" i="1" l="1"/>
  <c r="B2" i="2"/>
  <c r="F31" i="1"/>
  <c r="B778" i="5" l="1"/>
  <c r="B777" i="5"/>
  <c r="B776" i="5"/>
  <c r="B775" i="5"/>
  <c r="B774" i="5"/>
  <c r="B773" i="5"/>
  <c r="B772" i="5"/>
  <c r="B771" i="5"/>
  <c r="B770" i="5"/>
  <c r="B769" i="5"/>
  <c r="B768" i="5"/>
  <c r="B767" i="5"/>
  <c r="B766" i="5"/>
  <c r="B765" i="5"/>
  <c r="B764" i="5"/>
  <c r="B763" i="5"/>
  <c r="B762" i="5"/>
  <c r="B761" i="5"/>
  <c r="B760" i="5"/>
  <c r="B759" i="5"/>
  <c r="B758" i="5"/>
  <c r="B757" i="5"/>
  <c r="B756" i="5"/>
  <c r="B755" i="5"/>
  <c r="B754" i="5"/>
  <c r="B753" i="5"/>
  <c r="B752" i="5"/>
  <c r="B751" i="5"/>
  <c r="B750" i="5"/>
  <c r="B749" i="5"/>
  <c r="B748" i="5"/>
  <c r="B747" i="5"/>
  <c r="B746" i="5"/>
  <c r="B745" i="5"/>
  <c r="B744" i="5"/>
  <c r="B743" i="5"/>
  <c r="B742" i="5"/>
  <c r="B741" i="5"/>
  <c r="B740" i="5"/>
  <c r="B739" i="5"/>
  <c r="B738" i="5"/>
  <c r="B737" i="5"/>
  <c r="B736" i="5"/>
  <c r="B735" i="5"/>
  <c r="B734" i="5"/>
  <c r="B733" i="5"/>
  <c r="B732" i="5"/>
  <c r="B731" i="5"/>
  <c r="B730" i="5"/>
  <c r="B729" i="5"/>
  <c r="B728" i="5"/>
  <c r="B727" i="5"/>
  <c r="B726" i="5"/>
  <c r="B725" i="5"/>
  <c r="B724" i="5"/>
  <c r="B723" i="5"/>
  <c r="B722" i="5"/>
  <c r="B721" i="5"/>
  <c r="B720" i="5"/>
  <c r="B719" i="5"/>
  <c r="B718" i="5"/>
  <c r="B717" i="5"/>
  <c r="B716" i="5"/>
  <c r="B715" i="5"/>
  <c r="B714" i="5"/>
  <c r="B713" i="5"/>
  <c r="B712" i="5"/>
  <c r="B711" i="5"/>
  <c r="B710" i="5"/>
  <c r="B709" i="5"/>
  <c r="B708" i="5"/>
  <c r="B707" i="5"/>
  <c r="B706" i="5"/>
  <c r="B705" i="5"/>
  <c r="B704" i="5"/>
  <c r="B703" i="5"/>
  <c r="B702" i="5"/>
  <c r="B701" i="5"/>
  <c r="B700" i="5"/>
  <c r="B699" i="5"/>
  <c r="B698" i="5"/>
  <c r="B697" i="5"/>
  <c r="B696" i="5"/>
  <c r="C778" i="5"/>
  <c r="C777" i="5"/>
  <c r="C776" i="5"/>
  <c r="C775" i="5"/>
  <c r="C774" i="5"/>
  <c r="C773" i="5"/>
  <c r="C772" i="5"/>
  <c r="C771" i="5"/>
  <c r="C770" i="5"/>
  <c r="C769" i="5"/>
  <c r="C768" i="5"/>
  <c r="C767" i="5"/>
  <c r="C766" i="5"/>
  <c r="C765" i="5"/>
  <c r="C764" i="5"/>
  <c r="C763" i="5"/>
  <c r="C762" i="5"/>
  <c r="C761" i="5"/>
  <c r="C760" i="5"/>
  <c r="C759" i="5"/>
  <c r="C758" i="5"/>
  <c r="C757" i="5"/>
  <c r="C756" i="5"/>
  <c r="C755" i="5"/>
  <c r="C754" i="5"/>
  <c r="C753" i="5"/>
  <c r="C752" i="5"/>
  <c r="C751" i="5"/>
  <c r="C750" i="5"/>
  <c r="C749" i="5"/>
  <c r="C748" i="5"/>
  <c r="C747" i="5"/>
  <c r="C746" i="5"/>
  <c r="C745" i="5"/>
  <c r="C744" i="5"/>
  <c r="C743" i="5"/>
  <c r="C742" i="5"/>
  <c r="C741" i="5"/>
  <c r="C740" i="5"/>
  <c r="C739" i="5"/>
  <c r="C738" i="5"/>
  <c r="C737" i="5"/>
  <c r="C736" i="5"/>
  <c r="C735" i="5"/>
  <c r="C734" i="5"/>
  <c r="C733" i="5"/>
  <c r="C732" i="5"/>
  <c r="C731" i="5"/>
  <c r="C730" i="5"/>
  <c r="C729" i="5"/>
  <c r="C728" i="5"/>
  <c r="C727" i="5"/>
  <c r="C726" i="5"/>
  <c r="C725" i="5"/>
  <c r="C724" i="5"/>
  <c r="C723" i="5"/>
  <c r="C722" i="5"/>
  <c r="C721" i="5"/>
  <c r="C720" i="5"/>
  <c r="C719" i="5"/>
  <c r="C718" i="5"/>
  <c r="C717" i="5"/>
  <c r="C716" i="5"/>
  <c r="C715" i="5"/>
  <c r="C714" i="5"/>
  <c r="C713" i="5"/>
  <c r="C712" i="5"/>
  <c r="C711" i="5"/>
  <c r="C710" i="5"/>
  <c r="C709" i="5"/>
  <c r="C708" i="5"/>
  <c r="C707" i="5"/>
  <c r="C706" i="5"/>
  <c r="C705" i="5"/>
  <c r="C704" i="5"/>
  <c r="C703" i="5"/>
  <c r="C702" i="5"/>
  <c r="C701" i="5"/>
  <c r="C700" i="5"/>
  <c r="C699" i="5"/>
  <c r="C698" i="5"/>
  <c r="C697" i="5"/>
  <c r="C696" i="5"/>
  <c r="C695" i="5"/>
  <c r="C694" i="5"/>
  <c r="B695" i="5"/>
  <c r="B693" i="5"/>
  <c r="B692" i="5"/>
  <c r="B691" i="5"/>
  <c r="B690" i="5"/>
  <c r="B689" i="5"/>
  <c r="B688" i="5"/>
  <c r="B687" i="5"/>
  <c r="B686" i="5"/>
  <c r="B685" i="5"/>
  <c r="B684" i="5"/>
  <c r="B683" i="5"/>
  <c r="B682" i="5"/>
  <c r="B681" i="5"/>
  <c r="B680" i="5"/>
  <c r="B679" i="5"/>
  <c r="B678" i="5"/>
  <c r="B677" i="5"/>
  <c r="B676" i="5"/>
  <c r="B675" i="5"/>
  <c r="B674" i="5"/>
  <c r="B673" i="5"/>
  <c r="B672" i="5"/>
  <c r="B671" i="5"/>
  <c r="B670" i="5"/>
  <c r="B669" i="5"/>
  <c r="B668" i="5"/>
  <c r="B667" i="5"/>
  <c r="B666" i="5"/>
  <c r="B665" i="5"/>
  <c r="B664" i="5"/>
  <c r="B663" i="5"/>
  <c r="B662" i="5"/>
  <c r="B661" i="5"/>
  <c r="B660" i="5"/>
  <c r="B659" i="5"/>
  <c r="B658" i="5"/>
  <c r="B657" i="5"/>
  <c r="B656" i="5"/>
  <c r="B655" i="5"/>
  <c r="B654" i="5"/>
  <c r="B653" i="5"/>
  <c r="B652" i="5"/>
  <c r="B651" i="5"/>
  <c r="B650" i="5"/>
  <c r="B649" i="5"/>
  <c r="B648" i="5"/>
  <c r="B647" i="5"/>
  <c r="B646" i="5"/>
  <c r="B645" i="5"/>
  <c r="B644" i="5"/>
  <c r="B643" i="5"/>
  <c r="B642" i="5"/>
  <c r="B641" i="5"/>
  <c r="B640" i="5"/>
  <c r="B639" i="5"/>
  <c r="B638" i="5"/>
  <c r="B637" i="5"/>
  <c r="B636" i="5"/>
  <c r="B635" i="5"/>
  <c r="B634" i="5"/>
  <c r="B633" i="5"/>
  <c r="B632" i="5"/>
  <c r="B631" i="5"/>
  <c r="B630" i="5"/>
  <c r="B629" i="5"/>
  <c r="B628" i="5"/>
  <c r="B627" i="5"/>
  <c r="B626" i="5"/>
  <c r="B625" i="5"/>
  <c r="B624" i="5"/>
  <c r="B623" i="5"/>
  <c r="B622" i="5"/>
  <c r="B621" i="5"/>
  <c r="B620" i="5"/>
  <c r="B619" i="5"/>
  <c r="B618" i="5"/>
  <c r="B617" i="5"/>
  <c r="B616" i="5"/>
  <c r="B615" i="5"/>
  <c r="B614" i="5"/>
  <c r="B613" i="5"/>
  <c r="B612" i="5"/>
  <c r="B611" i="5"/>
  <c r="B610" i="5"/>
  <c r="B694" i="5"/>
  <c r="C693" i="5"/>
  <c r="C692" i="5"/>
  <c r="C691" i="5"/>
  <c r="C690" i="5"/>
  <c r="C689" i="5"/>
  <c r="C688" i="5"/>
  <c r="C687" i="5"/>
  <c r="C686" i="5"/>
  <c r="C685" i="5"/>
  <c r="C684" i="5"/>
  <c r="C683" i="5"/>
  <c r="C682" i="5"/>
  <c r="C681" i="5"/>
  <c r="C680" i="5"/>
  <c r="C679" i="5"/>
  <c r="C678" i="5"/>
  <c r="C677" i="5"/>
  <c r="C676" i="5"/>
  <c r="C675" i="5"/>
  <c r="C674" i="5"/>
  <c r="C673" i="5"/>
  <c r="C672" i="5"/>
  <c r="C671" i="5"/>
  <c r="C670" i="5"/>
  <c r="C669" i="5"/>
  <c r="C668" i="5"/>
  <c r="C667" i="5"/>
  <c r="C666" i="5"/>
  <c r="C665" i="5"/>
  <c r="C664" i="5"/>
  <c r="C663" i="5"/>
  <c r="C662" i="5"/>
  <c r="C661" i="5"/>
  <c r="C660" i="5"/>
  <c r="C659" i="5"/>
  <c r="C658" i="5"/>
  <c r="C657" i="5"/>
  <c r="C656" i="5"/>
  <c r="C655" i="5"/>
  <c r="C654" i="5"/>
  <c r="C653" i="5"/>
  <c r="C652" i="5"/>
  <c r="C651" i="5"/>
  <c r="C650" i="5"/>
  <c r="C649" i="5"/>
  <c r="C648" i="5"/>
  <c r="C647" i="5"/>
  <c r="C646" i="5"/>
  <c r="C645" i="5"/>
  <c r="C644" i="5"/>
  <c r="C643" i="5"/>
  <c r="C642" i="5"/>
  <c r="C641" i="5"/>
  <c r="C640" i="5"/>
  <c r="C639" i="5"/>
  <c r="C638" i="5"/>
  <c r="C637" i="5"/>
  <c r="C636" i="5"/>
  <c r="C635" i="5"/>
  <c r="C634" i="5"/>
  <c r="C633" i="5"/>
  <c r="C632" i="5"/>
  <c r="C631" i="5"/>
  <c r="C630" i="5"/>
  <c r="C629" i="5"/>
  <c r="C628" i="5"/>
  <c r="C627" i="5"/>
  <c r="C626" i="5"/>
  <c r="C625" i="5"/>
  <c r="C624" i="5"/>
  <c r="C623" i="5"/>
  <c r="C622" i="5"/>
  <c r="C621" i="5"/>
  <c r="C620" i="5"/>
  <c r="C619" i="5"/>
  <c r="C618" i="5"/>
  <c r="C617" i="5"/>
  <c r="C616" i="5"/>
  <c r="C615" i="5"/>
  <c r="C614" i="5"/>
  <c r="C613" i="5"/>
  <c r="C612" i="5"/>
  <c r="C611" i="5"/>
  <c r="C610" i="5"/>
  <c r="C609" i="5"/>
  <c r="C608" i="5"/>
  <c r="C607" i="5"/>
  <c r="C606" i="5"/>
  <c r="B609" i="5"/>
  <c r="B607" i="5"/>
  <c r="B605" i="5"/>
  <c r="B604" i="5"/>
  <c r="B603" i="5"/>
  <c r="B602" i="5"/>
  <c r="B601" i="5"/>
  <c r="B600" i="5"/>
  <c r="B599" i="5"/>
  <c r="B598" i="5"/>
  <c r="B597" i="5"/>
  <c r="B596" i="5"/>
  <c r="B595" i="5"/>
  <c r="B594" i="5"/>
  <c r="B593" i="5"/>
  <c r="B592" i="5"/>
  <c r="B591" i="5"/>
  <c r="B590" i="5"/>
  <c r="B589" i="5"/>
  <c r="B588" i="5"/>
  <c r="B587" i="5"/>
  <c r="B586" i="5"/>
  <c r="B585" i="5"/>
  <c r="B584" i="5"/>
  <c r="B583" i="5"/>
  <c r="B582" i="5"/>
  <c r="B581" i="5"/>
  <c r="B580" i="5"/>
  <c r="B579" i="5"/>
  <c r="B578" i="5"/>
  <c r="B577" i="5"/>
  <c r="B576" i="5"/>
  <c r="B575" i="5"/>
  <c r="B574" i="5"/>
  <c r="B573" i="5"/>
  <c r="B572" i="5"/>
  <c r="B571" i="5"/>
  <c r="B570" i="5"/>
  <c r="B569" i="5"/>
  <c r="B568" i="5"/>
  <c r="B567" i="5"/>
  <c r="B566" i="5"/>
  <c r="B565" i="5"/>
  <c r="B564" i="5"/>
  <c r="B563" i="5"/>
  <c r="B562" i="5"/>
  <c r="B561" i="5"/>
  <c r="B560" i="5"/>
  <c r="B559" i="5"/>
  <c r="B558" i="5"/>
  <c r="B557" i="5"/>
  <c r="B556" i="5"/>
  <c r="B555" i="5"/>
  <c r="B554" i="5"/>
  <c r="B553" i="5"/>
  <c r="B552" i="5"/>
  <c r="B551" i="5"/>
  <c r="B550" i="5"/>
  <c r="B549" i="5"/>
  <c r="B548" i="5"/>
  <c r="B547" i="5"/>
  <c r="B546" i="5"/>
  <c r="B545" i="5"/>
  <c r="B544" i="5"/>
  <c r="B543" i="5"/>
  <c r="B542" i="5"/>
  <c r="B541" i="5"/>
  <c r="B540" i="5"/>
  <c r="B539" i="5"/>
  <c r="B538" i="5"/>
  <c r="B537" i="5"/>
  <c r="B536" i="5"/>
  <c r="B535" i="5"/>
  <c r="B534" i="5"/>
  <c r="B533" i="5"/>
  <c r="B532" i="5"/>
  <c r="B531" i="5"/>
  <c r="B530" i="5"/>
  <c r="B529" i="5"/>
  <c r="B528" i="5"/>
  <c r="B527" i="5"/>
  <c r="B526" i="5"/>
  <c r="B525" i="5"/>
  <c r="B524" i="5"/>
  <c r="B523" i="5"/>
  <c r="B522" i="5"/>
  <c r="B521" i="5"/>
  <c r="B520" i="5"/>
  <c r="B519" i="5"/>
  <c r="B518" i="5"/>
  <c r="B517" i="5"/>
  <c r="B516" i="5"/>
  <c r="B515" i="5"/>
  <c r="B514" i="5"/>
  <c r="B513" i="5"/>
  <c r="B512" i="5"/>
  <c r="B511" i="5"/>
  <c r="B510" i="5"/>
  <c r="B509" i="5"/>
  <c r="B508" i="5"/>
  <c r="B507" i="5"/>
  <c r="B506" i="5"/>
  <c r="B505" i="5"/>
  <c r="B504" i="5"/>
  <c r="B503" i="5"/>
  <c r="B502" i="5"/>
  <c r="B501" i="5"/>
  <c r="B500" i="5"/>
  <c r="B499" i="5"/>
  <c r="B498" i="5"/>
  <c r="B497" i="5"/>
  <c r="B496" i="5"/>
  <c r="B495" i="5"/>
  <c r="B494" i="5"/>
  <c r="B493" i="5"/>
  <c r="B492" i="5"/>
  <c r="B491" i="5"/>
  <c r="B490" i="5"/>
  <c r="B489" i="5"/>
  <c r="B488" i="5"/>
  <c r="B487" i="5"/>
  <c r="B486" i="5"/>
  <c r="B485" i="5"/>
  <c r="B484" i="5"/>
  <c r="B483" i="5"/>
  <c r="B482" i="5"/>
  <c r="B481" i="5"/>
  <c r="B480" i="5"/>
  <c r="B479" i="5"/>
  <c r="B478" i="5"/>
  <c r="B477" i="5"/>
  <c r="B476" i="5"/>
  <c r="B475" i="5"/>
  <c r="B474" i="5"/>
  <c r="B473" i="5"/>
  <c r="B472" i="5"/>
  <c r="B471" i="5"/>
  <c r="B470" i="5"/>
  <c r="B469" i="5"/>
  <c r="B468" i="5"/>
  <c r="B467" i="5"/>
  <c r="B466" i="5"/>
  <c r="B465" i="5"/>
  <c r="B464" i="5"/>
  <c r="B463" i="5"/>
  <c r="B462" i="5"/>
  <c r="B461" i="5"/>
  <c r="B460" i="5"/>
  <c r="B459" i="5"/>
  <c r="B458" i="5"/>
  <c r="B457" i="5"/>
  <c r="B456" i="5"/>
  <c r="B455" i="5"/>
  <c r="B454" i="5"/>
  <c r="B453" i="5"/>
  <c r="B452" i="5"/>
  <c r="B451" i="5"/>
  <c r="B450" i="5"/>
  <c r="B449" i="5"/>
  <c r="B448" i="5"/>
  <c r="B447" i="5"/>
  <c r="B446" i="5"/>
  <c r="B445" i="5"/>
  <c r="B444" i="5"/>
  <c r="B443" i="5"/>
  <c r="B442" i="5"/>
  <c r="B441" i="5"/>
  <c r="B608" i="5"/>
  <c r="B606" i="5"/>
  <c r="C605" i="5"/>
  <c r="C604" i="5"/>
  <c r="C603" i="5"/>
  <c r="C602" i="5"/>
  <c r="C601" i="5"/>
  <c r="C600" i="5"/>
  <c r="C599" i="5"/>
  <c r="C598" i="5"/>
  <c r="C597" i="5"/>
  <c r="C596" i="5"/>
  <c r="C595" i="5"/>
  <c r="C594" i="5"/>
  <c r="C593" i="5"/>
  <c r="C592" i="5"/>
  <c r="C591" i="5"/>
  <c r="C590" i="5"/>
  <c r="C589" i="5"/>
  <c r="C588" i="5"/>
  <c r="C587" i="5"/>
  <c r="C586" i="5"/>
  <c r="C585" i="5"/>
  <c r="C584" i="5"/>
  <c r="C583" i="5"/>
  <c r="C582" i="5"/>
  <c r="C581" i="5"/>
  <c r="C580" i="5"/>
  <c r="C579" i="5"/>
  <c r="C578" i="5"/>
  <c r="C577" i="5"/>
  <c r="C576" i="5"/>
  <c r="C575" i="5"/>
  <c r="C574" i="5"/>
  <c r="C573" i="5"/>
  <c r="C572" i="5"/>
  <c r="C571" i="5"/>
  <c r="C570" i="5"/>
  <c r="C569" i="5"/>
  <c r="C568" i="5"/>
  <c r="C567" i="5"/>
  <c r="C566" i="5"/>
  <c r="C565" i="5"/>
  <c r="C564" i="5"/>
  <c r="C563" i="5"/>
  <c r="C562" i="5"/>
  <c r="C561" i="5"/>
  <c r="C560" i="5"/>
  <c r="C559" i="5"/>
  <c r="C558" i="5"/>
  <c r="C557" i="5"/>
  <c r="C556" i="5"/>
  <c r="C555" i="5"/>
  <c r="C554" i="5"/>
  <c r="C553" i="5"/>
  <c r="C552" i="5"/>
  <c r="C551" i="5"/>
  <c r="C550" i="5"/>
  <c r="C549" i="5"/>
  <c r="C548" i="5"/>
  <c r="C547" i="5"/>
  <c r="C546" i="5"/>
  <c r="C545" i="5"/>
  <c r="C544" i="5"/>
  <c r="C543" i="5"/>
  <c r="C542" i="5"/>
  <c r="C541" i="5"/>
  <c r="C540" i="5"/>
  <c r="C539" i="5"/>
  <c r="C538" i="5"/>
  <c r="C537" i="5"/>
  <c r="C536" i="5"/>
  <c r="C535" i="5"/>
  <c r="C534" i="5"/>
  <c r="C533" i="5"/>
  <c r="C532" i="5"/>
  <c r="C531" i="5"/>
  <c r="C530" i="5"/>
  <c r="C529" i="5"/>
  <c r="C528" i="5"/>
  <c r="C527" i="5"/>
  <c r="C526" i="5"/>
  <c r="C525" i="5"/>
  <c r="C524" i="5"/>
  <c r="C523" i="5"/>
  <c r="C522" i="5"/>
  <c r="C521" i="5"/>
  <c r="C520" i="5"/>
  <c r="C519" i="5"/>
  <c r="C518" i="5"/>
  <c r="C517" i="5"/>
  <c r="C516" i="5"/>
  <c r="C515" i="5"/>
  <c r="C514" i="5"/>
  <c r="C513" i="5"/>
  <c r="C512" i="5"/>
  <c r="C511" i="5"/>
  <c r="C510" i="5"/>
  <c r="C509" i="5"/>
  <c r="C508" i="5"/>
  <c r="C507" i="5"/>
  <c r="C506" i="5"/>
  <c r="C505" i="5"/>
  <c r="C504" i="5"/>
  <c r="C503" i="5"/>
  <c r="C502" i="5"/>
  <c r="C501" i="5"/>
  <c r="C500" i="5"/>
  <c r="C499" i="5"/>
  <c r="C498" i="5"/>
  <c r="C497" i="5"/>
  <c r="C496" i="5"/>
  <c r="C495" i="5"/>
  <c r="C494" i="5"/>
  <c r="C493" i="5"/>
  <c r="C492" i="5"/>
  <c r="C491" i="5"/>
  <c r="C490" i="5"/>
  <c r="C489" i="5"/>
  <c r="C488" i="5"/>
  <c r="C487" i="5"/>
  <c r="C486" i="5"/>
  <c r="C485" i="5"/>
  <c r="C484" i="5"/>
  <c r="C483" i="5"/>
  <c r="C482" i="5"/>
  <c r="C481" i="5"/>
  <c r="C480" i="5"/>
  <c r="C479" i="5"/>
  <c r="C478" i="5"/>
  <c r="C477" i="5"/>
  <c r="C476" i="5"/>
  <c r="C475" i="5"/>
  <c r="C474" i="5"/>
  <c r="C473" i="5"/>
  <c r="C472" i="5"/>
  <c r="C471" i="5"/>
  <c r="C470" i="5"/>
  <c r="C469" i="5"/>
  <c r="C468" i="5"/>
  <c r="C467" i="5"/>
  <c r="C466" i="5"/>
  <c r="C465" i="5"/>
  <c r="C464" i="5"/>
  <c r="C463" i="5"/>
  <c r="C462" i="5"/>
  <c r="C461" i="5"/>
  <c r="C460" i="5"/>
  <c r="C459" i="5"/>
  <c r="C458" i="5"/>
  <c r="C457" i="5"/>
  <c r="C456" i="5"/>
  <c r="C455" i="5"/>
  <c r="C454" i="5"/>
  <c r="C453" i="5"/>
  <c r="C452" i="5"/>
  <c r="C451" i="5"/>
  <c r="C450" i="5"/>
  <c r="C449" i="5"/>
  <c r="C448" i="5"/>
  <c r="C447" i="5"/>
  <c r="C446" i="5"/>
  <c r="C445" i="5"/>
  <c r="C444" i="5"/>
  <c r="C443" i="5"/>
  <c r="C442" i="5"/>
  <c r="C441" i="5"/>
  <c r="C440" i="5"/>
  <c r="C439" i="5"/>
  <c r="C438" i="5"/>
  <c r="B440" i="5"/>
  <c r="B438" i="5"/>
  <c r="C437" i="5"/>
  <c r="C436" i="5"/>
  <c r="C435" i="5"/>
  <c r="C434" i="5"/>
  <c r="C433" i="5"/>
  <c r="C432" i="5"/>
  <c r="C431" i="5"/>
  <c r="C430" i="5"/>
  <c r="C429" i="5"/>
  <c r="C428" i="5"/>
  <c r="C427" i="5"/>
  <c r="C426" i="5"/>
  <c r="B439" i="5"/>
  <c r="B437" i="5"/>
  <c r="B436" i="5"/>
  <c r="B435" i="5"/>
  <c r="B434" i="5"/>
  <c r="B433" i="5"/>
  <c r="B432" i="5"/>
  <c r="B431" i="5"/>
  <c r="B430" i="5"/>
  <c r="B429" i="5"/>
  <c r="B428" i="5"/>
  <c r="B427" i="5"/>
  <c r="B426" i="5"/>
  <c r="B425" i="5"/>
  <c r="B424" i="5"/>
  <c r="B423" i="5"/>
  <c r="B422" i="5"/>
  <c r="B421" i="5"/>
  <c r="B420" i="5"/>
  <c r="B419" i="5"/>
  <c r="B418" i="5"/>
  <c r="B417" i="5"/>
  <c r="B416" i="5"/>
  <c r="B415" i="5"/>
  <c r="B414" i="5"/>
  <c r="B413" i="5"/>
  <c r="B412" i="5"/>
  <c r="B411" i="5"/>
  <c r="B410" i="5"/>
  <c r="B409" i="5"/>
  <c r="B408" i="5"/>
  <c r="B407" i="5"/>
  <c r="B406" i="5"/>
  <c r="B405" i="5"/>
  <c r="B404" i="5"/>
  <c r="B403" i="5"/>
  <c r="B402" i="5"/>
  <c r="B401" i="5"/>
  <c r="B400" i="5"/>
  <c r="B399" i="5"/>
  <c r="B398" i="5"/>
  <c r="B397" i="5"/>
  <c r="B396" i="5"/>
  <c r="B395" i="5"/>
  <c r="B394" i="5"/>
  <c r="B393" i="5"/>
  <c r="B392" i="5"/>
  <c r="B391" i="5"/>
  <c r="B390" i="5"/>
  <c r="B389" i="5"/>
  <c r="B388" i="5"/>
  <c r="B387" i="5"/>
  <c r="B386" i="5"/>
  <c r="B385" i="5"/>
  <c r="B384" i="5"/>
  <c r="B383" i="5"/>
  <c r="B382" i="5"/>
  <c r="B381" i="5"/>
  <c r="B380" i="5"/>
  <c r="B379" i="5"/>
  <c r="B378" i="5"/>
  <c r="B377" i="5"/>
  <c r="B376" i="5"/>
  <c r="B375" i="5"/>
  <c r="B374" i="5"/>
  <c r="B373" i="5"/>
  <c r="B372" i="5"/>
  <c r="B371" i="5"/>
  <c r="B370" i="5"/>
  <c r="B369" i="5"/>
  <c r="B368" i="5"/>
  <c r="B367" i="5"/>
  <c r="B366" i="5"/>
  <c r="B365" i="5"/>
  <c r="B364" i="5"/>
  <c r="B363" i="5"/>
  <c r="B362" i="5"/>
  <c r="B361" i="5"/>
  <c r="B360" i="5"/>
  <c r="B359" i="5"/>
  <c r="B358" i="5"/>
  <c r="B357" i="5"/>
  <c r="B356" i="5"/>
  <c r="B355" i="5"/>
  <c r="B354" i="5"/>
  <c r="B353" i="5"/>
  <c r="B352" i="5"/>
  <c r="B351" i="5"/>
  <c r="B350" i="5"/>
  <c r="B349" i="5"/>
  <c r="B348" i="5"/>
  <c r="B347" i="5"/>
  <c r="B346" i="5"/>
  <c r="B345" i="5"/>
  <c r="B344" i="5"/>
  <c r="C425" i="5"/>
  <c r="C424" i="5"/>
  <c r="C423" i="5"/>
  <c r="C422" i="5"/>
  <c r="C421" i="5"/>
  <c r="C420" i="5"/>
  <c r="C419" i="5"/>
  <c r="C418" i="5"/>
  <c r="C417" i="5"/>
  <c r="C416" i="5"/>
  <c r="C415" i="5"/>
  <c r="C414" i="5"/>
  <c r="C413" i="5"/>
  <c r="C412" i="5"/>
  <c r="C411" i="5"/>
  <c r="C410" i="5"/>
  <c r="C409" i="5"/>
  <c r="C408" i="5"/>
  <c r="C407" i="5"/>
  <c r="C406" i="5"/>
  <c r="C405" i="5"/>
  <c r="C404" i="5"/>
  <c r="C403" i="5"/>
  <c r="C402" i="5"/>
  <c r="C401" i="5"/>
  <c r="C400" i="5"/>
  <c r="C399" i="5"/>
  <c r="C398" i="5"/>
  <c r="C397" i="5"/>
  <c r="C396" i="5"/>
  <c r="C395" i="5"/>
  <c r="C394" i="5"/>
  <c r="C393" i="5"/>
  <c r="C392" i="5"/>
  <c r="C391" i="5"/>
  <c r="C390" i="5"/>
  <c r="C389" i="5"/>
  <c r="C388" i="5"/>
  <c r="C387" i="5"/>
  <c r="C386" i="5"/>
  <c r="C385" i="5"/>
  <c r="C384" i="5"/>
  <c r="C383" i="5"/>
  <c r="C382" i="5"/>
  <c r="C381" i="5"/>
  <c r="C380" i="5"/>
  <c r="C379" i="5"/>
  <c r="C378" i="5"/>
  <c r="C377" i="5"/>
  <c r="C376" i="5"/>
  <c r="C375" i="5"/>
  <c r="C374" i="5"/>
  <c r="C373" i="5"/>
  <c r="C372" i="5"/>
  <c r="C371" i="5"/>
  <c r="C370" i="5"/>
  <c r="C369" i="5"/>
  <c r="C368" i="5"/>
  <c r="C367" i="5"/>
  <c r="C366" i="5"/>
  <c r="C365" i="5"/>
  <c r="C364" i="5"/>
  <c r="C363" i="5"/>
  <c r="C362" i="5"/>
  <c r="C361" i="5"/>
  <c r="C360" i="5"/>
  <c r="C359" i="5"/>
  <c r="C358" i="5"/>
  <c r="C357" i="5"/>
  <c r="C356" i="5"/>
  <c r="C355" i="5"/>
  <c r="C354" i="5"/>
  <c r="C353" i="5"/>
  <c r="C352" i="5"/>
  <c r="C351" i="5"/>
  <c r="C350" i="5"/>
  <c r="C349" i="5"/>
  <c r="C348" i="5"/>
  <c r="C347" i="5"/>
  <c r="C346" i="5"/>
  <c r="C345" i="5"/>
  <c r="C344" i="5"/>
  <c r="C343" i="5"/>
  <c r="C342" i="5"/>
  <c r="C341" i="5"/>
  <c r="B343" i="5"/>
  <c r="B341" i="5"/>
  <c r="C340" i="5"/>
  <c r="C339" i="5"/>
  <c r="C338" i="5"/>
  <c r="C337" i="5"/>
  <c r="C336" i="5"/>
  <c r="C335" i="5"/>
  <c r="C334" i="5"/>
  <c r="C333" i="5"/>
  <c r="C332" i="5"/>
  <c r="C331" i="5"/>
  <c r="C330" i="5"/>
  <c r="C329" i="5"/>
  <c r="C328" i="5"/>
  <c r="C327" i="5"/>
  <c r="C326" i="5"/>
  <c r="C325" i="5"/>
  <c r="C324" i="5"/>
  <c r="C323" i="5"/>
  <c r="C322" i="5"/>
  <c r="C321" i="5"/>
  <c r="C320" i="5"/>
  <c r="C319" i="5"/>
  <c r="C318" i="5"/>
  <c r="C317" i="5"/>
  <c r="C316" i="5"/>
  <c r="C315" i="5"/>
  <c r="C314" i="5"/>
  <c r="C313" i="5"/>
  <c r="C312" i="5"/>
  <c r="C311" i="5"/>
  <c r="C310" i="5"/>
  <c r="C309" i="5"/>
  <c r="C308" i="5"/>
  <c r="C307" i="5"/>
  <c r="C306" i="5"/>
  <c r="C305" i="5"/>
  <c r="C304" i="5"/>
  <c r="C303" i="5"/>
  <c r="C302" i="5"/>
  <c r="C301" i="5"/>
  <c r="C300" i="5"/>
  <c r="C299" i="5"/>
  <c r="B342" i="5"/>
  <c r="B340" i="5"/>
  <c r="B339" i="5"/>
  <c r="B338" i="5"/>
  <c r="B337" i="5"/>
  <c r="B336" i="5"/>
  <c r="B335" i="5"/>
  <c r="B334" i="5"/>
  <c r="B333" i="5"/>
  <c r="B332" i="5"/>
  <c r="B331" i="5"/>
  <c r="B330" i="5"/>
  <c r="B329" i="5"/>
  <c r="B328" i="5"/>
  <c r="B327" i="5"/>
  <c r="B326" i="5"/>
  <c r="B325" i="5"/>
  <c r="B324" i="5"/>
  <c r="B323" i="5"/>
  <c r="B322" i="5"/>
  <c r="B321" i="5"/>
  <c r="B320" i="5"/>
  <c r="B319" i="5"/>
  <c r="B318" i="5"/>
  <c r="B317" i="5"/>
  <c r="B316" i="5"/>
  <c r="B315" i="5"/>
  <c r="B314" i="5"/>
  <c r="B313" i="5"/>
  <c r="B312" i="5"/>
  <c r="B311" i="5"/>
  <c r="B310" i="5"/>
  <c r="B309" i="5"/>
  <c r="B308" i="5"/>
  <c r="B307" i="5"/>
  <c r="B306" i="5"/>
  <c r="B305" i="5"/>
  <c r="B304" i="5"/>
  <c r="B303" i="5"/>
  <c r="B302" i="5"/>
  <c r="B301" i="5"/>
  <c r="B300" i="5"/>
  <c r="B299" i="5"/>
  <c r="B298" i="5"/>
  <c r="B297" i="5"/>
  <c r="B296" i="5"/>
  <c r="B295" i="5"/>
  <c r="B294" i="5"/>
  <c r="B293" i="5"/>
  <c r="B292" i="5"/>
  <c r="B291" i="5"/>
  <c r="B290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7" i="5"/>
  <c r="B276" i="5"/>
  <c r="B275" i="5"/>
  <c r="B274" i="5"/>
  <c r="B273" i="5"/>
  <c r="B272" i="5"/>
  <c r="B271" i="5"/>
  <c r="B270" i="5"/>
  <c r="B269" i="5"/>
  <c r="B268" i="5"/>
  <c r="B267" i="5"/>
  <c r="B266" i="5"/>
  <c r="B265" i="5"/>
  <c r="B264" i="5"/>
  <c r="B263" i="5"/>
  <c r="B262" i="5"/>
  <c r="B261" i="5"/>
  <c r="B260" i="5"/>
  <c r="B259" i="5"/>
  <c r="B258" i="5"/>
  <c r="B257" i="5"/>
  <c r="B256" i="5"/>
  <c r="B255" i="5"/>
  <c r="B254" i="5"/>
  <c r="B253" i="5"/>
  <c r="B252" i="5"/>
  <c r="B251" i="5"/>
  <c r="B250" i="5"/>
  <c r="B249" i="5"/>
  <c r="B248" i="5"/>
  <c r="B247" i="5"/>
  <c r="B246" i="5"/>
  <c r="B245" i="5"/>
  <c r="B244" i="5"/>
  <c r="B243" i="5"/>
  <c r="B242" i="5"/>
  <c r="B241" i="5"/>
  <c r="B240" i="5"/>
  <c r="B239" i="5"/>
  <c r="B238" i="5"/>
  <c r="B237" i="5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3" i="5"/>
  <c r="B222" i="5"/>
  <c r="B221" i="5"/>
  <c r="B220" i="5"/>
  <c r="B219" i="5"/>
  <c r="B218" i="5"/>
  <c r="B217" i="5"/>
  <c r="B216" i="5"/>
  <c r="B215" i="5"/>
  <c r="B214" i="5"/>
  <c r="C298" i="5"/>
  <c r="C297" i="5"/>
  <c r="C296" i="5"/>
  <c r="C295" i="5"/>
  <c r="C294" i="5"/>
  <c r="C293" i="5"/>
  <c r="C292" i="5"/>
  <c r="C291" i="5"/>
  <c r="C290" i="5"/>
  <c r="C289" i="5"/>
  <c r="C288" i="5"/>
  <c r="C287" i="5"/>
  <c r="C286" i="5"/>
  <c r="C285" i="5"/>
  <c r="C284" i="5"/>
  <c r="C283" i="5"/>
  <c r="C282" i="5"/>
  <c r="C281" i="5"/>
  <c r="C280" i="5"/>
  <c r="C279" i="5"/>
  <c r="C278" i="5"/>
  <c r="C277" i="5"/>
  <c r="C276" i="5"/>
  <c r="C275" i="5"/>
  <c r="C274" i="5"/>
  <c r="C273" i="5"/>
  <c r="C272" i="5"/>
  <c r="C271" i="5"/>
  <c r="C270" i="5"/>
  <c r="C269" i="5"/>
  <c r="C268" i="5"/>
  <c r="C267" i="5"/>
  <c r="C266" i="5"/>
  <c r="C265" i="5"/>
  <c r="C264" i="5"/>
  <c r="C263" i="5"/>
  <c r="C262" i="5"/>
  <c r="C261" i="5"/>
  <c r="C260" i="5"/>
  <c r="C259" i="5"/>
  <c r="C258" i="5"/>
  <c r="C257" i="5"/>
  <c r="C256" i="5"/>
  <c r="C255" i="5"/>
  <c r="C254" i="5"/>
  <c r="C253" i="5"/>
  <c r="C252" i="5"/>
  <c r="C251" i="5"/>
  <c r="C250" i="5"/>
  <c r="C249" i="5"/>
  <c r="C248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I200" i="1"/>
  <c r="I198" i="1"/>
  <c r="I62" i="1"/>
  <c r="I66" i="1"/>
  <c r="I70" i="1"/>
  <c r="I78" i="1"/>
  <c r="I88" i="1"/>
  <c r="I96" i="1"/>
  <c r="I104" i="1"/>
  <c r="I112" i="1"/>
  <c r="I120" i="1"/>
  <c r="I128" i="1"/>
  <c r="I138" i="1"/>
  <c r="I146" i="1"/>
  <c r="I154" i="1"/>
  <c r="I162" i="1"/>
  <c r="I170" i="1"/>
  <c r="I178" i="1"/>
  <c r="I186" i="1"/>
  <c r="I194" i="1"/>
  <c r="I74" i="1"/>
  <c r="I82" i="1"/>
  <c r="I90" i="1"/>
  <c r="I98" i="1"/>
  <c r="I106" i="1"/>
  <c r="I114" i="1"/>
  <c r="I122" i="1"/>
  <c r="I130" i="1"/>
  <c r="I136" i="1"/>
  <c r="I144" i="1"/>
  <c r="I152" i="1"/>
  <c r="I160" i="1"/>
  <c r="I168" i="1"/>
  <c r="I176" i="1"/>
  <c r="I184" i="1"/>
  <c r="I192" i="1"/>
  <c r="I129" i="1"/>
  <c r="I127" i="1"/>
  <c r="I125" i="1"/>
  <c r="I123" i="1"/>
  <c r="I121" i="1"/>
  <c r="I119" i="1"/>
  <c r="I117" i="1"/>
  <c r="I115" i="1"/>
  <c r="I113" i="1"/>
  <c r="I111" i="1"/>
  <c r="I109" i="1"/>
  <c r="I107" i="1"/>
  <c r="I105" i="1"/>
  <c r="I103" i="1"/>
  <c r="I101" i="1"/>
  <c r="I99" i="1"/>
  <c r="I97" i="1"/>
  <c r="I95" i="1"/>
  <c r="I93" i="1"/>
  <c r="I91" i="1"/>
  <c r="I89" i="1"/>
  <c r="I83" i="1"/>
  <c r="I79" i="1"/>
  <c r="I75" i="1"/>
  <c r="I71" i="1"/>
  <c r="I67" i="1"/>
  <c r="I63" i="1"/>
  <c r="I64" i="1"/>
  <c r="I68" i="1"/>
  <c r="I76" i="1"/>
  <c r="I86" i="1"/>
  <c r="I94" i="1"/>
  <c r="I102" i="1"/>
  <c r="I110" i="1"/>
  <c r="I118" i="1"/>
  <c r="I126" i="1"/>
  <c r="I134" i="1"/>
  <c r="I142" i="1"/>
  <c r="I150" i="1"/>
  <c r="I158" i="1"/>
  <c r="I166" i="1"/>
  <c r="I174" i="1"/>
  <c r="I182" i="1"/>
  <c r="I190" i="1"/>
  <c r="I72" i="1"/>
  <c r="I80" i="1"/>
  <c r="I84" i="1"/>
  <c r="I92" i="1"/>
  <c r="I100" i="1"/>
  <c r="I108" i="1"/>
  <c r="I116" i="1"/>
  <c r="I124" i="1"/>
  <c r="I132" i="1"/>
  <c r="I140" i="1"/>
  <c r="I148" i="1"/>
  <c r="I156" i="1"/>
  <c r="I164" i="1"/>
  <c r="I172" i="1"/>
  <c r="I180" i="1"/>
  <c r="I188" i="1"/>
  <c r="I196" i="1"/>
  <c r="I199" i="1"/>
  <c r="I197" i="1"/>
  <c r="I195" i="1"/>
  <c r="I193" i="1"/>
  <c r="I191" i="1"/>
  <c r="I189" i="1"/>
  <c r="I187" i="1"/>
  <c r="I185" i="1"/>
  <c r="I183" i="1"/>
  <c r="I181" i="1"/>
  <c r="I179" i="1"/>
  <c r="I177" i="1"/>
  <c r="I175" i="1"/>
  <c r="I173" i="1"/>
  <c r="I171" i="1"/>
  <c r="I169" i="1"/>
  <c r="I167" i="1"/>
  <c r="I165" i="1"/>
  <c r="I163" i="1"/>
  <c r="I161" i="1"/>
  <c r="I159" i="1"/>
  <c r="I157" i="1"/>
  <c r="I155" i="1"/>
  <c r="I153" i="1"/>
  <c r="I151" i="1"/>
  <c r="I149" i="1"/>
  <c r="I147" i="1"/>
  <c r="I145" i="1"/>
  <c r="I143" i="1"/>
  <c r="I141" i="1"/>
  <c r="I139" i="1"/>
  <c r="I137" i="1"/>
  <c r="I135" i="1"/>
  <c r="I133" i="1"/>
  <c r="I131" i="1"/>
  <c r="I87" i="1"/>
  <c r="I85" i="1"/>
  <c r="I81" i="1"/>
  <c r="I77" i="1"/>
  <c r="I73" i="1"/>
  <c r="I69" i="1"/>
  <c r="I65" i="1"/>
  <c r="I52" i="1"/>
  <c r="I58" i="1"/>
  <c r="I56" i="1"/>
  <c r="I51" i="1"/>
  <c r="I54" i="1"/>
  <c r="I50" i="1"/>
  <c r="I60" i="1"/>
  <c r="I61" i="1"/>
  <c r="I59" i="1"/>
  <c r="I57" i="1"/>
  <c r="I55" i="1"/>
  <c r="I53" i="1"/>
  <c r="J2" i="2"/>
  <c r="G6" i="1"/>
  <c r="F6" i="1" s="1"/>
  <c r="I48" i="1"/>
  <c r="I44" i="1"/>
  <c r="I49" i="1"/>
  <c r="I45" i="1"/>
  <c r="I47" i="1"/>
  <c r="I43" i="1"/>
  <c r="I46" i="1"/>
  <c r="I42" i="1"/>
  <c r="B12" i="5"/>
  <c r="B14" i="5"/>
  <c r="C12" i="5"/>
  <c r="C14" i="5"/>
  <c r="C3" i="5"/>
  <c r="C5" i="5"/>
  <c r="C7" i="5"/>
  <c r="C9" i="5"/>
  <c r="B11" i="5"/>
  <c r="B13" i="5"/>
  <c r="C11" i="5"/>
  <c r="C13" i="5"/>
  <c r="C2" i="5"/>
  <c r="C4" i="5"/>
  <c r="C6" i="5"/>
  <c r="C8" i="5"/>
  <c r="C10" i="5"/>
  <c r="T2" i="2"/>
  <c r="S2" i="2" s="1"/>
  <c r="G3" i="1"/>
  <c r="B10" i="5"/>
  <c r="B9" i="5"/>
  <c r="I41" i="1"/>
  <c r="I40" i="1"/>
  <c r="I26" i="1"/>
  <c r="B8" i="5"/>
  <c r="B7" i="5"/>
  <c r="B6" i="5"/>
  <c r="B5" i="5"/>
  <c r="B2" i="5"/>
  <c r="B4" i="5"/>
  <c r="B3" i="5"/>
  <c r="F3" i="1" l="1"/>
  <c r="I19" i="1" l="1"/>
  <c r="I34" i="1" l="1"/>
  <c r="I25" i="1" l="1"/>
  <c r="I20" i="1"/>
  <c r="I23" i="1"/>
  <c r="I2" i="2" l="1"/>
  <c r="K2" i="2" s="1"/>
  <c r="I3" i="1" s="1"/>
  <c r="T508" i="2" l="1"/>
  <c r="I9" i="1" l="1"/>
  <c r="I12" i="1"/>
  <c r="I32" i="1"/>
  <c r="I30" i="1"/>
  <c r="J508" i="2"/>
  <c r="I39" i="1" l="1"/>
  <c r="I15" i="1"/>
  <c r="I36" i="1"/>
  <c r="I35" i="1"/>
  <c r="I18" i="1"/>
  <c r="I21" i="1"/>
  <c r="I29" i="1"/>
  <c r="I38" i="1"/>
  <c r="I24" i="1"/>
  <c r="I37" i="1"/>
  <c r="I31" i="1"/>
  <c r="I11" i="1"/>
  <c r="I7" i="1"/>
  <c r="I28" i="1"/>
  <c r="I14" i="1"/>
  <c r="I10" i="1"/>
  <c r="I33" i="1"/>
  <c r="I27" i="1"/>
  <c r="I16" i="1"/>
  <c r="I13" i="1"/>
  <c r="I8" i="1"/>
  <c r="I17" i="1"/>
  <c r="I6" i="1"/>
  <c r="I5" i="1"/>
  <c r="I4" i="1"/>
  <c r="I508" i="2"/>
  <c r="K508" i="2" l="1"/>
</calcChain>
</file>

<file path=xl/sharedStrings.xml><?xml version="1.0" encoding="utf-8"?>
<sst xmlns="http://schemas.openxmlformats.org/spreadsheetml/2006/main" count="98" uniqueCount="48">
  <si>
    <t>رقم الغرفة</t>
  </si>
  <si>
    <t>التفاصيل</t>
  </si>
  <si>
    <t>الايجار الابتدائي</t>
  </si>
  <si>
    <t>اسم العميل</t>
  </si>
  <si>
    <t>تاريخ الدخول</t>
  </si>
  <si>
    <t>تاريخ الخروج</t>
  </si>
  <si>
    <t>العمارة</t>
  </si>
  <si>
    <t>سعر الليلة</t>
  </si>
  <si>
    <t>الاجمالي</t>
  </si>
  <si>
    <t>عدد الليالي</t>
  </si>
  <si>
    <t>رقم العملية</t>
  </si>
  <si>
    <t>الغرفة</t>
  </si>
  <si>
    <t>المدفوع</t>
  </si>
  <si>
    <t>المتبقي</t>
  </si>
  <si>
    <t>الحالة اليوم</t>
  </si>
  <si>
    <t>المعرف</t>
  </si>
  <si>
    <t>رقم الحجز</t>
  </si>
  <si>
    <t>العميل</t>
  </si>
  <si>
    <t>التاريخ</t>
  </si>
  <si>
    <t>المبلغ</t>
  </si>
  <si>
    <t>الشقة</t>
  </si>
  <si>
    <t>الحالة</t>
  </si>
  <si>
    <t>الإجمالي</t>
  </si>
  <si>
    <t>رقم الباب</t>
  </si>
  <si>
    <t>تاريخ اثبات آخر قيد</t>
  </si>
  <si>
    <t>تاريخ التقييد</t>
  </si>
  <si>
    <t>التحقق</t>
  </si>
  <si>
    <t>تاريخ القيد الجديد</t>
  </si>
  <si>
    <t>تسميات الصفوف</t>
  </si>
  <si>
    <t>الإجمالي الكلي</t>
  </si>
  <si>
    <t>(فارغ)</t>
  </si>
  <si>
    <t>مجموع من المبلغ</t>
  </si>
  <si>
    <t>الاستمرارية</t>
  </si>
  <si>
    <t>مستمر</t>
  </si>
  <si>
    <t>مقيد</t>
  </si>
  <si>
    <t xml:space="preserve"> </t>
  </si>
  <si>
    <t>#N/A</t>
  </si>
  <si>
    <t>التلفون الضامن</t>
  </si>
  <si>
    <t>غادر</t>
  </si>
  <si>
    <t>نوع الهويه</t>
  </si>
  <si>
    <t>رقم الهويه</t>
  </si>
  <si>
    <t>الجنسيه</t>
  </si>
  <si>
    <t>التلفون الموجر</t>
  </si>
  <si>
    <t>الايناس 1</t>
  </si>
  <si>
    <t>عباد الخطيب</t>
  </si>
  <si>
    <t>عمارةالايناس 1-1</t>
  </si>
  <si>
    <t>يمني</t>
  </si>
  <si>
    <t>(الكل)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</si>
</sst>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&quot;$&quot;* #,##0_);_(&quot;$&quot;* \(#,##0\);_(&quot;$&quot;* &quot;-&quot;??_);_(@_)"/>
    <numFmt numFmtId="166" formatCode="[$-1010401]d/m/yyyy\ h:mm\ AM/PM;@"/>
    <numFmt numFmtId="167" formatCode="yyyy/mm/dd"/>
  </numFmts>
  <fonts count="13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4"/>
      <name val="Arial"/>
      <family val="2"/>
      <charset val="178"/>
      <scheme val="minor"/>
    </font>
    <font>
      <sz val="1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4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name val="Arial"/>
      <family val="2"/>
      <scheme val="minor"/>
    </font>
    <font>
      <sz val="14"/>
      <color theme="1"/>
      <name val="Arial"/>
      <scheme val="minor"/>
    </font>
    <font>
      <sz val="14"/>
      <color theme="5" tint="-0.249977111117893"/>
      <name val="Arial"/>
      <family val="2"/>
      <charset val="178"/>
      <scheme val="minor"/>
    </font>
    <font>
      <sz val="16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71"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0" borderId="0" xfId="0" applyFont="1" applyAlignment="1">
      <alignment horizont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 vertical="center"/>
    </xf>
    <xf numFmtId="1" fontId="7" fillId="0" borderId="0" xfId="1" applyNumberFormat="1" applyFont="1" applyAlignment="1">
      <alignment horizontal="center" vertical="center"/>
    </xf>
    <xf numFmtId="0" fontId="0" fillId="0" borderId="0" xfId="0" pivotButton="1"/>
    <xf numFmtId="2" fontId="7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right" indent="1"/>
    </xf>
    <xf numFmtId="166" fontId="0" fillId="0" borderId="0" xfId="0" applyNumberFormat="1" applyAlignment="1">
      <alignment horizontal="right" indent="2"/>
    </xf>
    <xf numFmtId="0" fontId="0" fillId="0" borderId="0" xfId="0" applyAlignment="1">
      <alignment horizontal="right" indent="3"/>
    </xf>
    <xf numFmtId="166" fontId="0" fillId="0" borderId="0" xfId="0" applyNumberForma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9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9" fillId="2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0" fillId="0" borderId="0" xfId="0" pivotButton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5" fontId="1" fillId="0" borderId="0" xfId="1" applyNumberFormat="1" applyFont="1" applyAlignment="1">
      <alignment horizontal="center" vertical="center"/>
    </xf>
    <xf numFmtId="1" fontId="9" fillId="0" borderId="0" xfId="1" applyNumberFormat="1" applyFont="1" applyAlignment="1">
      <alignment horizontal="center" vertical="center"/>
    </xf>
    <xf numFmtId="1" fontId="1" fillId="0" borderId="0" xfId="1" applyNumberFormat="1" applyFont="1" applyAlignment="1">
      <alignment horizontal="center" vertical="center"/>
    </xf>
    <xf numFmtId="14" fontId="1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167" fontId="9" fillId="0" borderId="0" xfId="1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1" fontId="4" fillId="0" borderId="0" xfId="1" applyNumberFormat="1" applyFont="1" applyAlignment="1">
      <alignment horizontal="center" vertical="center"/>
    </xf>
    <xf numFmtId="167" fontId="4" fillId="0" borderId="0" xfId="1" applyNumberFormat="1" applyFont="1" applyAlignment="1">
      <alignment horizontal="center" vertical="center"/>
    </xf>
    <xf numFmtId="0" fontId="11" fillId="0" borderId="0" xfId="0" applyFont="1" applyFill="1"/>
    <xf numFmtId="14" fontId="11" fillId="0" borderId="0" xfId="0" applyNumberFormat="1" applyFont="1" applyFill="1"/>
    <xf numFmtId="0" fontId="12" fillId="0" borderId="0" xfId="0" applyFont="1"/>
    <xf numFmtId="0" fontId="9" fillId="0" borderId="0" xfId="0" applyFont="1" applyAlignment="1">
      <alignment horizontal="right"/>
    </xf>
    <xf numFmtId="166" fontId="9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0" fillId="0" borderId="0" xfId="0" applyAlignment="1">
      <alignment horizontal="right" indent="1"/>
    </xf>
    <xf numFmtId="0" fontId="0" fillId="0" borderId="0" xfId="0" applyAlignment="1">
      <alignment horizontal="right" indent="2"/>
    </xf>
    <xf numFmtId="0" fontId="0" fillId="0" borderId="0" xfId="0" applyAlignment="1">
      <alignment vertical="top"/>
    </xf>
    <xf numFmtId="0" fontId="1" fillId="0" borderId="0" xfId="1" applyNumberFormat="1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/>
  </cellXfs>
  <cellStyles count="2">
    <cellStyle name="Currency" xfId="1" builtinId="4"/>
    <cellStyle name="عادي" xfId="0" builtinId="0"/>
  </cellStyles>
  <dxfs count="70">
    <dxf>
      <alignment horizontal="center" readingOrder="0"/>
    </dxf>
    <dxf>
      <alignment vertical="center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65" formatCode="_(&quot;$&quot;* #,##0_);_(&quot;$&quot;* \(#,##0\);_(&quot;$&quot;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65" formatCode="_(&quot;$&quot;* #,##0_);_(&quot;$&quot;* \(#,##0\);_(&quot;$&quot;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65" formatCode="_(&quot;$&quot;* #,##0_);_(&quot;$&quot;* \(#,##0\);_(&quot;$&quot;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65" formatCode="_(&quot;$&quot;* #,##0_);_(&quot;$&quot;* \(#,##0\);_(&quot;$&quot;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65" formatCode="_(&quot;$&quot;* #,##0_);_(&quot;$&quot;* \(#,##0\);_(&quot;$&quot;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65" formatCode="_(&quot;$&quot;* #,##0_);_(&quot;$&quot;* \(#,##0\);_(&quot;$&quot;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65" formatCode="_(&quot;$&quot;* #,##0_);_(&quot;$&quot;* \(#,##0\);_(&quot;$&quot;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66" formatCode="[$-1010401]d/m/yyyy\ h:mm\ AM/PM;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66" formatCode="[$-1010401]d/m/yyyy\ h:mm\ AM/PM;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alignment vertical="center" readingOrder="0"/>
    </dxf>
    <dxf>
      <alignment horizontal="center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7" formatCode="yyyy/mm/dd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5" formatCode="_(&quot;$&quot;* #,##0_);_(&quot;$&quot;* \(#,##0\);_(&quot;$&quot;* &quot;-&quot;??_);_(@_)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65" formatCode="_(&quot;$&quot;* #,##0_);_(&quot;$&quot;* \(#,##0\);_(&quot;$&quot;* &quot;-&quot;??_);_(@_)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numFmt numFmtId="166" formatCode="[$-1010401]d/m/yyyy\ h:mm\ AM/PM;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numFmt numFmtId="166" formatCode="[$-1010401]d/m/yyyy\ h:mm\ AM/PM;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6"/>
        </patternFill>
      </fill>
    </dxf>
    <dxf>
      <font>
        <strike val="0"/>
        <outline val="0"/>
        <shadow val="0"/>
        <u val="none"/>
        <vertAlign val="baseline"/>
        <sz val="14"/>
        <name val="Arial"/>
        <scheme val="minor"/>
      </font>
      <numFmt numFmtId="0" formatCode="General"/>
      <fill>
        <patternFill patternType="solid">
          <fgColor indexed="64"/>
          <bgColor theme="2" tint="-0.49998474074526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scheme val="minor"/>
      </font>
      <numFmt numFmtId="0" formatCode="General"/>
      <fill>
        <patternFill>
          <fgColor indexed="64"/>
          <bgColor theme="2" tint="-0.499984740745262"/>
        </patternFill>
      </fill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scheme val="minor"/>
      </font>
      <numFmt numFmtId="0" formatCode="General"/>
      <fill>
        <patternFill>
          <fgColor indexed="64"/>
          <bgColor theme="2" tint="-0.499984740745262"/>
        </patternFill>
      </fill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scheme val="minor"/>
      </font>
      <numFmt numFmtId="0" formatCode="General"/>
      <fill>
        <patternFill>
          <fgColor indexed="64"/>
          <bgColor theme="2" tint="-0.499984740745262"/>
        </patternFill>
      </fill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scheme val="minor"/>
      </font>
      <fill>
        <patternFill>
          <fgColor indexed="64"/>
          <bgColor theme="2" tint="-0.499984740745262"/>
        </patternFill>
      </fill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scheme val="minor"/>
      </font>
      <fill>
        <patternFill>
          <fgColor indexed="64"/>
          <bgColor theme="2" tint="-0.499984740745262"/>
        </patternFill>
      </fill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scheme val="minor"/>
      </font>
      <fill>
        <patternFill>
          <fgColor indexed="64"/>
          <bgColor theme="2" tint="-0.499984740745262"/>
        </patternFill>
      </fill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scheme val="minor"/>
      </font>
      <fill>
        <patternFill>
          <fgColor indexed="64"/>
          <bgColor theme="2" tint="-0.499984740745262"/>
        </patternFill>
      </fill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scheme val="minor"/>
      </font>
      <numFmt numFmtId="0" formatCode="General"/>
      <fill>
        <patternFill>
          <fgColor indexed="64"/>
          <bgColor theme="2" tint="-0.499984740745262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scheme val="minor"/>
      </font>
      <fill>
        <patternFill>
          <fgColor indexed="64"/>
          <bgColor theme="2" tint="-0.499984740745262"/>
        </patternFill>
      </fill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5" tint="-0.249977111117893"/>
        <name val="Calibri"/>
        <scheme val="minor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1</xdr:row>
      <xdr:rowOff>180974</xdr:rowOff>
    </xdr:from>
    <xdr:to>
      <xdr:col>7</xdr:col>
      <xdr:colOff>400050</xdr:colOff>
      <xdr:row>17</xdr:row>
      <xdr:rowOff>95250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CE058B0C-4F25-401C-BD01-952FDFB85739}"/>
            </a:ext>
          </a:extLst>
        </xdr:cNvPr>
        <xdr:cNvSpPr txBox="1"/>
      </xdr:nvSpPr>
      <xdr:spPr>
        <a:xfrm>
          <a:off x="11230946550" y="409574"/>
          <a:ext cx="5829300" cy="2857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/>
            <a:t>السلام عليكم ورحمة الله وبركاته </a:t>
          </a:r>
        </a:p>
        <a:p>
          <a:pPr algn="r" rtl="1"/>
          <a:endParaRPr lang="ar-SA" sz="1100"/>
        </a:p>
        <a:p>
          <a:pPr algn="r" rtl="1"/>
          <a:r>
            <a:rPr lang="ar-SA" sz="1100"/>
            <a:t>تحيه طيبة </a:t>
          </a:r>
        </a:p>
        <a:p>
          <a:pPr algn="r" rtl="1"/>
          <a:r>
            <a:rPr lang="ar-SA" sz="1100"/>
            <a:t> </a:t>
          </a:r>
        </a:p>
        <a:p>
          <a:pPr algn="r" rtl="1"/>
          <a:r>
            <a:rPr lang="ar-SA" sz="1100"/>
            <a:t>الساده الكرام كيفكم</a:t>
          </a:r>
          <a:r>
            <a:rPr lang="ar-SA" sz="1100" baseline="0"/>
            <a:t> نرجو منكم تعديل وتضبيط هذا الملف الااكسل برنامج الشقق </a:t>
          </a:r>
        </a:p>
        <a:p>
          <a:pPr algn="r" rtl="1"/>
          <a:endParaRPr lang="ar-SA" sz="1100" baseline="0"/>
        </a:p>
        <a:p>
          <a:pPr algn="r" rtl="1"/>
          <a:r>
            <a:rPr lang="ar-SA" sz="1100" baseline="0"/>
            <a:t>نرجو اظافة  خانه  تكون معرفة المبلغ الحجز المستمر </a:t>
          </a:r>
        </a:p>
        <a:p>
          <a:pPr algn="r" rtl="1"/>
          <a:endParaRPr lang="ar-SA" sz="1100" baseline="0"/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نرجو اظافة  خانه  تكون معرفة المبلغ الحجز المخصوم من اجار الشقق </a:t>
          </a: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SA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100" baseline="0">
              <a:solidFill>
                <a:schemeClr val="accent3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وعند حجز شقة تكون بلون اخضر </a:t>
          </a: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SA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وعند مغادر شقة تكون بلون احمر</a:t>
          </a: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SA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100" baseline="0">
              <a:solidFill>
                <a:schemeClr val="accent6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وعند تكون غيرمحجز شقة تكون بلون بلون بني </a:t>
          </a: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SA" sz="1100" baseline="0">
            <a:solidFill>
              <a:schemeClr val="accent6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100" baseline="0">
              <a:solidFill>
                <a:schemeClr val="accent6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نرجو منكو تحديث البرنامج لكي يكون ادق في الحجز ويكون قوي في الحساب  اليوم  ** والشهري  </a:t>
          </a: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SA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SA">
            <a:effectLst/>
          </a:endParaRP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SA">
            <a:effectLst/>
          </a:endParaRP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SA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SA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SA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SA">
            <a:effectLst/>
          </a:endParaRPr>
        </a:p>
        <a:p>
          <a:pPr algn="r" rtl="1"/>
          <a:endParaRPr lang="ar-SA" sz="1100" baseline="0"/>
        </a:p>
        <a:p>
          <a:pPr algn="r" rtl="1"/>
          <a:endParaRPr lang="ar-SA" sz="1100" baseline="0"/>
        </a:p>
        <a:p>
          <a:pPr algn="r" rtl="1"/>
          <a:endParaRPr lang="ar-SA" sz="1100" baseline="0"/>
        </a:p>
        <a:p>
          <a:pPr algn="r" rtl="1"/>
          <a:endParaRPr lang="ar-SA" sz="1100" baseline="0"/>
        </a:p>
        <a:p>
          <a:pPr algn="r" rtl="1"/>
          <a:endParaRPr lang="ar-SA" sz="1100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 WDAD1" refreshedDate="44147.545799421299" createdVersion="5" refreshedVersion="6" minRefreshableVersion="3" recordCount="506" xr:uid="{00000000-000A-0000-FFFF-FFFF16000000}">
  <cacheSource type="worksheet">
    <worksheetSource name="ops"/>
  </cacheSource>
  <cacheFields count="20">
    <cacheField name="رقم العملية" numFmtId="0">
      <sharedItems containsSemiMixedTypes="0" containsString="0" containsNumber="1" containsInteger="1" minValue="1" maxValue="506"/>
    </cacheField>
    <cacheField name="اسم العميل" numFmtId="0">
      <sharedItems containsBlank="1" count="70">
        <s v="عباد الخطيب"/>
        <m/>
        <s v="عبدالرحمن السقاف" u="1"/>
        <s v="حسين صالح مبارك بامومن" u="1"/>
        <s v="سمير فؤاد عبدالواحد" u="1"/>
        <s v="صلاح كهمس العامري" u="1"/>
        <s v="عبد اللة النقيب" u="1"/>
        <s v="نوفل سمان" u="1"/>
        <s v="صالح بن هادف العامري" u="1"/>
        <s v="زكي احمد شبراق" u="1"/>
        <s v="احمد شريف السقاف" u="1"/>
        <s v="نزار زين عيديد" u="1"/>
        <s v="محمدعزيز عبد المجيد الشايف" u="1"/>
        <s v="إبراهيم الملجمي" u="1"/>
        <s v="dfgdfg" u="1"/>
        <s v="عبد السلام موسى عيداللة الصباحي " u="1"/>
        <s v="عارف مشهور" u="1"/>
        <s v="صالح علي صالح فهيد" u="1"/>
        <s v=" رءببل" u="1"/>
        <s v="مسعد بن محسن معيظر المنهالي" u="1"/>
        <s v="u" u="1"/>
        <s v="فوزي عبدالله جمعان" u="1"/>
        <s v="محمد سالم السقاف" u="1"/>
        <s v="علي صالح اليافعي" u="1"/>
        <s v="حسين علي بن شهاب " u="1"/>
        <s v="طارق عزيز عبد المجيد الشايف" u="1"/>
        <s v="واجد حسين" u="1"/>
        <s v="رضا القدري" u="1"/>
        <s v="محمد إبراهيم الكاف" u="1"/>
        <s v="المهندس فيصل دحان صالح الزرقه" u="1"/>
        <s v="cfgdfg" u="1"/>
        <s v="عبدالرحمن فيصل علي المبيني" u="1"/>
        <s v="نصر الله الماليزي" u="1"/>
        <s v="احمد زكي الحبشي" u="1"/>
        <s v="صقراحمد درهم احمد المهشمي" u="1"/>
        <s v="عدنان عبدالله الكاف" u="1"/>
        <s v="مصطفى عبدالوهاب الهدار" u="1"/>
        <s v="وليد الأسترالي" u="1"/>
        <s v="عمر سالم عبداللاه الكاف" u="1"/>
        <s v="خضر السباعي" u="1"/>
        <s v="حمزه عمر حامد عبدالرحمن الحبشي" u="1"/>
        <s v="صالح صالح محمد المفتاحي" u="1"/>
        <s v="سعيد السعيد" u="1"/>
        <s v="حسين بن سهل الكاف" u="1"/>
        <s v="عبدالله وافي الأمريكي" u="1"/>
        <s v="ايمن عبده الحبشي" u="1"/>
        <s v="شمس الكريم" u="1"/>
        <s v="سالم عبدالقادر اليافعي" u="1"/>
        <s v="عباد" u="1"/>
        <s v="ابوبكر محمد بن عقيل " u="1"/>
        <s v="محمد اقبال " u="1"/>
        <s v="صدام صالح مقبل" u="1"/>
        <s v="اندونوسي" u="1"/>
        <s v="زهير عمر محفوظ التميمي" u="1"/>
        <s v="صالح محفوظ عويض" u="1"/>
        <s v="علي حسن صالح" u="1"/>
        <s v="عمر خالد صالح بلهيج" u="1"/>
        <s v="محمد سمان" u="1"/>
        <s v="لقمان الحكيم ماليزي" u="1"/>
        <s v="   مدين عبد اللة صالح الجيلاني" u="1"/>
        <s v="منير حسين احمد الكاف" u="1"/>
        <s v="عبدالله احمد زين السقاف" u="1"/>
        <s v="احمد خالد الأسترالي" u="1"/>
        <s v="خالد المهري العامري" u="1"/>
        <s v="ابرهيم هادي البر" u="1"/>
        <s v="عمر شيخ" u="1"/>
        <s v="احمد جمعان عباد" u="1"/>
        <s v="حامد ابوبكر عبيد حامد" u="1"/>
        <s v="محمد نور صياد" u="1"/>
        <s v="محمد ادريان فهمي" u="1"/>
      </sharedItems>
    </cacheField>
    <cacheField name="الغرفة" numFmtId="0">
      <sharedItems containsBlank="1" count="61">
        <s v="عمارةالايناس 1-1"/>
        <m/>
        <s v="عمارةالايناس2-8" u="1"/>
        <s v="عمارةالايناس1-46" u="1"/>
        <s v="عمارةالايناس1-11" u="1"/>
        <s v="عمارةالايناس1-8" u="1"/>
        <s v="عمارةالايناس2-9" u="1"/>
        <s v="عمارةالنسائم 1-2" u="1"/>
        <s v="عمارةالايناس1-9" u="1"/>
        <s v="عمارةالايناس2-14" u="1"/>
        <s v="عمارةالقربا3-3" u="1"/>
        <s v="عمارةالايناس1-14" u="1"/>
        <s v="عمارةالسعادة-2" u="1"/>
        <s v="عمارةالقربا1-1" u="1"/>
        <s v="عمارةالنسائم 1-5" u="1"/>
        <s v="عمارةالقربا / مدخل الضيوف-5" u="1"/>
        <s v="عمارةالبدور-1" u="1"/>
        <s v="عمارةالنسائم 2-3" u="1"/>
        <s v="عمارةزين بن عمر-38" u="1"/>
        <s v="عمارةالنسائم 1-8" u="1"/>
        <s v="عمارةالقربا3-2" u="1"/>
        <s v="عمارةالسعادة-1" u="1"/>
        <s v="عمارةالقربا 2-4" u="1"/>
        <s v="عمارةالقربا1-5" u="1"/>
        <s v="عمارةالايناس2-12" u="1"/>
        <s v="عمارةزين بن عمر-28" u="1"/>
        <s v="عمارةالايناس1-12" u="1"/>
        <s v="عمارةالنسائم 1-3" u="1"/>
        <s v="عمارةالقربا 2-7" u="1"/>
        <s v="عمارةالايناس1-15" u="1"/>
        <s v="عمارةدار المحبة-10" u="1"/>
        <s v="عمارةالقربا 2-8" u="1"/>
        <s v="عمارةالقربا3-1" u="1"/>
        <s v="عمارةالقربا1-4" u="1"/>
        <s v="عمارةالنسائم 1-6" u="1"/>
        <s v="عمارةالايناس2-10" u="1"/>
        <s v="عمارةالايناس1-10" u="1"/>
        <s v="عمارةالايناس2-1" u="1"/>
        <s v="عمارةالنسائم 1-1" u="1"/>
        <s v="عمارةالايناس2-13" u="1"/>
        <s v="عمارةالايناس1-1" u="1"/>
        <s v="عمارةالايناس2-2" u="1"/>
        <s v="عمارةالقربا1-3" u="1"/>
        <s v="عمارةالايناس1-13" u="1"/>
        <s v="عمارةالايناس1-2" u="1"/>
        <s v="عمارةالايناس2-3" u="1"/>
        <s v="عمارةالنسائم 1-4" u="1"/>
        <s v="عمارةالايناس1-3" u="1"/>
        <s v="عمارةالايناس2-4" u="1"/>
        <s v="عمارةالقربا / مدخل الضيوف-4" u="1"/>
        <s v="عمارةالايناس1-4" u="1"/>
        <s v="عمارةالايناس2-5" u="1"/>
        <s v="عمارةالايناس1-16" u="1"/>
        <s v="عمارةالايناس1-5" u="1"/>
        <s v="عمارةالايناس2-6" u="1"/>
        <s v="عمارةالنسائم 1-7" u="1"/>
        <s v="عمارةالايناس1-6" u="1"/>
        <s v="عمارةالقربا1-2" u="1"/>
        <s v="عمارةالايناس2-7" u="1"/>
        <s v="عمارةالايناس2-11" u="1"/>
        <s v="عمارةالايناس1-7" u="1"/>
      </sharedItems>
    </cacheField>
    <cacheField name="تاريخ الدخول" numFmtId="166">
      <sharedItems containsNonDate="0" containsDate="1" containsString="0" containsBlank="1" minDate="2015-12-01T00:00:00" maxDate="2020-12-13T00:00:00" count="50">
        <d v="2020-12-12T00:00:00"/>
        <m/>
        <d v="2016-08-01T00:00:00" u="1"/>
        <d v="2016-07-15T00:00:00" u="1"/>
        <d v="2016-07-27T00:00:00" u="1"/>
        <d v="2018-03-26T00:00:00" u="1"/>
        <d v="2016-07-01T00:00:00" u="1"/>
        <d v="2018-03-19T00:00:00" u="1"/>
        <d v="2016-05-22T00:00:00" u="1"/>
        <d v="2018-02-26T00:00:00" u="1"/>
        <d v="2016-06-01T00:00:00" u="1"/>
        <d v="2018-03-05T00:00:00" u="1"/>
        <d v="2016-07-25T00:00:00" u="1"/>
        <d v="2016-08-04T00:00:00" u="1"/>
        <d v="2018-03-17T00:00:00" u="1"/>
        <d v="2016-05-01T00:00:00" u="1"/>
        <d v="2016-07-30T00:00:00" u="1"/>
        <d v="2018-03-03T00:00:00" u="1"/>
        <d v="2018-02-17T00:00:00" u="1"/>
        <d v="2015-12-10T00:00:00" u="1"/>
        <d v="2016-07-23T00:00:00" u="1"/>
        <d v="2016-08-02T00:00:00" u="1"/>
        <d v="2018-02-10T00:00:00" u="1"/>
        <d v="2018-02-03T00:00:00" u="1"/>
        <d v="2016-07-28T00:00:00" u="1"/>
        <d v="2018-03-01T00:00:00" u="1"/>
        <d v="2016-06-16T00:00:00" u="1"/>
        <d v="2018-02-15T00:00:00" u="1"/>
        <d v="2016-07-21T00:00:00" u="1"/>
        <d v="2015-12-01T00:00:00" u="1"/>
        <d v="2016-02-01T00:00:00" u="1"/>
        <d v="2018-03-13T00:00:00" u="1"/>
        <d v="2018-02-01T00:00:00" u="1"/>
        <d v="2016-07-07T00:00:00" u="1"/>
        <d v="2018-03-25T00:00:00" u="1"/>
        <d v="2018-03-18T00:00:00" u="1"/>
        <d v="2016-08-12T06:00:00" u="1"/>
        <d v="2018-02-06T00:00:00" u="1"/>
        <d v="2018-02-25T00:00:00" u="1"/>
        <d v="2016-07-31T00:00:00" u="1"/>
        <d v="2018-03-04T00:00:00" u="1"/>
        <d v="2016-08-10T00:00:00" u="1"/>
        <d v="2016-08-03T00:00:00" u="1"/>
        <d v="2016-07-17T00:00:00" u="1"/>
        <d v="2018-03-16T00:00:00" u="1"/>
        <d v="2018-04-21T00:00:00" u="1"/>
        <d v="2016-03-28T00:00:00" u="1"/>
        <d v="2018-02-23T00:00:00" u="1"/>
        <d v="2018-03-28T00:00:00" u="1"/>
        <d v="2018-03-02T00:00:00" u="1"/>
      </sharedItems>
    </cacheField>
    <cacheField name="تاريخ الخروج" numFmtId="166">
      <sharedItems containsNonDate="0" containsDate="1" containsString="0" containsBlank="1" minDate="2016-07-31T00:00:00" maxDate="2018-03-25T00:00:00" count="14">
        <m/>
        <d v="2016-08-01T00:00:00" u="1"/>
        <d v="2018-03-05T00:00:00" u="1"/>
        <d v="2018-03-24T00:00:00" u="1"/>
        <d v="2016-08-04T00:00:00" u="1"/>
        <d v="2018-03-17T00:00:00" u="1"/>
        <d v="2018-03-10T19:48:40" u="1"/>
        <d v="2018-03-22T00:00:00" u="1"/>
        <d v="2016-08-02T00:00:00" u="1"/>
        <d v="2016-08-04T22:45:19" u="1"/>
        <d v="2016-08-12T05:00:00" u="1"/>
        <d v="2016-08-12T07:00:00" u="1"/>
        <d v="2016-07-31T00:00:00" u="1"/>
        <d v="2016-08-03T00:00:00" u="1"/>
      </sharedItems>
    </cacheField>
    <cacheField name="سعر الليلة" numFmtId="0">
      <sharedItems containsString="0" containsBlank="1" containsNumber="1" containsInteger="1" minValue="5000" maxValue="5000"/>
    </cacheField>
    <cacheField name="عدد الليالي" numFmtId="2">
      <sharedItems containsSemiMixedTypes="0" containsString="0" containsNumber="1" minValue="-29.454777546299738" maxValue="44147.5452224537"/>
    </cacheField>
    <cacheField name="الاجمالي" numFmtId="165">
      <sharedItems containsSemiMixedTypes="0" containsString="0" containsNumber="1" minValue="-147273.88773149869" maxValue="0"/>
    </cacheField>
    <cacheField name="المدفوع" numFmtId="1">
      <sharedItems containsSemiMixedTypes="0" containsString="0" containsNumber="1" containsInteger="1" minValue="0" maxValue="1000"/>
    </cacheField>
    <cacheField name="المتبقي" numFmtId="1">
      <sharedItems containsSemiMixedTypes="0" containsString="0" containsNumber="1" minValue="-148273.88773149869" maxValue="0"/>
    </cacheField>
    <cacheField name="نوع الهويه" numFmtId="1">
      <sharedItems containsBlank="1"/>
    </cacheField>
    <cacheField name="رقم الهويه" numFmtId="1">
      <sharedItems containsNonDate="0" containsString="0" containsBlank="1"/>
    </cacheField>
    <cacheField name="الجنسيه" numFmtId="1">
      <sharedItems containsNonDate="0" containsString="0" containsBlank="1"/>
    </cacheField>
    <cacheField name="التلفون الموجر" numFmtId="1">
      <sharedItems containsString="0" containsBlank="1" containsNumber="1" containsInteger="1" minValue="777504002" maxValue="777504002"/>
    </cacheField>
    <cacheField name="التلفون الضامن" numFmtId="0">
      <sharedItems containsString="0" containsBlank="1" containsNumber="1" containsInteger="1" minValue="735810912" maxValue="735810912"/>
    </cacheField>
    <cacheField name="تاريخ اثبات آخر قيد" numFmtId="1">
      <sharedItems containsSemiMixedTypes="0" containsString="0" containsNumber="1" containsInteger="1" minValue="0" maxValue="44177"/>
    </cacheField>
    <cacheField name="تاريخ القيد الجديد" numFmtId="0">
      <sharedItems containsNonDate="0" containsString="0" containsBlank="1"/>
    </cacheField>
    <cacheField name="الحالة" numFmtId="0">
      <sharedItems count="5">
        <s v="جاري"/>
        <s v="قيد المراجعة"/>
        <s v="منتهي" u="1"/>
        <s v="لم يبدأ بعد" u="1"/>
        <s v="تداخل مع حجز آخر" u="1"/>
      </sharedItems>
    </cacheField>
    <cacheField name="التحقق" numFmtId="0">
      <sharedItems containsSemiMixedTypes="0" containsString="0" containsNumber="1" containsInteger="1" minValue="0" maxValue="0"/>
    </cacheField>
    <cacheField name="الاستمرارية" numFmtId="0">
      <sharedItems containsBlank="1" count="4">
        <s v="مستمر"/>
        <s v="غادر"/>
        <m/>
        <s v="مقيد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 WDAD1" refreshedDate="44147.545799768515" createdVersion="5" refreshedVersion="6" minRefreshableVersion="3" recordCount="777" xr:uid="{00000000-000A-0000-FFFF-FFFF1B000000}">
  <cacheSource type="worksheet">
    <worksheetSource name="الجدول3"/>
  </cacheSource>
  <cacheFields count="10">
    <cacheField name="رقم الحجز" numFmtId="0">
      <sharedItems containsString="0" containsBlank="1" containsNumber="1" containsInteger="1" minValue="1" maxValue="1"/>
    </cacheField>
    <cacheField name="العميل" numFmtId="0">
      <sharedItems count="31">
        <s v="عباد الخطيب"/>
        <e v="#N/A"/>
        <s v=" رءببل" u="1"/>
        <s v="طارق عزيز عبد المجيد الشايف" u="1"/>
        <s v="عبد السلام موسى عيداللة الصباحي " u="1"/>
        <s v="خضر السباعي" u="1"/>
        <s v="نزار زين عيديد" u="1"/>
        <s v="حسين بن سهل الكاف" u="1"/>
        <s v="احمد جمعان عباد" u="1"/>
        <s v="صالح صالح محمد المفتاحي" u="1"/>
        <s v="عبد اللة النقيب" u="1"/>
        <s v="ابوبكر محمد بن عقيل " u="1"/>
        <s v="حمزه عمر حامد عبدالرحمن الحبشي" u="1"/>
        <s v="صقراحمد درهم احمد المهشمي" u="1"/>
        <s v="عبدالرحمن فيصل علي المبيني" u="1"/>
        <s v="مسعد بن محسن معيظر المنهالي" u="1"/>
        <s v="حسين صالح مبارك بامومن" u="1"/>
        <s v="محمد اقبال " u="1"/>
        <s v="زهير عمر محفوظ التميمي" u="1"/>
        <s v="حسين علي بن شهاب " u="1"/>
        <s v="صالح علي صالح فهيد" u="1"/>
        <s v="   مدين عبد اللة صالح الجيلاني" u="1"/>
        <s v="عدنان عبدالله الكاف" u="1"/>
        <s v="ايمن عبده الحبشي" u="1"/>
        <s v="محمد ادريان فهمي" u="1"/>
        <s v="عباد" u="1"/>
        <s v="المهندس فيصل دحان صالح الزرقه" u="1"/>
        <s v="خالد المهري العامري" u="1"/>
        <s v="عمر خالد صالح بلهيج" u="1"/>
        <s v="محمدعزيز عبد المجيد الشايف" u="1"/>
        <s v="صلاح كهمس العامري" u="1"/>
      </sharedItems>
    </cacheField>
    <cacheField name="الشقة" numFmtId="0">
      <sharedItems count="29">
        <s v="عمارةالايناس 1-1"/>
        <e v="#N/A"/>
        <s v="عمارةالنسائم 1-2" u="1"/>
        <s v="عمارةالايناس2-6" u="1"/>
        <s v="عمارةالنسائم 1-7" u="1"/>
        <s v="عمارةالايناس2-13" u="1"/>
        <s v="عمارةالقربا1-2" u="1"/>
        <s v="عمارةالنسائم 1-3" u="1"/>
        <s v="عمارةالقربا3-1" u="1"/>
        <s v="عمارةالايناس2-7" u="1"/>
        <s v="عمارةالنسائم 1-8" u="1"/>
        <s v="عمارةالايناس2-14" u="1"/>
        <s v="عمارةالايناس2-3" u="1"/>
        <s v="عمارةالقربا1-3" u="1"/>
        <s v="عمارةالقربا 2-7" u="1"/>
        <s v="عمارةالنسائم 2-3" u="1"/>
        <s v="عمارةالقربا / مدخل الضيوف-5" u="1"/>
        <s v="عمارةالقربا3-2" u="1"/>
        <s v="عمارةالنسائم 1-4" u="1"/>
        <s v="عمارةالقربا1-4" u="1"/>
        <s v="عمارةالقربا3-3" u="1"/>
        <s v="عمارةالقربا / مدخل الضيوف-4" u="1"/>
        <s v="عمارةالقربا 2-8" u="1"/>
        <s v="عمارةالنسائم 1-5" u="1"/>
        <s v="عمارةالايناس2-9" u="1"/>
        <s v="عمارةالقربا 2-4" u="1"/>
        <s v="عمارةالقربا1-5" u="1"/>
        <s v="عمارةالنسائم 1-1" u="1"/>
        <s v="عمارةالنسائم 1-6" u="1"/>
      </sharedItems>
    </cacheField>
    <cacheField name="التاريخ" numFmtId="0">
      <sharedItems containsNonDate="0" containsDate="1" containsString="0" containsBlank="1" minDate="2016-07-30T00:00:00" maxDate="2018-03-23T00:00:00" count="17">
        <m/>
        <d v="2018-03-21T00:00:00" u="1"/>
        <d v="2016-08-01T00:00:00" u="1"/>
        <d v="2018-03-19T00:00:00" u="1"/>
        <d v="2018-03-17T00:00:00" u="1"/>
        <d v="2016-07-30T00:00:00" u="1"/>
        <d v="2018-03-22T00:00:00" u="1"/>
        <d v="2018-02-10T00:00:00" u="1"/>
        <d v="2018-03-01T00:00:00" u="1"/>
        <d v="2018-02-15T00:00:00" u="1"/>
        <d v="2018-03-20T00:00:00" u="1"/>
        <d v="2018-03-13T00:00:00" u="1"/>
        <d v="2018-02-01T00:00:00" u="1"/>
        <d v="2018-03-18T00:00:00" u="1"/>
        <d v="2018-02-25T00:00:00" u="1"/>
        <d v="2016-07-31T00:00:00" u="1"/>
        <d v="2018-02-04T00:00:00" u="1"/>
      </sharedItems>
    </cacheField>
    <cacheField name="المبلغ" numFmtId="0">
      <sharedItems containsString="0" containsBlank="1" containsNumber="1" containsInteger="1" minValue="1000" maxValue="1000"/>
    </cacheField>
    <cacheField name="التفاصيل" numFmtId="0">
      <sharedItems containsNonDate="0" containsString="0" containsBlank="1"/>
    </cacheField>
    <cacheField name="حقل1" numFmtId="0" formula="العميل+'رقم الحجز'" databaseField="0"/>
    <cacheField name="حقل2" numFmtId="0" formula="العميل+'رقم الحجز'" databaseField="0"/>
    <cacheField name="حقل3" numFmtId="0" formula="'رقم الحجز'&amp;العميل" databaseField="0"/>
    <cacheField name="حقل4" numFmtId="0" formula="العميل" databaseField="0"/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6">
  <r>
    <n v="1"/>
    <x v="0"/>
    <x v="0"/>
    <x v="0"/>
    <x v="0"/>
    <n v="5000"/>
    <n v="-29.454777546299738"/>
    <n v="-147273.88773149869"/>
    <n v="1000"/>
    <n v="-148273.88773149869"/>
    <s v="يمني"/>
    <m/>
    <m/>
    <n v="777504002"/>
    <n v="735810912"/>
    <n v="44177"/>
    <m/>
    <x v="0"/>
    <n v="0"/>
    <x v="0"/>
  </r>
  <r>
    <n v="2"/>
    <x v="1"/>
    <x v="1"/>
    <x v="1"/>
    <x v="0"/>
    <m/>
    <n v="44147.5452224537"/>
    <n v="0"/>
    <n v="0"/>
    <n v="0"/>
    <m/>
    <m/>
    <m/>
    <m/>
    <m/>
    <n v="0"/>
    <m/>
    <x v="1"/>
    <n v="0"/>
    <x v="0"/>
  </r>
  <r>
    <n v="3"/>
    <x v="1"/>
    <x v="1"/>
    <x v="1"/>
    <x v="0"/>
    <m/>
    <n v="44147.5452224537"/>
    <n v="0"/>
    <n v="0"/>
    <n v="0"/>
    <m/>
    <m/>
    <m/>
    <m/>
    <m/>
    <n v="0"/>
    <m/>
    <x v="1"/>
    <n v="0"/>
    <x v="0"/>
  </r>
  <r>
    <n v="4"/>
    <x v="1"/>
    <x v="1"/>
    <x v="1"/>
    <x v="0"/>
    <m/>
    <n v="44147.5452224537"/>
    <n v="0"/>
    <n v="0"/>
    <n v="0"/>
    <m/>
    <m/>
    <m/>
    <m/>
    <m/>
    <n v="0"/>
    <m/>
    <x v="1"/>
    <n v="0"/>
    <x v="1"/>
  </r>
  <r>
    <n v="5"/>
    <x v="1"/>
    <x v="1"/>
    <x v="1"/>
    <x v="0"/>
    <m/>
    <n v="44147.5452224537"/>
    <n v="0"/>
    <n v="0"/>
    <n v="0"/>
    <m/>
    <m/>
    <m/>
    <m/>
    <m/>
    <n v="0"/>
    <m/>
    <x v="1"/>
    <n v="0"/>
    <x v="0"/>
  </r>
  <r>
    <n v="6"/>
    <x v="1"/>
    <x v="1"/>
    <x v="1"/>
    <x v="0"/>
    <m/>
    <n v="44147.5452224537"/>
    <n v="0"/>
    <n v="0"/>
    <n v="0"/>
    <m/>
    <m/>
    <m/>
    <m/>
    <m/>
    <n v="0"/>
    <m/>
    <x v="1"/>
    <n v="0"/>
    <x v="0"/>
  </r>
  <r>
    <n v="7"/>
    <x v="1"/>
    <x v="1"/>
    <x v="1"/>
    <x v="0"/>
    <m/>
    <n v="44147.5452224537"/>
    <n v="0"/>
    <n v="0"/>
    <n v="0"/>
    <m/>
    <m/>
    <m/>
    <m/>
    <m/>
    <n v="0"/>
    <m/>
    <x v="1"/>
    <n v="0"/>
    <x v="0"/>
  </r>
  <r>
    <n v="8"/>
    <x v="1"/>
    <x v="1"/>
    <x v="1"/>
    <x v="0"/>
    <m/>
    <n v="44147.5452224537"/>
    <n v="0"/>
    <n v="0"/>
    <n v="0"/>
    <m/>
    <m/>
    <m/>
    <m/>
    <m/>
    <n v="0"/>
    <m/>
    <x v="1"/>
    <n v="0"/>
    <x v="0"/>
  </r>
  <r>
    <n v="9"/>
    <x v="1"/>
    <x v="1"/>
    <x v="1"/>
    <x v="0"/>
    <m/>
    <n v="44147.5452224537"/>
    <n v="0"/>
    <n v="0"/>
    <n v="0"/>
    <m/>
    <m/>
    <m/>
    <m/>
    <m/>
    <n v="0"/>
    <m/>
    <x v="1"/>
    <n v="0"/>
    <x v="0"/>
  </r>
  <r>
    <n v="10"/>
    <x v="1"/>
    <x v="1"/>
    <x v="1"/>
    <x v="0"/>
    <m/>
    <n v="44147.5452224537"/>
    <n v="0"/>
    <n v="0"/>
    <n v="0"/>
    <m/>
    <m/>
    <m/>
    <m/>
    <m/>
    <n v="0"/>
    <m/>
    <x v="1"/>
    <n v="0"/>
    <x v="1"/>
  </r>
  <r>
    <n v="11"/>
    <x v="1"/>
    <x v="1"/>
    <x v="1"/>
    <x v="0"/>
    <m/>
    <n v="44147.5452224537"/>
    <n v="0"/>
    <n v="0"/>
    <n v="0"/>
    <m/>
    <m/>
    <m/>
    <m/>
    <m/>
    <n v="0"/>
    <m/>
    <x v="1"/>
    <n v="0"/>
    <x v="1"/>
  </r>
  <r>
    <n v="12"/>
    <x v="1"/>
    <x v="1"/>
    <x v="1"/>
    <x v="0"/>
    <m/>
    <n v="44147.5452224537"/>
    <n v="0"/>
    <n v="0"/>
    <n v="0"/>
    <m/>
    <m/>
    <m/>
    <m/>
    <m/>
    <n v="0"/>
    <m/>
    <x v="1"/>
    <n v="0"/>
    <x v="1"/>
  </r>
  <r>
    <n v="13"/>
    <x v="1"/>
    <x v="1"/>
    <x v="1"/>
    <x v="0"/>
    <m/>
    <n v="44147.5452224537"/>
    <n v="0"/>
    <n v="0"/>
    <n v="0"/>
    <m/>
    <m/>
    <m/>
    <m/>
    <m/>
    <n v="0"/>
    <m/>
    <x v="1"/>
    <n v="0"/>
    <x v="0"/>
  </r>
  <r>
    <n v="14"/>
    <x v="1"/>
    <x v="1"/>
    <x v="1"/>
    <x v="0"/>
    <m/>
    <n v="44147.5452224537"/>
    <n v="0"/>
    <n v="0"/>
    <n v="0"/>
    <m/>
    <m/>
    <m/>
    <m/>
    <m/>
    <n v="0"/>
    <m/>
    <x v="1"/>
    <n v="0"/>
    <x v="0"/>
  </r>
  <r>
    <n v="15"/>
    <x v="1"/>
    <x v="1"/>
    <x v="1"/>
    <x v="0"/>
    <m/>
    <n v="44147.5452224537"/>
    <n v="0"/>
    <n v="0"/>
    <n v="0"/>
    <m/>
    <m/>
    <m/>
    <m/>
    <m/>
    <n v="0"/>
    <m/>
    <x v="1"/>
    <n v="0"/>
    <x v="0"/>
  </r>
  <r>
    <n v="16"/>
    <x v="1"/>
    <x v="1"/>
    <x v="1"/>
    <x v="0"/>
    <m/>
    <n v="44147.5452224537"/>
    <n v="0"/>
    <n v="0"/>
    <n v="0"/>
    <m/>
    <m/>
    <m/>
    <m/>
    <m/>
    <n v="0"/>
    <m/>
    <x v="1"/>
    <n v="0"/>
    <x v="0"/>
  </r>
  <r>
    <n v="17"/>
    <x v="1"/>
    <x v="1"/>
    <x v="1"/>
    <x v="0"/>
    <m/>
    <n v="44147.5452224537"/>
    <n v="0"/>
    <n v="0"/>
    <n v="0"/>
    <m/>
    <m/>
    <m/>
    <m/>
    <m/>
    <n v="0"/>
    <m/>
    <x v="1"/>
    <n v="0"/>
    <x v="0"/>
  </r>
  <r>
    <n v="1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5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5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5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5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5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5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5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5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5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5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6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6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6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6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6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6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6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6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6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6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7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7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7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7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7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7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7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7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7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7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8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8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8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8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8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8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8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8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8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8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9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9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9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9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9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9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9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9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9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9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0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0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0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0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0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0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0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0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0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0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1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1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1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1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1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1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1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1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1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1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2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2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2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2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2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2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2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2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2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2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3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3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3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3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3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3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3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3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3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3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4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4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4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4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4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4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4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4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4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4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5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5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5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5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5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5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5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5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5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5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6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6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6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6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6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6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6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6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6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6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7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7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7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7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7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7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7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7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7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7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8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8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8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8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8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8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8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8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8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8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9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9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9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9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9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9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9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9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9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19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0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0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0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0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0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0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0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0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0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0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1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1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1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1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1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1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1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1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1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1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2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2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2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2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2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2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2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2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2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2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3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3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3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3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3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3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3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3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3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3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4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4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4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4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4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4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4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4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4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4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5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5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5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5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5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5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5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5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5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5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6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6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6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6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6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6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6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6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6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6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7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7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7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7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7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7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7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7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7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7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8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8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8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8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8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8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8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8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8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8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9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9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9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9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9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9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9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9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9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29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0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0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0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0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0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0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0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0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0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0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1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1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1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1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1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1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1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1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1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1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2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2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2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2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2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2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2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2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2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2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3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3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3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3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3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3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3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3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3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3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4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4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4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4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4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4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4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4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4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4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5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5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5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5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5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5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5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5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5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5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6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6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6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6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6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6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6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6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6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6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7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7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7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7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7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7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7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7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7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7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8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8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8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8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8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8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8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8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8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8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9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9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9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9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9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9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9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9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9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39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0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0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0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0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0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0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0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0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0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0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1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1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1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1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1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1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1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1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1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1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2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2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2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2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2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2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2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2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2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2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3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3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3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3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3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3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3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3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3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3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4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4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4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4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4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4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4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4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4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4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5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5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5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5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5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5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5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5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5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5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6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6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6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6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6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6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6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6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6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6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7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7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7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7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7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7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7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7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7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7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8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8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8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8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8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8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8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8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8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8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9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9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9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9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9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9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96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97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98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499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500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501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502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503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504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505"/>
    <x v="1"/>
    <x v="1"/>
    <x v="1"/>
    <x v="0"/>
    <m/>
    <n v="44147.5452224537"/>
    <n v="0"/>
    <n v="0"/>
    <n v="0"/>
    <m/>
    <m/>
    <m/>
    <m/>
    <m/>
    <n v="0"/>
    <m/>
    <x v="1"/>
    <n v="0"/>
    <x v="2"/>
  </r>
  <r>
    <n v="506"/>
    <x v="1"/>
    <x v="1"/>
    <x v="1"/>
    <x v="0"/>
    <m/>
    <n v="44147.5452224537"/>
    <n v="0"/>
    <n v="0"/>
    <n v="0"/>
    <m/>
    <m/>
    <m/>
    <m/>
    <m/>
    <n v="0"/>
    <m/>
    <x v="1"/>
    <n v="0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77">
  <r>
    <n v="1"/>
    <x v="0"/>
    <x v="0"/>
    <x v="0"/>
    <n v="1000"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  <r>
    <m/>
    <x v="1"/>
    <x v="1"/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1" cacheId="14" applyNumberFormats="0" applyBorderFormats="0" applyFontFormats="0" applyPatternFormats="0" applyAlignmentFormats="0" applyWidthHeightFormats="1" dataCaption="القيم" updatedVersion="6" minRefreshableVersion="3" useAutoFormatting="1" itemPrintTitles="1" createdVersion="5" indent="0" outline="1" outlineData="1" multipleFieldFilters="0">
  <location ref="A1:B8" firstHeaderRow="1" firstDataRow="1" firstDataCol="1"/>
  <pivotFields count="10">
    <pivotField showAll="0"/>
    <pivotField axis="axisRow" showAll="0">
      <items count="32">
        <item m="1" x="8"/>
        <item m="1" x="23"/>
        <item sd="0" m="1" x="7"/>
        <item m="1" x="27"/>
        <item m="1" x="30"/>
        <item m="1" x="22"/>
        <item x="1"/>
        <item sd="0" m="1" x="2"/>
        <item sd="0" m="1" x="26"/>
        <item m="1" x="5"/>
        <item sd="0" m="1" x="14"/>
        <item sd="0" m="1" x="11"/>
        <item sd="0" m="1" x="9"/>
        <item sd="0" m="1" x="20"/>
        <item sd="0" m="1" x="3"/>
        <item sd="0" m="1" x="29"/>
        <item sd="0" m="1" x="16"/>
        <item m="1" x="15"/>
        <item m="1" x="17"/>
        <item m="1" x="10"/>
        <item m="1" x="19"/>
        <item m="1" x="21"/>
        <item m="1" x="28"/>
        <item m="1" x="24"/>
        <item m="1" x="4"/>
        <item m="1" x="6"/>
        <item m="1" x="18"/>
        <item m="1" x="12"/>
        <item m="1" x="13"/>
        <item m="1" x="25"/>
        <item x="0"/>
        <item t="default"/>
      </items>
    </pivotField>
    <pivotField axis="axisRow" showAll="0">
      <items count="30">
        <item m="1" x="5"/>
        <item m="1" x="11"/>
        <item m="1" x="12"/>
        <item m="1" x="3"/>
        <item m="1" x="9"/>
        <item m="1" x="24"/>
        <item x="1"/>
        <item m="1" x="13"/>
        <item m="1" x="23"/>
        <item m="1" x="19"/>
        <item m="1" x="26"/>
        <item m="1" x="6"/>
        <item m="1" x="4"/>
        <item m="1" x="2"/>
        <item m="1" x="10"/>
        <item m="1" x="18"/>
        <item m="1" x="7"/>
        <item m="1" x="16"/>
        <item m="1" x="21"/>
        <item m="1" x="28"/>
        <item m="1" x="27"/>
        <item m="1" x="14"/>
        <item m="1" x="22"/>
        <item m="1" x="25"/>
        <item m="1" x="8"/>
        <item m="1" x="17"/>
        <item m="1" x="20"/>
        <item m="1" x="15"/>
        <item x="0"/>
        <item t="default"/>
      </items>
    </pivotField>
    <pivotField axis="axisRow" showAll="0">
      <items count="18">
        <item m="1" x="5"/>
        <item m="1" x="15"/>
        <item m="1" x="2"/>
        <item x="0"/>
        <item m="1" x="11"/>
        <item m="1" x="4"/>
        <item m="1" x="3"/>
        <item m="1" x="13"/>
        <item m="1" x="10"/>
        <item m="1" x="1"/>
        <item m="1" x="6"/>
        <item m="1" x="14"/>
        <item m="1" x="8"/>
        <item m="1" x="12"/>
        <item m="1" x="9"/>
        <item m="1" x="16"/>
        <item m="1" x="7"/>
        <item t="default"/>
      </items>
    </pivotField>
    <pivotField dataField="1" showAll="0"/>
    <pivotField showAl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3">
    <field x="1"/>
    <field x="3"/>
    <field x="2"/>
  </rowFields>
  <rowItems count="7">
    <i>
      <x v="6"/>
    </i>
    <i r="1">
      <x v="3"/>
    </i>
    <i r="2">
      <x v="6"/>
    </i>
    <i>
      <x v="30"/>
    </i>
    <i r="1">
      <x v="3"/>
    </i>
    <i r="2">
      <x v="28"/>
    </i>
    <i t="grand">
      <x/>
    </i>
  </rowItems>
  <colItems count="1">
    <i/>
  </colItems>
  <dataFields count="1">
    <dataField name="مجموع من المبلغ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2" cacheId="9" applyNumberFormats="0" applyBorderFormats="0" applyFontFormats="0" applyPatternFormats="0" applyAlignmentFormats="0" applyWidthHeightFormats="1" dataCaption="القيم" updatedVersion="6" minRefreshableVersion="3" useAutoFormatting="1" itemPrintTitles="1" createdVersion="5" indent="0" outline="1" outlineData="1" multipleFieldFilters="0">
  <location ref="A3:A12" firstHeaderRow="1" firstDataRow="1" firstDataCol="1" rowPageCount="1" colPageCount="1"/>
  <pivotFields count="20">
    <pivotField showAll="0"/>
    <pivotField axis="axisRow" showAll="0">
      <items count="71">
        <item m="1" x="30"/>
        <item m="1" x="14"/>
        <item m="1" x="13"/>
        <item m="1" x="64"/>
        <item m="1" x="66"/>
        <item m="1" x="62"/>
        <item m="1" x="33"/>
        <item m="1" x="10"/>
        <item m="1" x="45"/>
        <item m="1" x="67"/>
        <item m="1" x="43"/>
        <item m="1" x="63"/>
        <item m="1" x="27"/>
        <item m="1" x="9"/>
        <item m="1" x="47"/>
        <item m="1" x="42"/>
        <item m="1" x="4"/>
        <item m="1" x="46"/>
        <item m="1" x="8"/>
        <item m="1" x="54"/>
        <item m="1" x="51"/>
        <item m="1" x="5"/>
        <item m="1" x="16"/>
        <item m="1" x="2"/>
        <item m="1" x="61"/>
        <item m="1" x="44"/>
        <item m="1" x="35"/>
        <item m="1" x="55"/>
        <item m="1" x="23"/>
        <item m="1" x="38"/>
        <item m="1" x="65"/>
        <item m="1" x="21"/>
        <item m="1" x="58"/>
        <item m="1" x="28"/>
        <item m="1" x="22"/>
        <item m="1" x="57"/>
        <item m="1" x="36"/>
        <item m="1" x="60"/>
        <item m="1" x="32"/>
        <item m="1" x="7"/>
        <item m="1" x="26"/>
        <item m="1" x="37"/>
        <item x="1"/>
        <item m="1" x="18"/>
        <item m="1" x="48"/>
        <item m="1" x="20"/>
        <item m="1" x="39"/>
        <item m="1" x="31"/>
        <item m="1" x="49"/>
        <item m="1" x="41"/>
        <item m="1" x="29"/>
        <item m="1" x="17"/>
        <item m="1" x="25"/>
        <item m="1" x="12"/>
        <item m="1" x="3"/>
        <item m="1" x="19"/>
        <item m="1" x="52"/>
        <item m="1" x="50"/>
        <item m="1" x="24"/>
        <item m="1" x="6"/>
        <item m="1" x="59"/>
        <item m="1" x="56"/>
        <item m="1" x="68"/>
        <item m="1" x="69"/>
        <item m="1" x="15"/>
        <item m="1" x="11"/>
        <item m="1" x="53"/>
        <item m="1" x="40"/>
        <item m="1" x="34"/>
        <item x="0"/>
        <item t="default"/>
      </items>
    </pivotField>
    <pivotField axis="axisRow" showAll="0">
      <items count="62">
        <item m="1" x="40"/>
        <item m="1" x="36"/>
        <item m="1" x="4"/>
        <item m="1" x="26"/>
        <item m="1" x="43"/>
        <item m="1" x="11"/>
        <item m="1" x="29"/>
        <item m="1" x="52"/>
        <item m="1" x="44"/>
        <item m="1" x="47"/>
        <item m="1" x="50"/>
        <item m="1" x="3"/>
        <item m="1" x="53"/>
        <item m="1" x="56"/>
        <item m="1" x="60"/>
        <item m="1" x="5"/>
        <item m="1" x="8"/>
        <item m="1" x="37"/>
        <item m="1" x="35"/>
        <item m="1" x="59"/>
        <item m="1" x="24"/>
        <item m="1" x="39"/>
        <item m="1" x="9"/>
        <item m="1" x="41"/>
        <item m="1" x="45"/>
        <item m="1" x="48"/>
        <item m="1" x="51"/>
        <item m="1" x="54"/>
        <item m="1" x="58"/>
        <item m="1" x="2"/>
        <item m="1" x="6"/>
        <item m="1" x="16"/>
        <item m="1" x="21"/>
        <item m="1" x="12"/>
        <item m="1" x="30"/>
        <item m="1" x="25"/>
        <item m="1" x="18"/>
        <item x="1"/>
        <item m="1" x="42"/>
        <item m="1" x="33"/>
        <item m="1" x="13"/>
        <item m="1" x="23"/>
        <item m="1" x="57"/>
        <item m="1" x="14"/>
        <item m="1" x="55"/>
        <item m="1" x="7"/>
        <item m="1" x="19"/>
        <item m="1" x="46"/>
        <item m="1" x="27"/>
        <item m="1" x="15"/>
        <item sd="0" m="1" x="49"/>
        <item m="1" x="34"/>
        <item m="1" x="38"/>
        <item m="1" x="28"/>
        <item m="1" x="31"/>
        <item m="1" x="22"/>
        <item m="1" x="32"/>
        <item m="1" x="20"/>
        <item m="1" x="10"/>
        <item m="1" x="17"/>
        <item x="0"/>
        <item t="default"/>
      </items>
    </pivotField>
    <pivotField axis="axisRow" numFmtId="166" showAll="0">
      <items count="51">
        <item m="1" x="29"/>
        <item m="1" x="19"/>
        <item m="1" x="30"/>
        <item m="1" x="46"/>
        <item m="1" x="15"/>
        <item m="1" x="8"/>
        <item m="1" x="10"/>
        <item m="1" x="26"/>
        <item m="1" x="6"/>
        <item m="1" x="33"/>
        <item m="1" x="3"/>
        <item m="1" x="43"/>
        <item m="1" x="28"/>
        <item m="1" x="20"/>
        <item m="1" x="12"/>
        <item m="1" x="4"/>
        <item m="1" x="24"/>
        <item m="1" x="16"/>
        <item m="1" x="39"/>
        <item m="1" x="2"/>
        <item m="1" x="21"/>
        <item m="1" x="42"/>
        <item m="1" x="13"/>
        <item m="1" x="41"/>
        <item m="1" x="36"/>
        <item m="1" x="25"/>
        <item m="1" x="40"/>
        <item m="1" x="17"/>
        <item m="1" x="9"/>
        <item m="1" x="18"/>
        <item m="1" x="38"/>
        <item m="1" x="47"/>
        <item x="1"/>
        <item m="1" x="31"/>
        <item m="1" x="23"/>
        <item m="1" x="44"/>
        <item sd="0" m="1" x="14"/>
        <item m="1" x="7"/>
        <item m="1" x="35"/>
        <item m="1" x="48"/>
        <item m="1" x="45"/>
        <item m="1" x="5"/>
        <item m="1" x="34"/>
        <item m="1" x="49"/>
        <item m="1" x="32"/>
        <item m="1" x="27"/>
        <item m="1" x="37"/>
        <item m="1" x="22"/>
        <item m="1" x="11"/>
        <item x="0"/>
        <item t="default"/>
      </items>
    </pivotField>
    <pivotField axis="axisRow" numFmtId="166" showAll="0">
      <items count="15">
        <item m="1" x="12"/>
        <item m="1" x="1"/>
        <item m="1" x="8"/>
        <item m="1" x="13"/>
        <item m="1" x="4"/>
        <item m="1" x="9"/>
        <item m="1" x="10"/>
        <item m="1" x="11"/>
        <item m="1" x="2"/>
        <item m="1" x="6"/>
        <item x="0"/>
        <item m="1" x="5"/>
        <item m="1" x="7"/>
        <item m="1" x="3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showAll="0"/>
    <pivotField axis="axisPage" multipleItemSelectionAllowed="1" showAll="0">
      <items count="6">
        <item m="1" x="4"/>
        <item x="0"/>
        <item m="1" x="3"/>
        <item m="1" x="2"/>
        <item x="1"/>
        <item t="default"/>
      </items>
    </pivotField>
    <pivotField showAll="0"/>
    <pivotField showAll="0" defaultSubtotal="0"/>
  </pivotFields>
  <rowFields count="4">
    <field x="2"/>
    <field x="3"/>
    <field x="4"/>
    <field x="1"/>
  </rowFields>
  <rowItems count="9">
    <i>
      <x v="37"/>
    </i>
    <i r="1">
      <x v="32"/>
    </i>
    <i r="2">
      <x v="10"/>
    </i>
    <i r="3">
      <x v="42"/>
    </i>
    <i>
      <x v="60"/>
    </i>
    <i r="1">
      <x v="49"/>
    </i>
    <i r="2">
      <x v="10"/>
    </i>
    <i r="3">
      <x v="69"/>
    </i>
    <i t="grand">
      <x/>
    </i>
  </rowItems>
  <colItems count="1">
    <i/>
  </colItems>
  <pageFields count="1">
    <pageField fld="17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PivotTable1" cacheId="9" applyNumberFormats="0" applyBorderFormats="0" applyFontFormats="0" applyPatternFormats="0" applyAlignmentFormats="0" applyWidthHeightFormats="1" dataCaption="القيم" updatedVersion="6" minRefreshableVersion="3" showDrill="0" useAutoFormatting="1" rowGrandTotals="0" colGrandTotals="0" itemPrintTitles="1" createdVersion="4" indent="0" compact="0" compactData="0" multipleFieldFilters="0">
  <location ref="A5:E9" firstHeaderRow="1" firstDataRow="1" firstDataCol="5"/>
  <pivotFields count="20">
    <pivotField compact="0" outline="0" showAll="0" defaultSubtotal="0"/>
    <pivotField axis="axisRow" compact="0" outline="0" showAll="0" defaultSubtotal="0">
      <items count="70">
        <item m="1" x="18"/>
        <item m="1" x="30"/>
        <item m="1" x="14"/>
        <item m="1" x="13"/>
        <item m="1" x="64"/>
        <item m="1" x="66"/>
        <item m="1" x="62"/>
        <item m="1" x="33"/>
        <item m="1" x="10"/>
        <item m="1" x="45"/>
        <item m="1" x="67"/>
        <item m="1" x="43"/>
        <item m="1" x="63"/>
        <item m="1" x="27"/>
        <item m="1" x="9"/>
        <item m="1" x="47"/>
        <item m="1" x="42"/>
        <item m="1" x="4"/>
        <item m="1" x="46"/>
        <item m="1" x="8"/>
        <item m="1" x="54"/>
        <item m="1" x="51"/>
        <item m="1" x="5"/>
        <item m="1" x="16"/>
        <item m="1" x="2"/>
        <item m="1" x="61"/>
        <item m="1" x="44"/>
        <item m="1" x="35"/>
        <item m="1" x="55"/>
        <item m="1" x="23"/>
        <item m="1" x="38"/>
        <item m="1" x="65"/>
        <item m="1" x="21"/>
        <item m="1" x="58"/>
        <item m="1" x="28"/>
        <item m="1" x="22"/>
        <item m="1" x="57"/>
        <item m="1" x="36"/>
        <item m="1" x="60"/>
        <item m="1" x="32"/>
        <item m="1" x="7"/>
        <item m="1" x="26"/>
        <item m="1" x="37"/>
        <item x="1"/>
        <item m="1" x="48"/>
        <item m="1" x="20"/>
        <item m="1" x="39"/>
        <item m="1" x="31"/>
        <item m="1" x="49"/>
        <item m="1" x="41"/>
        <item m="1" x="29"/>
        <item m="1" x="17"/>
        <item m="1" x="25"/>
        <item m="1" x="12"/>
        <item m="1" x="3"/>
        <item m="1" x="19"/>
        <item m="1" x="52"/>
        <item m="1" x="50"/>
        <item m="1" x="24"/>
        <item m="1" x="6"/>
        <item m="1" x="59"/>
        <item m="1" x="56"/>
        <item m="1" x="68"/>
        <item m="1" x="69"/>
        <item m="1" x="15"/>
        <item m="1" x="11"/>
        <item m="1" x="53"/>
        <item m="1" x="40"/>
        <item m="1" x="34"/>
        <item x="0"/>
      </items>
    </pivotField>
    <pivotField axis="axisRow" compact="0" outline="0" showAll="0" defaultSubtotal="0">
      <items count="61">
        <item m="1" x="40"/>
        <item m="1" x="36"/>
        <item m="1" x="4"/>
        <item m="1" x="26"/>
        <item m="1" x="43"/>
        <item m="1" x="11"/>
        <item m="1" x="29"/>
        <item m="1" x="52"/>
        <item m="1" x="44"/>
        <item m="1" x="47"/>
        <item m="1" x="50"/>
        <item m="1" x="3"/>
        <item m="1" x="53"/>
        <item m="1" x="56"/>
        <item m="1" x="60"/>
        <item m="1" x="5"/>
        <item m="1" x="8"/>
        <item m="1" x="37"/>
        <item m="1" x="35"/>
        <item m="1" x="59"/>
        <item m="1" x="24"/>
        <item m="1" x="39"/>
        <item m="1" x="9"/>
        <item m="1" x="41"/>
        <item m="1" x="45"/>
        <item m="1" x="48"/>
        <item m="1" x="51"/>
        <item m="1" x="54"/>
        <item m="1" x="58"/>
        <item m="1" x="2"/>
        <item m="1" x="6"/>
        <item m="1" x="16"/>
        <item m="1" x="21"/>
        <item m="1" x="12"/>
        <item m="1" x="42"/>
        <item m="1" x="30"/>
        <item m="1" x="25"/>
        <item m="1" x="18"/>
        <item x="1"/>
        <item m="1" x="33"/>
        <item m="1" x="13"/>
        <item m="1" x="23"/>
        <item m="1" x="57"/>
        <item m="1" x="14"/>
        <item m="1" x="55"/>
        <item m="1" x="7"/>
        <item m="1" x="19"/>
        <item m="1" x="46"/>
        <item m="1" x="27"/>
        <item m="1" x="15"/>
        <item m="1" x="49"/>
        <item m="1" x="34"/>
        <item m="1" x="38"/>
        <item m="1" x="28"/>
        <item m="1" x="31"/>
        <item m="1" x="22"/>
        <item m="1" x="32"/>
        <item m="1" x="20"/>
        <item m="1" x="10"/>
        <item m="1" x="17"/>
        <item x="0"/>
      </items>
    </pivotField>
    <pivotField axis="axisRow" compact="0" outline="0" showAll="0" defaultSubtotal="0">
      <items count="50">
        <item m="1" x="29"/>
        <item m="1" x="19"/>
        <item m="1" x="30"/>
        <item m="1" x="46"/>
        <item m="1" x="15"/>
        <item m="1" x="8"/>
        <item m="1" x="10"/>
        <item m="1" x="26"/>
        <item m="1" x="6"/>
        <item m="1" x="33"/>
        <item m="1" x="3"/>
        <item m="1" x="43"/>
        <item m="1" x="28"/>
        <item m="1" x="20"/>
        <item m="1" x="12"/>
        <item m="1" x="4"/>
        <item m="1" x="24"/>
        <item m="1" x="16"/>
        <item m="1" x="39"/>
        <item m="1" x="2"/>
        <item m="1" x="21"/>
        <item m="1" x="42"/>
        <item m="1" x="13"/>
        <item m="1" x="41"/>
        <item m="1" x="36"/>
        <item m="1" x="25"/>
        <item m="1" x="40"/>
        <item m="1" x="17"/>
        <item m="1" x="9"/>
        <item m="1" x="18"/>
        <item m="1" x="38"/>
        <item m="1" x="47"/>
        <item x="1"/>
        <item m="1" x="31"/>
        <item m="1" x="23"/>
        <item m="1" x="44"/>
        <item m="1" x="14"/>
        <item m="1" x="7"/>
        <item m="1" x="35"/>
        <item m="1" x="48"/>
        <item m="1" x="45"/>
        <item m="1" x="5"/>
        <item m="1" x="34"/>
        <item m="1" x="49"/>
        <item m="1" x="32"/>
        <item m="1" x="27"/>
        <item m="1" x="37"/>
        <item m="1" x="22"/>
        <item m="1" x="11"/>
        <item x="0"/>
      </items>
    </pivotField>
    <pivotField axis="axisRow" compact="0" outline="0" showAll="0" defaultSubtotal="0">
      <items count="14">
        <item m="1" x="12"/>
        <item m="1" x="1"/>
        <item m="1" x="8"/>
        <item m="1" x="13"/>
        <item m="1" x="4"/>
        <item m="1" x="9"/>
        <item m="1" x="10"/>
        <item m="1" x="11"/>
        <item m="1" x="2"/>
        <item m="1" x="6"/>
        <item x="0"/>
        <item m="1" x="5"/>
        <item m="1" x="7"/>
        <item m="1" x="3"/>
      </items>
    </pivotField>
    <pivotField compact="0" outline="0" showAll="0" defaultSubtotal="0"/>
    <pivotField compact="0" numFmtId="2" outline="0" showAll="0" defaultSubtotal="0"/>
    <pivotField compact="0" numFmtId="165" outline="0" showAll="0" defaultSubtotal="0"/>
    <pivotField compact="0" numFmtId="165" outline="0" showAll="0" defaultSubtotal="0"/>
    <pivotField compact="0" numFmtId="165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4">
        <item x="0"/>
        <item m="1" x="3"/>
        <item x="2"/>
        <item x="1"/>
      </items>
    </pivotField>
  </pivotFields>
  <rowFields count="5">
    <field x="1"/>
    <field x="2"/>
    <field x="3"/>
    <field x="4"/>
    <field x="19"/>
  </rowFields>
  <rowItems count="4">
    <i>
      <x v="43"/>
      <x v="38"/>
      <x v="32"/>
      <x v="10"/>
      <x/>
    </i>
    <i r="4">
      <x v="2"/>
    </i>
    <i r="4">
      <x v="3"/>
    </i>
    <i>
      <x v="69"/>
      <x v="60"/>
      <x v="49"/>
      <x v="10"/>
      <x/>
    </i>
  </rowItems>
  <colItems count="1">
    <i/>
  </colItems>
  <formats count="2">
    <format dxfId="23">
      <pivotArea type="all" dataOnly="0" outline="0" fieldPosition="0"/>
    </format>
    <format dxfId="22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ooms" displayName="Rooms" ref="A2:I4000" totalsRowShown="0" headerRowDxfId="69" dataDxfId="68">
  <autoFilter ref="A2:I4000" xr:uid="{00000000-0009-0000-0100-000001000000}"/>
  <sortState ref="A3:G37">
    <sortCondition ref="A1:A36"/>
  </sortState>
  <tableColumns count="9">
    <tableColumn id="5" xr3:uid="{00000000-0010-0000-0000-000005000000}" name="المعرف" dataDxfId="67">
      <calculatedColumnFormula>"عمارة"&amp;Rooms[[#This Row],[العمارة]]&amp;"-"&amp;Rooms[رقم الغرفة]</calculatedColumnFormula>
    </tableColumn>
    <tableColumn id="1" xr3:uid="{00000000-0010-0000-0000-000001000000}" name="العمارة" dataDxfId="66"/>
    <tableColumn id="3" xr3:uid="{00000000-0010-0000-0000-000003000000}" name="التفاصيل" dataDxfId="65"/>
    <tableColumn id="2" xr3:uid="{00000000-0010-0000-0000-000002000000}" name="رقم الغرفة" dataDxfId="64"/>
    <tableColumn id="4" xr3:uid="{00000000-0010-0000-0000-000004000000}" name="الايجار الابتدائي" dataDxfId="63"/>
    <tableColumn id="7" xr3:uid="{00000000-0010-0000-0000-000007000000}" name="الحالة اليوم" dataDxfId="62">
      <calculatedColumnFormula>IF(Rooms[[#This Row],[رقم العملية]]=0,0,1)</calculatedColumnFormula>
    </tableColumn>
    <tableColumn id="6" xr3:uid="{00000000-0010-0000-0000-000006000000}" name="رقم العملية" dataDxfId="61">
      <calculatedColumnFormula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calculatedColumnFormula>
    </tableColumn>
    <tableColumn id="8" xr3:uid="{00000000-0010-0000-0000-000008000000}" name="رقم الباب" dataDxfId="60"/>
    <tableColumn id="9" xr3:uid="{00000000-0010-0000-0000-000009000000}" name="العميل" dataDxfId="59">
      <calculatedColumnFormula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ops" displayName="ops" ref="B1:U508" totalsRowCount="1" headerRowDxfId="54" dataDxfId="53">
  <autoFilter ref="B1:U507" xr:uid="{00000000-0009-0000-0100-000002000000}"/>
  <sortState ref="B2:K11">
    <sortCondition sortBy="cellColor" ref="B2:B11" dxfId="52"/>
  </sortState>
  <tableColumns count="20">
    <tableColumn id="8" xr3:uid="{00000000-0010-0000-0100-000008000000}" name="رقم العملية" totalsRowLabel="الإجمالي" dataDxfId="51" totalsRowDxfId="21">
      <calculatedColumnFormula>ROW(A1)</calculatedColumnFormula>
    </tableColumn>
    <tableColumn id="1" xr3:uid="{00000000-0010-0000-0100-000001000000}" name="اسم العميل" dataDxfId="50" totalsRowDxfId="20"/>
    <tableColumn id="9" xr3:uid="{00000000-0010-0000-0100-000009000000}" name="الغرفة" dataDxfId="49" totalsRowDxfId="19"/>
    <tableColumn id="2" xr3:uid="{00000000-0010-0000-0100-000002000000}" name="تاريخ الدخول" dataDxfId="48" totalsRowDxfId="18"/>
    <tableColumn id="3" xr3:uid="{00000000-0010-0000-0100-000003000000}" name="تاريخ الخروج" dataDxfId="47" totalsRowDxfId="17"/>
    <tableColumn id="5" xr3:uid="{00000000-0010-0000-0100-000005000000}" name="سعر الليلة" dataDxfId="46" totalsRowDxfId="16">
      <calculatedColumnFormula>VLOOKUP(ops[الغرفة],Rooms[],5,FALSE)</calculatedColumnFormula>
    </tableColumn>
    <tableColumn id="7" xr3:uid="{00000000-0010-0000-0100-000007000000}" name="عدد الليالي" dataDxfId="45" totalsRowDxfId="15">
      <calculatedColumnFormula>IF(ISBLANK(ops[[#This Row],[تاريخ الخروج]]),NOW(),ops[[#This Row],[تاريخ الخروج]])-ops[[#This Row],[تاريخ الدخول]]</calculatedColumnFormula>
    </tableColumn>
    <tableColumn id="6" xr3:uid="{00000000-0010-0000-0100-000006000000}" name="الاجمالي" totalsRowFunction="sum" dataDxfId="44" totalsRowDxfId="14" dataCellStyle="Currency">
      <calculatedColumnFormula>IFERROR(ops[[#This Row],[عدد الليالي]]*ops[سعر الليلة],0)</calculatedColumnFormula>
    </tableColumn>
    <tableColumn id="10" xr3:uid="{00000000-0010-0000-0100-00000A000000}" name="المدفوع" totalsRowFunction="sum" dataDxfId="43" totalsRowDxfId="13" dataCellStyle="Currency">
      <calculatedColumnFormula>SUMIFS(الجدول3[المبلغ],الجدول3[رقم الحجز],ops[[#This Row],[رقم العملية]])</calculatedColumnFormula>
    </tableColumn>
    <tableColumn id="11" xr3:uid="{00000000-0010-0000-0100-00000B000000}" name="المتبقي" totalsRowFunction="sum" dataDxfId="42" totalsRowDxfId="12" dataCellStyle="Currency">
      <calculatedColumnFormula>ops[[#This Row],[الاجمالي]]-ops[[#This Row],[المدفوع]]</calculatedColumnFormula>
    </tableColumn>
    <tableColumn id="20" xr3:uid="{00000000-0010-0000-0100-000014000000}" name="نوع الهويه" dataDxfId="41" totalsRowDxfId="11" dataCellStyle="Currency"/>
    <tableColumn id="19" xr3:uid="{00000000-0010-0000-0100-000013000000}" name="رقم الهويه" dataDxfId="40" totalsRowDxfId="10" dataCellStyle="Currency"/>
    <tableColumn id="18" xr3:uid="{00000000-0010-0000-0100-000012000000}" name="الجنسيه" dataDxfId="39" totalsRowDxfId="9" dataCellStyle="Currency"/>
    <tableColumn id="14" xr3:uid="{00000000-0010-0000-0100-00000E000000}" name="التلفون الموجر" dataDxfId="38" totalsRowDxfId="8" dataCellStyle="Currency"/>
    <tableColumn id="17" xr3:uid="{00000000-0010-0000-0100-000011000000}" name="التلفون الضامن" dataDxfId="37" totalsRowDxfId="7" dataCellStyle="Currency"/>
    <tableColumn id="15" xr3:uid="{00000000-0010-0000-0100-00000F000000}" name="تاريخ اثبات آخر قيد" dataDxfId="36" totalsRowDxfId="6" dataCellStyle="Currency">
      <calculatedColumnFormula>ops[[#This Row],[تاريخ الدخول]]</calculatedColumnFormula>
    </tableColumn>
    <tableColumn id="13" xr3:uid="{00000000-0010-0000-0100-00000D000000}" name="تاريخ القيد الجديد" dataDxfId="35" totalsRowDxfId="5" dataCellStyle="Currency"/>
    <tableColumn id="4" xr3:uid="{00000000-0010-0000-0100-000004000000}" name="الحالة" dataDxfId="34" totalsRowDxfId="4">
      <calculatedColumnFormula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calculatedColumnFormula>
    </tableColumn>
    <tableColumn id="12" xr3:uid="{00000000-0010-0000-0100-00000C000000}" name="التحقق" totalsRowFunction="sum" dataDxfId="33" totalsRowDxfId="3">
      <calculatedColumnFormula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calculatedColumnFormula>
    </tableColumn>
    <tableColumn id="16" xr3:uid="{00000000-0010-0000-0100-000010000000}" name="الاستمرارية" dataDxfId="32" totalsRowDxfId="2"/>
  </tableColumns>
  <tableStyleInfo name="TableStyleMedium2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الجدول3" displayName="الجدول3" ref="A1:F778" totalsRowShown="0" headerRowDxfId="31" dataDxfId="30">
  <autoFilter ref="A1:F778" xr:uid="{00000000-0009-0000-0100-000003000000}"/>
  <tableColumns count="6">
    <tableColumn id="1" xr3:uid="{00000000-0010-0000-0200-000001000000}" name="رقم الحجز" dataDxfId="29"/>
    <tableColumn id="2" xr3:uid="{00000000-0010-0000-0200-000002000000}" name="العميل" dataDxfId="28">
      <calculatedColumnFormula>VLOOKUP(الجدول3[رقم الحجز],ops[],2,FALSE)</calculatedColumnFormula>
    </tableColumn>
    <tableColumn id="6" xr3:uid="{00000000-0010-0000-0200-000006000000}" name="الشقة" dataDxfId="27">
      <calculatedColumnFormula>VLOOKUP(الجدول3[رقم الحجز],ops[],3,FALSE)</calculatedColumnFormula>
    </tableColumn>
    <tableColumn id="3" xr3:uid="{00000000-0010-0000-0200-000003000000}" name="التاريخ" dataDxfId="26"/>
    <tableColumn id="4" xr3:uid="{00000000-0010-0000-0200-000004000000}" name="المبلغ" dataDxfId="25"/>
    <tableColumn id="5" xr3:uid="{00000000-0010-0000-0200-000005000000}" name="التفاصيل" dataDxfId="2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J4000"/>
  <sheetViews>
    <sheetView rightToLeft="1" topLeftCell="C1" workbookViewId="0">
      <selection activeCell="E10" sqref="E10"/>
    </sheetView>
  </sheetViews>
  <sheetFormatPr defaultRowHeight="14.25" x14ac:dyDescent="0.2"/>
  <cols>
    <col min="1" max="1" width="30" customWidth="1"/>
    <col min="2" max="2" width="21.125" bestFit="1" customWidth="1"/>
    <col min="3" max="4" width="14.875" customWidth="1"/>
    <col min="5" max="5" width="18.625" customWidth="1"/>
    <col min="6" max="6" width="14.375" customWidth="1"/>
    <col min="7" max="7" width="15.25" style="11" customWidth="1"/>
    <col min="8" max="8" width="13.125" customWidth="1"/>
    <col min="9" max="9" width="45.25" style="12" bestFit="1" customWidth="1"/>
    <col min="10" max="10" width="17.375" bestFit="1" customWidth="1"/>
  </cols>
  <sheetData>
    <row r="1" spans="1:10" s="14" customFormat="1" ht="44.25" customHeight="1" x14ac:dyDescent="0.2">
      <c r="J1" s="23">
        <f ca="1">NOW()</f>
        <v>44147.545977546295</v>
      </c>
    </row>
    <row r="2" spans="1:10" ht="24.75" customHeight="1" x14ac:dyDescent="0.2">
      <c r="A2" s="31" t="s">
        <v>15</v>
      </c>
      <c r="B2" s="48" t="s">
        <v>6</v>
      </c>
      <c r="C2" s="48" t="s">
        <v>1</v>
      </c>
      <c r="D2" s="48" t="s">
        <v>0</v>
      </c>
      <c r="E2" s="48" t="s">
        <v>2</v>
      </c>
      <c r="F2" s="31" t="s">
        <v>14</v>
      </c>
      <c r="G2" s="31" t="s">
        <v>10</v>
      </c>
      <c r="H2" s="31" t="s">
        <v>23</v>
      </c>
      <c r="I2" s="31" t="s">
        <v>17</v>
      </c>
    </row>
    <row r="3" spans="1:10" ht="18" x14ac:dyDescent="0.25">
      <c r="A3" s="9" t="str">
        <f>"عمارة"&amp;Rooms[[#This Row],[العمارة]]&amp;"-"&amp;Rooms[رقم الغرفة]</f>
        <v>عمارةالايناس 1-1</v>
      </c>
      <c r="B3" s="9" t="s">
        <v>43</v>
      </c>
      <c r="C3" s="9"/>
      <c r="D3" s="9">
        <v>1</v>
      </c>
      <c r="E3" s="9">
        <v>5000</v>
      </c>
      <c r="F3" s="9">
        <f ca="1">IF(Rooms[[#This Row],[رقم العملية]]=0,0,1)</f>
        <v>1</v>
      </c>
      <c r="G3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1</v>
      </c>
      <c r="H3" s="13"/>
      <c r="I3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>عباد الخطيب - -148270</v>
      </c>
    </row>
    <row r="4" spans="1:10" ht="18" x14ac:dyDescent="0.25">
      <c r="A4" s="9" t="str">
        <f>"عمارة"&amp;Rooms[[#This Row],[العمارة]]&amp;"-"&amp;Rooms[رقم الغرفة]</f>
        <v>عمارة-</v>
      </c>
      <c r="B4" s="9"/>
      <c r="C4" s="9"/>
      <c r="D4" s="9"/>
      <c r="E4" s="9"/>
      <c r="F4" s="9">
        <f ca="1">IF(Rooms[[#This Row],[رقم العملية]]=0,0,1)</f>
        <v>0</v>
      </c>
      <c r="G4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" s="13"/>
      <c r="I4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" spans="1:10" ht="18" x14ac:dyDescent="0.25">
      <c r="A5" s="9" t="str">
        <f>"عمارة"&amp;Rooms[[#This Row],[العمارة]]&amp;"-"&amp;Rooms[رقم الغرفة]</f>
        <v>عمارة-</v>
      </c>
      <c r="B5" s="9"/>
      <c r="C5" s="9"/>
      <c r="D5" s="9"/>
      <c r="E5" s="9"/>
      <c r="F5" s="9">
        <f ca="1">IF(Rooms[[#This Row],[رقم العملية]]=0,0,1)</f>
        <v>0</v>
      </c>
      <c r="G5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" s="13"/>
      <c r="I5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" spans="1:10" ht="18" x14ac:dyDescent="0.25">
      <c r="A6" s="9" t="str">
        <f>"عمارة"&amp;Rooms[[#This Row],[العمارة]]&amp;"-"&amp;Rooms[رقم الغرفة]</f>
        <v>عمارة-</v>
      </c>
      <c r="B6" s="9"/>
      <c r="C6" s="9"/>
      <c r="D6" s="9"/>
      <c r="E6" s="9"/>
      <c r="F6" s="9">
        <f ca="1">IF(Rooms[[#This Row],[رقم العملية]]=0,0,1)</f>
        <v>0</v>
      </c>
      <c r="G6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" s="13"/>
      <c r="I6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" spans="1:10" ht="18" x14ac:dyDescent="0.25">
      <c r="A7" s="9" t="str">
        <f>"عمارة"&amp;Rooms[[#This Row],[العمارة]]&amp;"-"&amp;Rooms[رقم الغرفة]</f>
        <v>عمارة-</v>
      </c>
      <c r="B7" s="9"/>
      <c r="C7" s="9"/>
      <c r="D7" s="9"/>
      <c r="E7" s="9"/>
      <c r="F7" s="9">
        <f ca="1">IF(Rooms[[#This Row],[رقم العملية]]=0,0,1)</f>
        <v>0</v>
      </c>
      <c r="G7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" s="13"/>
      <c r="I7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" spans="1:10" ht="18" x14ac:dyDescent="0.25">
      <c r="A8" s="9" t="str">
        <f>"عمارة"&amp;Rooms[[#This Row],[العمارة]]&amp;"-"&amp;Rooms[رقم الغرفة]</f>
        <v>عمارة-</v>
      </c>
      <c r="B8" s="9"/>
      <c r="C8" s="9"/>
      <c r="D8" s="9"/>
      <c r="E8" s="9"/>
      <c r="F8" s="9">
        <f ca="1">IF(Rooms[[#This Row],[رقم العملية]]=0,0,1)</f>
        <v>0</v>
      </c>
      <c r="G8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" s="13"/>
      <c r="I8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" spans="1:10" ht="18" x14ac:dyDescent="0.25">
      <c r="A9" s="9" t="str">
        <f>"عمارة"&amp;Rooms[[#This Row],[العمارة]]&amp;"-"&amp;Rooms[رقم الغرفة]</f>
        <v>عمارة-</v>
      </c>
      <c r="B9" s="9"/>
      <c r="C9" s="9"/>
      <c r="D9" s="9"/>
      <c r="E9" s="9"/>
      <c r="F9" s="9">
        <f ca="1">IF(Rooms[[#This Row],[رقم العملية]]=0,0,1)</f>
        <v>0</v>
      </c>
      <c r="G9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" s="13"/>
      <c r="I9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" spans="1:10" ht="18" x14ac:dyDescent="0.25">
      <c r="A10" s="9" t="str">
        <f>"عمارة"&amp;Rooms[[#This Row],[العمارة]]&amp;"-"&amp;Rooms[رقم الغرفة]</f>
        <v>عمارة-</v>
      </c>
      <c r="B10" s="9"/>
      <c r="C10" s="9"/>
      <c r="D10" s="9"/>
      <c r="E10" s="9"/>
      <c r="F10" s="9">
        <f ca="1">IF(Rooms[[#This Row],[رقم العملية]]=0,0,1)</f>
        <v>0</v>
      </c>
      <c r="G10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" s="13"/>
      <c r="I10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" spans="1:10" ht="18" x14ac:dyDescent="0.25">
      <c r="A11" s="9" t="str">
        <f>"عمارة"&amp;Rooms[[#This Row],[العمارة]]&amp;"-"&amp;Rooms[رقم الغرفة]</f>
        <v>عمارة-</v>
      </c>
      <c r="B11" s="9"/>
      <c r="C11" s="9"/>
      <c r="D11" s="9"/>
      <c r="E11" s="9"/>
      <c r="F11" s="9">
        <f ca="1">IF(Rooms[[#This Row],[رقم العملية]]=0,0,1)</f>
        <v>0</v>
      </c>
      <c r="G11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" s="13"/>
      <c r="I11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" spans="1:10" ht="18" x14ac:dyDescent="0.25">
      <c r="A12" s="9" t="str">
        <f>"عمارة"&amp;Rooms[[#This Row],[العمارة]]&amp;"-"&amp;Rooms[رقم الغرفة]</f>
        <v>عمارة-</v>
      </c>
      <c r="B12" s="9"/>
      <c r="C12" s="9"/>
      <c r="D12" s="9"/>
      <c r="E12" s="9"/>
      <c r="F12" s="9">
        <f ca="1">IF(Rooms[[#This Row],[رقم العملية]]=0,0,1)</f>
        <v>0</v>
      </c>
      <c r="G12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" s="13"/>
      <c r="I12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" spans="1:10" ht="18" x14ac:dyDescent="0.25">
      <c r="A13" s="9" t="str">
        <f>"عمارة"&amp;Rooms[[#This Row],[العمارة]]&amp;"-"&amp;Rooms[رقم الغرفة]</f>
        <v>عمارة-</v>
      </c>
      <c r="B13" s="9"/>
      <c r="C13" s="9"/>
      <c r="D13" s="9"/>
      <c r="E13" s="9"/>
      <c r="F13" s="9">
        <f ca="1">IF(Rooms[[#This Row],[رقم العملية]]=0,0,1)</f>
        <v>0</v>
      </c>
      <c r="G13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" s="13"/>
      <c r="I13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" spans="1:10" ht="18" x14ac:dyDescent="0.25">
      <c r="A14" s="9" t="str">
        <f>"عمارة"&amp;Rooms[[#This Row],[العمارة]]&amp;"-"&amp;Rooms[رقم الغرفة]</f>
        <v>عمارة-</v>
      </c>
      <c r="B14" s="9"/>
      <c r="C14" s="9"/>
      <c r="D14" s="9"/>
      <c r="E14" s="9"/>
      <c r="F14" s="9">
        <f ca="1">IF(Rooms[[#This Row],[رقم العملية]]=0,0,1)</f>
        <v>0</v>
      </c>
      <c r="G14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" s="13"/>
      <c r="I14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" spans="1:10" ht="18" x14ac:dyDescent="0.25">
      <c r="A15" s="9" t="str">
        <f>"عمارة"&amp;Rooms[[#This Row],[العمارة]]&amp;"-"&amp;Rooms[رقم الغرفة]</f>
        <v>عمارة-</v>
      </c>
      <c r="B15" s="9"/>
      <c r="C15" s="9"/>
      <c r="D15" s="9"/>
      <c r="E15" s="9"/>
      <c r="F15" s="9">
        <f ca="1">IF(Rooms[[#This Row],[رقم العملية]]=0,0,1)</f>
        <v>0</v>
      </c>
      <c r="G15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" s="13"/>
      <c r="I15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" spans="1:10" ht="18" x14ac:dyDescent="0.25">
      <c r="A16" s="9" t="str">
        <f>"عمارة"&amp;Rooms[[#This Row],[العمارة]]&amp;"-"&amp;Rooms[رقم الغرفة]</f>
        <v>عمارة-</v>
      </c>
      <c r="B16" s="9"/>
      <c r="C16" s="9"/>
      <c r="D16" s="9"/>
      <c r="E16" s="9"/>
      <c r="F16" s="9">
        <f ca="1">IF(Rooms[[#This Row],[رقم العملية]]=0,0,1)</f>
        <v>0</v>
      </c>
      <c r="G16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" s="13"/>
      <c r="I16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" spans="1:9" ht="18" x14ac:dyDescent="0.25">
      <c r="A17" s="9" t="str">
        <f>"عمارة"&amp;Rooms[[#This Row],[العمارة]]&amp;"-"&amp;Rooms[رقم الغرفة]</f>
        <v>عمارة-</v>
      </c>
      <c r="B17" s="9"/>
      <c r="C17" s="9"/>
      <c r="D17" s="9"/>
      <c r="E17" s="9"/>
      <c r="F17" s="9">
        <f ca="1">IF(Rooms[[#This Row],[رقم العملية]]=0,0,1)</f>
        <v>0</v>
      </c>
      <c r="G17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" s="13"/>
      <c r="I17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" spans="1:9" ht="18" x14ac:dyDescent="0.25">
      <c r="A18" s="9" t="str">
        <f>"عمارة"&amp;Rooms[[#This Row],[العمارة]]&amp;"-"&amp;Rooms[رقم الغرفة]</f>
        <v>عمارة-</v>
      </c>
      <c r="B18" s="9"/>
      <c r="C18" s="9"/>
      <c r="D18" s="9"/>
      <c r="E18" s="9"/>
      <c r="F18" s="9">
        <f ca="1">IF(Rooms[[#This Row],[رقم العملية]]=0,0,1)</f>
        <v>0</v>
      </c>
      <c r="G18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" s="13"/>
      <c r="I18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" spans="1:9" ht="18" x14ac:dyDescent="0.25">
      <c r="A19" s="9" t="str">
        <f>"عمارة"&amp;Rooms[[#This Row],[العمارة]]&amp;"-"&amp;Rooms[رقم الغرفة]</f>
        <v>عمارة-</v>
      </c>
      <c r="B19" s="9"/>
      <c r="C19" s="9"/>
      <c r="D19" s="9"/>
      <c r="E19" s="9"/>
      <c r="F19" s="9">
        <f ca="1">IF(Rooms[[#This Row],[رقم العملية]]=0,0,1)</f>
        <v>0</v>
      </c>
      <c r="G19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" s="13"/>
      <c r="I19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" spans="1:9" ht="18" x14ac:dyDescent="0.25">
      <c r="A20" s="9" t="str">
        <f>"عمارة"&amp;Rooms[[#This Row],[العمارة]]&amp;"-"&amp;Rooms[رقم الغرفة]</f>
        <v>عمارة-</v>
      </c>
      <c r="B20" s="9"/>
      <c r="C20" s="9"/>
      <c r="D20" s="9"/>
      <c r="E20" s="9"/>
      <c r="F20" s="9">
        <f ca="1">IF(Rooms[[#This Row],[رقم العملية]]=0,0,1)</f>
        <v>0</v>
      </c>
      <c r="G20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" s="13"/>
      <c r="I20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" spans="1:9" ht="18" x14ac:dyDescent="0.25">
      <c r="A21" s="9" t="str">
        <f>"عمارة"&amp;Rooms[[#This Row],[العمارة]]&amp;"-"&amp;Rooms[رقم الغرفة]</f>
        <v>عمارة-</v>
      </c>
      <c r="B21" s="9"/>
      <c r="C21" s="9"/>
      <c r="D21" s="9"/>
      <c r="E21" s="9"/>
      <c r="F21" s="9">
        <f ca="1">IF(Rooms[[#This Row],[رقم العملية]]=0,0,1)</f>
        <v>0</v>
      </c>
      <c r="G21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" s="13"/>
      <c r="I21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" spans="1:9" ht="18" x14ac:dyDescent="0.25">
      <c r="A22" s="9" t="str">
        <f>"عمارة"&amp;Rooms[[#This Row],[العمارة]]&amp;"-"&amp;Rooms[رقم الغرفة]</f>
        <v>عمارة-</v>
      </c>
      <c r="B22" s="9"/>
      <c r="C22" s="9"/>
      <c r="D22" s="9"/>
      <c r="E22" s="9"/>
      <c r="F22" s="9">
        <f ca="1">IF(Rooms[[#This Row],[رقم العملية]]=0,0,1)</f>
        <v>0</v>
      </c>
      <c r="G22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" s="13"/>
      <c r="I22" s="26" t="s">
        <v>35</v>
      </c>
    </row>
    <row r="23" spans="1:9" ht="18" x14ac:dyDescent="0.25">
      <c r="A23" s="9" t="str">
        <f>"عمارة"&amp;Rooms[[#This Row],[العمارة]]&amp;"-"&amp;Rooms[رقم الغرفة]</f>
        <v>عمارة-</v>
      </c>
      <c r="B23" s="9"/>
      <c r="C23" s="9"/>
      <c r="D23" s="9"/>
      <c r="E23" s="9"/>
      <c r="F23" s="9">
        <f ca="1">IF(Rooms[[#This Row],[رقم العملية]]=0,0,1)</f>
        <v>0</v>
      </c>
      <c r="G23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" s="13"/>
      <c r="I23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" spans="1:9" ht="18" x14ac:dyDescent="0.25">
      <c r="A24" s="9" t="str">
        <f>"عمارة"&amp;Rooms[[#This Row],[العمارة]]&amp;"-"&amp;Rooms[رقم الغرفة]</f>
        <v>عمارة-</v>
      </c>
      <c r="B24" s="9"/>
      <c r="C24" s="9"/>
      <c r="D24" s="9"/>
      <c r="E24" s="9"/>
      <c r="F24" s="9">
        <f ca="1">IF(Rooms[[#This Row],[رقم العملية]]=0,0,1)</f>
        <v>0</v>
      </c>
      <c r="G24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" s="13"/>
      <c r="I24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" spans="1:9" ht="18" x14ac:dyDescent="0.25">
      <c r="A25" s="9" t="str">
        <f>"عمارة"&amp;Rooms[[#This Row],[العمارة]]&amp;"-"&amp;Rooms[رقم الغرفة]</f>
        <v>عمارة-</v>
      </c>
      <c r="B25" s="9"/>
      <c r="C25" s="9"/>
      <c r="D25" s="9"/>
      <c r="E25" s="9"/>
      <c r="F25" s="9">
        <f ca="1">IF(Rooms[[#This Row],[رقم العملية]]=0,0,1)</f>
        <v>0</v>
      </c>
      <c r="G25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" s="13"/>
      <c r="I25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" spans="1:9" ht="18" x14ac:dyDescent="0.25">
      <c r="A26" s="9" t="str">
        <f>"عمارة"&amp;Rooms[[#This Row],[العمارة]]&amp;"-"&amp;Rooms[رقم الغرفة]</f>
        <v>عمارة-</v>
      </c>
      <c r="B26" s="9"/>
      <c r="C26" s="9"/>
      <c r="D26" s="9"/>
      <c r="E26" s="9"/>
      <c r="F26" s="9">
        <f ca="1">IF(Rooms[[#This Row],[رقم العملية]]=0,0,1)</f>
        <v>0</v>
      </c>
      <c r="G26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" s="13"/>
      <c r="I26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" spans="1:9" ht="18" x14ac:dyDescent="0.25">
      <c r="A27" s="9" t="str">
        <f>"عمارة"&amp;Rooms[[#This Row],[العمارة]]&amp;"-"&amp;Rooms[رقم الغرفة]</f>
        <v>عمارة-</v>
      </c>
      <c r="B27" s="9"/>
      <c r="C27" s="9"/>
      <c r="D27" s="9"/>
      <c r="E27" s="9"/>
      <c r="F27" s="9">
        <f ca="1">IF(Rooms[[#This Row],[رقم العملية]]=0,0,1)</f>
        <v>0</v>
      </c>
      <c r="G27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" s="13"/>
      <c r="I27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" spans="1:9" ht="18" x14ac:dyDescent="0.25">
      <c r="A28" s="9" t="str">
        <f>"عمارة"&amp;Rooms[[#This Row],[العمارة]]&amp;"-"&amp;Rooms[رقم الغرفة]</f>
        <v>عمارة-</v>
      </c>
      <c r="B28" s="9"/>
      <c r="C28" s="9"/>
      <c r="D28" s="9"/>
      <c r="E28" s="9"/>
      <c r="F28" s="9">
        <f ca="1">IF(Rooms[[#This Row],[رقم العملية]]=0,0,1)</f>
        <v>0</v>
      </c>
      <c r="G28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" s="13"/>
      <c r="I28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" spans="1:9" ht="18" x14ac:dyDescent="0.25">
      <c r="A29" s="9" t="str">
        <f>"عمارة"&amp;Rooms[[#This Row],[العمارة]]&amp;"-"&amp;Rooms[رقم الغرفة]</f>
        <v>عمارة-</v>
      </c>
      <c r="B29" s="9"/>
      <c r="C29" s="9"/>
      <c r="D29" s="9"/>
      <c r="E29" s="9"/>
      <c r="F29" s="9">
        <f ca="1">IF(Rooms[[#This Row],[رقم العملية]]=0,0,1)</f>
        <v>0</v>
      </c>
      <c r="G29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" s="13"/>
      <c r="I29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" spans="1:9" ht="18" x14ac:dyDescent="0.25">
      <c r="A30" s="9" t="str">
        <f>"عمارة"&amp;Rooms[[#This Row],[العمارة]]&amp;"-"&amp;Rooms[رقم الغرفة]</f>
        <v>عمارة-</v>
      </c>
      <c r="B30" s="9"/>
      <c r="C30" s="9"/>
      <c r="D30" s="9"/>
      <c r="E30" s="9"/>
      <c r="F30" s="9">
        <f ca="1">IF(Rooms[[#This Row],[رقم العملية]]=0,0,1)</f>
        <v>0</v>
      </c>
      <c r="G30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" s="13"/>
      <c r="I30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" spans="1:9" ht="18" x14ac:dyDescent="0.25">
      <c r="A31" s="9" t="str">
        <f>"عمارة"&amp;Rooms[[#This Row],[العمارة]]&amp;"-"&amp;Rooms[رقم الغرفة]</f>
        <v>عمارة-</v>
      </c>
      <c r="B31" s="9"/>
      <c r="C31" s="9"/>
      <c r="D31" s="9"/>
      <c r="E31" s="9"/>
      <c r="F31" s="9">
        <f ca="1">IF(Rooms[[#This Row],[رقم العملية]]=0,0,1)</f>
        <v>0</v>
      </c>
      <c r="G31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" s="13"/>
      <c r="I31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" spans="1:9" ht="18" x14ac:dyDescent="0.25">
      <c r="A32" s="9" t="str">
        <f>"عمارة"&amp;Rooms[[#This Row],[العمارة]]&amp;"-"&amp;Rooms[رقم الغرفة]</f>
        <v>عمارة-</v>
      </c>
      <c r="B32" s="9"/>
      <c r="C32" s="9"/>
      <c r="D32" s="9"/>
      <c r="E32" s="9"/>
      <c r="F32" s="9">
        <f ca="1">IF(Rooms[[#This Row],[رقم العملية]]=0,0,1)</f>
        <v>0</v>
      </c>
      <c r="G32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" s="13"/>
      <c r="I32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" spans="1:9" ht="18" x14ac:dyDescent="0.25">
      <c r="A33" s="9" t="str">
        <f>"عمارة"&amp;Rooms[[#This Row],[العمارة]]&amp;"-"&amp;Rooms[رقم الغرفة]</f>
        <v>عمارة-</v>
      </c>
      <c r="B33" s="9"/>
      <c r="C33" s="9"/>
      <c r="D33" s="9"/>
      <c r="E33" s="9"/>
      <c r="F33" s="9">
        <f ca="1">IF(Rooms[[#This Row],[رقم العملية]]=0,0,1)</f>
        <v>0</v>
      </c>
      <c r="G33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" s="13"/>
      <c r="I33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" spans="1:9" ht="18" x14ac:dyDescent="0.25">
      <c r="A34" s="9" t="str">
        <f>"عمارة"&amp;Rooms[[#This Row],[العمارة]]&amp;"-"&amp;Rooms[رقم الغرفة]</f>
        <v>عمارة-</v>
      </c>
      <c r="B34" s="9"/>
      <c r="C34" s="9"/>
      <c r="D34" s="9"/>
      <c r="E34" s="9"/>
      <c r="F34" s="9">
        <f ca="1">IF(Rooms[[#This Row],[رقم العملية]]=0,0,1)</f>
        <v>0</v>
      </c>
      <c r="G34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" s="13"/>
      <c r="I34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" spans="1:9" ht="18" x14ac:dyDescent="0.25">
      <c r="A35" s="9" t="str">
        <f>"عمارة"&amp;Rooms[[#This Row],[العمارة]]&amp;"-"&amp;Rooms[رقم الغرفة]</f>
        <v>عمارة-</v>
      </c>
      <c r="B35" s="9"/>
      <c r="C35" s="9"/>
      <c r="D35" s="9"/>
      <c r="E35" s="9"/>
      <c r="F35" s="9">
        <f ca="1">IF(Rooms[[#This Row],[رقم العملية]]=0,0,1)</f>
        <v>0</v>
      </c>
      <c r="G35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" s="13"/>
      <c r="I35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" spans="1:9" ht="18" x14ac:dyDescent="0.25">
      <c r="A36" s="9" t="str">
        <f>"عمارة"&amp;Rooms[[#This Row],[العمارة]]&amp;"-"&amp;Rooms[رقم الغرفة]</f>
        <v>عمارة-</v>
      </c>
      <c r="B36" s="9"/>
      <c r="C36" s="9"/>
      <c r="D36" s="9"/>
      <c r="E36" s="9"/>
      <c r="F36" s="9">
        <f ca="1">IF(Rooms[[#This Row],[رقم العملية]]=0,0,1)</f>
        <v>0</v>
      </c>
      <c r="G36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" s="13"/>
      <c r="I36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" spans="1:9" ht="18" x14ac:dyDescent="0.25">
      <c r="A37" s="9" t="str">
        <f>"عمارة"&amp;Rooms[[#This Row],[العمارة]]&amp;"-"&amp;Rooms[رقم الغرفة]</f>
        <v>عمارة-</v>
      </c>
      <c r="B37" s="9"/>
      <c r="C37" s="9"/>
      <c r="D37" s="9"/>
      <c r="E37" s="9"/>
      <c r="F37" s="9">
        <f ca="1">IF(Rooms[[#This Row],[رقم العملية]]=0,0,1)</f>
        <v>0</v>
      </c>
      <c r="G37" s="13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" s="13"/>
      <c r="I37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" spans="1:9" ht="18" x14ac:dyDescent="0.25">
      <c r="A38" s="9" t="str">
        <f>"عمارة"&amp;Rooms[[#This Row],[العمارة]]&amp;"-"&amp;Rooms[رقم الغرفة]</f>
        <v>عمارة-</v>
      </c>
      <c r="B38" s="9"/>
      <c r="C38" s="9"/>
      <c r="D38" s="9"/>
      <c r="E38" s="9"/>
      <c r="F38" s="25">
        <f ca="1">IF(Rooms[[#This Row],[رقم العملية]]=0,0,1)</f>
        <v>0</v>
      </c>
      <c r="G38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" s="13"/>
      <c r="I38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" spans="1:9" ht="18" x14ac:dyDescent="0.25">
      <c r="A39" s="9" t="str">
        <f>"عمارة"&amp;Rooms[[#This Row],[العمارة]]&amp;"-"&amp;Rooms[رقم الغرفة]</f>
        <v>عمارة-</v>
      </c>
      <c r="B39" s="9"/>
      <c r="C39" s="9"/>
      <c r="D39" s="13"/>
      <c r="E39" s="9"/>
      <c r="F39" s="25">
        <f ca="1">IF(Rooms[[#This Row],[رقم العملية]]=0,0,1)</f>
        <v>0</v>
      </c>
      <c r="G39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" s="13"/>
      <c r="I39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0" spans="1:9" ht="18" x14ac:dyDescent="0.25">
      <c r="A40" s="9" t="str">
        <f>"عمارة"&amp;Rooms[[#This Row],[العمارة]]&amp;"-"&amp;Rooms[رقم الغرفة]</f>
        <v>عمارة-</v>
      </c>
      <c r="B40" s="9"/>
      <c r="C40" s="9"/>
      <c r="D40" s="13"/>
      <c r="E40" s="9"/>
      <c r="F40" s="25">
        <f ca="1">IF(Rooms[[#This Row],[رقم العملية]]=0,0,1)</f>
        <v>0</v>
      </c>
      <c r="G40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0" s="13"/>
      <c r="I40" s="26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1" spans="1:9" ht="18" x14ac:dyDescent="0.25">
      <c r="A41" s="9" t="str">
        <f>"عمارة"&amp;Rooms[[#This Row],[العمارة]]&amp;"-"&amp;Rooms[رقم الغرفة]</f>
        <v>عمارة-</v>
      </c>
      <c r="B41" s="9"/>
      <c r="C41" s="9"/>
      <c r="D41" s="26"/>
      <c r="E41" s="9"/>
      <c r="F41" s="25">
        <f ca="1">IF(Rooms[[#This Row],[رقم العملية]]=0,0,1)</f>
        <v>0</v>
      </c>
      <c r="G41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1" s="25"/>
      <c r="I41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2" spans="1:9" ht="18" x14ac:dyDescent="0.25">
      <c r="A42" s="27" t="str">
        <f>"عمارة"&amp;Rooms[[#This Row],[العمارة]]&amp;"-"&amp;Rooms[رقم الغرفة]</f>
        <v>عمارة-</v>
      </c>
      <c r="B42" s="29"/>
      <c r="C42" s="29"/>
      <c r="D42" s="29"/>
      <c r="E42" s="29"/>
      <c r="F42" s="27">
        <f ca="1">IF(Rooms[[#This Row],[رقم العملية]]=0,0,1)</f>
        <v>0</v>
      </c>
      <c r="G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2" s="27"/>
      <c r="I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3" spans="1:9" ht="18" x14ac:dyDescent="0.25">
      <c r="A43" s="27" t="str">
        <f>"عمارة"&amp;Rooms[[#This Row],[العمارة]]&amp;"-"&amp;Rooms[رقم الغرفة]</f>
        <v>عمارة-</v>
      </c>
      <c r="B43" s="29"/>
      <c r="C43" s="29"/>
      <c r="D43" s="29"/>
      <c r="E43" s="29"/>
      <c r="F43" s="27">
        <f ca="1">IF(Rooms[[#This Row],[رقم العملية]]=0,0,1)</f>
        <v>0</v>
      </c>
      <c r="G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3" s="27"/>
      <c r="I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4" spans="1:9" ht="18" x14ac:dyDescent="0.25">
      <c r="A44" s="27" t="str">
        <f>"عمارة"&amp;Rooms[[#This Row],[العمارة]]&amp;"-"&amp;Rooms[رقم الغرفة]</f>
        <v>عمارة-</v>
      </c>
      <c r="B44" s="29"/>
      <c r="C44" s="29"/>
      <c r="D44" s="29"/>
      <c r="E44" s="29"/>
      <c r="F44" s="27">
        <f ca="1">IF(Rooms[[#This Row],[رقم العملية]]=0,0,1)</f>
        <v>0</v>
      </c>
      <c r="G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4" s="27"/>
      <c r="I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5" spans="1:9" ht="18" x14ac:dyDescent="0.25">
      <c r="A45" s="27" t="str">
        <f>"عمارة"&amp;Rooms[[#This Row],[العمارة]]&amp;"-"&amp;Rooms[رقم الغرفة]</f>
        <v>عمارة-</v>
      </c>
      <c r="B45" s="29"/>
      <c r="C45" s="29"/>
      <c r="D45" s="29"/>
      <c r="E45" s="29"/>
      <c r="F45" s="27">
        <f ca="1">IF(Rooms[[#This Row],[رقم العملية]]=0,0,1)</f>
        <v>0</v>
      </c>
      <c r="G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5" s="27"/>
      <c r="I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6" spans="1:9" ht="18" x14ac:dyDescent="0.25">
      <c r="A46" s="27" t="str">
        <f>"عمارة"&amp;Rooms[[#This Row],[العمارة]]&amp;"-"&amp;Rooms[رقم الغرفة]</f>
        <v>عمارة-</v>
      </c>
      <c r="B46" s="29"/>
      <c r="C46" s="29"/>
      <c r="D46" s="29"/>
      <c r="E46" s="29"/>
      <c r="F46" s="27">
        <f ca="1">IF(Rooms[[#This Row],[رقم العملية]]=0,0,1)</f>
        <v>0</v>
      </c>
      <c r="G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6" s="27"/>
      <c r="I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7" spans="1:9" ht="18" x14ac:dyDescent="0.25">
      <c r="A47" s="27" t="str">
        <f>"عمارة"&amp;Rooms[[#This Row],[العمارة]]&amp;"-"&amp;Rooms[رقم الغرفة]</f>
        <v>عمارة-</v>
      </c>
      <c r="B47" s="29"/>
      <c r="C47" s="29"/>
      <c r="D47" s="29"/>
      <c r="E47" s="29"/>
      <c r="F47" s="27">
        <f ca="1">IF(Rooms[[#This Row],[رقم العملية]]=0,0,1)</f>
        <v>0</v>
      </c>
      <c r="G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7" s="27"/>
      <c r="I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8" spans="1:9" ht="18" x14ac:dyDescent="0.25">
      <c r="A48" s="27" t="str">
        <f>"عمارة"&amp;Rooms[[#This Row],[العمارة]]&amp;"-"&amp;Rooms[رقم الغرفة]</f>
        <v>عمارة-</v>
      </c>
      <c r="B48" s="29"/>
      <c r="C48" s="29"/>
      <c r="D48" s="29"/>
      <c r="E48" s="29"/>
      <c r="F48" s="27">
        <f ca="1">IF(Rooms[[#This Row],[رقم العملية]]=0,0,1)</f>
        <v>0</v>
      </c>
      <c r="G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8" s="27"/>
      <c r="I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9" spans="1:9" ht="18" x14ac:dyDescent="0.25">
      <c r="A49" s="27" t="str">
        <f>"عمارة"&amp;Rooms[[#This Row],[العمارة]]&amp;"-"&amp;Rooms[رقم الغرفة]</f>
        <v>عمارة-</v>
      </c>
      <c r="B49" s="29"/>
      <c r="C49" s="29"/>
      <c r="D49" s="29"/>
      <c r="E49" s="29"/>
      <c r="F49" s="27">
        <f ca="1">IF(Rooms[[#This Row],[رقم العملية]]=0,0,1)</f>
        <v>0</v>
      </c>
      <c r="G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9" s="27"/>
      <c r="I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0" spans="1:9" ht="18" x14ac:dyDescent="0.25">
      <c r="A50" s="27" t="str">
        <f>"عمارة"&amp;Rooms[[#This Row],[العمارة]]&amp;"-"&amp;Rooms[رقم الغرفة]</f>
        <v>عمارة-</v>
      </c>
      <c r="B50" s="29"/>
      <c r="C50" s="29"/>
      <c r="D50" s="29"/>
      <c r="E50" s="29"/>
      <c r="F50" s="27">
        <f ca="1">IF(Rooms[[#This Row],[رقم العملية]]=0,0,1)</f>
        <v>0</v>
      </c>
      <c r="G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0" s="27"/>
      <c r="I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1" spans="1:9" ht="18" x14ac:dyDescent="0.25">
      <c r="A51" s="27" t="str">
        <f>"عمارة"&amp;Rooms[[#This Row],[العمارة]]&amp;"-"&amp;Rooms[رقم الغرفة]</f>
        <v>عمارة-</v>
      </c>
      <c r="B51" s="29"/>
      <c r="C51" s="29"/>
      <c r="D51" s="29"/>
      <c r="E51" s="29"/>
      <c r="F51" s="27">
        <f ca="1">IF(Rooms[[#This Row],[رقم العملية]]=0,0,1)</f>
        <v>0</v>
      </c>
      <c r="G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1" s="27"/>
      <c r="I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2" spans="1:9" ht="18" x14ac:dyDescent="0.25">
      <c r="A52" s="27" t="str">
        <f>"عمارة"&amp;Rooms[[#This Row],[العمارة]]&amp;"-"&amp;Rooms[رقم الغرفة]</f>
        <v>عمارة-</v>
      </c>
      <c r="B52" s="29"/>
      <c r="C52" s="29"/>
      <c r="D52" s="29"/>
      <c r="E52" s="29"/>
      <c r="F52" s="27">
        <f ca="1">IF(Rooms[[#This Row],[رقم العملية]]=0,0,1)</f>
        <v>0</v>
      </c>
      <c r="G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2" s="27"/>
      <c r="I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3" spans="1:9" ht="18" x14ac:dyDescent="0.25">
      <c r="A53" s="27" t="str">
        <f>"عمارة"&amp;Rooms[[#This Row],[العمارة]]&amp;"-"&amp;Rooms[رقم الغرفة]</f>
        <v>عمارة-</v>
      </c>
      <c r="B53" s="29"/>
      <c r="C53" s="29"/>
      <c r="D53" s="29"/>
      <c r="E53" s="29"/>
      <c r="F53" s="27">
        <f ca="1">IF(Rooms[[#This Row],[رقم العملية]]=0,0,1)</f>
        <v>0</v>
      </c>
      <c r="G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3" s="27"/>
      <c r="I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4" spans="1:9" ht="18" x14ac:dyDescent="0.25">
      <c r="A54" s="27" t="str">
        <f>"عمارة"&amp;Rooms[[#This Row],[العمارة]]&amp;"-"&amp;Rooms[رقم الغرفة]</f>
        <v>عمارة-</v>
      </c>
      <c r="B54" s="29"/>
      <c r="C54" s="29"/>
      <c r="D54" s="29"/>
      <c r="E54" s="29"/>
      <c r="F54" s="27">
        <f ca="1">IF(Rooms[[#This Row],[رقم العملية]]=0,0,1)</f>
        <v>0</v>
      </c>
      <c r="G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4" s="27"/>
      <c r="I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5" spans="1:9" ht="18" x14ac:dyDescent="0.25">
      <c r="A55" s="27" t="str">
        <f>"عمارة"&amp;Rooms[[#This Row],[العمارة]]&amp;"-"&amp;Rooms[رقم الغرفة]</f>
        <v>عمارة-</v>
      </c>
      <c r="B55" s="29"/>
      <c r="C55" s="29"/>
      <c r="D55" s="29"/>
      <c r="E55" s="29"/>
      <c r="F55" s="27">
        <f ca="1">IF(Rooms[[#This Row],[رقم العملية]]=0,0,1)</f>
        <v>0</v>
      </c>
      <c r="G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5" s="27"/>
      <c r="I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6" spans="1:9" ht="18" x14ac:dyDescent="0.25">
      <c r="A56" s="27" t="str">
        <f>"عمارة"&amp;Rooms[[#This Row],[العمارة]]&amp;"-"&amp;Rooms[رقم الغرفة]</f>
        <v>عمارة-</v>
      </c>
      <c r="B56" s="29"/>
      <c r="C56" s="29"/>
      <c r="D56" s="29"/>
      <c r="E56" s="29"/>
      <c r="F56" s="27">
        <f ca="1">IF(Rooms[[#This Row],[رقم العملية]]=0,0,1)</f>
        <v>0</v>
      </c>
      <c r="G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6" s="27"/>
      <c r="I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7" spans="1:9" ht="18" x14ac:dyDescent="0.25">
      <c r="A57" s="27" t="str">
        <f>"عمارة"&amp;Rooms[[#This Row],[العمارة]]&amp;"-"&amp;Rooms[رقم الغرفة]</f>
        <v>عمارة-</v>
      </c>
      <c r="B57" s="29"/>
      <c r="C57" s="29"/>
      <c r="D57" s="29"/>
      <c r="E57" s="29"/>
      <c r="F57" s="27">
        <f ca="1">IF(Rooms[[#This Row],[رقم العملية]]=0,0,1)</f>
        <v>0</v>
      </c>
      <c r="G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7" s="27"/>
      <c r="I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8" spans="1:9" ht="18" x14ac:dyDescent="0.25">
      <c r="A58" s="27" t="str">
        <f>"عمارة"&amp;Rooms[[#This Row],[العمارة]]&amp;"-"&amp;Rooms[رقم الغرفة]</f>
        <v>عمارة-</v>
      </c>
      <c r="B58" s="29"/>
      <c r="C58" s="29"/>
      <c r="D58" s="29"/>
      <c r="E58" s="29"/>
      <c r="F58" s="27">
        <f ca="1">IF(Rooms[[#This Row],[رقم العملية]]=0,0,1)</f>
        <v>0</v>
      </c>
      <c r="G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8" s="27"/>
      <c r="I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9" spans="1:9" ht="18" x14ac:dyDescent="0.25">
      <c r="A59" s="27" t="str">
        <f>"عمارة"&amp;Rooms[[#This Row],[العمارة]]&amp;"-"&amp;Rooms[رقم الغرفة]</f>
        <v>عمارة-</v>
      </c>
      <c r="B59" s="29"/>
      <c r="C59" s="29"/>
      <c r="D59" s="29"/>
      <c r="E59" s="29"/>
      <c r="F59" s="27">
        <f ca="1">IF(Rooms[[#This Row],[رقم العملية]]=0,0,1)</f>
        <v>0</v>
      </c>
      <c r="G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9" s="27"/>
      <c r="I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0" spans="1:9" ht="18" x14ac:dyDescent="0.25">
      <c r="A60" s="27" t="str">
        <f>"عمارة"&amp;Rooms[[#This Row],[العمارة]]&amp;"-"&amp;Rooms[رقم الغرفة]</f>
        <v>عمارة-</v>
      </c>
      <c r="B60" s="29"/>
      <c r="C60" s="29"/>
      <c r="D60" s="29"/>
      <c r="E60" s="29"/>
      <c r="F60" s="27">
        <f ca="1">IF(Rooms[[#This Row],[رقم العملية]]=0,0,1)</f>
        <v>0</v>
      </c>
      <c r="G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0" s="27"/>
      <c r="I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1" spans="1:9" ht="18" x14ac:dyDescent="0.25">
      <c r="A61" s="27" t="str">
        <f>"عمارة"&amp;Rooms[[#This Row],[العمارة]]&amp;"-"&amp;Rooms[رقم الغرفة]</f>
        <v>عمارة-</v>
      </c>
      <c r="B61" s="29"/>
      <c r="C61" s="29"/>
      <c r="D61" s="29"/>
      <c r="E61" s="29"/>
      <c r="F61" s="27">
        <f ca="1">IF(Rooms[[#This Row],[رقم العملية]]=0,0,1)</f>
        <v>0</v>
      </c>
      <c r="G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1" s="27"/>
      <c r="I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2" spans="1:9" ht="18" x14ac:dyDescent="0.25">
      <c r="A62" s="27" t="str">
        <f>"عمارة"&amp;Rooms[[#This Row],[العمارة]]&amp;"-"&amp;Rooms[رقم الغرفة]</f>
        <v>عمارة-</v>
      </c>
      <c r="B62" s="29"/>
      <c r="C62" s="29"/>
      <c r="D62" s="29"/>
      <c r="E62" s="29"/>
      <c r="F62" s="27">
        <f ca="1">IF(Rooms[[#This Row],[رقم العملية]]=0,0,1)</f>
        <v>0</v>
      </c>
      <c r="G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2" s="27"/>
      <c r="I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3" spans="1:9" ht="18" x14ac:dyDescent="0.25">
      <c r="A63" s="27" t="str">
        <f>"عمارة"&amp;Rooms[[#This Row],[العمارة]]&amp;"-"&amp;Rooms[رقم الغرفة]</f>
        <v>عمارة-</v>
      </c>
      <c r="B63" s="29"/>
      <c r="C63" s="29"/>
      <c r="D63" s="29"/>
      <c r="E63" s="29"/>
      <c r="F63" s="27">
        <f ca="1">IF(Rooms[[#This Row],[رقم العملية]]=0,0,1)</f>
        <v>0</v>
      </c>
      <c r="G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3" s="27"/>
      <c r="I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4" spans="1:9" ht="18" x14ac:dyDescent="0.25">
      <c r="A64" s="27" t="str">
        <f>"عمارة"&amp;Rooms[[#This Row],[العمارة]]&amp;"-"&amp;Rooms[رقم الغرفة]</f>
        <v>عمارة-</v>
      </c>
      <c r="B64" s="29"/>
      <c r="C64" s="29"/>
      <c r="D64" s="29"/>
      <c r="E64" s="29"/>
      <c r="F64" s="27">
        <f ca="1">IF(Rooms[[#This Row],[رقم العملية]]=0,0,1)</f>
        <v>0</v>
      </c>
      <c r="G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4" s="27"/>
      <c r="I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5" spans="1:9" ht="18" x14ac:dyDescent="0.25">
      <c r="A65" s="27" t="str">
        <f>"عمارة"&amp;Rooms[[#This Row],[العمارة]]&amp;"-"&amp;Rooms[رقم الغرفة]</f>
        <v>عمارة-</v>
      </c>
      <c r="B65" s="29"/>
      <c r="C65" s="29"/>
      <c r="D65" s="29"/>
      <c r="E65" s="29"/>
      <c r="F65" s="27">
        <f ca="1">IF(Rooms[[#This Row],[رقم العملية]]=0,0,1)</f>
        <v>0</v>
      </c>
      <c r="G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5" s="27"/>
      <c r="I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6" spans="1:9" ht="18" x14ac:dyDescent="0.25">
      <c r="A66" s="27" t="str">
        <f>"عمارة"&amp;Rooms[[#This Row],[العمارة]]&amp;"-"&amp;Rooms[رقم الغرفة]</f>
        <v>عمارة-</v>
      </c>
      <c r="B66" s="29"/>
      <c r="C66" s="29"/>
      <c r="D66" s="29"/>
      <c r="E66" s="29"/>
      <c r="F66" s="27">
        <f ca="1">IF(Rooms[[#This Row],[رقم العملية]]=0,0,1)</f>
        <v>0</v>
      </c>
      <c r="G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6" s="27"/>
      <c r="I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7" spans="1:9" ht="18" x14ac:dyDescent="0.25">
      <c r="A67" s="27" t="str">
        <f>"عمارة"&amp;Rooms[[#This Row],[العمارة]]&amp;"-"&amp;Rooms[رقم الغرفة]</f>
        <v>عمارة-</v>
      </c>
      <c r="B67" s="29"/>
      <c r="C67" s="29"/>
      <c r="D67" s="29"/>
      <c r="E67" s="29"/>
      <c r="F67" s="27">
        <f ca="1">IF(Rooms[[#This Row],[رقم العملية]]=0,0,1)</f>
        <v>0</v>
      </c>
      <c r="G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7" s="27"/>
      <c r="I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8" spans="1:9" ht="18" x14ac:dyDescent="0.25">
      <c r="A68" s="27" t="str">
        <f>"عمارة"&amp;Rooms[[#This Row],[العمارة]]&amp;"-"&amp;Rooms[رقم الغرفة]</f>
        <v>عمارة-</v>
      </c>
      <c r="B68" s="29"/>
      <c r="C68" s="29"/>
      <c r="D68" s="29"/>
      <c r="E68" s="29"/>
      <c r="F68" s="27">
        <f ca="1">IF(Rooms[[#This Row],[رقم العملية]]=0,0,1)</f>
        <v>0</v>
      </c>
      <c r="G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8" s="27"/>
      <c r="I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9" spans="1:9" ht="18" x14ac:dyDescent="0.25">
      <c r="A69" s="27" t="str">
        <f>"عمارة"&amp;Rooms[[#This Row],[العمارة]]&amp;"-"&amp;Rooms[رقم الغرفة]</f>
        <v>عمارة-</v>
      </c>
      <c r="B69" s="29"/>
      <c r="C69" s="29"/>
      <c r="D69" s="29"/>
      <c r="E69" s="29"/>
      <c r="F69" s="27">
        <f ca="1">IF(Rooms[[#This Row],[رقم العملية]]=0,0,1)</f>
        <v>0</v>
      </c>
      <c r="G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9" s="27"/>
      <c r="I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0" spans="1:9" ht="18" x14ac:dyDescent="0.25">
      <c r="A70" s="27" t="str">
        <f>"عمارة"&amp;Rooms[[#This Row],[العمارة]]&amp;"-"&amp;Rooms[رقم الغرفة]</f>
        <v>عمارة-</v>
      </c>
      <c r="B70" s="29"/>
      <c r="C70" s="29"/>
      <c r="D70" s="29"/>
      <c r="E70" s="29"/>
      <c r="F70" s="27">
        <f ca="1">IF(Rooms[[#This Row],[رقم العملية]]=0,0,1)</f>
        <v>0</v>
      </c>
      <c r="G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0" s="27"/>
      <c r="I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1" spans="1:9" ht="18" x14ac:dyDescent="0.25">
      <c r="A71" s="27" t="str">
        <f>"عمارة"&amp;Rooms[[#This Row],[العمارة]]&amp;"-"&amp;Rooms[رقم الغرفة]</f>
        <v>عمارة-</v>
      </c>
      <c r="B71" s="29"/>
      <c r="C71" s="29"/>
      <c r="D71" s="29"/>
      <c r="E71" s="29"/>
      <c r="F71" s="27">
        <f ca="1">IF(Rooms[[#This Row],[رقم العملية]]=0,0,1)</f>
        <v>0</v>
      </c>
      <c r="G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1" s="27"/>
      <c r="I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2" spans="1:9" ht="18" x14ac:dyDescent="0.25">
      <c r="A72" s="27" t="str">
        <f>"عمارة"&amp;Rooms[[#This Row],[العمارة]]&amp;"-"&amp;Rooms[رقم الغرفة]</f>
        <v>عمارة-</v>
      </c>
      <c r="B72" s="29"/>
      <c r="C72" s="29"/>
      <c r="D72" s="29"/>
      <c r="E72" s="29"/>
      <c r="F72" s="27">
        <f ca="1">IF(Rooms[[#This Row],[رقم العملية]]=0,0,1)</f>
        <v>0</v>
      </c>
      <c r="G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2" s="27"/>
      <c r="I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3" spans="1:9" ht="18" x14ac:dyDescent="0.25">
      <c r="A73" s="27" t="str">
        <f>"عمارة"&amp;Rooms[[#This Row],[العمارة]]&amp;"-"&amp;Rooms[رقم الغرفة]</f>
        <v>عمارة-</v>
      </c>
      <c r="B73" s="29"/>
      <c r="C73" s="29"/>
      <c r="D73" s="29"/>
      <c r="E73" s="29"/>
      <c r="F73" s="27">
        <f ca="1">IF(Rooms[[#This Row],[رقم العملية]]=0,0,1)</f>
        <v>0</v>
      </c>
      <c r="G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3" s="27"/>
      <c r="I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4" spans="1:9" ht="18" x14ac:dyDescent="0.25">
      <c r="A74" s="27" t="str">
        <f>"عمارة"&amp;Rooms[[#This Row],[العمارة]]&amp;"-"&amp;Rooms[رقم الغرفة]</f>
        <v>عمارة-</v>
      </c>
      <c r="B74" s="29"/>
      <c r="C74" s="29"/>
      <c r="D74" s="29"/>
      <c r="E74" s="29"/>
      <c r="F74" s="27">
        <f ca="1">IF(Rooms[[#This Row],[رقم العملية]]=0,0,1)</f>
        <v>0</v>
      </c>
      <c r="G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4" s="27"/>
      <c r="I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5" spans="1:9" ht="18" x14ac:dyDescent="0.25">
      <c r="A75" s="27" t="str">
        <f>"عمارة"&amp;Rooms[[#This Row],[العمارة]]&amp;"-"&amp;Rooms[رقم الغرفة]</f>
        <v>عمارة-</v>
      </c>
      <c r="B75" s="29"/>
      <c r="C75" s="29"/>
      <c r="D75" s="29"/>
      <c r="E75" s="29"/>
      <c r="F75" s="27">
        <f ca="1">IF(Rooms[[#This Row],[رقم العملية]]=0,0,1)</f>
        <v>0</v>
      </c>
      <c r="G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5" s="27"/>
      <c r="I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6" spans="1:9" ht="18" x14ac:dyDescent="0.25">
      <c r="A76" s="27" t="str">
        <f>"عمارة"&amp;Rooms[[#This Row],[العمارة]]&amp;"-"&amp;Rooms[رقم الغرفة]</f>
        <v>عمارة-</v>
      </c>
      <c r="B76" s="29"/>
      <c r="C76" s="29"/>
      <c r="D76" s="29"/>
      <c r="E76" s="29"/>
      <c r="F76" s="27">
        <f ca="1">IF(Rooms[[#This Row],[رقم العملية]]=0,0,1)</f>
        <v>0</v>
      </c>
      <c r="G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6" s="27"/>
      <c r="I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7" spans="1:9" ht="18" x14ac:dyDescent="0.25">
      <c r="A77" s="27" t="str">
        <f>"عمارة"&amp;Rooms[[#This Row],[العمارة]]&amp;"-"&amp;Rooms[رقم الغرفة]</f>
        <v>عمارة-</v>
      </c>
      <c r="B77" s="29"/>
      <c r="C77" s="29"/>
      <c r="D77" s="29"/>
      <c r="E77" s="29"/>
      <c r="F77" s="27">
        <f ca="1">IF(Rooms[[#This Row],[رقم العملية]]=0,0,1)</f>
        <v>0</v>
      </c>
      <c r="G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7" s="27"/>
      <c r="I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8" spans="1:9" ht="18" x14ac:dyDescent="0.25">
      <c r="A78" s="27" t="str">
        <f>"عمارة"&amp;Rooms[[#This Row],[العمارة]]&amp;"-"&amp;Rooms[رقم الغرفة]</f>
        <v>عمارة-</v>
      </c>
      <c r="B78" s="29"/>
      <c r="C78" s="29"/>
      <c r="D78" s="29"/>
      <c r="E78" s="29"/>
      <c r="F78" s="27">
        <f ca="1">IF(Rooms[[#This Row],[رقم العملية]]=0,0,1)</f>
        <v>0</v>
      </c>
      <c r="G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8" s="27"/>
      <c r="I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9" spans="1:9" ht="18" x14ac:dyDescent="0.25">
      <c r="A79" s="27" t="str">
        <f>"عمارة"&amp;Rooms[[#This Row],[العمارة]]&amp;"-"&amp;Rooms[رقم الغرفة]</f>
        <v>عمارة-</v>
      </c>
      <c r="B79" s="29"/>
      <c r="C79" s="29"/>
      <c r="D79" s="29"/>
      <c r="E79" s="29"/>
      <c r="F79" s="27">
        <f ca="1">IF(Rooms[[#This Row],[رقم العملية]]=0,0,1)</f>
        <v>0</v>
      </c>
      <c r="G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9" s="27"/>
      <c r="I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0" spans="1:9" ht="18" x14ac:dyDescent="0.25">
      <c r="A80" s="27" t="str">
        <f>"عمارة"&amp;Rooms[[#This Row],[العمارة]]&amp;"-"&amp;Rooms[رقم الغرفة]</f>
        <v>عمارة-</v>
      </c>
      <c r="B80" s="29"/>
      <c r="C80" s="29"/>
      <c r="D80" s="29"/>
      <c r="E80" s="29"/>
      <c r="F80" s="27">
        <f ca="1">IF(Rooms[[#This Row],[رقم العملية]]=0,0,1)</f>
        <v>0</v>
      </c>
      <c r="G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0" s="27"/>
      <c r="I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1" spans="1:9" ht="18" x14ac:dyDescent="0.25">
      <c r="A81" s="27" t="str">
        <f>"عمارة"&amp;Rooms[[#This Row],[العمارة]]&amp;"-"&amp;Rooms[رقم الغرفة]</f>
        <v>عمارة-</v>
      </c>
      <c r="B81" s="29"/>
      <c r="C81" s="29"/>
      <c r="D81" s="29"/>
      <c r="E81" s="29"/>
      <c r="F81" s="27">
        <f ca="1">IF(Rooms[[#This Row],[رقم العملية]]=0,0,1)</f>
        <v>0</v>
      </c>
      <c r="G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1" s="27"/>
      <c r="I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2" spans="1:9" ht="18" x14ac:dyDescent="0.25">
      <c r="A82" s="27" t="str">
        <f>"عمارة"&amp;Rooms[[#This Row],[العمارة]]&amp;"-"&amp;Rooms[رقم الغرفة]</f>
        <v>عمارة-</v>
      </c>
      <c r="B82" s="29"/>
      <c r="C82" s="29"/>
      <c r="D82" s="29"/>
      <c r="E82" s="29"/>
      <c r="F82" s="27">
        <f ca="1">IF(Rooms[[#This Row],[رقم العملية]]=0,0,1)</f>
        <v>0</v>
      </c>
      <c r="G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2" s="27"/>
      <c r="I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3" spans="1:9" ht="18" x14ac:dyDescent="0.25">
      <c r="A83" s="27" t="str">
        <f>"عمارة"&amp;Rooms[[#This Row],[العمارة]]&amp;"-"&amp;Rooms[رقم الغرفة]</f>
        <v>عمارة-</v>
      </c>
      <c r="B83" s="29"/>
      <c r="C83" s="29"/>
      <c r="D83" s="29"/>
      <c r="E83" s="29"/>
      <c r="F83" s="27">
        <f ca="1">IF(Rooms[[#This Row],[رقم العملية]]=0,0,1)</f>
        <v>0</v>
      </c>
      <c r="G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3" s="27"/>
      <c r="I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4" spans="1:9" ht="18" x14ac:dyDescent="0.25">
      <c r="A84" s="27" t="str">
        <f>"عمارة"&amp;Rooms[[#This Row],[العمارة]]&amp;"-"&amp;Rooms[رقم الغرفة]</f>
        <v>عمارة-</v>
      </c>
      <c r="B84" s="29"/>
      <c r="C84" s="29"/>
      <c r="D84" s="29"/>
      <c r="E84" s="29"/>
      <c r="F84" s="27">
        <f ca="1">IF(Rooms[[#This Row],[رقم العملية]]=0,0,1)</f>
        <v>0</v>
      </c>
      <c r="G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4" s="27"/>
      <c r="I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5" spans="1:9" ht="18" x14ac:dyDescent="0.25">
      <c r="A85" s="27" t="str">
        <f>"عمارة"&amp;Rooms[[#This Row],[العمارة]]&amp;"-"&amp;Rooms[رقم الغرفة]</f>
        <v>عمارة-</v>
      </c>
      <c r="B85" s="29"/>
      <c r="C85" s="29"/>
      <c r="D85" s="29"/>
      <c r="E85" s="29"/>
      <c r="F85" s="27">
        <f ca="1">IF(Rooms[[#This Row],[رقم العملية]]=0,0,1)</f>
        <v>0</v>
      </c>
      <c r="G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5" s="27"/>
      <c r="I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6" spans="1:9" ht="18" x14ac:dyDescent="0.25">
      <c r="A86" s="27" t="str">
        <f>"عمارة"&amp;Rooms[[#This Row],[العمارة]]&amp;"-"&amp;Rooms[رقم الغرفة]</f>
        <v>عمارة-</v>
      </c>
      <c r="B86" s="29"/>
      <c r="C86" s="29"/>
      <c r="D86" s="29"/>
      <c r="E86" s="29"/>
      <c r="F86" s="27">
        <f ca="1">IF(Rooms[[#This Row],[رقم العملية]]=0,0,1)</f>
        <v>0</v>
      </c>
      <c r="G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6" s="27"/>
      <c r="I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7" spans="1:9" ht="18" x14ac:dyDescent="0.25">
      <c r="A87" s="27" t="str">
        <f>"عمارة"&amp;Rooms[[#This Row],[العمارة]]&amp;"-"&amp;Rooms[رقم الغرفة]</f>
        <v>عمارة-</v>
      </c>
      <c r="B87" s="29"/>
      <c r="C87" s="29"/>
      <c r="D87" s="29"/>
      <c r="E87" s="29"/>
      <c r="F87" s="27">
        <f ca="1">IF(Rooms[[#This Row],[رقم العملية]]=0,0,1)</f>
        <v>0</v>
      </c>
      <c r="G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7" s="27"/>
      <c r="I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8" spans="1:9" ht="18" x14ac:dyDescent="0.25">
      <c r="A88" s="25" t="str">
        <f>"عمارة"&amp;Rooms[[#This Row],[العمارة]]&amp;"-"&amp;Rooms[رقم الغرفة]</f>
        <v>عمارة-</v>
      </c>
      <c r="B88" s="13"/>
      <c r="C88" s="13"/>
      <c r="D88" s="13"/>
      <c r="E88" s="13"/>
      <c r="F88" s="25">
        <f ca="1">IF(Rooms[[#This Row],[رقم العملية]]=0,0,1)</f>
        <v>0</v>
      </c>
      <c r="G88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8" s="25"/>
      <c r="I88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9" spans="1:9" ht="18" x14ac:dyDescent="0.25">
      <c r="A89" s="25" t="str">
        <f>"عمارة"&amp;Rooms[[#This Row],[العمارة]]&amp;"-"&amp;Rooms[رقم الغرفة]</f>
        <v>عمارة-</v>
      </c>
      <c r="B89" s="13"/>
      <c r="C89" s="13"/>
      <c r="D89" s="13"/>
      <c r="E89" s="13"/>
      <c r="F89" s="25">
        <f ca="1">IF(Rooms[[#This Row],[رقم العملية]]=0,0,1)</f>
        <v>0</v>
      </c>
      <c r="G89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9" s="25"/>
      <c r="I89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0" spans="1:9" ht="18" x14ac:dyDescent="0.25">
      <c r="A90" s="25" t="str">
        <f>"عمارة"&amp;Rooms[[#This Row],[العمارة]]&amp;"-"&amp;Rooms[رقم الغرفة]</f>
        <v>عمارة-</v>
      </c>
      <c r="B90" s="13"/>
      <c r="C90" s="13"/>
      <c r="D90" s="13"/>
      <c r="E90" s="13"/>
      <c r="F90" s="25">
        <f ca="1">IF(Rooms[[#This Row],[رقم العملية]]=0,0,1)</f>
        <v>0</v>
      </c>
      <c r="G90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0" s="25"/>
      <c r="I90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1" spans="1:9" ht="18" x14ac:dyDescent="0.25">
      <c r="A91" s="25" t="str">
        <f>"عمارة"&amp;Rooms[[#This Row],[العمارة]]&amp;"-"&amp;Rooms[رقم الغرفة]</f>
        <v>عمارة-</v>
      </c>
      <c r="B91" s="13"/>
      <c r="C91" s="13"/>
      <c r="D91" s="13"/>
      <c r="E91" s="13"/>
      <c r="F91" s="25">
        <f ca="1">IF(Rooms[[#This Row],[رقم العملية]]=0,0,1)</f>
        <v>0</v>
      </c>
      <c r="G91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1" s="25"/>
      <c r="I91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2" spans="1:9" ht="18" x14ac:dyDescent="0.25">
      <c r="A92" s="25" t="str">
        <f>"عمارة"&amp;Rooms[[#This Row],[العمارة]]&amp;"-"&amp;Rooms[رقم الغرفة]</f>
        <v>عمارة-</v>
      </c>
      <c r="B92" s="13"/>
      <c r="C92" s="13"/>
      <c r="D92" s="13"/>
      <c r="E92" s="13"/>
      <c r="F92" s="25">
        <f ca="1">IF(Rooms[[#This Row],[رقم العملية]]=0,0,1)</f>
        <v>0</v>
      </c>
      <c r="G92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2" s="25"/>
      <c r="I92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3" spans="1:9" ht="18" x14ac:dyDescent="0.25">
      <c r="A93" s="25" t="str">
        <f>"عمارة"&amp;Rooms[[#This Row],[العمارة]]&amp;"-"&amp;Rooms[رقم الغرفة]</f>
        <v>عمارة-</v>
      </c>
      <c r="B93" s="13"/>
      <c r="C93" s="13"/>
      <c r="D93" s="13"/>
      <c r="E93" s="13"/>
      <c r="F93" s="25">
        <f ca="1">IF(Rooms[[#This Row],[رقم العملية]]=0,0,1)</f>
        <v>0</v>
      </c>
      <c r="G93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3" s="25"/>
      <c r="I93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4" spans="1:9" ht="18" x14ac:dyDescent="0.25">
      <c r="A94" s="25" t="str">
        <f>"عمارة"&amp;Rooms[[#This Row],[العمارة]]&amp;"-"&amp;Rooms[رقم الغرفة]</f>
        <v>عمارة-</v>
      </c>
      <c r="B94" s="13"/>
      <c r="C94" s="13"/>
      <c r="D94" s="13"/>
      <c r="E94" s="13"/>
      <c r="F94" s="25">
        <f ca="1">IF(Rooms[[#This Row],[رقم العملية]]=0,0,1)</f>
        <v>0</v>
      </c>
      <c r="G94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4" s="25"/>
      <c r="I94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5" spans="1:9" ht="18" x14ac:dyDescent="0.25">
      <c r="A95" s="25" t="str">
        <f>"عمارة"&amp;Rooms[[#This Row],[العمارة]]&amp;"-"&amp;Rooms[رقم الغرفة]</f>
        <v>عمارة-</v>
      </c>
      <c r="B95" s="13"/>
      <c r="C95" s="13"/>
      <c r="D95" s="13"/>
      <c r="E95" s="13"/>
      <c r="F95" s="25">
        <f ca="1">IF(Rooms[[#This Row],[رقم العملية]]=0,0,1)</f>
        <v>0</v>
      </c>
      <c r="G95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5" s="25"/>
      <c r="I95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6" spans="1:9" ht="18" x14ac:dyDescent="0.25">
      <c r="A96" s="25" t="str">
        <f>"عمارة"&amp;Rooms[[#This Row],[العمارة]]&amp;"-"&amp;Rooms[رقم الغرفة]</f>
        <v>عمارة-</v>
      </c>
      <c r="B96" s="13"/>
      <c r="C96" s="13"/>
      <c r="D96" s="13"/>
      <c r="E96" s="13"/>
      <c r="F96" s="25">
        <f ca="1">IF(Rooms[[#This Row],[رقم العملية]]=0,0,1)</f>
        <v>0</v>
      </c>
      <c r="G96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6" s="25"/>
      <c r="I96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7" spans="1:9" ht="18" x14ac:dyDescent="0.25">
      <c r="A97" s="25" t="str">
        <f>"عمارة"&amp;Rooms[[#This Row],[العمارة]]&amp;"-"&amp;Rooms[رقم الغرفة]</f>
        <v>عمارة-</v>
      </c>
      <c r="B97" s="13"/>
      <c r="C97" s="13"/>
      <c r="D97" s="13"/>
      <c r="E97" s="13"/>
      <c r="F97" s="25">
        <f ca="1">IF(Rooms[[#This Row],[رقم العملية]]=0,0,1)</f>
        <v>0</v>
      </c>
      <c r="G97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7" s="25"/>
      <c r="I97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8" spans="1:9" ht="18" x14ac:dyDescent="0.25">
      <c r="A98" s="25" t="str">
        <f>"عمارة"&amp;Rooms[[#This Row],[العمارة]]&amp;"-"&amp;Rooms[رقم الغرفة]</f>
        <v>عمارة-</v>
      </c>
      <c r="B98" s="13"/>
      <c r="C98" s="13"/>
      <c r="D98" s="13"/>
      <c r="E98" s="13"/>
      <c r="F98" s="25">
        <f ca="1">IF(Rooms[[#This Row],[رقم العملية]]=0,0,1)</f>
        <v>0</v>
      </c>
      <c r="G98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8" s="25"/>
      <c r="I98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9" spans="1:9" ht="18" x14ac:dyDescent="0.25">
      <c r="A99" s="25" t="str">
        <f>"عمارة"&amp;Rooms[[#This Row],[العمارة]]&amp;"-"&amp;Rooms[رقم الغرفة]</f>
        <v>عمارة-</v>
      </c>
      <c r="B99" s="13"/>
      <c r="C99" s="13"/>
      <c r="D99" s="13"/>
      <c r="E99" s="13"/>
      <c r="F99" s="25">
        <f ca="1">IF(Rooms[[#This Row],[رقم العملية]]=0,0,1)</f>
        <v>0</v>
      </c>
      <c r="G99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9" s="25"/>
      <c r="I99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0" spans="1:9" ht="18" x14ac:dyDescent="0.25">
      <c r="A100" s="25" t="str">
        <f>"عمارة"&amp;Rooms[[#This Row],[العمارة]]&amp;"-"&amp;Rooms[رقم الغرفة]</f>
        <v>عمارة-</v>
      </c>
      <c r="B100" s="13"/>
      <c r="C100" s="13"/>
      <c r="D100" s="13"/>
      <c r="E100" s="13"/>
      <c r="F100" s="25">
        <f ca="1">IF(Rooms[[#This Row],[رقم العملية]]=0,0,1)</f>
        <v>0</v>
      </c>
      <c r="G100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0" s="25"/>
      <c r="I100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1" spans="1:9" ht="18" x14ac:dyDescent="0.25">
      <c r="A101" s="25" t="str">
        <f>"عمارة"&amp;Rooms[[#This Row],[العمارة]]&amp;"-"&amp;Rooms[رقم الغرفة]</f>
        <v>عمارة-</v>
      </c>
      <c r="B101" s="13"/>
      <c r="C101" s="13"/>
      <c r="D101" s="13"/>
      <c r="E101" s="13"/>
      <c r="F101" s="25">
        <f ca="1">IF(Rooms[[#This Row],[رقم العملية]]=0,0,1)</f>
        <v>0</v>
      </c>
      <c r="G101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1" s="25"/>
      <c r="I101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2" spans="1:9" ht="18" x14ac:dyDescent="0.25">
      <c r="A102" s="25" t="str">
        <f>"عمارة"&amp;Rooms[[#This Row],[العمارة]]&amp;"-"&amp;Rooms[رقم الغرفة]</f>
        <v>عمارة-</v>
      </c>
      <c r="B102" s="13"/>
      <c r="C102" s="13"/>
      <c r="D102" s="13"/>
      <c r="E102" s="13"/>
      <c r="F102" s="25">
        <f ca="1">IF(Rooms[[#This Row],[رقم العملية]]=0,0,1)</f>
        <v>0</v>
      </c>
      <c r="G102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2" s="25"/>
      <c r="I102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3" spans="1:9" ht="18" x14ac:dyDescent="0.25">
      <c r="A103" s="25" t="str">
        <f>"عمارة"&amp;Rooms[[#This Row],[العمارة]]&amp;"-"&amp;Rooms[رقم الغرفة]</f>
        <v>عمارة-</v>
      </c>
      <c r="B103" s="13"/>
      <c r="C103" s="13"/>
      <c r="D103" s="13"/>
      <c r="E103" s="13"/>
      <c r="F103" s="25">
        <f ca="1">IF(Rooms[[#This Row],[رقم العملية]]=0,0,1)</f>
        <v>0</v>
      </c>
      <c r="G103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3" s="25"/>
      <c r="I103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4" spans="1:9" ht="18" x14ac:dyDescent="0.25">
      <c r="A104" s="25" t="str">
        <f>"عمارة"&amp;Rooms[[#This Row],[العمارة]]&amp;"-"&amp;Rooms[رقم الغرفة]</f>
        <v>عمارة-</v>
      </c>
      <c r="B104" s="13"/>
      <c r="C104" s="13"/>
      <c r="D104" s="13"/>
      <c r="E104" s="13"/>
      <c r="F104" s="25">
        <f ca="1">IF(Rooms[[#This Row],[رقم العملية]]=0,0,1)</f>
        <v>0</v>
      </c>
      <c r="G104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4" s="25"/>
      <c r="I104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5" spans="1:9" ht="18" x14ac:dyDescent="0.25">
      <c r="A105" s="25" t="str">
        <f>"عمارة"&amp;Rooms[[#This Row],[العمارة]]&amp;"-"&amp;Rooms[رقم الغرفة]</f>
        <v>عمارة-</v>
      </c>
      <c r="B105" s="13"/>
      <c r="C105" s="13"/>
      <c r="D105" s="13"/>
      <c r="E105" s="13"/>
      <c r="F105" s="25">
        <f ca="1">IF(Rooms[[#This Row],[رقم العملية]]=0,0,1)</f>
        <v>0</v>
      </c>
      <c r="G105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5" s="25"/>
      <c r="I105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6" spans="1:9" ht="18" x14ac:dyDescent="0.25">
      <c r="A106" s="25" t="str">
        <f>"عمارة"&amp;Rooms[[#This Row],[العمارة]]&amp;"-"&amp;Rooms[رقم الغرفة]</f>
        <v>عمارة-</v>
      </c>
      <c r="B106" s="13"/>
      <c r="C106" s="13"/>
      <c r="D106" s="13"/>
      <c r="E106" s="13"/>
      <c r="F106" s="25">
        <f ca="1">IF(Rooms[[#This Row],[رقم العملية]]=0,0,1)</f>
        <v>0</v>
      </c>
      <c r="G106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6" s="25"/>
      <c r="I106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7" spans="1:9" ht="18" x14ac:dyDescent="0.25">
      <c r="A107" s="25" t="str">
        <f>"عمارة"&amp;Rooms[[#This Row],[العمارة]]&amp;"-"&amp;Rooms[رقم الغرفة]</f>
        <v>عمارة-</v>
      </c>
      <c r="B107" s="13"/>
      <c r="C107" s="13"/>
      <c r="D107" s="13"/>
      <c r="E107" s="13"/>
      <c r="F107" s="25">
        <f ca="1">IF(Rooms[[#This Row],[رقم العملية]]=0,0,1)</f>
        <v>0</v>
      </c>
      <c r="G107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7" s="25"/>
      <c r="I107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8" spans="1:9" ht="18" x14ac:dyDescent="0.25">
      <c r="A108" s="25" t="str">
        <f>"عمارة"&amp;Rooms[[#This Row],[العمارة]]&amp;"-"&amp;Rooms[رقم الغرفة]</f>
        <v>عمارة-</v>
      </c>
      <c r="B108" s="13"/>
      <c r="C108" s="13"/>
      <c r="D108" s="13"/>
      <c r="E108" s="13"/>
      <c r="F108" s="25">
        <f ca="1">IF(Rooms[[#This Row],[رقم العملية]]=0,0,1)</f>
        <v>0</v>
      </c>
      <c r="G108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8" s="25"/>
      <c r="I108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9" spans="1:9" ht="18" x14ac:dyDescent="0.25">
      <c r="A109" s="25" t="str">
        <f>"عمارة"&amp;Rooms[[#This Row],[العمارة]]&amp;"-"&amp;Rooms[رقم الغرفة]</f>
        <v>عمارة-</v>
      </c>
      <c r="B109" s="13"/>
      <c r="C109" s="13"/>
      <c r="D109" s="13"/>
      <c r="E109" s="13"/>
      <c r="F109" s="25">
        <f ca="1">IF(Rooms[[#This Row],[رقم العملية]]=0,0,1)</f>
        <v>0</v>
      </c>
      <c r="G109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9" s="25"/>
      <c r="I109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0" spans="1:9" ht="18" x14ac:dyDescent="0.25">
      <c r="A110" s="25" t="str">
        <f>"عمارة"&amp;Rooms[[#This Row],[العمارة]]&amp;"-"&amp;Rooms[رقم الغرفة]</f>
        <v>عمارة-</v>
      </c>
      <c r="B110" s="13"/>
      <c r="C110" s="13"/>
      <c r="D110" s="13"/>
      <c r="E110" s="13"/>
      <c r="F110" s="25">
        <f ca="1">IF(Rooms[[#This Row],[رقم العملية]]=0,0,1)</f>
        <v>0</v>
      </c>
      <c r="G110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0" s="25"/>
      <c r="I110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1" spans="1:9" ht="18" x14ac:dyDescent="0.25">
      <c r="A111" s="25" t="str">
        <f>"عمارة"&amp;Rooms[[#This Row],[العمارة]]&amp;"-"&amp;Rooms[رقم الغرفة]</f>
        <v>عمارة-</v>
      </c>
      <c r="B111" s="13"/>
      <c r="C111" s="13"/>
      <c r="D111" s="13"/>
      <c r="E111" s="13"/>
      <c r="F111" s="25">
        <f ca="1">IF(Rooms[[#This Row],[رقم العملية]]=0,0,1)</f>
        <v>0</v>
      </c>
      <c r="G111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1" s="25"/>
      <c r="I111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2" spans="1:9" ht="18" x14ac:dyDescent="0.25">
      <c r="A112" s="25" t="str">
        <f>"عمارة"&amp;Rooms[[#This Row],[العمارة]]&amp;"-"&amp;Rooms[رقم الغرفة]</f>
        <v>عمارة-</v>
      </c>
      <c r="B112" s="13"/>
      <c r="C112" s="13"/>
      <c r="D112" s="13"/>
      <c r="E112" s="13"/>
      <c r="F112" s="25">
        <f ca="1">IF(Rooms[[#This Row],[رقم العملية]]=0,0,1)</f>
        <v>0</v>
      </c>
      <c r="G112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2" s="25"/>
      <c r="I112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3" spans="1:9" ht="18" x14ac:dyDescent="0.25">
      <c r="A113" s="25" t="str">
        <f>"عمارة"&amp;Rooms[[#This Row],[العمارة]]&amp;"-"&amp;Rooms[رقم الغرفة]</f>
        <v>عمارة-</v>
      </c>
      <c r="B113" s="13"/>
      <c r="C113" s="13"/>
      <c r="D113" s="13"/>
      <c r="E113" s="13"/>
      <c r="F113" s="25">
        <f ca="1">IF(Rooms[[#This Row],[رقم العملية]]=0,0,1)</f>
        <v>0</v>
      </c>
      <c r="G113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3" s="25"/>
      <c r="I113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4" spans="1:9" ht="18" x14ac:dyDescent="0.25">
      <c r="A114" s="25" t="str">
        <f>"عمارة"&amp;Rooms[[#This Row],[العمارة]]&amp;"-"&amp;Rooms[رقم الغرفة]</f>
        <v>عمارة-</v>
      </c>
      <c r="B114" s="13"/>
      <c r="C114" s="13"/>
      <c r="D114" s="13"/>
      <c r="E114" s="13"/>
      <c r="F114" s="25">
        <f ca="1">IF(Rooms[[#This Row],[رقم العملية]]=0,0,1)</f>
        <v>0</v>
      </c>
      <c r="G114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4" s="25"/>
      <c r="I114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5" spans="1:9" ht="18" x14ac:dyDescent="0.25">
      <c r="A115" s="25" t="str">
        <f>"عمارة"&amp;Rooms[[#This Row],[العمارة]]&amp;"-"&amp;Rooms[رقم الغرفة]</f>
        <v>عمارة-</v>
      </c>
      <c r="B115" s="13"/>
      <c r="C115" s="13"/>
      <c r="D115" s="13"/>
      <c r="E115" s="13"/>
      <c r="F115" s="25">
        <f ca="1">IF(Rooms[[#This Row],[رقم العملية]]=0,0,1)</f>
        <v>0</v>
      </c>
      <c r="G115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5" s="25"/>
      <c r="I115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6" spans="1:9" ht="18" x14ac:dyDescent="0.25">
      <c r="A116" s="25" t="str">
        <f>"عمارة"&amp;Rooms[[#This Row],[العمارة]]&amp;"-"&amp;Rooms[رقم الغرفة]</f>
        <v>عمارة-</v>
      </c>
      <c r="B116" s="13"/>
      <c r="C116" s="13"/>
      <c r="D116" s="13"/>
      <c r="E116" s="13"/>
      <c r="F116" s="25">
        <f ca="1">IF(Rooms[[#This Row],[رقم العملية]]=0,0,1)</f>
        <v>0</v>
      </c>
      <c r="G116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6" s="25"/>
      <c r="I116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7" spans="1:9" ht="18" x14ac:dyDescent="0.25">
      <c r="A117" s="25" t="str">
        <f>"عمارة"&amp;Rooms[[#This Row],[العمارة]]&amp;"-"&amp;Rooms[رقم الغرفة]</f>
        <v>عمارة-</v>
      </c>
      <c r="B117" s="13"/>
      <c r="C117" s="13"/>
      <c r="D117" s="13"/>
      <c r="E117" s="13"/>
      <c r="F117" s="25">
        <f ca="1">IF(Rooms[[#This Row],[رقم العملية]]=0,0,1)</f>
        <v>0</v>
      </c>
      <c r="G117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7" s="25"/>
      <c r="I117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8" spans="1:9" ht="18" x14ac:dyDescent="0.25">
      <c r="A118" s="25" t="str">
        <f>"عمارة"&amp;Rooms[[#This Row],[العمارة]]&amp;"-"&amp;Rooms[رقم الغرفة]</f>
        <v>عمارة-</v>
      </c>
      <c r="B118" s="13"/>
      <c r="C118" s="13"/>
      <c r="D118" s="13"/>
      <c r="E118" s="13"/>
      <c r="F118" s="25">
        <f ca="1">IF(Rooms[[#This Row],[رقم العملية]]=0,0,1)</f>
        <v>0</v>
      </c>
      <c r="G118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8" s="25"/>
      <c r="I118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9" spans="1:9" ht="18" x14ac:dyDescent="0.25">
      <c r="A119" s="25" t="str">
        <f>"عمارة"&amp;Rooms[[#This Row],[العمارة]]&amp;"-"&amp;Rooms[رقم الغرفة]</f>
        <v>عمارة-</v>
      </c>
      <c r="B119" s="13"/>
      <c r="C119" s="13"/>
      <c r="D119" s="13"/>
      <c r="E119" s="13"/>
      <c r="F119" s="25">
        <f ca="1">IF(Rooms[[#This Row],[رقم العملية]]=0,0,1)</f>
        <v>0</v>
      </c>
      <c r="G119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9" s="25"/>
      <c r="I119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0" spans="1:9" ht="18" x14ac:dyDescent="0.25">
      <c r="A120" s="25" t="str">
        <f>"عمارة"&amp;Rooms[[#This Row],[العمارة]]&amp;"-"&amp;Rooms[رقم الغرفة]</f>
        <v>عمارة-</v>
      </c>
      <c r="B120" s="13"/>
      <c r="C120" s="13"/>
      <c r="D120" s="13"/>
      <c r="E120" s="13"/>
      <c r="F120" s="25">
        <f ca="1">IF(Rooms[[#This Row],[رقم العملية]]=0,0,1)</f>
        <v>0</v>
      </c>
      <c r="G120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0" s="25"/>
      <c r="I120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1" spans="1:9" ht="18" x14ac:dyDescent="0.25">
      <c r="A121" s="25" t="str">
        <f>"عمارة"&amp;Rooms[[#This Row],[العمارة]]&amp;"-"&amp;Rooms[رقم الغرفة]</f>
        <v>عمارة-</v>
      </c>
      <c r="B121" s="13"/>
      <c r="C121" s="13"/>
      <c r="D121" s="13"/>
      <c r="E121" s="13"/>
      <c r="F121" s="25">
        <f ca="1">IF(Rooms[[#This Row],[رقم العملية]]=0,0,1)</f>
        <v>0</v>
      </c>
      <c r="G121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1" s="25"/>
      <c r="I121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2" spans="1:9" ht="18" x14ac:dyDescent="0.25">
      <c r="A122" s="25" t="str">
        <f>"عمارة"&amp;Rooms[[#This Row],[العمارة]]&amp;"-"&amp;Rooms[رقم الغرفة]</f>
        <v>عمارة-</v>
      </c>
      <c r="B122" s="13"/>
      <c r="C122" s="13"/>
      <c r="D122" s="13"/>
      <c r="E122" s="13"/>
      <c r="F122" s="25">
        <f ca="1">IF(Rooms[[#This Row],[رقم العملية]]=0,0,1)</f>
        <v>0</v>
      </c>
      <c r="G122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2" s="25"/>
      <c r="I122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3" spans="1:9" ht="18" x14ac:dyDescent="0.25">
      <c r="A123" s="25" t="str">
        <f>"عمارة"&amp;Rooms[[#This Row],[العمارة]]&amp;"-"&amp;Rooms[رقم الغرفة]</f>
        <v>عمارة-</v>
      </c>
      <c r="B123" s="13"/>
      <c r="C123" s="13"/>
      <c r="D123" s="13"/>
      <c r="E123" s="13"/>
      <c r="F123" s="25">
        <f ca="1">IF(Rooms[[#This Row],[رقم العملية]]=0,0,1)</f>
        <v>0</v>
      </c>
      <c r="G123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3" s="25"/>
      <c r="I123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4" spans="1:9" ht="18" x14ac:dyDescent="0.25">
      <c r="A124" s="25" t="str">
        <f>"عمارة"&amp;Rooms[[#This Row],[العمارة]]&amp;"-"&amp;Rooms[رقم الغرفة]</f>
        <v>عمارة-</v>
      </c>
      <c r="B124" s="13"/>
      <c r="C124" s="13"/>
      <c r="D124" s="13"/>
      <c r="E124" s="13"/>
      <c r="F124" s="25">
        <f ca="1">IF(Rooms[[#This Row],[رقم العملية]]=0,0,1)</f>
        <v>0</v>
      </c>
      <c r="G124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4" s="25"/>
      <c r="I124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5" spans="1:9" ht="18" x14ac:dyDescent="0.25">
      <c r="A125" s="25" t="str">
        <f>"عمارة"&amp;Rooms[[#This Row],[العمارة]]&amp;"-"&amp;Rooms[رقم الغرفة]</f>
        <v>عمارة-</v>
      </c>
      <c r="B125" s="13"/>
      <c r="C125" s="13"/>
      <c r="D125" s="13"/>
      <c r="E125" s="13"/>
      <c r="F125" s="25">
        <f ca="1">IF(Rooms[[#This Row],[رقم العملية]]=0,0,1)</f>
        <v>0</v>
      </c>
      <c r="G125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5" s="25"/>
      <c r="I125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6" spans="1:9" ht="18" x14ac:dyDescent="0.25">
      <c r="A126" s="25" t="str">
        <f>"عمارة"&amp;Rooms[[#This Row],[العمارة]]&amp;"-"&amp;Rooms[رقم الغرفة]</f>
        <v>عمارة-</v>
      </c>
      <c r="B126" s="13"/>
      <c r="C126" s="13"/>
      <c r="D126" s="13"/>
      <c r="E126" s="13"/>
      <c r="F126" s="25">
        <f ca="1">IF(Rooms[[#This Row],[رقم العملية]]=0,0,1)</f>
        <v>0</v>
      </c>
      <c r="G126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6" s="25"/>
      <c r="I126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7" spans="1:9" ht="18" x14ac:dyDescent="0.25">
      <c r="A127" s="25" t="str">
        <f>"عمارة"&amp;Rooms[[#This Row],[العمارة]]&amp;"-"&amp;Rooms[رقم الغرفة]</f>
        <v>عمارة-</v>
      </c>
      <c r="B127" s="13"/>
      <c r="C127" s="13"/>
      <c r="D127" s="13"/>
      <c r="E127" s="13"/>
      <c r="F127" s="25">
        <f ca="1">IF(Rooms[[#This Row],[رقم العملية]]=0,0,1)</f>
        <v>0</v>
      </c>
      <c r="G127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7" s="25"/>
      <c r="I127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8" spans="1:9" ht="18" x14ac:dyDescent="0.25">
      <c r="A128" s="25" t="str">
        <f>"عمارة"&amp;Rooms[[#This Row],[العمارة]]&amp;"-"&amp;Rooms[رقم الغرفة]</f>
        <v>عمارة-</v>
      </c>
      <c r="B128" s="13"/>
      <c r="C128" s="13"/>
      <c r="D128" s="13"/>
      <c r="E128" s="13"/>
      <c r="F128" s="25">
        <f ca="1">IF(Rooms[[#This Row],[رقم العملية]]=0,0,1)</f>
        <v>0</v>
      </c>
      <c r="G128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8" s="25"/>
      <c r="I128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9" spans="1:9" ht="18" x14ac:dyDescent="0.25">
      <c r="A129" s="25" t="str">
        <f>"عمارة"&amp;Rooms[[#This Row],[العمارة]]&amp;"-"&amp;Rooms[رقم الغرفة]</f>
        <v>عمارة-</v>
      </c>
      <c r="B129" s="13"/>
      <c r="C129" s="13"/>
      <c r="D129" s="13"/>
      <c r="E129" s="13"/>
      <c r="F129" s="25">
        <f ca="1">IF(Rooms[[#This Row],[رقم العملية]]=0,0,1)</f>
        <v>0</v>
      </c>
      <c r="G129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9" s="25"/>
      <c r="I129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0" spans="1:9" ht="18" x14ac:dyDescent="0.25">
      <c r="A130" s="25" t="str">
        <f>"عمارة"&amp;Rooms[[#This Row],[العمارة]]&amp;"-"&amp;Rooms[رقم الغرفة]</f>
        <v>عمارة-</v>
      </c>
      <c r="B130" s="13"/>
      <c r="C130" s="13"/>
      <c r="D130" s="13"/>
      <c r="E130" s="13"/>
      <c r="F130" s="25">
        <f ca="1">IF(Rooms[[#This Row],[رقم العملية]]=0,0,1)</f>
        <v>0</v>
      </c>
      <c r="G130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0" s="25"/>
      <c r="I130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1" spans="1:9" ht="18" x14ac:dyDescent="0.25">
      <c r="A131" s="25" t="str">
        <f>"عمارة"&amp;Rooms[[#This Row],[العمارة]]&amp;"-"&amp;Rooms[رقم الغرفة]</f>
        <v>عمارة-</v>
      </c>
      <c r="B131" s="13"/>
      <c r="C131" s="13"/>
      <c r="D131" s="13"/>
      <c r="E131" s="13"/>
      <c r="F131" s="25">
        <f ca="1">IF(Rooms[[#This Row],[رقم العملية]]=0,0,1)</f>
        <v>0</v>
      </c>
      <c r="G131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1" s="25"/>
      <c r="I131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2" spans="1:9" ht="18" x14ac:dyDescent="0.25">
      <c r="A132" s="25" t="str">
        <f>"عمارة"&amp;Rooms[[#This Row],[العمارة]]&amp;"-"&amp;Rooms[رقم الغرفة]</f>
        <v>عمارة-</v>
      </c>
      <c r="B132" s="13"/>
      <c r="C132" s="13"/>
      <c r="D132" s="13"/>
      <c r="E132" s="13"/>
      <c r="F132" s="25">
        <f ca="1">IF(Rooms[[#This Row],[رقم العملية]]=0,0,1)</f>
        <v>0</v>
      </c>
      <c r="G132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2" s="25"/>
      <c r="I132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3" spans="1:9" ht="18" x14ac:dyDescent="0.25">
      <c r="A133" s="25" t="str">
        <f>"عمارة"&amp;Rooms[[#This Row],[العمارة]]&amp;"-"&amp;Rooms[رقم الغرفة]</f>
        <v>عمارة-</v>
      </c>
      <c r="B133" s="13"/>
      <c r="C133" s="13"/>
      <c r="D133" s="13"/>
      <c r="E133" s="13"/>
      <c r="F133" s="25">
        <f ca="1">IF(Rooms[[#This Row],[رقم العملية]]=0,0,1)</f>
        <v>0</v>
      </c>
      <c r="G133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3" s="25"/>
      <c r="I133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4" spans="1:9" ht="18" x14ac:dyDescent="0.25">
      <c r="A134" s="25" t="str">
        <f>"عمارة"&amp;Rooms[[#This Row],[العمارة]]&amp;"-"&amp;Rooms[رقم الغرفة]</f>
        <v>عمارة-</v>
      </c>
      <c r="B134" s="13"/>
      <c r="C134" s="13"/>
      <c r="D134" s="13"/>
      <c r="E134" s="13"/>
      <c r="F134" s="25">
        <f ca="1">IF(Rooms[[#This Row],[رقم العملية]]=0,0,1)</f>
        <v>0</v>
      </c>
      <c r="G134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4" s="25"/>
      <c r="I134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5" spans="1:9" ht="18" x14ac:dyDescent="0.25">
      <c r="A135" s="25" t="str">
        <f>"عمارة"&amp;Rooms[[#This Row],[العمارة]]&amp;"-"&amp;Rooms[رقم الغرفة]</f>
        <v>عمارة-</v>
      </c>
      <c r="B135" s="13"/>
      <c r="C135" s="13"/>
      <c r="D135" s="13"/>
      <c r="E135" s="13"/>
      <c r="F135" s="25">
        <f ca="1">IF(Rooms[[#This Row],[رقم العملية]]=0,0,1)</f>
        <v>0</v>
      </c>
      <c r="G135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5" s="25"/>
      <c r="I135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6" spans="1:9" ht="18" x14ac:dyDescent="0.25">
      <c r="A136" s="25" t="str">
        <f>"عمارة"&amp;Rooms[[#This Row],[العمارة]]&amp;"-"&amp;Rooms[رقم الغرفة]</f>
        <v>عمارة-</v>
      </c>
      <c r="B136" s="13"/>
      <c r="C136" s="13"/>
      <c r="D136" s="13"/>
      <c r="E136" s="13"/>
      <c r="F136" s="25">
        <f ca="1">IF(Rooms[[#This Row],[رقم العملية]]=0,0,1)</f>
        <v>0</v>
      </c>
      <c r="G136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6" s="25"/>
      <c r="I136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7" spans="1:9" ht="18" x14ac:dyDescent="0.25">
      <c r="A137" s="25" t="str">
        <f>"عمارة"&amp;Rooms[[#This Row],[العمارة]]&amp;"-"&amp;Rooms[رقم الغرفة]</f>
        <v>عمارة-</v>
      </c>
      <c r="B137" s="13"/>
      <c r="C137" s="13"/>
      <c r="D137" s="13"/>
      <c r="E137" s="13"/>
      <c r="F137" s="25">
        <f ca="1">IF(Rooms[[#This Row],[رقم العملية]]=0,0,1)</f>
        <v>0</v>
      </c>
      <c r="G137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7" s="25"/>
      <c r="I137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8" spans="1:9" ht="18" x14ac:dyDescent="0.25">
      <c r="A138" s="25" t="str">
        <f>"عمارة"&amp;Rooms[[#This Row],[العمارة]]&amp;"-"&amp;Rooms[رقم الغرفة]</f>
        <v>عمارة-</v>
      </c>
      <c r="B138" s="13"/>
      <c r="C138" s="13"/>
      <c r="D138" s="13"/>
      <c r="E138" s="13"/>
      <c r="F138" s="25">
        <f ca="1">IF(Rooms[[#This Row],[رقم العملية]]=0,0,1)</f>
        <v>0</v>
      </c>
      <c r="G138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8" s="25"/>
      <c r="I138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9" spans="1:9" ht="18" x14ac:dyDescent="0.25">
      <c r="A139" s="25" t="str">
        <f>"عمارة"&amp;Rooms[[#This Row],[العمارة]]&amp;"-"&amp;Rooms[رقم الغرفة]</f>
        <v>عمارة-</v>
      </c>
      <c r="B139" s="13"/>
      <c r="C139" s="13"/>
      <c r="D139" s="13"/>
      <c r="E139" s="13"/>
      <c r="F139" s="25">
        <f ca="1">IF(Rooms[[#This Row],[رقم العملية]]=0,0,1)</f>
        <v>0</v>
      </c>
      <c r="G139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9" s="25"/>
      <c r="I139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0" spans="1:9" ht="18" x14ac:dyDescent="0.25">
      <c r="A140" s="25" t="str">
        <f>"عمارة"&amp;Rooms[[#This Row],[العمارة]]&amp;"-"&amp;Rooms[رقم الغرفة]</f>
        <v>عمارة-</v>
      </c>
      <c r="B140" s="13"/>
      <c r="C140" s="13"/>
      <c r="D140" s="13"/>
      <c r="E140" s="13"/>
      <c r="F140" s="25">
        <f ca="1">IF(Rooms[[#This Row],[رقم العملية]]=0,0,1)</f>
        <v>0</v>
      </c>
      <c r="G140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0" s="25"/>
      <c r="I140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1" spans="1:9" ht="18" x14ac:dyDescent="0.25">
      <c r="A141" s="25" t="str">
        <f>"عمارة"&amp;Rooms[[#This Row],[العمارة]]&amp;"-"&amp;Rooms[رقم الغرفة]</f>
        <v>عمارة-</v>
      </c>
      <c r="B141" s="13"/>
      <c r="C141" s="13"/>
      <c r="D141" s="13"/>
      <c r="E141" s="13"/>
      <c r="F141" s="25">
        <f ca="1">IF(Rooms[[#This Row],[رقم العملية]]=0,0,1)</f>
        <v>0</v>
      </c>
      <c r="G141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1" s="25"/>
      <c r="I141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2" spans="1:9" ht="18" x14ac:dyDescent="0.25">
      <c r="A142" s="25" t="str">
        <f>"عمارة"&amp;Rooms[[#This Row],[العمارة]]&amp;"-"&amp;Rooms[رقم الغرفة]</f>
        <v>عمارة-</v>
      </c>
      <c r="B142" s="13"/>
      <c r="C142" s="13"/>
      <c r="D142" s="13"/>
      <c r="E142" s="13"/>
      <c r="F142" s="25">
        <f ca="1">IF(Rooms[[#This Row],[رقم العملية]]=0,0,1)</f>
        <v>0</v>
      </c>
      <c r="G142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2" s="25"/>
      <c r="I142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3" spans="1:9" ht="18" x14ac:dyDescent="0.25">
      <c r="A143" s="25" t="str">
        <f>"عمارة"&amp;Rooms[[#This Row],[العمارة]]&amp;"-"&amp;Rooms[رقم الغرفة]</f>
        <v>عمارة-</v>
      </c>
      <c r="B143" s="13"/>
      <c r="C143" s="13"/>
      <c r="D143" s="13"/>
      <c r="E143" s="13"/>
      <c r="F143" s="25">
        <f ca="1">IF(Rooms[[#This Row],[رقم العملية]]=0,0,1)</f>
        <v>0</v>
      </c>
      <c r="G143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3" s="25"/>
      <c r="I143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4" spans="1:9" ht="18" x14ac:dyDescent="0.25">
      <c r="A144" s="25" t="str">
        <f>"عمارة"&amp;Rooms[[#This Row],[العمارة]]&amp;"-"&amp;Rooms[رقم الغرفة]</f>
        <v>عمارة-</v>
      </c>
      <c r="B144" s="13"/>
      <c r="C144" s="13"/>
      <c r="D144" s="13"/>
      <c r="E144" s="13"/>
      <c r="F144" s="25">
        <f ca="1">IF(Rooms[[#This Row],[رقم العملية]]=0,0,1)</f>
        <v>0</v>
      </c>
      <c r="G144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4" s="25"/>
      <c r="I144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5" spans="1:9" ht="18" x14ac:dyDescent="0.25">
      <c r="A145" s="25" t="str">
        <f>"عمارة"&amp;Rooms[[#This Row],[العمارة]]&amp;"-"&amp;Rooms[رقم الغرفة]</f>
        <v>عمارة-</v>
      </c>
      <c r="B145" s="13"/>
      <c r="C145" s="13"/>
      <c r="D145" s="13"/>
      <c r="E145" s="13"/>
      <c r="F145" s="25">
        <f ca="1">IF(Rooms[[#This Row],[رقم العملية]]=0,0,1)</f>
        <v>0</v>
      </c>
      <c r="G145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5" s="25"/>
      <c r="I145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6" spans="1:9" ht="18" x14ac:dyDescent="0.25">
      <c r="A146" s="25" t="str">
        <f>"عمارة"&amp;Rooms[[#This Row],[العمارة]]&amp;"-"&amp;Rooms[رقم الغرفة]</f>
        <v>عمارة-</v>
      </c>
      <c r="B146" s="13"/>
      <c r="C146" s="13"/>
      <c r="D146" s="13"/>
      <c r="E146" s="13"/>
      <c r="F146" s="25">
        <f ca="1">IF(Rooms[[#This Row],[رقم العملية]]=0,0,1)</f>
        <v>0</v>
      </c>
      <c r="G146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6" s="25"/>
      <c r="I146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7" spans="1:9" ht="18" x14ac:dyDescent="0.25">
      <c r="A147" s="25" t="str">
        <f>"عمارة"&amp;Rooms[[#This Row],[العمارة]]&amp;"-"&amp;Rooms[رقم الغرفة]</f>
        <v>عمارة-</v>
      </c>
      <c r="B147" s="13"/>
      <c r="C147" s="13"/>
      <c r="D147" s="13"/>
      <c r="E147" s="13"/>
      <c r="F147" s="25">
        <f ca="1">IF(Rooms[[#This Row],[رقم العملية]]=0,0,1)</f>
        <v>0</v>
      </c>
      <c r="G147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7" s="25"/>
      <c r="I147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8" spans="1:9" ht="18" x14ac:dyDescent="0.25">
      <c r="A148" s="25" t="str">
        <f>"عمارة"&amp;Rooms[[#This Row],[العمارة]]&amp;"-"&amp;Rooms[رقم الغرفة]</f>
        <v>عمارة-</v>
      </c>
      <c r="B148" s="13"/>
      <c r="C148" s="13"/>
      <c r="D148" s="13"/>
      <c r="E148" s="13"/>
      <c r="F148" s="25">
        <f ca="1">IF(Rooms[[#This Row],[رقم العملية]]=0,0,1)</f>
        <v>0</v>
      </c>
      <c r="G148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8" s="25"/>
      <c r="I148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9" spans="1:9" ht="18" x14ac:dyDescent="0.25">
      <c r="A149" s="25" t="str">
        <f>"عمارة"&amp;Rooms[[#This Row],[العمارة]]&amp;"-"&amp;Rooms[رقم الغرفة]</f>
        <v>عمارة-</v>
      </c>
      <c r="B149" s="13"/>
      <c r="C149" s="13"/>
      <c r="D149" s="13"/>
      <c r="E149" s="13"/>
      <c r="F149" s="25">
        <f ca="1">IF(Rooms[[#This Row],[رقم العملية]]=0,0,1)</f>
        <v>0</v>
      </c>
      <c r="G149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9" s="25"/>
      <c r="I149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0" spans="1:9" ht="18" x14ac:dyDescent="0.25">
      <c r="A150" s="25" t="str">
        <f>"عمارة"&amp;Rooms[[#This Row],[العمارة]]&amp;"-"&amp;Rooms[رقم الغرفة]</f>
        <v>عمارة-</v>
      </c>
      <c r="B150" s="13"/>
      <c r="C150" s="13"/>
      <c r="D150" s="13"/>
      <c r="E150" s="13"/>
      <c r="F150" s="25">
        <f ca="1">IF(Rooms[[#This Row],[رقم العملية]]=0,0,1)</f>
        <v>0</v>
      </c>
      <c r="G150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0" s="25"/>
      <c r="I150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1" spans="1:9" ht="18" x14ac:dyDescent="0.25">
      <c r="A151" s="25" t="str">
        <f>"عمارة"&amp;Rooms[[#This Row],[العمارة]]&amp;"-"&amp;Rooms[رقم الغرفة]</f>
        <v>عمارة-</v>
      </c>
      <c r="B151" s="13"/>
      <c r="C151" s="13"/>
      <c r="D151" s="13"/>
      <c r="E151" s="13"/>
      <c r="F151" s="25">
        <f ca="1">IF(Rooms[[#This Row],[رقم العملية]]=0,0,1)</f>
        <v>0</v>
      </c>
      <c r="G151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1" s="25"/>
      <c r="I151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2" spans="1:9" ht="18" x14ac:dyDescent="0.25">
      <c r="A152" s="25" t="str">
        <f>"عمارة"&amp;Rooms[[#This Row],[العمارة]]&amp;"-"&amp;Rooms[رقم الغرفة]</f>
        <v>عمارة-</v>
      </c>
      <c r="B152" s="13"/>
      <c r="C152" s="13"/>
      <c r="D152" s="13"/>
      <c r="E152" s="13"/>
      <c r="F152" s="25">
        <f ca="1">IF(Rooms[[#This Row],[رقم العملية]]=0,0,1)</f>
        <v>0</v>
      </c>
      <c r="G152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2" s="25"/>
      <c r="I152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3" spans="1:9" ht="18" x14ac:dyDescent="0.25">
      <c r="A153" s="25" t="str">
        <f>"عمارة"&amp;Rooms[[#This Row],[العمارة]]&amp;"-"&amp;Rooms[رقم الغرفة]</f>
        <v>عمارة-</v>
      </c>
      <c r="B153" s="13"/>
      <c r="C153" s="13"/>
      <c r="D153" s="13"/>
      <c r="E153" s="13"/>
      <c r="F153" s="25">
        <f ca="1">IF(Rooms[[#This Row],[رقم العملية]]=0,0,1)</f>
        <v>0</v>
      </c>
      <c r="G153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3" s="25"/>
      <c r="I153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4" spans="1:9" ht="18" x14ac:dyDescent="0.25">
      <c r="A154" s="25" t="str">
        <f>"عمارة"&amp;Rooms[[#This Row],[العمارة]]&amp;"-"&amp;Rooms[رقم الغرفة]</f>
        <v>عمارة-</v>
      </c>
      <c r="B154" s="13"/>
      <c r="C154" s="13"/>
      <c r="D154" s="13"/>
      <c r="E154" s="13"/>
      <c r="F154" s="25">
        <f ca="1">IF(Rooms[[#This Row],[رقم العملية]]=0,0,1)</f>
        <v>0</v>
      </c>
      <c r="G154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4" s="25"/>
      <c r="I154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5" spans="1:9" ht="18" x14ac:dyDescent="0.25">
      <c r="A155" s="25" t="str">
        <f>"عمارة"&amp;Rooms[[#This Row],[العمارة]]&amp;"-"&amp;Rooms[رقم الغرفة]</f>
        <v>عمارة-</v>
      </c>
      <c r="B155" s="13"/>
      <c r="C155" s="13"/>
      <c r="D155" s="13"/>
      <c r="E155" s="13"/>
      <c r="F155" s="25">
        <f ca="1">IF(Rooms[[#This Row],[رقم العملية]]=0,0,1)</f>
        <v>0</v>
      </c>
      <c r="G155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5" s="25"/>
      <c r="I155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6" spans="1:9" ht="18" x14ac:dyDescent="0.25">
      <c r="A156" s="25" t="str">
        <f>"عمارة"&amp;Rooms[[#This Row],[العمارة]]&amp;"-"&amp;Rooms[رقم الغرفة]</f>
        <v>عمارة-</v>
      </c>
      <c r="B156" s="13"/>
      <c r="C156" s="13"/>
      <c r="D156" s="13"/>
      <c r="E156" s="13"/>
      <c r="F156" s="25">
        <f ca="1">IF(Rooms[[#This Row],[رقم العملية]]=0,0,1)</f>
        <v>0</v>
      </c>
      <c r="G156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6" s="25"/>
      <c r="I156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7" spans="1:9" ht="18" x14ac:dyDescent="0.25">
      <c r="A157" s="25" t="str">
        <f>"عمارة"&amp;Rooms[[#This Row],[العمارة]]&amp;"-"&amp;Rooms[رقم الغرفة]</f>
        <v>عمارة-</v>
      </c>
      <c r="B157" s="13"/>
      <c r="C157" s="13"/>
      <c r="D157" s="13"/>
      <c r="E157" s="13"/>
      <c r="F157" s="25">
        <f ca="1">IF(Rooms[[#This Row],[رقم العملية]]=0,0,1)</f>
        <v>0</v>
      </c>
      <c r="G157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7" s="25"/>
      <c r="I157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8" spans="1:9" ht="18" x14ac:dyDescent="0.25">
      <c r="A158" s="25" t="str">
        <f>"عمارة"&amp;Rooms[[#This Row],[العمارة]]&amp;"-"&amp;Rooms[رقم الغرفة]</f>
        <v>عمارة-</v>
      </c>
      <c r="B158" s="13"/>
      <c r="C158" s="13"/>
      <c r="D158" s="13"/>
      <c r="E158" s="13"/>
      <c r="F158" s="25">
        <f ca="1">IF(Rooms[[#This Row],[رقم العملية]]=0,0,1)</f>
        <v>0</v>
      </c>
      <c r="G158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8" s="25"/>
      <c r="I158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9" spans="1:9" ht="18" x14ac:dyDescent="0.25">
      <c r="A159" s="25" t="str">
        <f>"عمارة"&amp;Rooms[[#This Row],[العمارة]]&amp;"-"&amp;Rooms[رقم الغرفة]</f>
        <v>عمارة-</v>
      </c>
      <c r="B159" s="13"/>
      <c r="C159" s="13"/>
      <c r="D159" s="13"/>
      <c r="E159" s="13"/>
      <c r="F159" s="25">
        <f ca="1">IF(Rooms[[#This Row],[رقم العملية]]=0,0,1)</f>
        <v>0</v>
      </c>
      <c r="G159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9" s="25"/>
      <c r="I159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0" spans="1:9" ht="18" x14ac:dyDescent="0.25">
      <c r="A160" s="25" t="str">
        <f>"عمارة"&amp;Rooms[[#This Row],[العمارة]]&amp;"-"&amp;Rooms[رقم الغرفة]</f>
        <v>عمارة-</v>
      </c>
      <c r="B160" s="13"/>
      <c r="C160" s="13"/>
      <c r="D160" s="13"/>
      <c r="E160" s="13"/>
      <c r="F160" s="25">
        <f ca="1">IF(Rooms[[#This Row],[رقم العملية]]=0,0,1)</f>
        <v>0</v>
      </c>
      <c r="G160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0" s="25"/>
      <c r="I160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1" spans="1:9" ht="18" x14ac:dyDescent="0.25">
      <c r="A161" s="25" t="str">
        <f>"عمارة"&amp;Rooms[[#This Row],[العمارة]]&amp;"-"&amp;Rooms[رقم الغرفة]</f>
        <v>عمارة-</v>
      </c>
      <c r="B161" s="13"/>
      <c r="C161" s="13"/>
      <c r="D161" s="13"/>
      <c r="E161" s="13"/>
      <c r="F161" s="25">
        <f ca="1">IF(Rooms[[#This Row],[رقم العملية]]=0,0,1)</f>
        <v>0</v>
      </c>
      <c r="G161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1" s="25"/>
      <c r="I161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2" spans="1:9" ht="18" x14ac:dyDescent="0.25">
      <c r="A162" s="25" t="str">
        <f>"عمارة"&amp;Rooms[[#This Row],[العمارة]]&amp;"-"&amp;Rooms[رقم الغرفة]</f>
        <v>عمارة-</v>
      </c>
      <c r="B162" s="13"/>
      <c r="C162" s="13"/>
      <c r="D162" s="13"/>
      <c r="E162" s="13"/>
      <c r="F162" s="25">
        <f ca="1">IF(Rooms[[#This Row],[رقم العملية]]=0,0,1)</f>
        <v>0</v>
      </c>
      <c r="G162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2" s="25"/>
      <c r="I162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3" spans="1:9" ht="18" x14ac:dyDescent="0.25">
      <c r="A163" s="25" t="str">
        <f>"عمارة"&amp;Rooms[[#This Row],[العمارة]]&amp;"-"&amp;Rooms[رقم الغرفة]</f>
        <v>عمارة-</v>
      </c>
      <c r="B163" s="13"/>
      <c r="C163" s="13"/>
      <c r="D163" s="13"/>
      <c r="E163" s="13"/>
      <c r="F163" s="25">
        <f ca="1">IF(Rooms[[#This Row],[رقم العملية]]=0,0,1)</f>
        <v>0</v>
      </c>
      <c r="G163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3" s="25"/>
      <c r="I163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4" spans="1:9" ht="18" x14ac:dyDescent="0.25">
      <c r="A164" s="25" t="str">
        <f>"عمارة"&amp;Rooms[[#This Row],[العمارة]]&amp;"-"&amp;Rooms[رقم الغرفة]</f>
        <v>عمارة-</v>
      </c>
      <c r="B164" s="13"/>
      <c r="C164" s="13"/>
      <c r="D164" s="13"/>
      <c r="E164" s="13"/>
      <c r="F164" s="25">
        <f ca="1">IF(Rooms[[#This Row],[رقم العملية]]=0,0,1)</f>
        <v>0</v>
      </c>
      <c r="G164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4" s="25"/>
      <c r="I164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5" spans="1:9" ht="18" x14ac:dyDescent="0.25">
      <c r="A165" s="25" t="str">
        <f>"عمارة"&amp;Rooms[[#This Row],[العمارة]]&amp;"-"&amp;Rooms[رقم الغرفة]</f>
        <v>عمارة-</v>
      </c>
      <c r="B165" s="13"/>
      <c r="C165" s="13"/>
      <c r="D165" s="13"/>
      <c r="E165" s="13"/>
      <c r="F165" s="25">
        <f ca="1">IF(Rooms[[#This Row],[رقم العملية]]=0,0,1)</f>
        <v>0</v>
      </c>
      <c r="G165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5" s="25"/>
      <c r="I165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6" spans="1:9" ht="18" x14ac:dyDescent="0.25">
      <c r="A166" s="25" t="str">
        <f>"عمارة"&amp;Rooms[[#This Row],[العمارة]]&amp;"-"&amp;Rooms[رقم الغرفة]</f>
        <v>عمارة-</v>
      </c>
      <c r="B166" s="13"/>
      <c r="C166" s="13"/>
      <c r="D166" s="13"/>
      <c r="E166" s="13"/>
      <c r="F166" s="25">
        <f ca="1">IF(Rooms[[#This Row],[رقم العملية]]=0,0,1)</f>
        <v>0</v>
      </c>
      <c r="G166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6" s="25"/>
      <c r="I166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7" spans="1:9" ht="18" x14ac:dyDescent="0.25">
      <c r="A167" s="25" t="str">
        <f>"عمارة"&amp;Rooms[[#This Row],[العمارة]]&amp;"-"&amp;Rooms[رقم الغرفة]</f>
        <v>عمارة-</v>
      </c>
      <c r="B167" s="13"/>
      <c r="C167" s="13"/>
      <c r="D167" s="13"/>
      <c r="E167" s="13"/>
      <c r="F167" s="25">
        <f ca="1">IF(Rooms[[#This Row],[رقم العملية]]=0,0,1)</f>
        <v>0</v>
      </c>
      <c r="G167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7" s="25"/>
      <c r="I167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8" spans="1:9" ht="18" x14ac:dyDescent="0.25">
      <c r="A168" s="25" t="str">
        <f>"عمارة"&amp;Rooms[[#This Row],[العمارة]]&amp;"-"&amp;Rooms[رقم الغرفة]</f>
        <v>عمارة-</v>
      </c>
      <c r="B168" s="13"/>
      <c r="C168" s="13"/>
      <c r="D168" s="13"/>
      <c r="E168" s="13"/>
      <c r="F168" s="25">
        <f ca="1">IF(Rooms[[#This Row],[رقم العملية]]=0,0,1)</f>
        <v>0</v>
      </c>
      <c r="G168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8" s="25"/>
      <c r="I168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9" spans="1:9" ht="18" x14ac:dyDescent="0.25">
      <c r="A169" s="25" t="str">
        <f>"عمارة"&amp;Rooms[[#This Row],[العمارة]]&amp;"-"&amp;Rooms[رقم الغرفة]</f>
        <v>عمارة-</v>
      </c>
      <c r="B169" s="13"/>
      <c r="C169" s="13"/>
      <c r="D169" s="13"/>
      <c r="E169" s="13"/>
      <c r="F169" s="25">
        <f ca="1">IF(Rooms[[#This Row],[رقم العملية]]=0,0,1)</f>
        <v>0</v>
      </c>
      <c r="G169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9" s="25"/>
      <c r="I169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0" spans="1:9" ht="18" x14ac:dyDescent="0.25">
      <c r="A170" s="25" t="str">
        <f>"عمارة"&amp;Rooms[[#This Row],[العمارة]]&amp;"-"&amp;Rooms[رقم الغرفة]</f>
        <v>عمارة-</v>
      </c>
      <c r="B170" s="13"/>
      <c r="C170" s="13"/>
      <c r="D170" s="13"/>
      <c r="E170" s="13"/>
      <c r="F170" s="25">
        <f ca="1">IF(Rooms[[#This Row],[رقم العملية]]=0,0,1)</f>
        <v>0</v>
      </c>
      <c r="G170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0" s="25"/>
      <c r="I170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1" spans="1:9" ht="18" x14ac:dyDescent="0.25">
      <c r="A171" s="25" t="str">
        <f>"عمارة"&amp;Rooms[[#This Row],[العمارة]]&amp;"-"&amp;Rooms[رقم الغرفة]</f>
        <v>عمارة-</v>
      </c>
      <c r="B171" s="13"/>
      <c r="C171" s="13"/>
      <c r="D171" s="13"/>
      <c r="E171" s="13"/>
      <c r="F171" s="25">
        <f ca="1">IF(Rooms[[#This Row],[رقم العملية]]=0,0,1)</f>
        <v>0</v>
      </c>
      <c r="G171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1" s="25"/>
      <c r="I171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2" spans="1:9" ht="18" x14ac:dyDescent="0.25">
      <c r="A172" s="25" t="str">
        <f>"عمارة"&amp;Rooms[[#This Row],[العمارة]]&amp;"-"&amp;Rooms[رقم الغرفة]</f>
        <v>عمارة-</v>
      </c>
      <c r="B172" s="13"/>
      <c r="C172" s="13"/>
      <c r="D172" s="13"/>
      <c r="E172" s="13"/>
      <c r="F172" s="25">
        <f ca="1">IF(Rooms[[#This Row],[رقم العملية]]=0,0,1)</f>
        <v>0</v>
      </c>
      <c r="G172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2" s="25"/>
      <c r="I172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3" spans="1:9" ht="18" x14ac:dyDescent="0.25">
      <c r="A173" s="25" t="str">
        <f>"عمارة"&amp;Rooms[[#This Row],[العمارة]]&amp;"-"&amp;Rooms[رقم الغرفة]</f>
        <v>عمارة-</v>
      </c>
      <c r="B173" s="13"/>
      <c r="C173" s="13"/>
      <c r="D173" s="13"/>
      <c r="E173" s="13"/>
      <c r="F173" s="25">
        <f ca="1">IF(Rooms[[#This Row],[رقم العملية]]=0,0,1)</f>
        <v>0</v>
      </c>
      <c r="G173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3" s="25"/>
      <c r="I173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4" spans="1:9" ht="18" x14ac:dyDescent="0.25">
      <c r="A174" s="25" t="str">
        <f>"عمارة"&amp;Rooms[[#This Row],[العمارة]]&amp;"-"&amp;Rooms[رقم الغرفة]</f>
        <v>عمارة-</v>
      </c>
      <c r="B174" s="13"/>
      <c r="C174" s="13"/>
      <c r="D174" s="13"/>
      <c r="E174" s="13"/>
      <c r="F174" s="25">
        <f ca="1">IF(Rooms[[#This Row],[رقم العملية]]=0,0,1)</f>
        <v>0</v>
      </c>
      <c r="G174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4" s="25"/>
      <c r="I174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5" spans="1:9" ht="18" x14ac:dyDescent="0.25">
      <c r="A175" s="25" t="str">
        <f>"عمارة"&amp;Rooms[[#This Row],[العمارة]]&amp;"-"&amp;Rooms[رقم الغرفة]</f>
        <v>عمارة-</v>
      </c>
      <c r="B175" s="13"/>
      <c r="C175" s="13"/>
      <c r="D175" s="13"/>
      <c r="E175" s="13"/>
      <c r="F175" s="25">
        <f ca="1">IF(Rooms[[#This Row],[رقم العملية]]=0,0,1)</f>
        <v>0</v>
      </c>
      <c r="G175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5" s="25"/>
      <c r="I175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6" spans="1:9" ht="18" x14ac:dyDescent="0.25">
      <c r="A176" s="25" t="str">
        <f>"عمارة"&amp;Rooms[[#This Row],[العمارة]]&amp;"-"&amp;Rooms[رقم الغرفة]</f>
        <v>عمارة-</v>
      </c>
      <c r="B176" s="13"/>
      <c r="C176" s="13"/>
      <c r="D176" s="13"/>
      <c r="E176" s="13"/>
      <c r="F176" s="25">
        <f ca="1">IF(Rooms[[#This Row],[رقم العملية]]=0,0,1)</f>
        <v>0</v>
      </c>
      <c r="G176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6" s="25"/>
      <c r="I176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7" spans="1:9" ht="18" x14ac:dyDescent="0.25">
      <c r="A177" s="25" t="str">
        <f>"عمارة"&amp;Rooms[[#This Row],[العمارة]]&amp;"-"&amp;Rooms[رقم الغرفة]</f>
        <v>عمارة-</v>
      </c>
      <c r="B177" s="13"/>
      <c r="C177" s="13"/>
      <c r="D177" s="13"/>
      <c r="E177" s="13"/>
      <c r="F177" s="25">
        <f ca="1">IF(Rooms[[#This Row],[رقم العملية]]=0,0,1)</f>
        <v>0</v>
      </c>
      <c r="G177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7" s="25"/>
      <c r="I177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8" spans="1:9" ht="18" x14ac:dyDescent="0.25">
      <c r="A178" s="25" t="str">
        <f>"عمارة"&amp;Rooms[[#This Row],[العمارة]]&amp;"-"&amp;Rooms[رقم الغرفة]</f>
        <v>عمارة-</v>
      </c>
      <c r="B178" s="13"/>
      <c r="C178" s="13"/>
      <c r="D178" s="13"/>
      <c r="E178" s="13"/>
      <c r="F178" s="25">
        <f ca="1">IF(Rooms[[#This Row],[رقم العملية]]=0,0,1)</f>
        <v>0</v>
      </c>
      <c r="G178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8" s="25"/>
      <c r="I178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9" spans="1:9" ht="18" x14ac:dyDescent="0.25">
      <c r="A179" s="25" t="str">
        <f>"عمارة"&amp;Rooms[[#This Row],[العمارة]]&amp;"-"&amp;Rooms[رقم الغرفة]</f>
        <v>عمارة-</v>
      </c>
      <c r="B179" s="13"/>
      <c r="C179" s="13"/>
      <c r="D179" s="13"/>
      <c r="E179" s="13"/>
      <c r="F179" s="25">
        <f ca="1">IF(Rooms[[#This Row],[رقم العملية]]=0,0,1)</f>
        <v>0</v>
      </c>
      <c r="G179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9" s="25"/>
      <c r="I179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0" spans="1:9" ht="18" x14ac:dyDescent="0.25">
      <c r="A180" s="25" t="str">
        <f>"عمارة"&amp;Rooms[[#This Row],[العمارة]]&amp;"-"&amp;Rooms[رقم الغرفة]</f>
        <v>عمارة-</v>
      </c>
      <c r="B180" s="13"/>
      <c r="C180" s="13"/>
      <c r="D180" s="13"/>
      <c r="E180" s="13"/>
      <c r="F180" s="25">
        <f ca="1">IF(Rooms[[#This Row],[رقم العملية]]=0,0,1)</f>
        <v>0</v>
      </c>
      <c r="G180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0" s="25"/>
      <c r="I180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1" spans="1:9" ht="18" x14ac:dyDescent="0.25">
      <c r="A181" s="25" t="str">
        <f>"عمارة"&amp;Rooms[[#This Row],[العمارة]]&amp;"-"&amp;Rooms[رقم الغرفة]</f>
        <v>عمارة-</v>
      </c>
      <c r="B181" s="13"/>
      <c r="C181" s="13"/>
      <c r="D181" s="13"/>
      <c r="E181" s="13"/>
      <c r="F181" s="25">
        <f ca="1">IF(Rooms[[#This Row],[رقم العملية]]=0,0,1)</f>
        <v>0</v>
      </c>
      <c r="G181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1" s="25"/>
      <c r="I181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2" spans="1:9" ht="18" x14ac:dyDescent="0.25">
      <c r="A182" s="25" t="str">
        <f>"عمارة"&amp;Rooms[[#This Row],[العمارة]]&amp;"-"&amp;Rooms[رقم الغرفة]</f>
        <v>عمارة-</v>
      </c>
      <c r="B182" s="13"/>
      <c r="C182" s="13"/>
      <c r="D182" s="13"/>
      <c r="E182" s="13"/>
      <c r="F182" s="25">
        <f ca="1">IF(Rooms[[#This Row],[رقم العملية]]=0,0,1)</f>
        <v>0</v>
      </c>
      <c r="G182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2" s="25"/>
      <c r="I182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3" spans="1:9" ht="18" x14ac:dyDescent="0.25">
      <c r="A183" s="25" t="str">
        <f>"عمارة"&amp;Rooms[[#This Row],[العمارة]]&amp;"-"&amp;Rooms[رقم الغرفة]</f>
        <v>عمارة-</v>
      </c>
      <c r="B183" s="13"/>
      <c r="C183" s="13"/>
      <c r="D183" s="13"/>
      <c r="E183" s="13"/>
      <c r="F183" s="25">
        <f ca="1">IF(Rooms[[#This Row],[رقم العملية]]=0,0,1)</f>
        <v>0</v>
      </c>
      <c r="G183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3" s="25"/>
      <c r="I183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4" spans="1:9" ht="18" x14ac:dyDescent="0.25">
      <c r="A184" s="25" t="str">
        <f>"عمارة"&amp;Rooms[[#This Row],[العمارة]]&amp;"-"&amp;Rooms[رقم الغرفة]</f>
        <v>عمارة-</v>
      </c>
      <c r="B184" s="13"/>
      <c r="C184" s="13"/>
      <c r="D184" s="13"/>
      <c r="E184" s="13"/>
      <c r="F184" s="25">
        <f ca="1">IF(Rooms[[#This Row],[رقم العملية]]=0,0,1)</f>
        <v>0</v>
      </c>
      <c r="G184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4" s="25"/>
      <c r="I184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5" spans="1:9" ht="18" x14ac:dyDescent="0.25">
      <c r="A185" s="25" t="str">
        <f>"عمارة"&amp;Rooms[[#This Row],[العمارة]]&amp;"-"&amp;Rooms[رقم الغرفة]</f>
        <v>عمارة-</v>
      </c>
      <c r="B185" s="13"/>
      <c r="C185" s="13"/>
      <c r="D185" s="13"/>
      <c r="E185" s="13"/>
      <c r="F185" s="25">
        <f ca="1">IF(Rooms[[#This Row],[رقم العملية]]=0,0,1)</f>
        <v>0</v>
      </c>
      <c r="G185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5" s="25"/>
      <c r="I185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6" spans="1:9" ht="18" x14ac:dyDescent="0.25">
      <c r="A186" s="25" t="str">
        <f>"عمارة"&amp;Rooms[[#This Row],[العمارة]]&amp;"-"&amp;Rooms[رقم الغرفة]</f>
        <v>عمارة-</v>
      </c>
      <c r="B186" s="13"/>
      <c r="C186" s="13"/>
      <c r="D186" s="13"/>
      <c r="E186" s="13"/>
      <c r="F186" s="25">
        <f ca="1">IF(Rooms[[#This Row],[رقم العملية]]=0,0,1)</f>
        <v>0</v>
      </c>
      <c r="G186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6" s="25"/>
      <c r="I186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7" spans="1:9" ht="18" x14ac:dyDescent="0.25">
      <c r="A187" s="25" t="str">
        <f>"عمارة"&amp;Rooms[[#This Row],[العمارة]]&amp;"-"&amp;Rooms[رقم الغرفة]</f>
        <v>عمارة-</v>
      </c>
      <c r="B187" s="13"/>
      <c r="C187" s="13"/>
      <c r="D187" s="13"/>
      <c r="E187" s="13"/>
      <c r="F187" s="25">
        <f ca="1">IF(Rooms[[#This Row],[رقم العملية]]=0,0,1)</f>
        <v>0</v>
      </c>
      <c r="G187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7" s="25"/>
      <c r="I187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8" spans="1:9" ht="18" x14ac:dyDescent="0.25">
      <c r="A188" s="25" t="str">
        <f>"عمارة"&amp;Rooms[[#This Row],[العمارة]]&amp;"-"&amp;Rooms[رقم الغرفة]</f>
        <v>عمارة-</v>
      </c>
      <c r="B188" s="13"/>
      <c r="C188" s="13"/>
      <c r="D188" s="13"/>
      <c r="E188" s="13"/>
      <c r="F188" s="25">
        <f ca="1">IF(Rooms[[#This Row],[رقم العملية]]=0,0,1)</f>
        <v>0</v>
      </c>
      <c r="G188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8" s="25"/>
      <c r="I188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9" spans="1:9" ht="18" x14ac:dyDescent="0.25">
      <c r="A189" s="25" t="str">
        <f>"عمارة"&amp;Rooms[[#This Row],[العمارة]]&amp;"-"&amp;Rooms[رقم الغرفة]</f>
        <v>عمارة-</v>
      </c>
      <c r="B189" s="13"/>
      <c r="C189" s="13"/>
      <c r="D189" s="13"/>
      <c r="E189" s="13"/>
      <c r="F189" s="25">
        <f ca="1">IF(Rooms[[#This Row],[رقم العملية]]=0,0,1)</f>
        <v>0</v>
      </c>
      <c r="G189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9" s="25"/>
      <c r="I189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0" spans="1:9" ht="18" x14ac:dyDescent="0.25">
      <c r="A190" s="25" t="str">
        <f>"عمارة"&amp;Rooms[[#This Row],[العمارة]]&amp;"-"&amp;Rooms[رقم الغرفة]</f>
        <v>عمارة-</v>
      </c>
      <c r="B190" s="13"/>
      <c r="C190" s="13"/>
      <c r="D190" s="13"/>
      <c r="E190" s="13"/>
      <c r="F190" s="25">
        <f ca="1">IF(Rooms[[#This Row],[رقم العملية]]=0,0,1)</f>
        <v>0</v>
      </c>
      <c r="G190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0" s="25"/>
      <c r="I190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1" spans="1:9" ht="18" x14ac:dyDescent="0.25">
      <c r="A191" s="25" t="str">
        <f>"عمارة"&amp;Rooms[[#This Row],[العمارة]]&amp;"-"&amp;Rooms[رقم الغرفة]</f>
        <v>عمارة-</v>
      </c>
      <c r="B191" s="13"/>
      <c r="C191" s="13"/>
      <c r="D191" s="13"/>
      <c r="E191" s="13"/>
      <c r="F191" s="25">
        <f ca="1">IF(Rooms[[#This Row],[رقم العملية]]=0,0,1)</f>
        <v>0</v>
      </c>
      <c r="G191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1" s="25"/>
      <c r="I191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2" spans="1:9" ht="18" x14ac:dyDescent="0.25">
      <c r="A192" s="25" t="str">
        <f>"عمارة"&amp;Rooms[[#This Row],[العمارة]]&amp;"-"&amp;Rooms[رقم الغرفة]</f>
        <v>عمارة-</v>
      </c>
      <c r="B192" s="13"/>
      <c r="C192" s="13"/>
      <c r="D192" s="13"/>
      <c r="E192" s="13"/>
      <c r="F192" s="25">
        <f ca="1">IF(Rooms[[#This Row],[رقم العملية]]=0,0,1)</f>
        <v>0</v>
      </c>
      <c r="G192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2" s="25"/>
      <c r="I192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3" spans="1:9" ht="18" x14ac:dyDescent="0.25">
      <c r="A193" s="25" t="str">
        <f>"عمارة"&amp;Rooms[[#This Row],[العمارة]]&amp;"-"&amp;Rooms[رقم الغرفة]</f>
        <v>عمارة-</v>
      </c>
      <c r="B193" s="13"/>
      <c r="C193" s="13"/>
      <c r="D193" s="13"/>
      <c r="E193" s="13"/>
      <c r="F193" s="25">
        <f ca="1">IF(Rooms[[#This Row],[رقم العملية]]=0,0,1)</f>
        <v>0</v>
      </c>
      <c r="G193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3" s="25"/>
      <c r="I193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4" spans="1:9" ht="18" x14ac:dyDescent="0.25">
      <c r="A194" s="25" t="str">
        <f>"عمارة"&amp;Rooms[[#This Row],[العمارة]]&amp;"-"&amp;Rooms[رقم الغرفة]</f>
        <v>عمارة-</v>
      </c>
      <c r="B194" s="13"/>
      <c r="C194" s="13"/>
      <c r="D194" s="13"/>
      <c r="E194" s="13"/>
      <c r="F194" s="25">
        <f ca="1">IF(Rooms[[#This Row],[رقم العملية]]=0,0,1)</f>
        <v>0</v>
      </c>
      <c r="G194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4" s="25"/>
      <c r="I194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5" spans="1:9" ht="18" x14ac:dyDescent="0.25">
      <c r="A195" s="25" t="str">
        <f>"عمارة"&amp;Rooms[[#This Row],[العمارة]]&amp;"-"&amp;Rooms[رقم الغرفة]</f>
        <v>عمارة-</v>
      </c>
      <c r="B195" s="13"/>
      <c r="C195" s="13"/>
      <c r="D195" s="13"/>
      <c r="E195" s="13"/>
      <c r="F195" s="25">
        <f ca="1">IF(Rooms[[#This Row],[رقم العملية]]=0,0,1)</f>
        <v>0</v>
      </c>
      <c r="G195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5" s="25"/>
      <c r="I195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6" spans="1:9" ht="18" x14ac:dyDescent="0.25">
      <c r="A196" s="25" t="str">
        <f>"عمارة"&amp;Rooms[[#This Row],[العمارة]]&amp;"-"&amp;Rooms[رقم الغرفة]</f>
        <v>عمارة-</v>
      </c>
      <c r="B196" s="13"/>
      <c r="C196" s="13"/>
      <c r="D196" s="13"/>
      <c r="E196" s="13"/>
      <c r="F196" s="25">
        <f ca="1">IF(Rooms[[#This Row],[رقم العملية]]=0,0,1)</f>
        <v>0</v>
      </c>
      <c r="G196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6" s="25"/>
      <c r="I196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7" spans="1:9" ht="18" x14ac:dyDescent="0.25">
      <c r="A197" s="25" t="str">
        <f>"عمارة"&amp;Rooms[[#This Row],[العمارة]]&amp;"-"&amp;Rooms[رقم الغرفة]</f>
        <v>عمارة-</v>
      </c>
      <c r="B197" s="13"/>
      <c r="C197" s="13"/>
      <c r="D197" s="13"/>
      <c r="E197" s="13"/>
      <c r="F197" s="25">
        <f ca="1">IF(Rooms[[#This Row],[رقم العملية]]=0,0,1)</f>
        <v>0</v>
      </c>
      <c r="G197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7" s="25"/>
      <c r="I197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8" spans="1:9" ht="18" x14ac:dyDescent="0.25">
      <c r="A198" s="25" t="str">
        <f>"عمارة"&amp;Rooms[[#This Row],[العمارة]]&amp;"-"&amp;Rooms[رقم الغرفة]</f>
        <v>عمارة-</v>
      </c>
      <c r="B198" s="13"/>
      <c r="C198" s="13"/>
      <c r="D198" s="13"/>
      <c r="E198" s="13"/>
      <c r="F198" s="25">
        <f ca="1">IF(Rooms[[#This Row],[رقم العملية]]=0,0,1)</f>
        <v>0</v>
      </c>
      <c r="G198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8" s="25"/>
      <c r="I198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9" spans="1:9" ht="18" x14ac:dyDescent="0.25">
      <c r="A199" s="25" t="str">
        <f>"عمارة"&amp;Rooms[[#This Row],[العمارة]]&amp;"-"&amp;Rooms[رقم الغرفة]</f>
        <v>عمارة-</v>
      </c>
      <c r="B199" s="13"/>
      <c r="C199" s="13"/>
      <c r="D199" s="13"/>
      <c r="E199" s="13"/>
      <c r="F199" s="25">
        <f ca="1">IF(Rooms[[#This Row],[رقم العملية]]=0,0,1)</f>
        <v>0</v>
      </c>
      <c r="G199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9" s="25"/>
      <c r="I199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0" spans="1:9" ht="18" x14ac:dyDescent="0.25">
      <c r="A200" s="25" t="str">
        <f>"عمارة"&amp;Rooms[[#This Row],[العمارة]]&amp;"-"&amp;Rooms[رقم الغرفة]</f>
        <v>عمارة-</v>
      </c>
      <c r="B200" s="13"/>
      <c r="C200" s="13"/>
      <c r="D200" s="13"/>
      <c r="E200" s="13"/>
      <c r="F200" s="25">
        <f ca="1">IF(Rooms[[#This Row],[رقم العملية]]=0,0,1)</f>
        <v>0</v>
      </c>
      <c r="G200" s="25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0" s="25"/>
      <c r="I200" s="28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1" spans="1:9" ht="18" x14ac:dyDescent="0.25">
      <c r="A201" s="27" t="str">
        <f>"عمارة"&amp;Rooms[[#This Row],[العمارة]]&amp;"-"&amp;Rooms[رقم الغرفة]</f>
        <v>عمارة-</v>
      </c>
      <c r="B201" s="29"/>
      <c r="C201" s="29"/>
      <c r="D201" s="29"/>
      <c r="E201" s="29"/>
      <c r="F201" s="27">
        <f ca="1">IF(Rooms[[#This Row],[رقم العملية]]=0,0,1)</f>
        <v>0</v>
      </c>
      <c r="G2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1" s="27"/>
      <c r="I2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2" spans="1:9" ht="18" x14ac:dyDescent="0.25">
      <c r="A202" s="27" t="str">
        <f>"عمارة"&amp;Rooms[[#This Row],[العمارة]]&amp;"-"&amp;Rooms[رقم الغرفة]</f>
        <v>عمارة-</v>
      </c>
      <c r="B202" s="29"/>
      <c r="C202" s="29"/>
      <c r="D202" s="29"/>
      <c r="E202" s="29"/>
      <c r="F202" s="27">
        <f ca="1">IF(Rooms[[#This Row],[رقم العملية]]=0,0,1)</f>
        <v>0</v>
      </c>
      <c r="G2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2" s="27"/>
      <c r="I2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3" spans="1:9" ht="18" x14ac:dyDescent="0.25">
      <c r="A203" s="27" t="str">
        <f>"عمارة"&amp;Rooms[[#This Row],[العمارة]]&amp;"-"&amp;Rooms[رقم الغرفة]</f>
        <v>عمارة-</v>
      </c>
      <c r="B203" s="29"/>
      <c r="C203" s="29"/>
      <c r="D203" s="29"/>
      <c r="E203" s="29"/>
      <c r="F203" s="27">
        <f ca="1">IF(Rooms[[#This Row],[رقم العملية]]=0,0,1)</f>
        <v>0</v>
      </c>
      <c r="G2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3" s="27"/>
      <c r="I2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4" spans="1:9" ht="18" x14ac:dyDescent="0.25">
      <c r="A204" s="27" t="str">
        <f>"عمارة"&amp;Rooms[[#This Row],[العمارة]]&amp;"-"&amp;Rooms[رقم الغرفة]</f>
        <v>عمارة-</v>
      </c>
      <c r="B204" s="29"/>
      <c r="C204" s="29"/>
      <c r="D204" s="29"/>
      <c r="E204" s="29"/>
      <c r="F204" s="27">
        <f ca="1">IF(Rooms[[#This Row],[رقم العملية]]=0,0,1)</f>
        <v>0</v>
      </c>
      <c r="G2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4" s="27"/>
      <c r="I2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5" spans="1:9" ht="18" x14ac:dyDescent="0.25">
      <c r="A205" s="27" t="str">
        <f>"عمارة"&amp;Rooms[[#This Row],[العمارة]]&amp;"-"&amp;Rooms[رقم الغرفة]</f>
        <v>عمارة-</v>
      </c>
      <c r="B205" s="29"/>
      <c r="C205" s="29"/>
      <c r="D205" s="29"/>
      <c r="E205" s="29"/>
      <c r="F205" s="27">
        <f ca="1">IF(Rooms[[#This Row],[رقم العملية]]=0,0,1)</f>
        <v>0</v>
      </c>
      <c r="G2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5" s="27"/>
      <c r="I2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6" spans="1:9" ht="18" x14ac:dyDescent="0.25">
      <c r="A206" s="27" t="str">
        <f>"عمارة"&amp;Rooms[[#This Row],[العمارة]]&amp;"-"&amp;Rooms[رقم الغرفة]</f>
        <v>عمارة-</v>
      </c>
      <c r="B206" s="29"/>
      <c r="C206" s="29"/>
      <c r="D206" s="29"/>
      <c r="E206" s="29"/>
      <c r="F206" s="27">
        <f ca="1">IF(Rooms[[#This Row],[رقم العملية]]=0,0,1)</f>
        <v>0</v>
      </c>
      <c r="G2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6" s="27"/>
      <c r="I2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7" spans="1:9" ht="18" x14ac:dyDescent="0.25">
      <c r="A207" s="27" t="str">
        <f>"عمارة"&amp;Rooms[[#This Row],[العمارة]]&amp;"-"&amp;Rooms[رقم الغرفة]</f>
        <v>عمارة-</v>
      </c>
      <c r="B207" s="29"/>
      <c r="C207" s="29"/>
      <c r="D207" s="29"/>
      <c r="E207" s="29"/>
      <c r="F207" s="27">
        <f ca="1">IF(Rooms[[#This Row],[رقم العملية]]=0,0,1)</f>
        <v>0</v>
      </c>
      <c r="G2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7" s="27"/>
      <c r="I2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8" spans="1:9" ht="18" x14ac:dyDescent="0.25">
      <c r="A208" s="27" t="str">
        <f>"عمارة"&amp;Rooms[[#This Row],[العمارة]]&amp;"-"&amp;Rooms[رقم الغرفة]</f>
        <v>عمارة-</v>
      </c>
      <c r="B208" s="29"/>
      <c r="C208" s="29"/>
      <c r="D208" s="29"/>
      <c r="E208" s="29"/>
      <c r="F208" s="27">
        <f ca="1">IF(Rooms[[#This Row],[رقم العملية]]=0,0,1)</f>
        <v>0</v>
      </c>
      <c r="G2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8" s="27"/>
      <c r="I2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9" spans="1:9" ht="18" x14ac:dyDescent="0.25">
      <c r="A209" s="27" t="str">
        <f>"عمارة"&amp;Rooms[[#This Row],[العمارة]]&amp;"-"&amp;Rooms[رقم الغرفة]</f>
        <v>عمارة-</v>
      </c>
      <c r="B209" s="29"/>
      <c r="C209" s="29"/>
      <c r="D209" s="29"/>
      <c r="E209" s="29"/>
      <c r="F209" s="27">
        <f ca="1">IF(Rooms[[#This Row],[رقم العملية]]=0,0,1)</f>
        <v>0</v>
      </c>
      <c r="G2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9" s="27"/>
      <c r="I2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0" spans="1:9" ht="18" x14ac:dyDescent="0.25">
      <c r="A210" s="27" t="str">
        <f>"عمارة"&amp;Rooms[[#This Row],[العمارة]]&amp;"-"&amp;Rooms[رقم الغرفة]</f>
        <v>عمارة-</v>
      </c>
      <c r="B210" s="29"/>
      <c r="C210" s="29"/>
      <c r="D210" s="29"/>
      <c r="E210" s="29"/>
      <c r="F210" s="27">
        <f ca="1">IF(Rooms[[#This Row],[رقم العملية]]=0,0,1)</f>
        <v>0</v>
      </c>
      <c r="G2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0" s="27"/>
      <c r="I2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1" spans="1:9" ht="18" x14ac:dyDescent="0.25">
      <c r="A211" s="27" t="str">
        <f>"عمارة"&amp;Rooms[[#This Row],[العمارة]]&amp;"-"&amp;Rooms[رقم الغرفة]</f>
        <v>عمارة-</v>
      </c>
      <c r="B211" s="29"/>
      <c r="C211" s="29"/>
      <c r="D211" s="29"/>
      <c r="E211" s="29"/>
      <c r="F211" s="27">
        <f ca="1">IF(Rooms[[#This Row],[رقم العملية]]=0,0,1)</f>
        <v>0</v>
      </c>
      <c r="G2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1" s="27"/>
      <c r="I2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2" spans="1:9" ht="18" x14ac:dyDescent="0.25">
      <c r="A212" s="27" t="str">
        <f>"عمارة"&amp;Rooms[[#This Row],[العمارة]]&amp;"-"&amp;Rooms[رقم الغرفة]</f>
        <v>عمارة-</v>
      </c>
      <c r="B212" s="29"/>
      <c r="C212" s="29"/>
      <c r="D212" s="29"/>
      <c r="E212" s="29"/>
      <c r="F212" s="27">
        <f ca="1">IF(Rooms[[#This Row],[رقم العملية]]=0,0,1)</f>
        <v>0</v>
      </c>
      <c r="G2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2" s="27"/>
      <c r="I2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3" spans="1:9" ht="18" x14ac:dyDescent="0.25">
      <c r="A213" s="27" t="str">
        <f>"عمارة"&amp;Rooms[[#This Row],[العمارة]]&amp;"-"&amp;Rooms[رقم الغرفة]</f>
        <v>عمارة-</v>
      </c>
      <c r="B213" s="29"/>
      <c r="C213" s="29"/>
      <c r="D213" s="29"/>
      <c r="E213" s="29"/>
      <c r="F213" s="27">
        <f ca="1">IF(Rooms[[#This Row],[رقم العملية]]=0,0,1)</f>
        <v>0</v>
      </c>
      <c r="G2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3" s="27"/>
      <c r="I2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4" spans="1:9" ht="18" x14ac:dyDescent="0.25">
      <c r="A214" s="27" t="str">
        <f>"عمارة"&amp;Rooms[[#This Row],[العمارة]]&amp;"-"&amp;Rooms[رقم الغرفة]</f>
        <v>عمارة-</v>
      </c>
      <c r="B214" s="29"/>
      <c r="C214" s="29"/>
      <c r="D214" s="29"/>
      <c r="E214" s="29"/>
      <c r="F214" s="27">
        <f ca="1">IF(Rooms[[#This Row],[رقم العملية]]=0,0,1)</f>
        <v>0</v>
      </c>
      <c r="G2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4" s="27"/>
      <c r="I2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5" spans="1:9" ht="18" x14ac:dyDescent="0.25">
      <c r="A215" s="27" t="str">
        <f>"عمارة"&amp;Rooms[[#This Row],[العمارة]]&amp;"-"&amp;Rooms[رقم الغرفة]</f>
        <v>عمارة-</v>
      </c>
      <c r="B215" s="29"/>
      <c r="C215" s="29"/>
      <c r="D215" s="29"/>
      <c r="E215" s="29"/>
      <c r="F215" s="27">
        <f ca="1">IF(Rooms[[#This Row],[رقم العملية]]=0,0,1)</f>
        <v>0</v>
      </c>
      <c r="G2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5" s="27"/>
      <c r="I2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6" spans="1:9" ht="18" x14ac:dyDescent="0.25">
      <c r="A216" s="27" t="str">
        <f>"عمارة"&amp;Rooms[[#This Row],[العمارة]]&amp;"-"&amp;Rooms[رقم الغرفة]</f>
        <v>عمارة-</v>
      </c>
      <c r="B216" s="29"/>
      <c r="C216" s="29"/>
      <c r="D216" s="29"/>
      <c r="E216" s="29"/>
      <c r="F216" s="27">
        <f ca="1">IF(Rooms[[#This Row],[رقم العملية]]=0,0,1)</f>
        <v>0</v>
      </c>
      <c r="G2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6" s="27"/>
      <c r="I2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7" spans="1:9" ht="18" x14ac:dyDescent="0.25">
      <c r="A217" s="27" t="str">
        <f>"عمارة"&amp;Rooms[[#This Row],[العمارة]]&amp;"-"&amp;Rooms[رقم الغرفة]</f>
        <v>عمارة-</v>
      </c>
      <c r="B217" s="29"/>
      <c r="C217" s="29"/>
      <c r="D217" s="29"/>
      <c r="E217" s="29"/>
      <c r="F217" s="27">
        <f ca="1">IF(Rooms[[#This Row],[رقم العملية]]=0,0,1)</f>
        <v>0</v>
      </c>
      <c r="G2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7" s="27"/>
      <c r="I2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8" spans="1:9" ht="18" x14ac:dyDescent="0.25">
      <c r="A218" s="27" t="str">
        <f>"عمارة"&amp;Rooms[[#This Row],[العمارة]]&amp;"-"&amp;Rooms[رقم الغرفة]</f>
        <v>عمارة-</v>
      </c>
      <c r="B218" s="29"/>
      <c r="C218" s="29"/>
      <c r="D218" s="29"/>
      <c r="E218" s="29"/>
      <c r="F218" s="27">
        <f ca="1">IF(Rooms[[#This Row],[رقم العملية]]=0,0,1)</f>
        <v>0</v>
      </c>
      <c r="G2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8" s="27"/>
      <c r="I2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9" spans="1:9" ht="18" x14ac:dyDescent="0.25">
      <c r="A219" s="27" t="str">
        <f>"عمارة"&amp;Rooms[[#This Row],[العمارة]]&amp;"-"&amp;Rooms[رقم الغرفة]</f>
        <v>عمارة-</v>
      </c>
      <c r="B219" s="29"/>
      <c r="C219" s="29"/>
      <c r="D219" s="29"/>
      <c r="E219" s="29"/>
      <c r="F219" s="27">
        <f ca="1">IF(Rooms[[#This Row],[رقم العملية]]=0,0,1)</f>
        <v>0</v>
      </c>
      <c r="G2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9" s="27"/>
      <c r="I2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0" spans="1:9" ht="18" x14ac:dyDescent="0.25">
      <c r="A220" s="27" t="str">
        <f>"عمارة"&amp;Rooms[[#This Row],[العمارة]]&amp;"-"&amp;Rooms[رقم الغرفة]</f>
        <v>عمارة-</v>
      </c>
      <c r="B220" s="29"/>
      <c r="C220" s="29"/>
      <c r="D220" s="29"/>
      <c r="E220" s="29"/>
      <c r="F220" s="27">
        <f ca="1">IF(Rooms[[#This Row],[رقم العملية]]=0,0,1)</f>
        <v>0</v>
      </c>
      <c r="G2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0" s="27"/>
      <c r="I2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1" spans="1:9" ht="18" x14ac:dyDescent="0.25">
      <c r="A221" s="27" t="str">
        <f>"عمارة"&amp;Rooms[[#This Row],[العمارة]]&amp;"-"&amp;Rooms[رقم الغرفة]</f>
        <v>عمارة-</v>
      </c>
      <c r="B221" s="29"/>
      <c r="C221" s="29"/>
      <c r="D221" s="29"/>
      <c r="E221" s="29"/>
      <c r="F221" s="27">
        <f ca="1">IF(Rooms[[#This Row],[رقم العملية]]=0,0,1)</f>
        <v>0</v>
      </c>
      <c r="G2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1" s="27"/>
      <c r="I2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2" spans="1:9" ht="18" x14ac:dyDescent="0.25">
      <c r="A222" s="27" t="str">
        <f>"عمارة"&amp;Rooms[[#This Row],[العمارة]]&amp;"-"&amp;Rooms[رقم الغرفة]</f>
        <v>عمارة-</v>
      </c>
      <c r="B222" s="29"/>
      <c r="C222" s="29"/>
      <c r="D222" s="29"/>
      <c r="E222" s="29"/>
      <c r="F222" s="27">
        <f ca="1">IF(Rooms[[#This Row],[رقم العملية]]=0,0,1)</f>
        <v>0</v>
      </c>
      <c r="G2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2" s="27"/>
      <c r="I2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3" spans="1:9" ht="18" x14ac:dyDescent="0.25">
      <c r="A223" s="27" t="str">
        <f>"عمارة"&amp;Rooms[[#This Row],[العمارة]]&amp;"-"&amp;Rooms[رقم الغرفة]</f>
        <v>عمارة-</v>
      </c>
      <c r="B223" s="29"/>
      <c r="C223" s="29"/>
      <c r="D223" s="29"/>
      <c r="E223" s="29"/>
      <c r="F223" s="27">
        <f ca="1">IF(Rooms[[#This Row],[رقم العملية]]=0,0,1)</f>
        <v>0</v>
      </c>
      <c r="G2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3" s="27"/>
      <c r="I2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4" spans="1:9" ht="18" x14ac:dyDescent="0.25">
      <c r="A224" s="27" t="str">
        <f>"عمارة"&amp;Rooms[[#This Row],[العمارة]]&amp;"-"&amp;Rooms[رقم الغرفة]</f>
        <v>عمارة-</v>
      </c>
      <c r="B224" s="29"/>
      <c r="C224" s="29"/>
      <c r="D224" s="29"/>
      <c r="E224" s="29"/>
      <c r="F224" s="27">
        <f ca="1">IF(Rooms[[#This Row],[رقم العملية]]=0,0,1)</f>
        <v>0</v>
      </c>
      <c r="G2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4" s="27"/>
      <c r="I2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5" spans="1:9" ht="18" x14ac:dyDescent="0.25">
      <c r="A225" s="27" t="str">
        <f>"عمارة"&amp;Rooms[[#This Row],[العمارة]]&amp;"-"&amp;Rooms[رقم الغرفة]</f>
        <v>عمارة-</v>
      </c>
      <c r="B225" s="29"/>
      <c r="C225" s="29"/>
      <c r="D225" s="29"/>
      <c r="E225" s="29"/>
      <c r="F225" s="27">
        <f ca="1">IF(Rooms[[#This Row],[رقم العملية]]=0,0,1)</f>
        <v>0</v>
      </c>
      <c r="G2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5" s="27"/>
      <c r="I2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6" spans="1:9" ht="18" x14ac:dyDescent="0.25">
      <c r="A226" s="27" t="str">
        <f>"عمارة"&amp;Rooms[[#This Row],[العمارة]]&amp;"-"&amp;Rooms[رقم الغرفة]</f>
        <v>عمارة-</v>
      </c>
      <c r="B226" s="29"/>
      <c r="C226" s="29"/>
      <c r="D226" s="29"/>
      <c r="E226" s="29"/>
      <c r="F226" s="27">
        <f ca="1">IF(Rooms[[#This Row],[رقم العملية]]=0,0,1)</f>
        <v>0</v>
      </c>
      <c r="G2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6" s="27"/>
      <c r="I2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7" spans="1:9" ht="18" x14ac:dyDescent="0.25">
      <c r="A227" s="27" t="str">
        <f>"عمارة"&amp;Rooms[[#This Row],[العمارة]]&amp;"-"&amp;Rooms[رقم الغرفة]</f>
        <v>عمارة-</v>
      </c>
      <c r="B227" s="29"/>
      <c r="C227" s="29"/>
      <c r="D227" s="29"/>
      <c r="E227" s="29"/>
      <c r="F227" s="27">
        <f ca="1">IF(Rooms[[#This Row],[رقم العملية]]=0,0,1)</f>
        <v>0</v>
      </c>
      <c r="G2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7" s="27"/>
      <c r="I2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8" spans="1:9" ht="18" x14ac:dyDescent="0.25">
      <c r="A228" s="27" t="str">
        <f>"عمارة"&amp;Rooms[[#This Row],[العمارة]]&amp;"-"&amp;Rooms[رقم الغرفة]</f>
        <v>عمارة-</v>
      </c>
      <c r="B228" s="29"/>
      <c r="C228" s="29"/>
      <c r="D228" s="29"/>
      <c r="E228" s="29"/>
      <c r="F228" s="27">
        <f ca="1">IF(Rooms[[#This Row],[رقم العملية]]=0,0,1)</f>
        <v>0</v>
      </c>
      <c r="G2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8" s="27"/>
      <c r="I2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9" spans="1:9" ht="18" x14ac:dyDescent="0.25">
      <c r="A229" s="27" t="str">
        <f>"عمارة"&amp;Rooms[[#This Row],[العمارة]]&amp;"-"&amp;Rooms[رقم الغرفة]</f>
        <v>عمارة-</v>
      </c>
      <c r="B229" s="29"/>
      <c r="C229" s="29"/>
      <c r="D229" s="29"/>
      <c r="E229" s="29"/>
      <c r="F229" s="27">
        <f ca="1">IF(Rooms[[#This Row],[رقم العملية]]=0,0,1)</f>
        <v>0</v>
      </c>
      <c r="G2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9" s="27"/>
      <c r="I2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0" spans="1:9" ht="18" x14ac:dyDescent="0.25">
      <c r="A230" s="27" t="str">
        <f>"عمارة"&amp;Rooms[[#This Row],[العمارة]]&amp;"-"&amp;Rooms[رقم الغرفة]</f>
        <v>عمارة-</v>
      </c>
      <c r="B230" s="29"/>
      <c r="C230" s="29"/>
      <c r="D230" s="29"/>
      <c r="E230" s="29"/>
      <c r="F230" s="27">
        <f ca="1">IF(Rooms[[#This Row],[رقم العملية]]=0,0,1)</f>
        <v>0</v>
      </c>
      <c r="G2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0" s="27"/>
      <c r="I2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1" spans="1:9" ht="18" x14ac:dyDescent="0.25">
      <c r="A231" s="27" t="str">
        <f>"عمارة"&amp;Rooms[[#This Row],[العمارة]]&amp;"-"&amp;Rooms[رقم الغرفة]</f>
        <v>عمارة-</v>
      </c>
      <c r="B231" s="29"/>
      <c r="C231" s="29"/>
      <c r="D231" s="29"/>
      <c r="E231" s="29"/>
      <c r="F231" s="27">
        <f ca="1">IF(Rooms[[#This Row],[رقم العملية]]=0,0,1)</f>
        <v>0</v>
      </c>
      <c r="G2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1" s="27"/>
      <c r="I2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2" spans="1:9" ht="18" x14ac:dyDescent="0.25">
      <c r="A232" s="27" t="str">
        <f>"عمارة"&amp;Rooms[[#This Row],[العمارة]]&amp;"-"&amp;Rooms[رقم الغرفة]</f>
        <v>عمارة-</v>
      </c>
      <c r="B232" s="29"/>
      <c r="C232" s="29"/>
      <c r="D232" s="29"/>
      <c r="E232" s="29"/>
      <c r="F232" s="27">
        <f ca="1">IF(Rooms[[#This Row],[رقم العملية]]=0,0,1)</f>
        <v>0</v>
      </c>
      <c r="G2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2" s="27"/>
      <c r="I2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3" spans="1:9" ht="18" x14ac:dyDescent="0.25">
      <c r="A233" s="27" t="str">
        <f>"عمارة"&amp;Rooms[[#This Row],[العمارة]]&amp;"-"&amp;Rooms[رقم الغرفة]</f>
        <v>عمارة-</v>
      </c>
      <c r="B233" s="29"/>
      <c r="C233" s="29"/>
      <c r="D233" s="29"/>
      <c r="E233" s="29"/>
      <c r="F233" s="27">
        <f ca="1">IF(Rooms[[#This Row],[رقم العملية]]=0,0,1)</f>
        <v>0</v>
      </c>
      <c r="G2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3" s="27"/>
      <c r="I2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4" spans="1:9" ht="18" x14ac:dyDescent="0.25">
      <c r="A234" s="27" t="str">
        <f>"عمارة"&amp;Rooms[[#This Row],[العمارة]]&amp;"-"&amp;Rooms[رقم الغرفة]</f>
        <v>عمارة-</v>
      </c>
      <c r="B234" s="29"/>
      <c r="C234" s="29"/>
      <c r="D234" s="29"/>
      <c r="E234" s="29"/>
      <c r="F234" s="27">
        <f ca="1">IF(Rooms[[#This Row],[رقم العملية]]=0,0,1)</f>
        <v>0</v>
      </c>
      <c r="G2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4" s="27"/>
      <c r="I2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5" spans="1:9" ht="18" x14ac:dyDescent="0.25">
      <c r="A235" s="27" t="str">
        <f>"عمارة"&amp;Rooms[[#This Row],[العمارة]]&amp;"-"&amp;Rooms[رقم الغرفة]</f>
        <v>عمارة-</v>
      </c>
      <c r="B235" s="29"/>
      <c r="C235" s="29"/>
      <c r="D235" s="29"/>
      <c r="E235" s="29"/>
      <c r="F235" s="27">
        <f ca="1">IF(Rooms[[#This Row],[رقم العملية]]=0,0,1)</f>
        <v>0</v>
      </c>
      <c r="G2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5" s="27"/>
      <c r="I2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6" spans="1:9" ht="18" x14ac:dyDescent="0.25">
      <c r="A236" s="27" t="str">
        <f>"عمارة"&amp;Rooms[[#This Row],[العمارة]]&amp;"-"&amp;Rooms[رقم الغرفة]</f>
        <v>عمارة-</v>
      </c>
      <c r="B236" s="29"/>
      <c r="C236" s="29"/>
      <c r="D236" s="29"/>
      <c r="E236" s="29"/>
      <c r="F236" s="27">
        <f ca="1">IF(Rooms[[#This Row],[رقم العملية]]=0,0,1)</f>
        <v>0</v>
      </c>
      <c r="G2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6" s="27"/>
      <c r="I2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7" spans="1:9" ht="18" x14ac:dyDescent="0.25">
      <c r="A237" s="27" t="str">
        <f>"عمارة"&amp;Rooms[[#This Row],[العمارة]]&amp;"-"&amp;Rooms[رقم الغرفة]</f>
        <v>عمارة-</v>
      </c>
      <c r="B237" s="29"/>
      <c r="C237" s="29"/>
      <c r="D237" s="29"/>
      <c r="E237" s="29"/>
      <c r="F237" s="27">
        <f ca="1">IF(Rooms[[#This Row],[رقم العملية]]=0,0,1)</f>
        <v>0</v>
      </c>
      <c r="G2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7" s="27"/>
      <c r="I2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8" spans="1:9" ht="18" x14ac:dyDescent="0.25">
      <c r="A238" s="27" t="str">
        <f>"عمارة"&amp;Rooms[[#This Row],[العمارة]]&amp;"-"&amp;Rooms[رقم الغرفة]</f>
        <v>عمارة-</v>
      </c>
      <c r="B238" s="29"/>
      <c r="C238" s="29"/>
      <c r="D238" s="29"/>
      <c r="E238" s="29"/>
      <c r="F238" s="27">
        <f ca="1">IF(Rooms[[#This Row],[رقم العملية]]=0,0,1)</f>
        <v>0</v>
      </c>
      <c r="G2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8" s="27"/>
      <c r="I2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9" spans="1:9" ht="18" x14ac:dyDescent="0.25">
      <c r="A239" s="27" t="str">
        <f>"عمارة"&amp;Rooms[[#This Row],[العمارة]]&amp;"-"&amp;Rooms[رقم الغرفة]</f>
        <v>عمارة-</v>
      </c>
      <c r="B239" s="29"/>
      <c r="C239" s="29"/>
      <c r="D239" s="29"/>
      <c r="E239" s="29"/>
      <c r="F239" s="27">
        <f ca="1">IF(Rooms[[#This Row],[رقم العملية]]=0,0,1)</f>
        <v>0</v>
      </c>
      <c r="G2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9" s="27"/>
      <c r="I2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0" spans="1:9" ht="18" x14ac:dyDescent="0.25">
      <c r="A240" s="27" t="str">
        <f>"عمارة"&amp;Rooms[[#This Row],[العمارة]]&amp;"-"&amp;Rooms[رقم الغرفة]</f>
        <v>عمارة-</v>
      </c>
      <c r="B240" s="29"/>
      <c r="C240" s="29"/>
      <c r="D240" s="29"/>
      <c r="E240" s="29"/>
      <c r="F240" s="27">
        <f ca="1">IF(Rooms[[#This Row],[رقم العملية]]=0,0,1)</f>
        <v>0</v>
      </c>
      <c r="G2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0" s="27"/>
      <c r="I2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1" spans="1:9" ht="18" x14ac:dyDescent="0.25">
      <c r="A241" s="27" t="str">
        <f>"عمارة"&amp;Rooms[[#This Row],[العمارة]]&amp;"-"&amp;Rooms[رقم الغرفة]</f>
        <v>عمارة-</v>
      </c>
      <c r="B241" s="29"/>
      <c r="C241" s="29"/>
      <c r="D241" s="29"/>
      <c r="E241" s="29"/>
      <c r="F241" s="27">
        <f ca="1">IF(Rooms[[#This Row],[رقم العملية]]=0,0,1)</f>
        <v>0</v>
      </c>
      <c r="G2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1" s="27"/>
      <c r="I2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2" spans="1:9" ht="18" x14ac:dyDescent="0.25">
      <c r="A242" s="27" t="str">
        <f>"عمارة"&amp;Rooms[[#This Row],[العمارة]]&amp;"-"&amp;Rooms[رقم الغرفة]</f>
        <v>عمارة-</v>
      </c>
      <c r="B242" s="29"/>
      <c r="C242" s="29"/>
      <c r="D242" s="29"/>
      <c r="E242" s="29"/>
      <c r="F242" s="27">
        <f ca="1">IF(Rooms[[#This Row],[رقم العملية]]=0,0,1)</f>
        <v>0</v>
      </c>
      <c r="G2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2" s="27"/>
      <c r="I2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3" spans="1:9" ht="18" x14ac:dyDescent="0.25">
      <c r="A243" s="27" t="str">
        <f>"عمارة"&amp;Rooms[[#This Row],[العمارة]]&amp;"-"&amp;Rooms[رقم الغرفة]</f>
        <v>عمارة-</v>
      </c>
      <c r="B243" s="29"/>
      <c r="C243" s="29"/>
      <c r="D243" s="29"/>
      <c r="E243" s="29"/>
      <c r="F243" s="27">
        <f ca="1">IF(Rooms[[#This Row],[رقم العملية]]=0,0,1)</f>
        <v>0</v>
      </c>
      <c r="G2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3" s="27"/>
      <c r="I2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4" spans="1:9" ht="18" x14ac:dyDescent="0.25">
      <c r="A244" s="27" t="str">
        <f>"عمارة"&amp;Rooms[[#This Row],[العمارة]]&amp;"-"&amp;Rooms[رقم الغرفة]</f>
        <v>عمارة-</v>
      </c>
      <c r="B244" s="29"/>
      <c r="C244" s="29"/>
      <c r="D244" s="29"/>
      <c r="E244" s="29"/>
      <c r="F244" s="27">
        <f ca="1">IF(Rooms[[#This Row],[رقم العملية]]=0,0,1)</f>
        <v>0</v>
      </c>
      <c r="G2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4" s="27"/>
      <c r="I2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5" spans="1:9" ht="18" x14ac:dyDescent="0.25">
      <c r="A245" s="27" t="str">
        <f>"عمارة"&amp;Rooms[[#This Row],[العمارة]]&amp;"-"&amp;Rooms[رقم الغرفة]</f>
        <v>عمارة-</v>
      </c>
      <c r="B245" s="29"/>
      <c r="C245" s="29"/>
      <c r="D245" s="29"/>
      <c r="E245" s="29"/>
      <c r="F245" s="27">
        <f ca="1">IF(Rooms[[#This Row],[رقم العملية]]=0,0,1)</f>
        <v>0</v>
      </c>
      <c r="G2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5" s="27"/>
      <c r="I2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6" spans="1:9" ht="18" x14ac:dyDescent="0.25">
      <c r="A246" s="27" t="str">
        <f>"عمارة"&amp;Rooms[[#This Row],[العمارة]]&amp;"-"&amp;Rooms[رقم الغرفة]</f>
        <v>عمارة-</v>
      </c>
      <c r="B246" s="29"/>
      <c r="C246" s="29"/>
      <c r="D246" s="29"/>
      <c r="E246" s="29"/>
      <c r="F246" s="27">
        <f ca="1">IF(Rooms[[#This Row],[رقم العملية]]=0,0,1)</f>
        <v>0</v>
      </c>
      <c r="G2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6" s="27"/>
      <c r="I2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7" spans="1:9" ht="18" x14ac:dyDescent="0.25">
      <c r="A247" s="27" t="str">
        <f>"عمارة"&amp;Rooms[[#This Row],[العمارة]]&amp;"-"&amp;Rooms[رقم الغرفة]</f>
        <v>عمارة-</v>
      </c>
      <c r="B247" s="29"/>
      <c r="C247" s="29"/>
      <c r="D247" s="29"/>
      <c r="E247" s="29"/>
      <c r="F247" s="27">
        <f ca="1">IF(Rooms[[#This Row],[رقم العملية]]=0,0,1)</f>
        <v>0</v>
      </c>
      <c r="G2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7" s="27"/>
      <c r="I2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8" spans="1:9" ht="18" x14ac:dyDescent="0.25">
      <c r="A248" s="27" t="str">
        <f>"عمارة"&amp;Rooms[[#This Row],[العمارة]]&amp;"-"&amp;Rooms[رقم الغرفة]</f>
        <v>عمارة-</v>
      </c>
      <c r="B248" s="29"/>
      <c r="C248" s="29"/>
      <c r="D248" s="29"/>
      <c r="E248" s="29"/>
      <c r="F248" s="27">
        <f ca="1">IF(Rooms[[#This Row],[رقم العملية]]=0,0,1)</f>
        <v>0</v>
      </c>
      <c r="G2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8" s="27"/>
      <c r="I2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9" spans="1:9" ht="18" x14ac:dyDescent="0.25">
      <c r="A249" s="27" t="str">
        <f>"عمارة"&amp;Rooms[[#This Row],[العمارة]]&amp;"-"&amp;Rooms[رقم الغرفة]</f>
        <v>عمارة-</v>
      </c>
      <c r="B249" s="29"/>
      <c r="C249" s="29"/>
      <c r="D249" s="29"/>
      <c r="E249" s="29"/>
      <c r="F249" s="27">
        <f ca="1">IF(Rooms[[#This Row],[رقم العملية]]=0,0,1)</f>
        <v>0</v>
      </c>
      <c r="G2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9" s="27"/>
      <c r="I2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0" spans="1:9" ht="18" x14ac:dyDescent="0.25">
      <c r="A250" s="27" t="str">
        <f>"عمارة"&amp;Rooms[[#This Row],[العمارة]]&amp;"-"&amp;Rooms[رقم الغرفة]</f>
        <v>عمارة-</v>
      </c>
      <c r="B250" s="29"/>
      <c r="C250" s="29"/>
      <c r="D250" s="29"/>
      <c r="E250" s="29"/>
      <c r="F250" s="27">
        <f ca="1">IF(Rooms[[#This Row],[رقم العملية]]=0,0,1)</f>
        <v>0</v>
      </c>
      <c r="G2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0" s="27"/>
      <c r="I2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1" spans="1:9" ht="18" x14ac:dyDescent="0.25">
      <c r="A251" s="27" t="str">
        <f>"عمارة"&amp;Rooms[[#This Row],[العمارة]]&amp;"-"&amp;Rooms[رقم الغرفة]</f>
        <v>عمارة-</v>
      </c>
      <c r="B251" s="29"/>
      <c r="C251" s="29"/>
      <c r="D251" s="29"/>
      <c r="E251" s="29"/>
      <c r="F251" s="27">
        <f ca="1">IF(Rooms[[#This Row],[رقم العملية]]=0,0,1)</f>
        <v>0</v>
      </c>
      <c r="G2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1" s="27"/>
      <c r="I2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2" spans="1:9" ht="18" x14ac:dyDescent="0.25">
      <c r="A252" s="27" t="str">
        <f>"عمارة"&amp;Rooms[[#This Row],[العمارة]]&amp;"-"&amp;Rooms[رقم الغرفة]</f>
        <v>عمارة-</v>
      </c>
      <c r="B252" s="29"/>
      <c r="C252" s="29"/>
      <c r="D252" s="29"/>
      <c r="E252" s="29"/>
      <c r="F252" s="27">
        <f ca="1">IF(Rooms[[#This Row],[رقم العملية]]=0,0,1)</f>
        <v>0</v>
      </c>
      <c r="G2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2" s="27"/>
      <c r="I2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3" spans="1:9" ht="18" x14ac:dyDescent="0.25">
      <c r="A253" s="27" t="str">
        <f>"عمارة"&amp;Rooms[[#This Row],[العمارة]]&amp;"-"&amp;Rooms[رقم الغرفة]</f>
        <v>عمارة-</v>
      </c>
      <c r="B253" s="29"/>
      <c r="C253" s="29"/>
      <c r="D253" s="29"/>
      <c r="E253" s="29"/>
      <c r="F253" s="27">
        <f ca="1">IF(Rooms[[#This Row],[رقم العملية]]=0,0,1)</f>
        <v>0</v>
      </c>
      <c r="G2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3" s="27"/>
      <c r="I2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4" spans="1:9" ht="18" x14ac:dyDescent="0.25">
      <c r="A254" s="27" t="str">
        <f>"عمارة"&amp;Rooms[[#This Row],[العمارة]]&amp;"-"&amp;Rooms[رقم الغرفة]</f>
        <v>عمارة-</v>
      </c>
      <c r="B254" s="29"/>
      <c r="C254" s="29"/>
      <c r="D254" s="29"/>
      <c r="E254" s="29"/>
      <c r="F254" s="27">
        <f ca="1">IF(Rooms[[#This Row],[رقم العملية]]=0,0,1)</f>
        <v>0</v>
      </c>
      <c r="G2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4" s="27"/>
      <c r="I2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5" spans="1:9" ht="18" x14ac:dyDescent="0.25">
      <c r="A255" s="27" t="str">
        <f>"عمارة"&amp;Rooms[[#This Row],[العمارة]]&amp;"-"&amp;Rooms[رقم الغرفة]</f>
        <v>عمارة-</v>
      </c>
      <c r="B255" s="29"/>
      <c r="C255" s="29"/>
      <c r="D255" s="29"/>
      <c r="E255" s="29"/>
      <c r="F255" s="27">
        <f ca="1">IF(Rooms[[#This Row],[رقم العملية]]=0,0,1)</f>
        <v>0</v>
      </c>
      <c r="G2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5" s="27"/>
      <c r="I2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6" spans="1:9" ht="18" x14ac:dyDescent="0.25">
      <c r="A256" s="27" t="str">
        <f>"عمارة"&amp;Rooms[[#This Row],[العمارة]]&amp;"-"&amp;Rooms[رقم الغرفة]</f>
        <v>عمارة-</v>
      </c>
      <c r="B256" s="29"/>
      <c r="C256" s="29"/>
      <c r="D256" s="29"/>
      <c r="E256" s="29"/>
      <c r="F256" s="27">
        <f ca="1">IF(Rooms[[#This Row],[رقم العملية]]=0,0,1)</f>
        <v>0</v>
      </c>
      <c r="G2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6" s="27"/>
      <c r="I2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7" spans="1:9" ht="18" x14ac:dyDescent="0.25">
      <c r="A257" s="27" t="str">
        <f>"عمارة"&amp;Rooms[[#This Row],[العمارة]]&amp;"-"&amp;Rooms[رقم الغرفة]</f>
        <v>عمارة-</v>
      </c>
      <c r="B257" s="29"/>
      <c r="C257" s="29"/>
      <c r="D257" s="29"/>
      <c r="E257" s="29"/>
      <c r="F257" s="27">
        <f ca="1">IF(Rooms[[#This Row],[رقم العملية]]=0,0,1)</f>
        <v>0</v>
      </c>
      <c r="G2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7" s="27"/>
      <c r="I2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8" spans="1:9" ht="18" x14ac:dyDescent="0.25">
      <c r="A258" s="27" t="str">
        <f>"عمارة"&amp;Rooms[[#This Row],[العمارة]]&amp;"-"&amp;Rooms[رقم الغرفة]</f>
        <v>عمارة-</v>
      </c>
      <c r="B258" s="29"/>
      <c r="C258" s="29"/>
      <c r="D258" s="29"/>
      <c r="E258" s="29"/>
      <c r="F258" s="27">
        <f ca="1">IF(Rooms[[#This Row],[رقم العملية]]=0,0,1)</f>
        <v>0</v>
      </c>
      <c r="G2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8" s="27"/>
      <c r="I2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9" spans="1:9" ht="18" x14ac:dyDescent="0.25">
      <c r="A259" s="27" t="str">
        <f>"عمارة"&amp;Rooms[[#This Row],[العمارة]]&amp;"-"&amp;Rooms[رقم الغرفة]</f>
        <v>عمارة-</v>
      </c>
      <c r="B259" s="29"/>
      <c r="C259" s="29"/>
      <c r="D259" s="29"/>
      <c r="E259" s="29"/>
      <c r="F259" s="27">
        <f ca="1">IF(Rooms[[#This Row],[رقم العملية]]=0,0,1)</f>
        <v>0</v>
      </c>
      <c r="G2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9" s="27"/>
      <c r="I2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0" spans="1:9" ht="18" x14ac:dyDescent="0.25">
      <c r="A260" s="27" t="str">
        <f>"عمارة"&amp;Rooms[[#This Row],[العمارة]]&amp;"-"&amp;Rooms[رقم الغرفة]</f>
        <v>عمارة-</v>
      </c>
      <c r="B260" s="29"/>
      <c r="C260" s="29"/>
      <c r="D260" s="29"/>
      <c r="E260" s="29"/>
      <c r="F260" s="27">
        <f ca="1">IF(Rooms[[#This Row],[رقم العملية]]=0,0,1)</f>
        <v>0</v>
      </c>
      <c r="G2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0" s="27"/>
      <c r="I2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1" spans="1:9" ht="18" x14ac:dyDescent="0.25">
      <c r="A261" s="27" t="str">
        <f>"عمارة"&amp;Rooms[[#This Row],[العمارة]]&amp;"-"&amp;Rooms[رقم الغرفة]</f>
        <v>عمارة-</v>
      </c>
      <c r="B261" s="29"/>
      <c r="C261" s="29"/>
      <c r="D261" s="29"/>
      <c r="E261" s="29"/>
      <c r="F261" s="27">
        <f ca="1">IF(Rooms[[#This Row],[رقم العملية]]=0,0,1)</f>
        <v>0</v>
      </c>
      <c r="G2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1" s="27"/>
      <c r="I2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2" spans="1:9" ht="18" x14ac:dyDescent="0.25">
      <c r="A262" s="27" t="str">
        <f>"عمارة"&amp;Rooms[[#This Row],[العمارة]]&amp;"-"&amp;Rooms[رقم الغرفة]</f>
        <v>عمارة-</v>
      </c>
      <c r="B262" s="29"/>
      <c r="C262" s="29"/>
      <c r="D262" s="29"/>
      <c r="E262" s="29"/>
      <c r="F262" s="27">
        <f ca="1">IF(Rooms[[#This Row],[رقم العملية]]=0,0,1)</f>
        <v>0</v>
      </c>
      <c r="G2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2" s="27"/>
      <c r="I2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3" spans="1:9" ht="18" x14ac:dyDescent="0.25">
      <c r="A263" s="27" t="str">
        <f>"عمارة"&amp;Rooms[[#This Row],[العمارة]]&amp;"-"&amp;Rooms[رقم الغرفة]</f>
        <v>عمارة-</v>
      </c>
      <c r="B263" s="29"/>
      <c r="C263" s="29"/>
      <c r="D263" s="29"/>
      <c r="E263" s="29"/>
      <c r="F263" s="27">
        <f ca="1">IF(Rooms[[#This Row],[رقم العملية]]=0,0,1)</f>
        <v>0</v>
      </c>
      <c r="G2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3" s="27"/>
      <c r="I2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4" spans="1:9" ht="18" x14ac:dyDescent="0.25">
      <c r="A264" s="27" t="str">
        <f>"عمارة"&amp;Rooms[[#This Row],[العمارة]]&amp;"-"&amp;Rooms[رقم الغرفة]</f>
        <v>عمارة-</v>
      </c>
      <c r="B264" s="29"/>
      <c r="C264" s="29"/>
      <c r="D264" s="29"/>
      <c r="E264" s="29"/>
      <c r="F264" s="27">
        <f ca="1">IF(Rooms[[#This Row],[رقم العملية]]=0,0,1)</f>
        <v>0</v>
      </c>
      <c r="G2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4" s="27"/>
      <c r="I2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5" spans="1:9" ht="18" x14ac:dyDescent="0.25">
      <c r="A265" s="27" t="str">
        <f>"عمارة"&amp;Rooms[[#This Row],[العمارة]]&amp;"-"&amp;Rooms[رقم الغرفة]</f>
        <v>عمارة-</v>
      </c>
      <c r="B265" s="29"/>
      <c r="C265" s="29"/>
      <c r="D265" s="29"/>
      <c r="E265" s="29"/>
      <c r="F265" s="27">
        <f ca="1">IF(Rooms[[#This Row],[رقم العملية]]=0,0,1)</f>
        <v>0</v>
      </c>
      <c r="G2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5" s="27"/>
      <c r="I2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6" spans="1:9" ht="18" x14ac:dyDescent="0.25">
      <c r="A266" s="27" t="str">
        <f>"عمارة"&amp;Rooms[[#This Row],[العمارة]]&amp;"-"&amp;Rooms[رقم الغرفة]</f>
        <v>عمارة-</v>
      </c>
      <c r="B266" s="29"/>
      <c r="C266" s="29"/>
      <c r="D266" s="29"/>
      <c r="E266" s="29"/>
      <c r="F266" s="27">
        <f ca="1">IF(Rooms[[#This Row],[رقم العملية]]=0,0,1)</f>
        <v>0</v>
      </c>
      <c r="G2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6" s="27"/>
      <c r="I2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7" spans="1:9" ht="18" x14ac:dyDescent="0.25">
      <c r="A267" s="27" t="str">
        <f>"عمارة"&amp;Rooms[[#This Row],[العمارة]]&amp;"-"&amp;Rooms[رقم الغرفة]</f>
        <v>عمارة-</v>
      </c>
      <c r="B267" s="29"/>
      <c r="C267" s="29"/>
      <c r="D267" s="29"/>
      <c r="E267" s="29"/>
      <c r="F267" s="27">
        <f ca="1">IF(Rooms[[#This Row],[رقم العملية]]=0,0,1)</f>
        <v>0</v>
      </c>
      <c r="G2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7" s="27"/>
      <c r="I2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8" spans="1:9" ht="18" x14ac:dyDescent="0.25">
      <c r="A268" s="27" t="str">
        <f>"عمارة"&amp;Rooms[[#This Row],[العمارة]]&amp;"-"&amp;Rooms[رقم الغرفة]</f>
        <v>عمارة-</v>
      </c>
      <c r="B268" s="29"/>
      <c r="C268" s="29"/>
      <c r="D268" s="29"/>
      <c r="E268" s="29"/>
      <c r="F268" s="27">
        <f ca="1">IF(Rooms[[#This Row],[رقم العملية]]=0,0,1)</f>
        <v>0</v>
      </c>
      <c r="G2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8" s="27"/>
      <c r="I2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9" spans="1:9" ht="18" x14ac:dyDescent="0.25">
      <c r="A269" s="27" t="str">
        <f>"عمارة"&amp;Rooms[[#This Row],[العمارة]]&amp;"-"&amp;Rooms[رقم الغرفة]</f>
        <v>عمارة-</v>
      </c>
      <c r="B269" s="29"/>
      <c r="C269" s="29"/>
      <c r="D269" s="29"/>
      <c r="E269" s="29"/>
      <c r="F269" s="27">
        <f ca="1">IF(Rooms[[#This Row],[رقم العملية]]=0,0,1)</f>
        <v>0</v>
      </c>
      <c r="G2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9" s="27"/>
      <c r="I2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0" spans="1:9" ht="18" x14ac:dyDescent="0.25">
      <c r="A270" s="27" t="str">
        <f>"عمارة"&amp;Rooms[[#This Row],[العمارة]]&amp;"-"&amp;Rooms[رقم الغرفة]</f>
        <v>عمارة-</v>
      </c>
      <c r="B270" s="29"/>
      <c r="C270" s="29"/>
      <c r="D270" s="29"/>
      <c r="E270" s="29"/>
      <c r="F270" s="27">
        <f ca="1">IF(Rooms[[#This Row],[رقم العملية]]=0,0,1)</f>
        <v>0</v>
      </c>
      <c r="G2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0" s="27"/>
      <c r="I2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1" spans="1:9" ht="18" x14ac:dyDescent="0.25">
      <c r="A271" s="27" t="str">
        <f>"عمارة"&amp;Rooms[[#This Row],[العمارة]]&amp;"-"&amp;Rooms[رقم الغرفة]</f>
        <v>عمارة-</v>
      </c>
      <c r="B271" s="29"/>
      <c r="C271" s="29"/>
      <c r="D271" s="29"/>
      <c r="E271" s="29"/>
      <c r="F271" s="27">
        <f ca="1">IF(Rooms[[#This Row],[رقم العملية]]=0,0,1)</f>
        <v>0</v>
      </c>
      <c r="G2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1" s="27"/>
      <c r="I2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2" spans="1:9" ht="18" x14ac:dyDescent="0.25">
      <c r="A272" s="27" t="str">
        <f>"عمارة"&amp;Rooms[[#This Row],[العمارة]]&amp;"-"&amp;Rooms[رقم الغرفة]</f>
        <v>عمارة-</v>
      </c>
      <c r="B272" s="29"/>
      <c r="C272" s="29"/>
      <c r="D272" s="29"/>
      <c r="E272" s="29"/>
      <c r="F272" s="27">
        <f ca="1">IF(Rooms[[#This Row],[رقم العملية]]=0,0,1)</f>
        <v>0</v>
      </c>
      <c r="G2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2" s="27"/>
      <c r="I2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3" spans="1:9" ht="18" x14ac:dyDescent="0.25">
      <c r="A273" s="27" t="str">
        <f>"عمارة"&amp;Rooms[[#This Row],[العمارة]]&amp;"-"&amp;Rooms[رقم الغرفة]</f>
        <v>عمارة-</v>
      </c>
      <c r="B273" s="29"/>
      <c r="C273" s="29"/>
      <c r="D273" s="29"/>
      <c r="E273" s="29"/>
      <c r="F273" s="27">
        <f ca="1">IF(Rooms[[#This Row],[رقم العملية]]=0,0,1)</f>
        <v>0</v>
      </c>
      <c r="G2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3" s="27"/>
      <c r="I2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4" spans="1:9" ht="18" x14ac:dyDescent="0.25">
      <c r="A274" s="27" t="str">
        <f>"عمارة"&amp;Rooms[[#This Row],[العمارة]]&amp;"-"&amp;Rooms[رقم الغرفة]</f>
        <v>عمارة-</v>
      </c>
      <c r="B274" s="29"/>
      <c r="C274" s="29"/>
      <c r="D274" s="29"/>
      <c r="E274" s="29"/>
      <c r="F274" s="27">
        <f ca="1">IF(Rooms[[#This Row],[رقم العملية]]=0,0,1)</f>
        <v>0</v>
      </c>
      <c r="G2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4" s="27"/>
      <c r="I2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5" spans="1:9" ht="18" x14ac:dyDescent="0.25">
      <c r="A275" s="27" t="str">
        <f>"عمارة"&amp;Rooms[[#This Row],[العمارة]]&amp;"-"&amp;Rooms[رقم الغرفة]</f>
        <v>عمارة-</v>
      </c>
      <c r="B275" s="29"/>
      <c r="C275" s="29"/>
      <c r="D275" s="29"/>
      <c r="E275" s="29"/>
      <c r="F275" s="27">
        <f ca="1">IF(Rooms[[#This Row],[رقم العملية]]=0,0,1)</f>
        <v>0</v>
      </c>
      <c r="G2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5" s="27"/>
      <c r="I2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6" spans="1:9" ht="18" x14ac:dyDescent="0.25">
      <c r="A276" s="27" t="str">
        <f>"عمارة"&amp;Rooms[[#This Row],[العمارة]]&amp;"-"&amp;Rooms[رقم الغرفة]</f>
        <v>عمارة-</v>
      </c>
      <c r="B276" s="29"/>
      <c r="C276" s="29"/>
      <c r="D276" s="29"/>
      <c r="E276" s="29"/>
      <c r="F276" s="27">
        <f ca="1">IF(Rooms[[#This Row],[رقم العملية]]=0,0,1)</f>
        <v>0</v>
      </c>
      <c r="G2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6" s="27"/>
      <c r="I2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7" spans="1:9" ht="18" x14ac:dyDescent="0.25">
      <c r="A277" s="27" t="str">
        <f>"عمارة"&amp;Rooms[[#This Row],[العمارة]]&amp;"-"&amp;Rooms[رقم الغرفة]</f>
        <v>عمارة-</v>
      </c>
      <c r="B277" s="29"/>
      <c r="C277" s="29"/>
      <c r="D277" s="29"/>
      <c r="E277" s="29"/>
      <c r="F277" s="27">
        <f ca="1">IF(Rooms[[#This Row],[رقم العملية]]=0,0,1)</f>
        <v>0</v>
      </c>
      <c r="G2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7" s="27"/>
      <c r="I2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8" spans="1:9" ht="18" x14ac:dyDescent="0.25">
      <c r="A278" s="27" t="str">
        <f>"عمارة"&amp;Rooms[[#This Row],[العمارة]]&amp;"-"&amp;Rooms[رقم الغرفة]</f>
        <v>عمارة-</v>
      </c>
      <c r="B278" s="29"/>
      <c r="C278" s="29"/>
      <c r="D278" s="29"/>
      <c r="E278" s="29"/>
      <c r="F278" s="27">
        <f ca="1">IF(Rooms[[#This Row],[رقم العملية]]=0,0,1)</f>
        <v>0</v>
      </c>
      <c r="G2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8" s="27"/>
      <c r="I2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9" spans="1:9" ht="18" x14ac:dyDescent="0.25">
      <c r="A279" s="27" t="str">
        <f>"عمارة"&amp;Rooms[[#This Row],[العمارة]]&amp;"-"&amp;Rooms[رقم الغرفة]</f>
        <v>عمارة-</v>
      </c>
      <c r="B279" s="29"/>
      <c r="C279" s="29"/>
      <c r="D279" s="29"/>
      <c r="E279" s="29"/>
      <c r="F279" s="27">
        <f ca="1">IF(Rooms[[#This Row],[رقم العملية]]=0,0,1)</f>
        <v>0</v>
      </c>
      <c r="G2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9" s="27"/>
      <c r="I2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0" spans="1:9" ht="18" x14ac:dyDescent="0.25">
      <c r="A280" s="27" t="str">
        <f>"عمارة"&amp;Rooms[[#This Row],[العمارة]]&amp;"-"&amp;Rooms[رقم الغرفة]</f>
        <v>عمارة-</v>
      </c>
      <c r="B280" s="29"/>
      <c r="C280" s="29"/>
      <c r="D280" s="29"/>
      <c r="E280" s="29"/>
      <c r="F280" s="27">
        <f ca="1">IF(Rooms[[#This Row],[رقم العملية]]=0,0,1)</f>
        <v>0</v>
      </c>
      <c r="G2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0" s="27"/>
      <c r="I2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1" spans="1:9" ht="18" x14ac:dyDescent="0.25">
      <c r="A281" s="27" t="str">
        <f>"عمارة"&amp;Rooms[[#This Row],[العمارة]]&amp;"-"&amp;Rooms[رقم الغرفة]</f>
        <v>عمارة-</v>
      </c>
      <c r="B281" s="29"/>
      <c r="C281" s="29"/>
      <c r="D281" s="29"/>
      <c r="E281" s="29"/>
      <c r="F281" s="27">
        <f ca="1">IF(Rooms[[#This Row],[رقم العملية]]=0,0,1)</f>
        <v>0</v>
      </c>
      <c r="G2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1" s="27"/>
      <c r="I2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2" spans="1:9" ht="18" x14ac:dyDescent="0.25">
      <c r="A282" s="27" t="str">
        <f>"عمارة"&amp;Rooms[[#This Row],[العمارة]]&amp;"-"&amp;Rooms[رقم الغرفة]</f>
        <v>عمارة-</v>
      </c>
      <c r="B282" s="29"/>
      <c r="C282" s="29"/>
      <c r="D282" s="29"/>
      <c r="E282" s="29"/>
      <c r="F282" s="27">
        <f ca="1">IF(Rooms[[#This Row],[رقم العملية]]=0,0,1)</f>
        <v>0</v>
      </c>
      <c r="G2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2" s="27"/>
      <c r="I2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3" spans="1:9" ht="18" x14ac:dyDescent="0.25">
      <c r="A283" s="27" t="str">
        <f>"عمارة"&amp;Rooms[[#This Row],[العمارة]]&amp;"-"&amp;Rooms[رقم الغرفة]</f>
        <v>عمارة-</v>
      </c>
      <c r="B283" s="29"/>
      <c r="C283" s="29"/>
      <c r="D283" s="29"/>
      <c r="E283" s="29"/>
      <c r="F283" s="27">
        <f ca="1">IF(Rooms[[#This Row],[رقم العملية]]=0,0,1)</f>
        <v>0</v>
      </c>
      <c r="G2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3" s="27"/>
      <c r="I2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4" spans="1:9" ht="18" x14ac:dyDescent="0.25">
      <c r="A284" s="27" t="str">
        <f>"عمارة"&amp;Rooms[[#This Row],[العمارة]]&amp;"-"&amp;Rooms[رقم الغرفة]</f>
        <v>عمارة-</v>
      </c>
      <c r="B284" s="29"/>
      <c r="C284" s="29"/>
      <c r="D284" s="29"/>
      <c r="E284" s="29"/>
      <c r="F284" s="27">
        <f ca="1">IF(Rooms[[#This Row],[رقم العملية]]=0,0,1)</f>
        <v>0</v>
      </c>
      <c r="G2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4" s="27"/>
      <c r="I2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5" spans="1:9" ht="18" x14ac:dyDescent="0.25">
      <c r="A285" s="27" t="str">
        <f>"عمارة"&amp;Rooms[[#This Row],[العمارة]]&amp;"-"&amp;Rooms[رقم الغرفة]</f>
        <v>عمارة-</v>
      </c>
      <c r="B285" s="29"/>
      <c r="C285" s="29"/>
      <c r="D285" s="29"/>
      <c r="E285" s="29"/>
      <c r="F285" s="27">
        <f ca="1">IF(Rooms[[#This Row],[رقم العملية]]=0,0,1)</f>
        <v>0</v>
      </c>
      <c r="G2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5" s="27"/>
      <c r="I2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6" spans="1:9" ht="18" x14ac:dyDescent="0.25">
      <c r="A286" s="27" t="str">
        <f>"عمارة"&amp;Rooms[[#This Row],[العمارة]]&amp;"-"&amp;Rooms[رقم الغرفة]</f>
        <v>عمارة-</v>
      </c>
      <c r="B286" s="29"/>
      <c r="C286" s="29"/>
      <c r="D286" s="29"/>
      <c r="E286" s="29"/>
      <c r="F286" s="27">
        <f ca="1">IF(Rooms[[#This Row],[رقم العملية]]=0,0,1)</f>
        <v>0</v>
      </c>
      <c r="G2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6" s="27"/>
      <c r="I2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7" spans="1:9" ht="18" x14ac:dyDescent="0.25">
      <c r="A287" s="27" t="str">
        <f>"عمارة"&amp;Rooms[[#This Row],[العمارة]]&amp;"-"&amp;Rooms[رقم الغرفة]</f>
        <v>عمارة-</v>
      </c>
      <c r="B287" s="29"/>
      <c r="C287" s="29"/>
      <c r="D287" s="29"/>
      <c r="E287" s="29"/>
      <c r="F287" s="27">
        <f ca="1">IF(Rooms[[#This Row],[رقم العملية]]=0,0,1)</f>
        <v>0</v>
      </c>
      <c r="G2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7" s="27"/>
      <c r="I2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8" spans="1:9" ht="18" x14ac:dyDescent="0.25">
      <c r="A288" s="27" t="str">
        <f>"عمارة"&amp;Rooms[[#This Row],[العمارة]]&amp;"-"&amp;Rooms[رقم الغرفة]</f>
        <v>عمارة-</v>
      </c>
      <c r="B288" s="29"/>
      <c r="C288" s="29"/>
      <c r="D288" s="29"/>
      <c r="E288" s="29"/>
      <c r="F288" s="27">
        <f ca="1">IF(Rooms[[#This Row],[رقم العملية]]=0,0,1)</f>
        <v>0</v>
      </c>
      <c r="G2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8" s="27"/>
      <c r="I2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9" spans="1:9" ht="18" x14ac:dyDescent="0.25">
      <c r="A289" s="27" t="str">
        <f>"عمارة"&amp;Rooms[[#This Row],[العمارة]]&amp;"-"&amp;Rooms[رقم الغرفة]</f>
        <v>عمارة-</v>
      </c>
      <c r="B289" s="29"/>
      <c r="C289" s="29"/>
      <c r="D289" s="29"/>
      <c r="E289" s="29"/>
      <c r="F289" s="27">
        <f ca="1">IF(Rooms[[#This Row],[رقم العملية]]=0,0,1)</f>
        <v>0</v>
      </c>
      <c r="G2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9" s="27"/>
      <c r="I2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0" spans="1:9" ht="18" x14ac:dyDescent="0.25">
      <c r="A290" s="27" t="str">
        <f>"عمارة"&amp;Rooms[[#This Row],[العمارة]]&amp;"-"&amp;Rooms[رقم الغرفة]</f>
        <v>عمارة-</v>
      </c>
      <c r="B290" s="29"/>
      <c r="C290" s="29"/>
      <c r="D290" s="29"/>
      <c r="E290" s="29"/>
      <c r="F290" s="27">
        <f ca="1">IF(Rooms[[#This Row],[رقم العملية]]=0,0,1)</f>
        <v>0</v>
      </c>
      <c r="G2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0" s="27"/>
      <c r="I2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1" spans="1:9" ht="18" x14ac:dyDescent="0.25">
      <c r="A291" s="27" t="str">
        <f>"عمارة"&amp;Rooms[[#This Row],[العمارة]]&amp;"-"&amp;Rooms[رقم الغرفة]</f>
        <v>عمارة-</v>
      </c>
      <c r="B291" s="29"/>
      <c r="C291" s="29"/>
      <c r="D291" s="29"/>
      <c r="E291" s="29"/>
      <c r="F291" s="27">
        <f ca="1">IF(Rooms[[#This Row],[رقم العملية]]=0,0,1)</f>
        <v>0</v>
      </c>
      <c r="G2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1" s="27"/>
      <c r="I2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2" spans="1:9" ht="18" x14ac:dyDescent="0.25">
      <c r="A292" s="27" t="str">
        <f>"عمارة"&amp;Rooms[[#This Row],[العمارة]]&amp;"-"&amp;Rooms[رقم الغرفة]</f>
        <v>عمارة-</v>
      </c>
      <c r="B292" s="29"/>
      <c r="C292" s="29"/>
      <c r="D292" s="29"/>
      <c r="E292" s="29"/>
      <c r="F292" s="27">
        <f ca="1">IF(Rooms[[#This Row],[رقم العملية]]=0,0,1)</f>
        <v>0</v>
      </c>
      <c r="G2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2" s="27"/>
      <c r="I2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3" spans="1:9" ht="18" x14ac:dyDescent="0.25">
      <c r="A293" s="27" t="str">
        <f>"عمارة"&amp;Rooms[[#This Row],[العمارة]]&amp;"-"&amp;Rooms[رقم الغرفة]</f>
        <v>عمارة-</v>
      </c>
      <c r="B293" s="29"/>
      <c r="C293" s="29"/>
      <c r="D293" s="29"/>
      <c r="E293" s="29"/>
      <c r="F293" s="27">
        <f ca="1">IF(Rooms[[#This Row],[رقم العملية]]=0,0,1)</f>
        <v>0</v>
      </c>
      <c r="G2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3" s="27"/>
      <c r="I2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4" spans="1:9" ht="18" x14ac:dyDescent="0.25">
      <c r="A294" s="27" t="str">
        <f>"عمارة"&amp;Rooms[[#This Row],[العمارة]]&amp;"-"&amp;Rooms[رقم الغرفة]</f>
        <v>عمارة-</v>
      </c>
      <c r="B294" s="29"/>
      <c r="C294" s="29"/>
      <c r="D294" s="29"/>
      <c r="E294" s="29"/>
      <c r="F294" s="27">
        <f ca="1">IF(Rooms[[#This Row],[رقم العملية]]=0,0,1)</f>
        <v>0</v>
      </c>
      <c r="G2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4" s="27"/>
      <c r="I2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5" spans="1:9" ht="18" x14ac:dyDescent="0.25">
      <c r="A295" s="27" t="str">
        <f>"عمارة"&amp;Rooms[[#This Row],[العمارة]]&amp;"-"&amp;Rooms[رقم الغرفة]</f>
        <v>عمارة-</v>
      </c>
      <c r="B295" s="29"/>
      <c r="C295" s="29"/>
      <c r="D295" s="29"/>
      <c r="E295" s="29"/>
      <c r="F295" s="27">
        <f ca="1">IF(Rooms[[#This Row],[رقم العملية]]=0,0,1)</f>
        <v>0</v>
      </c>
      <c r="G2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5" s="27"/>
      <c r="I2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6" spans="1:9" ht="18" x14ac:dyDescent="0.25">
      <c r="A296" s="27" t="str">
        <f>"عمارة"&amp;Rooms[[#This Row],[العمارة]]&amp;"-"&amp;Rooms[رقم الغرفة]</f>
        <v>عمارة-</v>
      </c>
      <c r="B296" s="29"/>
      <c r="C296" s="29"/>
      <c r="D296" s="29"/>
      <c r="E296" s="29"/>
      <c r="F296" s="27">
        <f ca="1">IF(Rooms[[#This Row],[رقم العملية]]=0,0,1)</f>
        <v>0</v>
      </c>
      <c r="G2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6" s="27"/>
      <c r="I2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7" spans="1:9" ht="18" x14ac:dyDescent="0.25">
      <c r="A297" s="27" t="str">
        <f>"عمارة"&amp;Rooms[[#This Row],[العمارة]]&amp;"-"&amp;Rooms[رقم الغرفة]</f>
        <v>عمارة-</v>
      </c>
      <c r="B297" s="29"/>
      <c r="C297" s="29"/>
      <c r="D297" s="29"/>
      <c r="E297" s="29"/>
      <c r="F297" s="27">
        <f ca="1">IF(Rooms[[#This Row],[رقم العملية]]=0,0,1)</f>
        <v>0</v>
      </c>
      <c r="G2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7" s="27"/>
      <c r="I2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8" spans="1:9" ht="18" x14ac:dyDescent="0.25">
      <c r="A298" s="27" t="str">
        <f>"عمارة"&amp;Rooms[[#This Row],[العمارة]]&amp;"-"&amp;Rooms[رقم الغرفة]</f>
        <v>عمارة-</v>
      </c>
      <c r="B298" s="29"/>
      <c r="C298" s="29"/>
      <c r="D298" s="29"/>
      <c r="E298" s="29"/>
      <c r="F298" s="27">
        <f ca="1">IF(Rooms[[#This Row],[رقم العملية]]=0,0,1)</f>
        <v>0</v>
      </c>
      <c r="G2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8" s="27"/>
      <c r="I2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9" spans="1:9" ht="18" x14ac:dyDescent="0.25">
      <c r="A299" s="27" t="str">
        <f>"عمارة"&amp;Rooms[[#This Row],[العمارة]]&amp;"-"&amp;Rooms[رقم الغرفة]</f>
        <v>عمارة-</v>
      </c>
      <c r="B299" s="29"/>
      <c r="C299" s="29"/>
      <c r="D299" s="29"/>
      <c r="E299" s="29"/>
      <c r="F299" s="27">
        <f ca="1">IF(Rooms[[#This Row],[رقم العملية]]=0,0,1)</f>
        <v>0</v>
      </c>
      <c r="G2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9" s="27"/>
      <c r="I2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0" spans="1:9" ht="18" x14ac:dyDescent="0.25">
      <c r="A300" s="27" t="str">
        <f>"عمارة"&amp;Rooms[[#This Row],[العمارة]]&amp;"-"&amp;Rooms[رقم الغرفة]</f>
        <v>عمارة-</v>
      </c>
      <c r="B300" s="29"/>
      <c r="C300" s="29"/>
      <c r="D300" s="29"/>
      <c r="E300" s="29"/>
      <c r="F300" s="27">
        <f ca="1">IF(Rooms[[#This Row],[رقم العملية]]=0,0,1)</f>
        <v>0</v>
      </c>
      <c r="G3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0" s="27"/>
      <c r="I3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1" spans="1:9" ht="18" x14ac:dyDescent="0.25">
      <c r="A301" s="27" t="str">
        <f>"عمارة"&amp;Rooms[[#This Row],[العمارة]]&amp;"-"&amp;Rooms[رقم الغرفة]</f>
        <v>عمارة-</v>
      </c>
      <c r="B301" s="29"/>
      <c r="C301" s="29"/>
      <c r="D301" s="29"/>
      <c r="E301" s="29"/>
      <c r="F301" s="27">
        <f ca="1">IF(Rooms[[#This Row],[رقم العملية]]=0,0,1)</f>
        <v>0</v>
      </c>
      <c r="G3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1" s="27"/>
      <c r="I3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2" spans="1:9" ht="18" x14ac:dyDescent="0.25">
      <c r="A302" s="27" t="str">
        <f>"عمارة"&amp;Rooms[[#This Row],[العمارة]]&amp;"-"&amp;Rooms[رقم الغرفة]</f>
        <v>عمارة-</v>
      </c>
      <c r="B302" s="29"/>
      <c r="C302" s="29"/>
      <c r="D302" s="29"/>
      <c r="E302" s="29"/>
      <c r="F302" s="27">
        <f ca="1">IF(Rooms[[#This Row],[رقم العملية]]=0,0,1)</f>
        <v>0</v>
      </c>
      <c r="G3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2" s="27"/>
      <c r="I3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3" spans="1:9" ht="18" x14ac:dyDescent="0.25">
      <c r="A303" s="27" t="str">
        <f>"عمارة"&amp;Rooms[[#This Row],[العمارة]]&amp;"-"&amp;Rooms[رقم الغرفة]</f>
        <v>عمارة-</v>
      </c>
      <c r="B303" s="29"/>
      <c r="C303" s="29"/>
      <c r="D303" s="29"/>
      <c r="E303" s="29"/>
      <c r="F303" s="27">
        <f ca="1">IF(Rooms[[#This Row],[رقم العملية]]=0,0,1)</f>
        <v>0</v>
      </c>
      <c r="G3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3" s="27"/>
      <c r="I3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4" spans="1:9" ht="18" x14ac:dyDescent="0.25">
      <c r="A304" s="27" t="str">
        <f>"عمارة"&amp;Rooms[[#This Row],[العمارة]]&amp;"-"&amp;Rooms[رقم الغرفة]</f>
        <v>عمارة-</v>
      </c>
      <c r="B304" s="29"/>
      <c r="C304" s="29"/>
      <c r="D304" s="29"/>
      <c r="E304" s="29"/>
      <c r="F304" s="27">
        <f ca="1">IF(Rooms[[#This Row],[رقم العملية]]=0,0,1)</f>
        <v>0</v>
      </c>
      <c r="G3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4" s="27"/>
      <c r="I3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5" spans="1:9" ht="18" x14ac:dyDescent="0.25">
      <c r="A305" s="27" t="str">
        <f>"عمارة"&amp;Rooms[[#This Row],[العمارة]]&amp;"-"&amp;Rooms[رقم الغرفة]</f>
        <v>عمارة-</v>
      </c>
      <c r="B305" s="29"/>
      <c r="C305" s="29"/>
      <c r="D305" s="29"/>
      <c r="E305" s="29"/>
      <c r="F305" s="27">
        <f ca="1">IF(Rooms[[#This Row],[رقم العملية]]=0,0,1)</f>
        <v>0</v>
      </c>
      <c r="G3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5" s="27"/>
      <c r="I3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6" spans="1:9" ht="18" x14ac:dyDescent="0.25">
      <c r="A306" s="27" t="str">
        <f>"عمارة"&amp;Rooms[[#This Row],[العمارة]]&amp;"-"&amp;Rooms[رقم الغرفة]</f>
        <v>عمارة-</v>
      </c>
      <c r="B306" s="29"/>
      <c r="C306" s="29"/>
      <c r="D306" s="29"/>
      <c r="E306" s="29"/>
      <c r="F306" s="27">
        <f ca="1">IF(Rooms[[#This Row],[رقم العملية]]=0,0,1)</f>
        <v>0</v>
      </c>
      <c r="G3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6" s="27"/>
      <c r="I3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7" spans="1:9" ht="18" x14ac:dyDescent="0.25">
      <c r="A307" s="27" t="str">
        <f>"عمارة"&amp;Rooms[[#This Row],[العمارة]]&amp;"-"&amp;Rooms[رقم الغرفة]</f>
        <v>عمارة-</v>
      </c>
      <c r="B307" s="29"/>
      <c r="C307" s="29"/>
      <c r="D307" s="29"/>
      <c r="E307" s="29"/>
      <c r="F307" s="27">
        <f ca="1">IF(Rooms[[#This Row],[رقم العملية]]=0,0,1)</f>
        <v>0</v>
      </c>
      <c r="G3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7" s="27"/>
      <c r="I3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8" spans="1:9" ht="18" x14ac:dyDescent="0.25">
      <c r="A308" s="27" t="str">
        <f>"عمارة"&amp;Rooms[[#This Row],[العمارة]]&amp;"-"&amp;Rooms[رقم الغرفة]</f>
        <v>عمارة-</v>
      </c>
      <c r="B308" s="29"/>
      <c r="C308" s="29"/>
      <c r="D308" s="29"/>
      <c r="E308" s="29"/>
      <c r="F308" s="27">
        <f ca="1">IF(Rooms[[#This Row],[رقم العملية]]=0,0,1)</f>
        <v>0</v>
      </c>
      <c r="G3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8" s="27"/>
      <c r="I3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9" spans="1:9" ht="18" x14ac:dyDescent="0.25">
      <c r="A309" s="27" t="str">
        <f>"عمارة"&amp;Rooms[[#This Row],[العمارة]]&amp;"-"&amp;Rooms[رقم الغرفة]</f>
        <v>عمارة-</v>
      </c>
      <c r="B309" s="29"/>
      <c r="C309" s="29"/>
      <c r="D309" s="29"/>
      <c r="E309" s="29"/>
      <c r="F309" s="27">
        <f ca="1">IF(Rooms[[#This Row],[رقم العملية]]=0,0,1)</f>
        <v>0</v>
      </c>
      <c r="G3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9" s="27"/>
      <c r="I3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0" spans="1:9" ht="18" x14ac:dyDescent="0.25">
      <c r="A310" s="27" t="str">
        <f>"عمارة"&amp;Rooms[[#This Row],[العمارة]]&amp;"-"&amp;Rooms[رقم الغرفة]</f>
        <v>عمارة-</v>
      </c>
      <c r="B310" s="29"/>
      <c r="C310" s="29"/>
      <c r="D310" s="29"/>
      <c r="E310" s="29"/>
      <c r="F310" s="27">
        <f ca="1">IF(Rooms[[#This Row],[رقم العملية]]=0,0,1)</f>
        <v>0</v>
      </c>
      <c r="G3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0" s="27"/>
      <c r="I3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1" spans="1:9" ht="18" x14ac:dyDescent="0.25">
      <c r="A311" s="27" t="str">
        <f>"عمارة"&amp;Rooms[[#This Row],[العمارة]]&amp;"-"&amp;Rooms[رقم الغرفة]</f>
        <v>عمارة-</v>
      </c>
      <c r="B311" s="29"/>
      <c r="C311" s="29"/>
      <c r="D311" s="29"/>
      <c r="E311" s="29"/>
      <c r="F311" s="27">
        <f ca="1">IF(Rooms[[#This Row],[رقم العملية]]=0,0,1)</f>
        <v>0</v>
      </c>
      <c r="G3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1" s="27"/>
      <c r="I3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2" spans="1:9" ht="18" x14ac:dyDescent="0.25">
      <c r="A312" s="27" t="str">
        <f>"عمارة"&amp;Rooms[[#This Row],[العمارة]]&amp;"-"&amp;Rooms[رقم الغرفة]</f>
        <v>عمارة-</v>
      </c>
      <c r="B312" s="29"/>
      <c r="C312" s="29"/>
      <c r="D312" s="29"/>
      <c r="E312" s="29"/>
      <c r="F312" s="27">
        <f ca="1">IF(Rooms[[#This Row],[رقم العملية]]=0,0,1)</f>
        <v>0</v>
      </c>
      <c r="G3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2" s="27"/>
      <c r="I3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3" spans="1:9" ht="18" x14ac:dyDescent="0.25">
      <c r="A313" s="27" t="str">
        <f>"عمارة"&amp;Rooms[[#This Row],[العمارة]]&amp;"-"&amp;Rooms[رقم الغرفة]</f>
        <v>عمارة-</v>
      </c>
      <c r="B313" s="29"/>
      <c r="C313" s="29"/>
      <c r="D313" s="29"/>
      <c r="E313" s="29"/>
      <c r="F313" s="27">
        <f ca="1">IF(Rooms[[#This Row],[رقم العملية]]=0,0,1)</f>
        <v>0</v>
      </c>
      <c r="G3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3" s="27"/>
      <c r="I3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4" spans="1:9" ht="18" x14ac:dyDescent="0.25">
      <c r="A314" s="27" t="str">
        <f>"عمارة"&amp;Rooms[[#This Row],[العمارة]]&amp;"-"&amp;Rooms[رقم الغرفة]</f>
        <v>عمارة-</v>
      </c>
      <c r="B314" s="29"/>
      <c r="C314" s="29"/>
      <c r="D314" s="29"/>
      <c r="E314" s="29"/>
      <c r="F314" s="27">
        <f ca="1">IF(Rooms[[#This Row],[رقم العملية]]=0,0,1)</f>
        <v>0</v>
      </c>
      <c r="G3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4" s="27"/>
      <c r="I3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5" spans="1:9" ht="18" x14ac:dyDescent="0.25">
      <c r="A315" s="27" t="str">
        <f>"عمارة"&amp;Rooms[[#This Row],[العمارة]]&amp;"-"&amp;Rooms[رقم الغرفة]</f>
        <v>عمارة-</v>
      </c>
      <c r="B315" s="29"/>
      <c r="C315" s="29"/>
      <c r="D315" s="29"/>
      <c r="E315" s="29"/>
      <c r="F315" s="27">
        <f ca="1">IF(Rooms[[#This Row],[رقم العملية]]=0,0,1)</f>
        <v>0</v>
      </c>
      <c r="G3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5" s="27"/>
      <c r="I3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6" spans="1:9" ht="18" x14ac:dyDescent="0.25">
      <c r="A316" s="27" t="str">
        <f>"عمارة"&amp;Rooms[[#This Row],[العمارة]]&amp;"-"&amp;Rooms[رقم الغرفة]</f>
        <v>عمارة-</v>
      </c>
      <c r="B316" s="29"/>
      <c r="C316" s="29"/>
      <c r="D316" s="29"/>
      <c r="E316" s="29"/>
      <c r="F316" s="27">
        <f ca="1">IF(Rooms[[#This Row],[رقم العملية]]=0,0,1)</f>
        <v>0</v>
      </c>
      <c r="G3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6" s="27"/>
      <c r="I3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7" spans="1:9" ht="18" x14ac:dyDescent="0.25">
      <c r="A317" s="27" t="str">
        <f>"عمارة"&amp;Rooms[[#This Row],[العمارة]]&amp;"-"&amp;Rooms[رقم الغرفة]</f>
        <v>عمارة-</v>
      </c>
      <c r="B317" s="29"/>
      <c r="C317" s="29"/>
      <c r="D317" s="29"/>
      <c r="E317" s="29"/>
      <c r="F317" s="27">
        <f ca="1">IF(Rooms[[#This Row],[رقم العملية]]=0,0,1)</f>
        <v>0</v>
      </c>
      <c r="G3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7" s="27"/>
      <c r="I3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8" spans="1:9" ht="18" x14ac:dyDescent="0.25">
      <c r="A318" s="27" t="str">
        <f>"عمارة"&amp;Rooms[[#This Row],[العمارة]]&amp;"-"&amp;Rooms[رقم الغرفة]</f>
        <v>عمارة-</v>
      </c>
      <c r="B318" s="29"/>
      <c r="C318" s="29"/>
      <c r="D318" s="29"/>
      <c r="E318" s="29"/>
      <c r="F318" s="27">
        <f ca="1">IF(Rooms[[#This Row],[رقم العملية]]=0,0,1)</f>
        <v>0</v>
      </c>
      <c r="G3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8" s="27"/>
      <c r="I3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9" spans="1:9" ht="18" x14ac:dyDescent="0.25">
      <c r="A319" s="27" t="str">
        <f>"عمارة"&amp;Rooms[[#This Row],[العمارة]]&amp;"-"&amp;Rooms[رقم الغرفة]</f>
        <v>عمارة-</v>
      </c>
      <c r="B319" s="29"/>
      <c r="C319" s="29"/>
      <c r="D319" s="29"/>
      <c r="E319" s="29"/>
      <c r="F319" s="27">
        <f ca="1">IF(Rooms[[#This Row],[رقم العملية]]=0,0,1)</f>
        <v>0</v>
      </c>
      <c r="G3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9" s="27"/>
      <c r="I3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0" spans="1:9" ht="18" x14ac:dyDescent="0.25">
      <c r="A320" s="27" t="str">
        <f>"عمارة"&amp;Rooms[[#This Row],[العمارة]]&amp;"-"&amp;Rooms[رقم الغرفة]</f>
        <v>عمارة-</v>
      </c>
      <c r="B320" s="29"/>
      <c r="C320" s="29"/>
      <c r="D320" s="29"/>
      <c r="E320" s="29"/>
      <c r="F320" s="27">
        <f ca="1">IF(Rooms[[#This Row],[رقم العملية]]=0,0,1)</f>
        <v>0</v>
      </c>
      <c r="G3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0" s="27"/>
      <c r="I3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1" spans="1:9" ht="18" x14ac:dyDescent="0.25">
      <c r="A321" s="27" t="str">
        <f>"عمارة"&amp;Rooms[[#This Row],[العمارة]]&amp;"-"&amp;Rooms[رقم الغرفة]</f>
        <v>عمارة-</v>
      </c>
      <c r="B321" s="29"/>
      <c r="C321" s="29"/>
      <c r="D321" s="29"/>
      <c r="E321" s="29"/>
      <c r="F321" s="27">
        <f ca="1">IF(Rooms[[#This Row],[رقم العملية]]=0,0,1)</f>
        <v>0</v>
      </c>
      <c r="G3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1" s="27"/>
      <c r="I3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2" spans="1:9" ht="18" x14ac:dyDescent="0.25">
      <c r="A322" s="27" t="str">
        <f>"عمارة"&amp;Rooms[[#This Row],[العمارة]]&amp;"-"&amp;Rooms[رقم الغرفة]</f>
        <v>عمارة-</v>
      </c>
      <c r="B322" s="29"/>
      <c r="C322" s="29"/>
      <c r="D322" s="29"/>
      <c r="E322" s="29"/>
      <c r="F322" s="27">
        <f ca="1">IF(Rooms[[#This Row],[رقم العملية]]=0,0,1)</f>
        <v>0</v>
      </c>
      <c r="G3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2" s="27"/>
      <c r="I3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3" spans="1:9" ht="18" x14ac:dyDescent="0.25">
      <c r="A323" s="27" t="str">
        <f>"عمارة"&amp;Rooms[[#This Row],[العمارة]]&amp;"-"&amp;Rooms[رقم الغرفة]</f>
        <v>عمارة-</v>
      </c>
      <c r="B323" s="29"/>
      <c r="C323" s="29"/>
      <c r="D323" s="29"/>
      <c r="E323" s="29"/>
      <c r="F323" s="27">
        <f ca="1">IF(Rooms[[#This Row],[رقم العملية]]=0,0,1)</f>
        <v>0</v>
      </c>
      <c r="G3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3" s="27"/>
      <c r="I3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4" spans="1:9" ht="18" x14ac:dyDescent="0.25">
      <c r="A324" s="27" t="str">
        <f>"عمارة"&amp;Rooms[[#This Row],[العمارة]]&amp;"-"&amp;Rooms[رقم الغرفة]</f>
        <v>عمارة-</v>
      </c>
      <c r="B324" s="29"/>
      <c r="C324" s="29"/>
      <c r="D324" s="29"/>
      <c r="E324" s="29"/>
      <c r="F324" s="27">
        <f ca="1">IF(Rooms[[#This Row],[رقم العملية]]=0,0,1)</f>
        <v>0</v>
      </c>
      <c r="G3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4" s="27"/>
      <c r="I3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5" spans="1:9" ht="18" x14ac:dyDescent="0.25">
      <c r="A325" s="27" t="str">
        <f>"عمارة"&amp;Rooms[[#This Row],[العمارة]]&amp;"-"&amp;Rooms[رقم الغرفة]</f>
        <v>عمارة-</v>
      </c>
      <c r="B325" s="29"/>
      <c r="C325" s="29"/>
      <c r="D325" s="29"/>
      <c r="E325" s="29"/>
      <c r="F325" s="27">
        <f ca="1">IF(Rooms[[#This Row],[رقم العملية]]=0,0,1)</f>
        <v>0</v>
      </c>
      <c r="G3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5" s="27"/>
      <c r="I3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6" spans="1:9" ht="18" x14ac:dyDescent="0.25">
      <c r="A326" s="27" t="str">
        <f>"عمارة"&amp;Rooms[[#This Row],[العمارة]]&amp;"-"&amp;Rooms[رقم الغرفة]</f>
        <v>عمارة-</v>
      </c>
      <c r="B326" s="29"/>
      <c r="C326" s="29"/>
      <c r="D326" s="29"/>
      <c r="E326" s="29"/>
      <c r="F326" s="27">
        <f ca="1">IF(Rooms[[#This Row],[رقم العملية]]=0,0,1)</f>
        <v>0</v>
      </c>
      <c r="G3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6" s="27"/>
      <c r="I3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7" spans="1:9" ht="18" x14ac:dyDescent="0.25">
      <c r="A327" s="27" t="str">
        <f>"عمارة"&amp;Rooms[[#This Row],[العمارة]]&amp;"-"&amp;Rooms[رقم الغرفة]</f>
        <v>عمارة-</v>
      </c>
      <c r="B327" s="29"/>
      <c r="C327" s="29"/>
      <c r="D327" s="29"/>
      <c r="E327" s="29"/>
      <c r="F327" s="27">
        <f ca="1">IF(Rooms[[#This Row],[رقم العملية]]=0,0,1)</f>
        <v>0</v>
      </c>
      <c r="G3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7" s="27"/>
      <c r="I3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8" spans="1:9" ht="18" x14ac:dyDescent="0.25">
      <c r="A328" s="27" t="str">
        <f>"عمارة"&amp;Rooms[[#This Row],[العمارة]]&amp;"-"&amp;Rooms[رقم الغرفة]</f>
        <v>عمارة-</v>
      </c>
      <c r="B328" s="29"/>
      <c r="C328" s="29"/>
      <c r="D328" s="29"/>
      <c r="E328" s="29"/>
      <c r="F328" s="27">
        <f ca="1">IF(Rooms[[#This Row],[رقم العملية]]=0,0,1)</f>
        <v>0</v>
      </c>
      <c r="G3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8" s="27"/>
      <c r="I3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9" spans="1:9" ht="18" x14ac:dyDescent="0.25">
      <c r="A329" s="27" t="str">
        <f>"عمارة"&amp;Rooms[[#This Row],[العمارة]]&amp;"-"&amp;Rooms[رقم الغرفة]</f>
        <v>عمارة-</v>
      </c>
      <c r="B329" s="29"/>
      <c r="C329" s="29"/>
      <c r="D329" s="29"/>
      <c r="E329" s="29"/>
      <c r="F329" s="27">
        <f ca="1">IF(Rooms[[#This Row],[رقم العملية]]=0,0,1)</f>
        <v>0</v>
      </c>
      <c r="G3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9" s="27"/>
      <c r="I3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0" spans="1:9" ht="18" x14ac:dyDescent="0.25">
      <c r="A330" s="27" t="str">
        <f>"عمارة"&amp;Rooms[[#This Row],[العمارة]]&amp;"-"&amp;Rooms[رقم الغرفة]</f>
        <v>عمارة-</v>
      </c>
      <c r="B330" s="29"/>
      <c r="C330" s="29"/>
      <c r="D330" s="29"/>
      <c r="E330" s="29"/>
      <c r="F330" s="27">
        <f ca="1">IF(Rooms[[#This Row],[رقم العملية]]=0,0,1)</f>
        <v>0</v>
      </c>
      <c r="G3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0" s="27"/>
      <c r="I3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1" spans="1:9" ht="18" x14ac:dyDescent="0.25">
      <c r="A331" s="27" t="str">
        <f>"عمارة"&amp;Rooms[[#This Row],[العمارة]]&amp;"-"&amp;Rooms[رقم الغرفة]</f>
        <v>عمارة-</v>
      </c>
      <c r="B331" s="29"/>
      <c r="C331" s="29"/>
      <c r="D331" s="29"/>
      <c r="E331" s="29"/>
      <c r="F331" s="27">
        <f ca="1">IF(Rooms[[#This Row],[رقم العملية]]=0,0,1)</f>
        <v>0</v>
      </c>
      <c r="G3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1" s="27"/>
      <c r="I3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2" spans="1:9" ht="18" x14ac:dyDescent="0.25">
      <c r="A332" s="27" t="str">
        <f>"عمارة"&amp;Rooms[[#This Row],[العمارة]]&amp;"-"&amp;Rooms[رقم الغرفة]</f>
        <v>عمارة-</v>
      </c>
      <c r="B332" s="29"/>
      <c r="C332" s="29"/>
      <c r="D332" s="29"/>
      <c r="E332" s="29"/>
      <c r="F332" s="27">
        <f ca="1">IF(Rooms[[#This Row],[رقم العملية]]=0,0,1)</f>
        <v>0</v>
      </c>
      <c r="G3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2" s="27"/>
      <c r="I3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3" spans="1:9" ht="18" x14ac:dyDescent="0.25">
      <c r="A333" s="27" t="str">
        <f>"عمارة"&amp;Rooms[[#This Row],[العمارة]]&amp;"-"&amp;Rooms[رقم الغرفة]</f>
        <v>عمارة-</v>
      </c>
      <c r="B333" s="29"/>
      <c r="C333" s="29"/>
      <c r="D333" s="29"/>
      <c r="E333" s="29"/>
      <c r="F333" s="27">
        <f ca="1">IF(Rooms[[#This Row],[رقم العملية]]=0,0,1)</f>
        <v>0</v>
      </c>
      <c r="G3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3" s="27"/>
      <c r="I3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4" spans="1:9" ht="18" x14ac:dyDescent="0.25">
      <c r="A334" s="27" t="str">
        <f>"عمارة"&amp;Rooms[[#This Row],[العمارة]]&amp;"-"&amp;Rooms[رقم الغرفة]</f>
        <v>عمارة-</v>
      </c>
      <c r="B334" s="29"/>
      <c r="C334" s="29"/>
      <c r="D334" s="29"/>
      <c r="E334" s="29"/>
      <c r="F334" s="27">
        <f ca="1">IF(Rooms[[#This Row],[رقم العملية]]=0,0,1)</f>
        <v>0</v>
      </c>
      <c r="G3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4" s="27"/>
      <c r="I3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5" spans="1:9" ht="18" x14ac:dyDescent="0.25">
      <c r="A335" s="27" t="str">
        <f>"عمارة"&amp;Rooms[[#This Row],[العمارة]]&amp;"-"&amp;Rooms[رقم الغرفة]</f>
        <v>عمارة-</v>
      </c>
      <c r="B335" s="29"/>
      <c r="C335" s="29"/>
      <c r="D335" s="29"/>
      <c r="E335" s="29"/>
      <c r="F335" s="27">
        <f ca="1">IF(Rooms[[#This Row],[رقم العملية]]=0,0,1)</f>
        <v>0</v>
      </c>
      <c r="G3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5" s="27"/>
      <c r="I3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6" spans="1:9" ht="18" x14ac:dyDescent="0.25">
      <c r="A336" s="27" t="str">
        <f>"عمارة"&amp;Rooms[[#This Row],[العمارة]]&amp;"-"&amp;Rooms[رقم الغرفة]</f>
        <v>عمارة-</v>
      </c>
      <c r="B336" s="29"/>
      <c r="C336" s="29"/>
      <c r="D336" s="29"/>
      <c r="E336" s="29"/>
      <c r="F336" s="27">
        <f ca="1">IF(Rooms[[#This Row],[رقم العملية]]=0,0,1)</f>
        <v>0</v>
      </c>
      <c r="G3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6" s="27"/>
      <c r="I3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7" spans="1:9" ht="18" x14ac:dyDescent="0.25">
      <c r="A337" s="27" t="str">
        <f>"عمارة"&amp;Rooms[[#This Row],[العمارة]]&amp;"-"&amp;Rooms[رقم الغرفة]</f>
        <v>عمارة-</v>
      </c>
      <c r="B337" s="29"/>
      <c r="C337" s="29"/>
      <c r="D337" s="29"/>
      <c r="E337" s="29"/>
      <c r="F337" s="27">
        <f ca="1">IF(Rooms[[#This Row],[رقم العملية]]=0,0,1)</f>
        <v>0</v>
      </c>
      <c r="G3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7" s="27"/>
      <c r="I3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8" spans="1:9" ht="18" x14ac:dyDescent="0.25">
      <c r="A338" s="27" t="str">
        <f>"عمارة"&amp;Rooms[[#This Row],[العمارة]]&amp;"-"&amp;Rooms[رقم الغرفة]</f>
        <v>عمارة-</v>
      </c>
      <c r="B338" s="29"/>
      <c r="C338" s="29"/>
      <c r="D338" s="29"/>
      <c r="E338" s="29"/>
      <c r="F338" s="27">
        <f ca="1">IF(Rooms[[#This Row],[رقم العملية]]=0,0,1)</f>
        <v>0</v>
      </c>
      <c r="G3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8" s="27"/>
      <c r="I3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9" spans="1:9" ht="18" x14ac:dyDescent="0.25">
      <c r="A339" s="27" t="str">
        <f>"عمارة"&amp;Rooms[[#This Row],[العمارة]]&amp;"-"&amp;Rooms[رقم الغرفة]</f>
        <v>عمارة-</v>
      </c>
      <c r="B339" s="29"/>
      <c r="C339" s="29"/>
      <c r="D339" s="29"/>
      <c r="E339" s="29"/>
      <c r="F339" s="27">
        <f ca="1">IF(Rooms[[#This Row],[رقم العملية]]=0,0,1)</f>
        <v>0</v>
      </c>
      <c r="G3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9" s="27"/>
      <c r="I3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0" spans="1:9" ht="18" x14ac:dyDescent="0.25">
      <c r="A340" s="27" t="str">
        <f>"عمارة"&amp;Rooms[[#This Row],[العمارة]]&amp;"-"&amp;Rooms[رقم الغرفة]</f>
        <v>عمارة-</v>
      </c>
      <c r="B340" s="29"/>
      <c r="C340" s="29"/>
      <c r="D340" s="29"/>
      <c r="E340" s="29"/>
      <c r="F340" s="27">
        <f ca="1">IF(Rooms[[#This Row],[رقم العملية]]=0,0,1)</f>
        <v>0</v>
      </c>
      <c r="G3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0" s="27"/>
      <c r="I3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1" spans="1:9" ht="18" x14ac:dyDescent="0.25">
      <c r="A341" s="27" t="str">
        <f>"عمارة"&amp;Rooms[[#This Row],[العمارة]]&amp;"-"&amp;Rooms[رقم الغرفة]</f>
        <v>عمارة-</v>
      </c>
      <c r="B341" s="29"/>
      <c r="C341" s="29"/>
      <c r="D341" s="29"/>
      <c r="E341" s="29"/>
      <c r="F341" s="27">
        <f ca="1">IF(Rooms[[#This Row],[رقم العملية]]=0,0,1)</f>
        <v>0</v>
      </c>
      <c r="G3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1" s="27"/>
      <c r="I3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2" spans="1:9" ht="18" x14ac:dyDescent="0.25">
      <c r="A342" s="27" t="str">
        <f>"عمارة"&amp;Rooms[[#This Row],[العمارة]]&amp;"-"&amp;Rooms[رقم الغرفة]</f>
        <v>عمارة-</v>
      </c>
      <c r="B342" s="29"/>
      <c r="C342" s="29"/>
      <c r="D342" s="29"/>
      <c r="E342" s="29"/>
      <c r="F342" s="27">
        <f ca="1">IF(Rooms[[#This Row],[رقم العملية]]=0,0,1)</f>
        <v>0</v>
      </c>
      <c r="G3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2" s="27"/>
      <c r="I3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3" spans="1:9" ht="18" x14ac:dyDescent="0.25">
      <c r="A343" s="27" t="str">
        <f>"عمارة"&amp;Rooms[[#This Row],[العمارة]]&amp;"-"&amp;Rooms[رقم الغرفة]</f>
        <v>عمارة-</v>
      </c>
      <c r="B343" s="29"/>
      <c r="C343" s="29"/>
      <c r="D343" s="29"/>
      <c r="E343" s="29"/>
      <c r="F343" s="27">
        <f ca="1">IF(Rooms[[#This Row],[رقم العملية]]=0,0,1)</f>
        <v>0</v>
      </c>
      <c r="G3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3" s="27"/>
      <c r="I3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4" spans="1:9" ht="18" x14ac:dyDescent="0.25">
      <c r="A344" s="27" t="str">
        <f>"عمارة"&amp;Rooms[[#This Row],[العمارة]]&amp;"-"&amp;Rooms[رقم الغرفة]</f>
        <v>عمارة-</v>
      </c>
      <c r="B344" s="29"/>
      <c r="C344" s="29"/>
      <c r="D344" s="29"/>
      <c r="E344" s="29"/>
      <c r="F344" s="27">
        <f ca="1">IF(Rooms[[#This Row],[رقم العملية]]=0,0,1)</f>
        <v>0</v>
      </c>
      <c r="G3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4" s="27"/>
      <c r="I3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5" spans="1:9" ht="18" x14ac:dyDescent="0.25">
      <c r="A345" s="27" t="str">
        <f>"عمارة"&amp;Rooms[[#This Row],[العمارة]]&amp;"-"&amp;Rooms[رقم الغرفة]</f>
        <v>عمارة-</v>
      </c>
      <c r="B345" s="29"/>
      <c r="C345" s="29"/>
      <c r="D345" s="29"/>
      <c r="E345" s="29"/>
      <c r="F345" s="27">
        <f ca="1">IF(Rooms[[#This Row],[رقم العملية]]=0,0,1)</f>
        <v>0</v>
      </c>
      <c r="G3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5" s="27"/>
      <c r="I3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6" spans="1:9" ht="18" x14ac:dyDescent="0.25">
      <c r="A346" s="27" t="str">
        <f>"عمارة"&amp;Rooms[[#This Row],[العمارة]]&amp;"-"&amp;Rooms[رقم الغرفة]</f>
        <v>عمارة-</v>
      </c>
      <c r="B346" s="29"/>
      <c r="C346" s="29"/>
      <c r="D346" s="29"/>
      <c r="E346" s="29"/>
      <c r="F346" s="27">
        <f ca="1">IF(Rooms[[#This Row],[رقم العملية]]=0,0,1)</f>
        <v>0</v>
      </c>
      <c r="G3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6" s="27"/>
      <c r="I3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7" spans="1:9" ht="18" x14ac:dyDescent="0.25">
      <c r="A347" s="27" t="str">
        <f>"عمارة"&amp;Rooms[[#This Row],[العمارة]]&amp;"-"&amp;Rooms[رقم الغرفة]</f>
        <v>عمارة-</v>
      </c>
      <c r="B347" s="29"/>
      <c r="C347" s="29"/>
      <c r="D347" s="29"/>
      <c r="E347" s="29"/>
      <c r="F347" s="27">
        <f ca="1">IF(Rooms[[#This Row],[رقم العملية]]=0,0,1)</f>
        <v>0</v>
      </c>
      <c r="G3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7" s="27"/>
      <c r="I3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8" spans="1:9" ht="18" x14ac:dyDescent="0.25">
      <c r="A348" s="27" t="str">
        <f>"عمارة"&amp;Rooms[[#This Row],[العمارة]]&amp;"-"&amp;Rooms[رقم الغرفة]</f>
        <v>عمارة-</v>
      </c>
      <c r="B348" s="29"/>
      <c r="C348" s="29"/>
      <c r="D348" s="29"/>
      <c r="E348" s="29"/>
      <c r="F348" s="27">
        <f ca="1">IF(Rooms[[#This Row],[رقم العملية]]=0,0,1)</f>
        <v>0</v>
      </c>
      <c r="G3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8" s="27"/>
      <c r="I3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9" spans="1:9" ht="18" x14ac:dyDescent="0.25">
      <c r="A349" s="27" t="str">
        <f>"عمارة"&amp;Rooms[[#This Row],[العمارة]]&amp;"-"&amp;Rooms[رقم الغرفة]</f>
        <v>عمارة-</v>
      </c>
      <c r="B349" s="29"/>
      <c r="C349" s="29"/>
      <c r="D349" s="29"/>
      <c r="E349" s="29"/>
      <c r="F349" s="27">
        <f ca="1">IF(Rooms[[#This Row],[رقم العملية]]=0,0,1)</f>
        <v>0</v>
      </c>
      <c r="G3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9" s="27"/>
      <c r="I3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0" spans="1:9" ht="18" x14ac:dyDescent="0.25">
      <c r="A350" s="27" t="str">
        <f>"عمارة"&amp;Rooms[[#This Row],[العمارة]]&amp;"-"&amp;Rooms[رقم الغرفة]</f>
        <v>عمارة-</v>
      </c>
      <c r="B350" s="29"/>
      <c r="C350" s="29"/>
      <c r="D350" s="29"/>
      <c r="E350" s="29"/>
      <c r="F350" s="27">
        <f ca="1">IF(Rooms[[#This Row],[رقم العملية]]=0,0,1)</f>
        <v>0</v>
      </c>
      <c r="G3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0" s="27"/>
      <c r="I3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1" spans="1:9" ht="18" x14ac:dyDescent="0.25">
      <c r="A351" s="27" t="str">
        <f>"عمارة"&amp;Rooms[[#This Row],[العمارة]]&amp;"-"&amp;Rooms[رقم الغرفة]</f>
        <v>عمارة-</v>
      </c>
      <c r="B351" s="29"/>
      <c r="C351" s="29"/>
      <c r="D351" s="29"/>
      <c r="E351" s="29"/>
      <c r="F351" s="27">
        <f ca="1">IF(Rooms[[#This Row],[رقم العملية]]=0,0,1)</f>
        <v>0</v>
      </c>
      <c r="G3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1" s="27"/>
      <c r="I3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2" spans="1:9" ht="18" x14ac:dyDescent="0.25">
      <c r="A352" s="27" t="str">
        <f>"عمارة"&amp;Rooms[[#This Row],[العمارة]]&amp;"-"&amp;Rooms[رقم الغرفة]</f>
        <v>عمارة-</v>
      </c>
      <c r="B352" s="29"/>
      <c r="C352" s="29"/>
      <c r="D352" s="29"/>
      <c r="E352" s="29"/>
      <c r="F352" s="27">
        <f ca="1">IF(Rooms[[#This Row],[رقم العملية]]=0,0,1)</f>
        <v>0</v>
      </c>
      <c r="G3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2" s="27"/>
      <c r="I3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3" spans="1:9" ht="18" x14ac:dyDescent="0.25">
      <c r="A353" s="27" t="str">
        <f>"عمارة"&amp;Rooms[[#This Row],[العمارة]]&amp;"-"&amp;Rooms[رقم الغرفة]</f>
        <v>عمارة-</v>
      </c>
      <c r="B353" s="29"/>
      <c r="C353" s="29"/>
      <c r="D353" s="29"/>
      <c r="E353" s="29"/>
      <c r="F353" s="27">
        <f ca="1">IF(Rooms[[#This Row],[رقم العملية]]=0,0,1)</f>
        <v>0</v>
      </c>
      <c r="G3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3" s="27"/>
      <c r="I3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4" spans="1:9" ht="18" x14ac:dyDescent="0.25">
      <c r="A354" s="27" t="str">
        <f>"عمارة"&amp;Rooms[[#This Row],[العمارة]]&amp;"-"&amp;Rooms[رقم الغرفة]</f>
        <v>عمارة-</v>
      </c>
      <c r="B354" s="29"/>
      <c r="C354" s="29"/>
      <c r="D354" s="29"/>
      <c r="E354" s="29"/>
      <c r="F354" s="27">
        <f ca="1">IF(Rooms[[#This Row],[رقم العملية]]=0,0,1)</f>
        <v>0</v>
      </c>
      <c r="G3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4" s="27"/>
      <c r="I3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5" spans="1:9" ht="18" x14ac:dyDescent="0.25">
      <c r="A355" s="27" t="str">
        <f>"عمارة"&amp;Rooms[[#This Row],[العمارة]]&amp;"-"&amp;Rooms[رقم الغرفة]</f>
        <v>عمارة-</v>
      </c>
      <c r="B355" s="29"/>
      <c r="C355" s="29"/>
      <c r="D355" s="29"/>
      <c r="E355" s="29"/>
      <c r="F355" s="27">
        <f ca="1">IF(Rooms[[#This Row],[رقم العملية]]=0,0,1)</f>
        <v>0</v>
      </c>
      <c r="G3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5" s="27"/>
      <c r="I3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6" spans="1:9" ht="18" x14ac:dyDescent="0.25">
      <c r="A356" s="27" t="str">
        <f>"عمارة"&amp;Rooms[[#This Row],[العمارة]]&amp;"-"&amp;Rooms[رقم الغرفة]</f>
        <v>عمارة-</v>
      </c>
      <c r="B356" s="29"/>
      <c r="C356" s="29"/>
      <c r="D356" s="29"/>
      <c r="E356" s="29"/>
      <c r="F356" s="27">
        <f ca="1">IF(Rooms[[#This Row],[رقم العملية]]=0,0,1)</f>
        <v>0</v>
      </c>
      <c r="G3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6" s="27"/>
      <c r="I3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7" spans="1:9" ht="18" x14ac:dyDescent="0.25">
      <c r="A357" s="27" t="str">
        <f>"عمارة"&amp;Rooms[[#This Row],[العمارة]]&amp;"-"&amp;Rooms[رقم الغرفة]</f>
        <v>عمارة-</v>
      </c>
      <c r="B357" s="29"/>
      <c r="C357" s="29"/>
      <c r="D357" s="29"/>
      <c r="E357" s="29"/>
      <c r="F357" s="27">
        <f ca="1">IF(Rooms[[#This Row],[رقم العملية]]=0,0,1)</f>
        <v>0</v>
      </c>
      <c r="G3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7" s="27"/>
      <c r="I3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8" spans="1:9" ht="18" x14ac:dyDescent="0.25">
      <c r="A358" s="27" t="str">
        <f>"عمارة"&amp;Rooms[[#This Row],[العمارة]]&amp;"-"&amp;Rooms[رقم الغرفة]</f>
        <v>عمارة-</v>
      </c>
      <c r="B358" s="29"/>
      <c r="C358" s="29"/>
      <c r="D358" s="29"/>
      <c r="E358" s="29"/>
      <c r="F358" s="27">
        <f ca="1">IF(Rooms[[#This Row],[رقم العملية]]=0,0,1)</f>
        <v>0</v>
      </c>
      <c r="G3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8" s="27"/>
      <c r="I3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9" spans="1:9" ht="18" x14ac:dyDescent="0.25">
      <c r="A359" s="27" t="str">
        <f>"عمارة"&amp;Rooms[[#This Row],[العمارة]]&amp;"-"&amp;Rooms[رقم الغرفة]</f>
        <v>عمارة-</v>
      </c>
      <c r="B359" s="29"/>
      <c r="C359" s="29"/>
      <c r="D359" s="29"/>
      <c r="E359" s="29"/>
      <c r="F359" s="27">
        <f ca="1">IF(Rooms[[#This Row],[رقم العملية]]=0,0,1)</f>
        <v>0</v>
      </c>
      <c r="G3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9" s="27"/>
      <c r="I3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0" spans="1:9" ht="18" x14ac:dyDescent="0.25">
      <c r="A360" s="27" t="str">
        <f>"عمارة"&amp;Rooms[[#This Row],[العمارة]]&amp;"-"&amp;Rooms[رقم الغرفة]</f>
        <v>عمارة-</v>
      </c>
      <c r="B360" s="29"/>
      <c r="C360" s="29"/>
      <c r="D360" s="29"/>
      <c r="E360" s="29"/>
      <c r="F360" s="27">
        <f ca="1">IF(Rooms[[#This Row],[رقم العملية]]=0,0,1)</f>
        <v>0</v>
      </c>
      <c r="G3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0" s="27"/>
      <c r="I3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1" spans="1:9" ht="18" x14ac:dyDescent="0.25">
      <c r="A361" s="27" t="str">
        <f>"عمارة"&amp;Rooms[[#This Row],[العمارة]]&amp;"-"&amp;Rooms[رقم الغرفة]</f>
        <v>عمارة-</v>
      </c>
      <c r="B361" s="29"/>
      <c r="C361" s="29"/>
      <c r="D361" s="29"/>
      <c r="E361" s="29"/>
      <c r="F361" s="27">
        <f ca="1">IF(Rooms[[#This Row],[رقم العملية]]=0,0,1)</f>
        <v>0</v>
      </c>
      <c r="G3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1" s="27"/>
      <c r="I3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2" spans="1:9" ht="18" x14ac:dyDescent="0.25">
      <c r="A362" s="27" t="str">
        <f>"عمارة"&amp;Rooms[[#This Row],[العمارة]]&amp;"-"&amp;Rooms[رقم الغرفة]</f>
        <v>عمارة-</v>
      </c>
      <c r="B362" s="29"/>
      <c r="C362" s="29"/>
      <c r="D362" s="29"/>
      <c r="E362" s="29"/>
      <c r="F362" s="27">
        <f ca="1">IF(Rooms[[#This Row],[رقم العملية]]=0,0,1)</f>
        <v>0</v>
      </c>
      <c r="G3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2" s="27"/>
      <c r="I3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3" spans="1:9" ht="18" x14ac:dyDescent="0.25">
      <c r="A363" s="27" t="str">
        <f>"عمارة"&amp;Rooms[[#This Row],[العمارة]]&amp;"-"&amp;Rooms[رقم الغرفة]</f>
        <v>عمارة-</v>
      </c>
      <c r="B363" s="29"/>
      <c r="C363" s="29"/>
      <c r="D363" s="29"/>
      <c r="E363" s="29"/>
      <c r="F363" s="27">
        <f ca="1">IF(Rooms[[#This Row],[رقم العملية]]=0,0,1)</f>
        <v>0</v>
      </c>
      <c r="G3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3" s="27"/>
      <c r="I3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4" spans="1:9" ht="18" x14ac:dyDescent="0.25">
      <c r="A364" s="27" t="str">
        <f>"عمارة"&amp;Rooms[[#This Row],[العمارة]]&amp;"-"&amp;Rooms[رقم الغرفة]</f>
        <v>عمارة-</v>
      </c>
      <c r="B364" s="29"/>
      <c r="C364" s="29"/>
      <c r="D364" s="29"/>
      <c r="E364" s="29"/>
      <c r="F364" s="27">
        <f ca="1">IF(Rooms[[#This Row],[رقم العملية]]=0,0,1)</f>
        <v>0</v>
      </c>
      <c r="G3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4" s="27"/>
      <c r="I3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5" spans="1:9" ht="18" x14ac:dyDescent="0.25">
      <c r="A365" s="27" t="str">
        <f>"عمارة"&amp;Rooms[[#This Row],[العمارة]]&amp;"-"&amp;Rooms[رقم الغرفة]</f>
        <v>عمارة-</v>
      </c>
      <c r="B365" s="29"/>
      <c r="C365" s="29"/>
      <c r="D365" s="29"/>
      <c r="E365" s="29"/>
      <c r="F365" s="27">
        <f ca="1">IF(Rooms[[#This Row],[رقم العملية]]=0,0,1)</f>
        <v>0</v>
      </c>
      <c r="G3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5" s="27"/>
      <c r="I3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6" spans="1:9" ht="18" x14ac:dyDescent="0.25">
      <c r="A366" s="27" t="str">
        <f>"عمارة"&amp;Rooms[[#This Row],[العمارة]]&amp;"-"&amp;Rooms[رقم الغرفة]</f>
        <v>عمارة-</v>
      </c>
      <c r="B366" s="29"/>
      <c r="C366" s="29"/>
      <c r="D366" s="29"/>
      <c r="E366" s="29"/>
      <c r="F366" s="27">
        <f ca="1">IF(Rooms[[#This Row],[رقم العملية]]=0,0,1)</f>
        <v>0</v>
      </c>
      <c r="G3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6" s="27"/>
      <c r="I3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7" spans="1:9" ht="18" x14ac:dyDescent="0.25">
      <c r="A367" s="27" t="str">
        <f>"عمارة"&amp;Rooms[[#This Row],[العمارة]]&amp;"-"&amp;Rooms[رقم الغرفة]</f>
        <v>عمارة-</v>
      </c>
      <c r="B367" s="29"/>
      <c r="C367" s="29"/>
      <c r="D367" s="29"/>
      <c r="E367" s="29"/>
      <c r="F367" s="27">
        <f ca="1">IF(Rooms[[#This Row],[رقم العملية]]=0,0,1)</f>
        <v>0</v>
      </c>
      <c r="G3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7" s="27"/>
      <c r="I3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8" spans="1:9" ht="18" x14ac:dyDescent="0.25">
      <c r="A368" s="27" t="str">
        <f>"عمارة"&amp;Rooms[[#This Row],[العمارة]]&amp;"-"&amp;Rooms[رقم الغرفة]</f>
        <v>عمارة-</v>
      </c>
      <c r="B368" s="29"/>
      <c r="C368" s="29"/>
      <c r="D368" s="29"/>
      <c r="E368" s="29"/>
      <c r="F368" s="27">
        <f ca="1">IF(Rooms[[#This Row],[رقم العملية]]=0,0,1)</f>
        <v>0</v>
      </c>
      <c r="G3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8" s="27"/>
      <c r="I3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9" spans="1:9" ht="18" x14ac:dyDescent="0.25">
      <c r="A369" s="27" t="str">
        <f>"عمارة"&amp;Rooms[[#This Row],[العمارة]]&amp;"-"&amp;Rooms[رقم الغرفة]</f>
        <v>عمارة-</v>
      </c>
      <c r="B369" s="29"/>
      <c r="C369" s="29"/>
      <c r="D369" s="29"/>
      <c r="E369" s="29"/>
      <c r="F369" s="27">
        <f ca="1">IF(Rooms[[#This Row],[رقم العملية]]=0,0,1)</f>
        <v>0</v>
      </c>
      <c r="G3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9" s="27"/>
      <c r="I3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0" spans="1:9" ht="18" x14ac:dyDescent="0.25">
      <c r="A370" s="27" t="str">
        <f>"عمارة"&amp;Rooms[[#This Row],[العمارة]]&amp;"-"&amp;Rooms[رقم الغرفة]</f>
        <v>عمارة-</v>
      </c>
      <c r="B370" s="29"/>
      <c r="C370" s="29"/>
      <c r="D370" s="29"/>
      <c r="E370" s="29"/>
      <c r="F370" s="27">
        <f ca="1">IF(Rooms[[#This Row],[رقم العملية]]=0,0,1)</f>
        <v>0</v>
      </c>
      <c r="G3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0" s="27"/>
      <c r="I3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1" spans="1:9" ht="18" x14ac:dyDescent="0.25">
      <c r="A371" s="27" t="str">
        <f>"عمارة"&amp;Rooms[[#This Row],[العمارة]]&amp;"-"&amp;Rooms[رقم الغرفة]</f>
        <v>عمارة-</v>
      </c>
      <c r="B371" s="29"/>
      <c r="C371" s="29"/>
      <c r="D371" s="29"/>
      <c r="E371" s="29"/>
      <c r="F371" s="27">
        <f ca="1">IF(Rooms[[#This Row],[رقم العملية]]=0,0,1)</f>
        <v>0</v>
      </c>
      <c r="G3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1" s="27"/>
      <c r="I3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2" spans="1:9" ht="18" x14ac:dyDescent="0.25">
      <c r="A372" s="27" t="str">
        <f>"عمارة"&amp;Rooms[[#This Row],[العمارة]]&amp;"-"&amp;Rooms[رقم الغرفة]</f>
        <v>عمارة-</v>
      </c>
      <c r="B372" s="29"/>
      <c r="C372" s="29"/>
      <c r="D372" s="29"/>
      <c r="E372" s="29"/>
      <c r="F372" s="27">
        <f ca="1">IF(Rooms[[#This Row],[رقم العملية]]=0,0,1)</f>
        <v>0</v>
      </c>
      <c r="G3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2" s="27"/>
      <c r="I3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3" spans="1:9" ht="18" x14ac:dyDescent="0.25">
      <c r="A373" s="27" t="str">
        <f>"عمارة"&amp;Rooms[[#This Row],[العمارة]]&amp;"-"&amp;Rooms[رقم الغرفة]</f>
        <v>عمارة-</v>
      </c>
      <c r="B373" s="29"/>
      <c r="C373" s="29"/>
      <c r="D373" s="29"/>
      <c r="E373" s="29"/>
      <c r="F373" s="27">
        <f ca="1">IF(Rooms[[#This Row],[رقم العملية]]=0,0,1)</f>
        <v>0</v>
      </c>
      <c r="G3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3" s="27"/>
      <c r="I3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4" spans="1:9" ht="18" x14ac:dyDescent="0.25">
      <c r="A374" s="27" t="str">
        <f>"عمارة"&amp;Rooms[[#This Row],[العمارة]]&amp;"-"&amp;Rooms[رقم الغرفة]</f>
        <v>عمارة-</v>
      </c>
      <c r="B374" s="29"/>
      <c r="C374" s="29"/>
      <c r="D374" s="29"/>
      <c r="E374" s="29"/>
      <c r="F374" s="27">
        <f ca="1">IF(Rooms[[#This Row],[رقم العملية]]=0,0,1)</f>
        <v>0</v>
      </c>
      <c r="G3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4" s="27"/>
      <c r="I3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5" spans="1:9" ht="18" x14ac:dyDescent="0.25">
      <c r="A375" s="27" t="str">
        <f>"عمارة"&amp;Rooms[[#This Row],[العمارة]]&amp;"-"&amp;Rooms[رقم الغرفة]</f>
        <v>عمارة-</v>
      </c>
      <c r="B375" s="29"/>
      <c r="C375" s="29"/>
      <c r="D375" s="29"/>
      <c r="E375" s="29"/>
      <c r="F375" s="27">
        <f ca="1">IF(Rooms[[#This Row],[رقم العملية]]=0,0,1)</f>
        <v>0</v>
      </c>
      <c r="G3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5" s="27"/>
      <c r="I3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6" spans="1:9" ht="18" x14ac:dyDescent="0.25">
      <c r="A376" s="27" t="str">
        <f>"عمارة"&amp;Rooms[[#This Row],[العمارة]]&amp;"-"&amp;Rooms[رقم الغرفة]</f>
        <v>عمارة-</v>
      </c>
      <c r="B376" s="29"/>
      <c r="C376" s="29"/>
      <c r="D376" s="29"/>
      <c r="E376" s="29"/>
      <c r="F376" s="27">
        <f ca="1">IF(Rooms[[#This Row],[رقم العملية]]=0,0,1)</f>
        <v>0</v>
      </c>
      <c r="G3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6" s="27"/>
      <c r="I3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7" spans="1:9" ht="18" x14ac:dyDescent="0.25">
      <c r="A377" s="27" t="str">
        <f>"عمارة"&amp;Rooms[[#This Row],[العمارة]]&amp;"-"&amp;Rooms[رقم الغرفة]</f>
        <v>عمارة-</v>
      </c>
      <c r="B377" s="29"/>
      <c r="C377" s="29"/>
      <c r="D377" s="29"/>
      <c r="E377" s="29"/>
      <c r="F377" s="27">
        <f ca="1">IF(Rooms[[#This Row],[رقم العملية]]=0,0,1)</f>
        <v>0</v>
      </c>
      <c r="G3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7" s="27"/>
      <c r="I3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8" spans="1:9" ht="18" x14ac:dyDescent="0.25">
      <c r="A378" s="27" t="str">
        <f>"عمارة"&amp;Rooms[[#This Row],[العمارة]]&amp;"-"&amp;Rooms[رقم الغرفة]</f>
        <v>عمارة-</v>
      </c>
      <c r="B378" s="29"/>
      <c r="C378" s="29"/>
      <c r="D378" s="29"/>
      <c r="E378" s="29"/>
      <c r="F378" s="27">
        <f ca="1">IF(Rooms[[#This Row],[رقم العملية]]=0,0,1)</f>
        <v>0</v>
      </c>
      <c r="G3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8" s="27"/>
      <c r="I3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9" spans="1:9" ht="18" x14ac:dyDescent="0.25">
      <c r="A379" s="27" t="str">
        <f>"عمارة"&amp;Rooms[[#This Row],[العمارة]]&amp;"-"&amp;Rooms[رقم الغرفة]</f>
        <v>عمارة-</v>
      </c>
      <c r="B379" s="29"/>
      <c r="C379" s="29"/>
      <c r="D379" s="29"/>
      <c r="E379" s="29"/>
      <c r="F379" s="27">
        <f ca="1">IF(Rooms[[#This Row],[رقم العملية]]=0,0,1)</f>
        <v>0</v>
      </c>
      <c r="G3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9" s="27"/>
      <c r="I3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0" spans="1:9" ht="18" x14ac:dyDescent="0.25">
      <c r="A380" s="27" t="str">
        <f>"عمارة"&amp;Rooms[[#This Row],[العمارة]]&amp;"-"&amp;Rooms[رقم الغرفة]</f>
        <v>عمارة-</v>
      </c>
      <c r="B380" s="29"/>
      <c r="C380" s="29"/>
      <c r="D380" s="29"/>
      <c r="E380" s="29"/>
      <c r="F380" s="27">
        <f ca="1">IF(Rooms[[#This Row],[رقم العملية]]=0,0,1)</f>
        <v>0</v>
      </c>
      <c r="G3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0" s="27"/>
      <c r="I3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1" spans="1:9" ht="18" x14ac:dyDescent="0.25">
      <c r="A381" s="27" t="str">
        <f>"عمارة"&amp;Rooms[[#This Row],[العمارة]]&amp;"-"&amp;Rooms[رقم الغرفة]</f>
        <v>عمارة-</v>
      </c>
      <c r="B381" s="29"/>
      <c r="C381" s="29"/>
      <c r="D381" s="29"/>
      <c r="E381" s="29"/>
      <c r="F381" s="27">
        <f ca="1">IF(Rooms[[#This Row],[رقم العملية]]=0,0,1)</f>
        <v>0</v>
      </c>
      <c r="G3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1" s="27"/>
      <c r="I3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2" spans="1:9" ht="18" x14ac:dyDescent="0.25">
      <c r="A382" s="27" t="str">
        <f>"عمارة"&amp;Rooms[[#This Row],[العمارة]]&amp;"-"&amp;Rooms[رقم الغرفة]</f>
        <v>عمارة-</v>
      </c>
      <c r="B382" s="29"/>
      <c r="C382" s="29"/>
      <c r="D382" s="29"/>
      <c r="E382" s="29"/>
      <c r="F382" s="27">
        <f ca="1">IF(Rooms[[#This Row],[رقم العملية]]=0,0,1)</f>
        <v>0</v>
      </c>
      <c r="G3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2" s="27"/>
      <c r="I3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3" spans="1:9" ht="18" x14ac:dyDescent="0.25">
      <c r="A383" s="27" t="str">
        <f>"عمارة"&amp;Rooms[[#This Row],[العمارة]]&amp;"-"&amp;Rooms[رقم الغرفة]</f>
        <v>عمارة-</v>
      </c>
      <c r="B383" s="29"/>
      <c r="C383" s="29"/>
      <c r="D383" s="29"/>
      <c r="E383" s="29"/>
      <c r="F383" s="27">
        <f ca="1">IF(Rooms[[#This Row],[رقم العملية]]=0,0,1)</f>
        <v>0</v>
      </c>
      <c r="G3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3" s="27"/>
      <c r="I3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4" spans="1:9" ht="18" x14ac:dyDescent="0.25">
      <c r="A384" s="27" t="str">
        <f>"عمارة"&amp;Rooms[[#This Row],[العمارة]]&amp;"-"&amp;Rooms[رقم الغرفة]</f>
        <v>عمارة-</v>
      </c>
      <c r="B384" s="29"/>
      <c r="C384" s="29"/>
      <c r="D384" s="29"/>
      <c r="E384" s="29"/>
      <c r="F384" s="27">
        <f ca="1">IF(Rooms[[#This Row],[رقم العملية]]=0,0,1)</f>
        <v>0</v>
      </c>
      <c r="G3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4" s="27"/>
      <c r="I3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5" spans="1:9" ht="18" x14ac:dyDescent="0.25">
      <c r="A385" s="27" t="str">
        <f>"عمارة"&amp;Rooms[[#This Row],[العمارة]]&amp;"-"&amp;Rooms[رقم الغرفة]</f>
        <v>عمارة-</v>
      </c>
      <c r="B385" s="29"/>
      <c r="C385" s="29"/>
      <c r="D385" s="29"/>
      <c r="E385" s="29"/>
      <c r="F385" s="27">
        <f ca="1">IF(Rooms[[#This Row],[رقم العملية]]=0,0,1)</f>
        <v>0</v>
      </c>
      <c r="G3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5" s="27"/>
      <c r="I3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6" spans="1:9" ht="18" x14ac:dyDescent="0.25">
      <c r="A386" s="27" t="str">
        <f>"عمارة"&amp;Rooms[[#This Row],[العمارة]]&amp;"-"&amp;Rooms[رقم الغرفة]</f>
        <v>عمارة-</v>
      </c>
      <c r="B386" s="29"/>
      <c r="C386" s="29"/>
      <c r="D386" s="29"/>
      <c r="E386" s="29"/>
      <c r="F386" s="27">
        <f ca="1">IF(Rooms[[#This Row],[رقم العملية]]=0,0,1)</f>
        <v>0</v>
      </c>
      <c r="G3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6" s="27"/>
      <c r="I3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7" spans="1:9" ht="18" x14ac:dyDescent="0.25">
      <c r="A387" s="27" t="str">
        <f>"عمارة"&amp;Rooms[[#This Row],[العمارة]]&amp;"-"&amp;Rooms[رقم الغرفة]</f>
        <v>عمارة-</v>
      </c>
      <c r="B387" s="29"/>
      <c r="C387" s="29"/>
      <c r="D387" s="29"/>
      <c r="E387" s="29"/>
      <c r="F387" s="27">
        <f ca="1">IF(Rooms[[#This Row],[رقم العملية]]=0,0,1)</f>
        <v>0</v>
      </c>
      <c r="G3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7" s="27"/>
      <c r="I3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8" spans="1:9" ht="18" x14ac:dyDescent="0.25">
      <c r="A388" s="27" t="str">
        <f>"عمارة"&amp;Rooms[[#This Row],[العمارة]]&amp;"-"&amp;Rooms[رقم الغرفة]</f>
        <v>عمارة-</v>
      </c>
      <c r="B388" s="29"/>
      <c r="C388" s="29"/>
      <c r="D388" s="29"/>
      <c r="E388" s="29"/>
      <c r="F388" s="27">
        <f ca="1">IF(Rooms[[#This Row],[رقم العملية]]=0,0,1)</f>
        <v>0</v>
      </c>
      <c r="G3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8" s="27"/>
      <c r="I3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9" spans="1:9" ht="18" x14ac:dyDescent="0.25">
      <c r="A389" s="27" t="str">
        <f>"عمارة"&amp;Rooms[[#This Row],[العمارة]]&amp;"-"&amp;Rooms[رقم الغرفة]</f>
        <v>عمارة-</v>
      </c>
      <c r="B389" s="29"/>
      <c r="C389" s="29"/>
      <c r="D389" s="29"/>
      <c r="E389" s="29"/>
      <c r="F389" s="27">
        <f ca="1">IF(Rooms[[#This Row],[رقم العملية]]=0,0,1)</f>
        <v>0</v>
      </c>
      <c r="G3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9" s="27"/>
      <c r="I3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0" spans="1:9" ht="18" x14ac:dyDescent="0.25">
      <c r="A390" s="27" t="str">
        <f>"عمارة"&amp;Rooms[[#This Row],[العمارة]]&amp;"-"&amp;Rooms[رقم الغرفة]</f>
        <v>عمارة-</v>
      </c>
      <c r="B390" s="29"/>
      <c r="C390" s="29"/>
      <c r="D390" s="29"/>
      <c r="E390" s="29"/>
      <c r="F390" s="27">
        <f ca="1">IF(Rooms[[#This Row],[رقم العملية]]=0,0,1)</f>
        <v>0</v>
      </c>
      <c r="G3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0" s="27"/>
      <c r="I3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1" spans="1:9" ht="18" x14ac:dyDescent="0.25">
      <c r="A391" s="27" t="str">
        <f>"عمارة"&amp;Rooms[[#This Row],[العمارة]]&amp;"-"&amp;Rooms[رقم الغرفة]</f>
        <v>عمارة-</v>
      </c>
      <c r="B391" s="29"/>
      <c r="C391" s="29"/>
      <c r="D391" s="29"/>
      <c r="E391" s="29"/>
      <c r="F391" s="27">
        <f ca="1">IF(Rooms[[#This Row],[رقم العملية]]=0,0,1)</f>
        <v>0</v>
      </c>
      <c r="G3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1" s="27"/>
      <c r="I3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2" spans="1:9" ht="18" x14ac:dyDescent="0.25">
      <c r="A392" s="27" t="str">
        <f>"عمارة"&amp;Rooms[[#This Row],[العمارة]]&amp;"-"&amp;Rooms[رقم الغرفة]</f>
        <v>عمارة-</v>
      </c>
      <c r="B392" s="29"/>
      <c r="C392" s="29"/>
      <c r="D392" s="29"/>
      <c r="E392" s="29"/>
      <c r="F392" s="27">
        <f ca="1">IF(Rooms[[#This Row],[رقم العملية]]=0,0,1)</f>
        <v>0</v>
      </c>
      <c r="G3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2" s="27"/>
      <c r="I3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3" spans="1:9" ht="18" x14ac:dyDescent="0.25">
      <c r="A393" s="27" t="str">
        <f>"عمارة"&amp;Rooms[[#This Row],[العمارة]]&amp;"-"&amp;Rooms[رقم الغرفة]</f>
        <v>عمارة-</v>
      </c>
      <c r="B393" s="29"/>
      <c r="C393" s="29"/>
      <c r="D393" s="29"/>
      <c r="E393" s="29"/>
      <c r="F393" s="27">
        <f ca="1">IF(Rooms[[#This Row],[رقم العملية]]=0,0,1)</f>
        <v>0</v>
      </c>
      <c r="G3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3" s="27"/>
      <c r="I3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4" spans="1:9" ht="18" x14ac:dyDescent="0.25">
      <c r="A394" s="27" t="str">
        <f>"عمارة"&amp;Rooms[[#This Row],[العمارة]]&amp;"-"&amp;Rooms[رقم الغرفة]</f>
        <v>عمارة-</v>
      </c>
      <c r="B394" s="29"/>
      <c r="C394" s="29"/>
      <c r="D394" s="29"/>
      <c r="E394" s="29"/>
      <c r="F394" s="27">
        <f ca="1">IF(Rooms[[#This Row],[رقم العملية]]=0,0,1)</f>
        <v>0</v>
      </c>
      <c r="G3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4" s="27"/>
      <c r="I3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5" spans="1:9" ht="18" x14ac:dyDescent="0.25">
      <c r="A395" s="27" t="str">
        <f>"عمارة"&amp;Rooms[[#This Row],[العمارة]]&amp;"-"&amp;Rooms[رقم الغرفة]</f>
        <v>عمارة-</v>
      </c>
      <c r="B395" s="29"/>
      <c r="C395" s="29"/>
      <c r="D395" s="29"/>
      <c r="E395" s="29"/>
      <c r="F395" s="27">
        <f ca="1">IF(Rooms[[#This Row],[رقم العملية]]=0,0,1)</f>
        <v>0</v>
      </c>
      <c r="G3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5" s="27"/>
      <c r="I3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6" spans="1:9" ht="18" x14ac:dyDescent="0.25">
      <c r="A396" s="27" t="str">
        <f>"عمارة"&amp;Rooms[[#This Row],[العمارة]]&amp;"-"&amp;Rooms[رقم الغرفة]</f>
        <v>عمارة-</v>
      </c>
      <c r="B396" s="29"/>
      <c r="C396" s="29"/>
      <c r="D396" s="29"/>
      <c r="E396" s="29"/>
      <c r="F396" s="27">
        <f ca="1">IF(Rooms[[#This Row],[رقم العملية]]=0,0,1)</f>
        <v>0</v>
      </c>
      <c r="G3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6" s="27"/>
      <c r="I3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7" spans="1:9" ht="18" x14ac:dyDescent="0.25">
      <c r="A397" s="27" t="str">
        <f>"عمارة"&amp;Rooms[[#This Row],[العمارة]]&amp;"-"&amp;Rooms[رقم الغرفة]</f>
        <v>عمارة-</v>
      </c>
      <c r="B397" s="29"/>
      <c r="C397" s="29"/>
      <c r="D397" s="29"/>
      <c r="E397" s="29"/>
      <c r="F397" s="27">
        <f ca="1">IF(Rooms[[#This Row],[رقم العملية]]=0,0,1)</f>
        <v>0</v>
      </c>
      <c r="G3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7" s="27"/>
      <c r="I3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8" spans="1:9" ht="18" x14ac:dyDescent="0.25">
      <c r="A398" s="27" t="str">
        <f>"عمارة"&amp;Rooms[[#This Row],[العمارة]]&amp;"-"&amp;Rooms[رقم الغرفة]</f>
        <v>عمارة-</v>
      </c>
      <c r="B398" s="29"/>
      <c r="C398" s="29"/>
      <c r="D398" s="29"/>
      <c r="E398" s="29"/>
      <c r="F398" s="27">
        <f ca="1">IF(Rooms[[#This Row],[رقم العملية]]=0,0,1)</f>
        <v>0</v>
      </c>
      <c r="G3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8" s="27"/>
      <c r="I3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9" spans="1:9" ht="18" x14ac:dyDescent="0.25">
      <c r="A399" s="27" t="str">
        <f>"عمارة"&amp;Rooms[[#This Row],[العمارة]]&amp;"-"&amp;Rooms[رقم الغرفة]</f>
        <v>عمارة-</v>
      </c>
      <c r="B399" s="29"/>
      <c r="C399" s="29"/>
      <c r="D399" s="29"/>
      <c r="E399" s="29"/>
      <c r="F399" s="27">
        <f ca="1">IF(Rooms[[#This Row],[رقم العملية]]=0,0,1)</f>
        <v>0</v>
      </c>
      <c r="G3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9" s="27"/>
      <c r="I3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00" spans="1:9" ht="18" x14ac:dyDescent="0.25">
      <c r="A400" s="27" t="str">
        <f>"عمارة"&amp;Rooms[[#This Row],[العمارة]]&amp;"-"&amp;Rooms[رقم الغرفة]</f>
        <v>عمارة-</v>
      </c>
      <c r="B400" s="29"/>
      <c r="C400" s="29"/>
      <c r="D400" s="29"/>
      <c r="E400" s="29"/>
      <c r="F400" s="27">
        <f ca="1">IF(Rooms[[#This Row],[رقم العملية]]=0,0,1)</f>
        <v>0</v>
      </c>
      <c r="G4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00" s="27"/>
      <c r="I4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01" spans="1:9" ht="18" x14ac:dyDescent="0.25">
      <c r="A401" s="27" t="str">
        <f>"عمارة"&amp;Rooms[[#This Row],[العمارة]]&amp;"-"&amp;Rooms[رقم الغرفة]</f>
        <v>عمارة-</v>
      </c>
      <c r="B401" s="29"/>
      <c r="C401" s="29"/>
      <c r="D401" s="29"/>
      <c r="E401" s="29"/>
      <c r="F401" s="27">
        <f ca="1">IF(Rooms[[#This Row],[رقم العملية]]=0,0,1)</f>
        <v>0</v>
      </c>
      <c r="G4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01" s="27"/>
      <c r="I4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02" spans="1:9" ht="18" x14ac:dyDescent="0.25">
      <c r="A402" s="27" t="str">
        <f>"عمارة"&amp;Rooms[[#This Row],[العمارة]]&amp;"-"&amp;Rooms[رقم الغرفة]</f>
        <v>عمارة-</v>
      </c>
      <c r="B402" s="29"/>
      <c r="C402" s="29"/>
      <c r="D402" s="29"/>
      <c r="E402" s="29"/>
      <c r="F402" s="27">
        <f ca="1">IF(Rooms[[#This Row],[رقم العملية]]=0,0,1)</f>
        <v>0</v>
      </c>
      <c r="G4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02" s="27"/>
      <c r="I4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03" spans="1:9" ht="18" x14ac:dyDescent="0.25">
      <c r="A403" s="27" t="str">
        <f>"عمارة"&amp;Rooms[[#This Row],[العمارة]]&amp;"-"&amp;Rooms[رقم الغرفة]</f>
        <v>عمارة-</v>
      </c>
      <c r="B403" s="29"/>
      <c r="C403" s="29"/>
      <c r="D403" s="29"/>
      <c r="E403" s="29"/>
      <c r="F403" s="27">
        <f ca="1">IF(Rooms[[#This Row],[رقم العملية]]=0,0,1)</f>
        <v>0</v>
      </c>
      <c r="G4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03" s="27"/>
      <c r="I4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04" spans="1:9" ht="18" x14ac:dyDescent="0.25">
      <c r="A404" s="27" t="str">
        <f>"عمارة"&amp;Rooms[[#This Row],[العمارة]]&amp;"-"&amp;Rooms[رقم الغرفة]</f>
        <v>عمارة-</v>
      </c>
      <c r="B404" s="29"/>
      <c r="C404" s="29"/>
      <c r="D404" s="29"/>
      <c r="E404" s="29"/>
      <c r="F404" s="27">
        <f ca="1">IF(Rooms[[#This Row],[رقم العملية]]=0,0,1)</f>
        <v>0</v>
      </c>
      <c r="G4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04" s="27"/>
      <c r="I4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05" spans="1:9" ht="18" x14ac:dyDescent="0.25">
      <c r="A405" s="27" t="str">
        <f>"عمارة"&amp;Rooms[[#This Row],[العمارة]]&amp;"-"&amp;Rooms[رقم الغرفة]</f>
        <v>عمارة-</v>
      </c>
      <c r="B405" s="29"/>
      <c r="C405" s="29"/>
      <c r="D405" s="29"/>
      <c r="E405" s="29"/>
      <c r="F405" s="27">
        <f ca="1">IF(Rooms[[#This Row],[رقم العملية]]=0,0,1)</f>
        <v>0</v>
      </c>
      <c r="G4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05" s="27"/>
      <c r="I4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06" spans="1:9" ht="18" x14ac:dyDescent="0.25">
      <c r="A406" s="27" t="str">
        <f>"عمارة"&amp;Rooms[[#This Row],[العمارة]]&amp;"-"&amp;Rooms[رقم الغرفة]</f>
        <v>عمارة-</v>
      </c>
      <c r="B406" s="29"/>
      <c r="C406" s="29"/>
      <c r="D406" s="29"/>
      <c r="E406" s="29"/>
      <c r="F406" s="27">
        <f ca="1">IF(Rooms[[#This Row],[رقم العملية]]=0,0,1)</f>
        <v>0</v>
      </c>
      <c r="G4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06" s="27"/>
      <c r="I4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07" spans="1:9" ht="18" x14ac:dyDescent="0.25">
      <c r="A407" s="27" t="str">
        <f>"عمارة"&amp;Rooms[[#This Row],[العمارة]]&amp;"-"&amp;Rooms[رقم الغرفة]</f>
        <v>عمارة-</v>
      </c>
      <c r="B407" s="29"/>
      <c r="C407" s="29"/>
      <c r="D407" s="29"/>
      <c r="E407" s="29"/>
      <c r="F407" s="27">
        <f ca="1">IF(Rooms[[#This Row],[رقم العملية]]=0,0,1)</f>
        <v>0</v>
      </c>
      <c r="G4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07" s="27"/>
      <c r="I4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08" spans="1:9" ht="18" x14ac:dyDescent="0.25">
      <c r="A408" s="27" t="str">
        <f>"عمارة"&amp;Rooms[[#This Row],[العمارة]]&amp;"-"&amp;Rooms[رقم الغرفة]</f>
        <v>عمارة-</v>
      </c>
      <c r="B408" s="29"/>
      <c r="C408" s="29"/>
      <c r="D408" s="29"/>
      <c r="E408" s="29"/>
      <c r="F408" s="27">
        <f ca="1">IF(Rooms[[#This Row],[رقم العملية]]=0,0,1)</f>
        <v>0</v>
      </c>
      <c r="G4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08" s="27"/>
      <c r="I4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09" spans="1:9" ht="18" x14ac:dyDescent="0.25">
      <c r="A409" s="27" t="str">
        <f>"عمارة"&amp;Rooms[[#This Row],[العمارة]]&amp;"-"&amp;Rooms[رقم الغرفة]</f>
        <v>عمارة-</v>
      </c>
      <c r="B409" s="29"/>
      <c r="C409" s="29"/>
      <c r="D409" s="29"/>
      <c r="E409" s="29"/>
      <c r="F409" s="27">
        <f ca="1">IF(Rooms[[#This Row],[رقم العملية]]=0,0,1)</f>
        <v>0</v>
      </c>
      <c r="G4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09" s="27"/>
      <c r="I4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10" spans="1:9" ht="18" x14ac:dyDescent="0.25">
      <c r="A410" s="27" t="str">
        <f>"عمارة"&amp;Rooms[[#This Row],[العمارة]]&amp;"-"&amp;Rooms[رقم الغرفة]</f>
        <v>عمارة-</v>
      </c>
      <c r="B410" s="29"/>
      <c r="C410" s="29"/>
      <c r="D410" s="29"/>
      <c r="E410" s="29"/>
      <c r="F410" s="27">
        <f ca="1">IF(Rooms[[#This Row],[رقم العملية]]=0,0,1)</f>
        <v>0</v>
      </c>
      <c r="G4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10" s="27"/>
      <c r="I4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11" spans="1:9" ht="18" x14ac:dyDescent="0.25">
      <c r="A411" s="27" t="str">
        <f>"عمارة"&amp;Rooms[[#This Row],[العمارة]]&amp;"-"&amp;Rooms[رقم الغرفة]</f>
        <v>عمارة-</v>
      </c>
      <c r="B411" s="29"/>
      <c r="C411" s="29"/>
      <c r="D411" s="29"/>
      <c r="E411" s="29"/>
      <c r="F411" s="27">
        <f ca="1">IF(Rooms[[#This Row],[رقم العملية]]=0,0,1)</f>
        <v>0</v>
      </c>
      <c r="G4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11" s="27"/>
      <c r="I4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12" spans="1:9" ht="18" x14ac:dyDescent="0.25">
      <c r="A412" s="27" t="str">
        <f>"عمارة"&amp;Rooms[[#This Row],[العمارة]]&amp;"-"&amp;Rooms[رقم الغرفة]</f>
        <v>عمارة-</v>
      </c>
      <c r="B412" s="29"/>
      <c r="C412" s="29"/>
      <c r="D412" s="29"/>
      <c r="E412" s="29"/>
      <c r="F412" s="27">
        <f ca="1">IF(Rooms[[#This Row],[رقم العملية]]=0,0,1)</f>
        <v>0</v>
      </c>
      <c r="G4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12" s="27"/>
      <c r="I4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13" spans="1:9" ht="18" x14ac:dyDescent="0.25">
      <c r="A413" s="27" t="str">
        <f>"عمارة"&amp;Rooms[[#This Row],[العمارة]]&amp;"-"&amp;Rooms[رقم الغرفة]</f>
        <v>عمارة-</v>
      </c>
      <c r="B413" s="29"/>
      <c r="C413" s="29"/>
      <c r="D413" s="29"/>
      <c r="E413" s="29"/>
      <c r="F413" s="27">
        <f ca="1">IF(Rooms[[#This Row],[رقم العملية]]=0,0,1)</f>
        <v>0</v>
      </c>
      <c r="G4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13" s="27"/>
      <c r="I4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14" spans="1:9" ht="18" x14ac:dyDescent="0.25">
      <c r="A414" s="27" t="str">
        <f>"عمارة"&amp;Rooms[[#This Row],[العمارة]]&amp;"-"&amp;Rooms[رقم الغرفة]</f>
        <v>عمارة-</v>
      </c>
      <c r="B414" s="29"/>
      <c r="C414" s="29"/>
      <c r="D414" s="29"/>
      <c r="E414" s="29"/>
      <c r="F414" s="27">
        <f ca="1">IF(Rooms[[#This Row],[رقم العملية]]=0,0,1)</f>
        <v>0</v>
      </c>
      <c r="G4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14" s="27"/>
      <c r="I4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15" spans="1:9" ht="18" x14ac:dyDescent="0.25">
      <c r="A415" s="27" t="str">
        <f>"عمارة"&amp;Rooms[[#This Row],[العمارة]]&amp;"-"&amp;Rooms[رقم الغرفة]</f>
        <v>عمارة-</v>
      </c>
      <c r="B415" s="29"/>
      <c r="C415" s="29"/>
      <c r="D415" s="29"/>
      <c r="E415" s="29"/>
      <c r="F415" s="27">
        <f ca="1">IF(Rooms[[#This Row],[رقم العملية]]=0,0,1)</f>
        <v>0</v>
      </c>
      <c r="G4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15" s="27"/>
      <c r="I4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16" spans="1:9" ht="18" x14ac:dyDescent="0.25">
      <c r="A416" s="27" t="str">
        <f>"عمارة"&amp;Rooms[[#This Row],[العمارة]]&amp;"-"&amp;Rooms[رقم الغرفة]</f>
        <v>عمارة-</v>
      </c>
      <c r="B416" s="29"/>
      <c r="C416" s="29"/>
      <c r="D416" s="29"/>
      <c r="E416" s="29"/>
      <c r="F416" s="27">
        <f ca="1">IF(Rooms[[#This Row],[رقم العملية]]=0,0,1)</f>
        <v>0</v>
      </c>
      <c r="G4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16" s="27"/>
      <c r="I4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17" spans="1:9" ht="18" x14ac:dyDescent="0.25">
      <c r="A417" s="27" t="str">
        <f>"عمارة"&amp;Rooms[[#This Row],[العمارة]]&amp;"-"&amp;Rooms[رقم الغرفة]</f>
        <v>عمارة-</v>
      </c>
      <c r="B417" s="29"/>
      <c r="C417" s="29"/>
      <c r="D417" s="29"/>
      <c r="E417" s="29"/>
      <c r="F417" s="27">
        <f ca="1">IF(Rooms[[#This Row],[رقم العملية]]=0,0,1)</f>
        <v>0</v>
      </c>
      <c r="G4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17" s="27"/>
      <c r="I4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18" spans="1:9" ht="18" x14ac:dyDescent="0.25">
      <c r="A418" s="27" t="str">
        <f>"عمارة"&amp;Rooms[[#This Row],[العمارة]]&amp;"-"&amp;Rooms[رقم الغرفة]</f>
        <v>عمارة-</v>
      </c>
      <c r="B418" s="29"/>
      <c r="C418" s="29"/>
      <c r="D418" s="29"/>
      <c r="E418" s="29"/>
      <c r="F418" s="27">
        <f ca="1">IF(Rooms[[#This Row],[رقم العملية]]=0,0,1)</f>
        <v>0</v>
      </c>
      <c r="G4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18" s="27"/>
      <c r="I4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19" spans="1:9" ht="18" x14ac:dyDescent="0.25">
      <c r="A419" s="27" t="str">
        <f>"عمارة"&amp;Rooms[[#This Row],[العمارة]]&amp;"-"&amp;Rooms[رقم الغرفة]</f>
        <v>عمارة-</v>
      </c>
      <c r="B419" s="29"/>
      <c r="C419" s="29"/>
      <c r="D419" s="29"/>
      <c r="E419" s="29"/>
      <c r="F419" s="27">
        <f ca="1">IF(Rooms[[#This Row],[رقم العملية]]=0,0,1)</f>
        <v>0</v>
      </c>
      <c r="G4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19" s="27"/>
      <c r="I4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20" spans="1:9" ht="18" x14ac:dyDescent="0.25">
      <c r="A420" s="27" t="str">
        <f>"عمارة"&amp;Rooms[[#This Row],[العمارة]]&amp;"-"&amp;Rooms[رقم الغرفة]</f>
        <v>عمارة-</v>
      </c>
      <c r="B420" s="29"/>
      <c r="C420" s="29"/>
      <c r="D420" s="29"/>
      <c r="E420" s="29"/>
      <c r="F420" s="27">
        <f ca="1">IF(Rooms[[#This Row],[رقم العملية]]=0,0,1)</f>
        <v>0</v>
      </c>
      <c r="G4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20" s="27"/>
      <c r="I4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21" spans="1:9" ht="18" x14ac:dyDescent="0.25">
      <c r="A421" s="27" t="str">
        <f>"عمارة"&amp;Rooms[[#This Row],[العمارة]]&amp;"-"&amp;Rooms[رقم الغرفة]</f>
        <v>عمارة-</v>
      </c>
      <c r="B421" s="29"/>
      <c r="C421" s="29"/>
      <c r="D421" s="29"/>
      <c r="E421" s="29"/>
      <c r="F421" s="27">
        <f ca="1">IF(Rooms[[#This Row],[رقم العملية]]=0,0,1)</f>
        <v>0</v>
      </c>
      <c r="G4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21" s="27"/>
      <c r="I4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22" spans="1:9" ht="18" x14ac:dyDescent="0.25">
      <c r="A422" s="27" t="str">
        <f>"عمارة"&amp;Rooms[[#This Row],[العمارة]]&amp;"-"&amp;Rooms[رقم الغرفة]</f>
        <v>عمارة-</v>
      </c>
      <c r="B422" s="29"/>
      <c r="C422" s="29"/>
      <c r="D422" s="29"/>
      <c r="E422" s="29"/>
      <c r="F422" s="27">
        <f ca="1">IF(Rooms[[#This Row],[رقم العملية]]=0,0,1)</f>
        <v>0</v>
      </c>
      <c r="G4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22" s="27"/>
      <c r="I4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23" spans="1:9" ht="18" x14ac:dyDescent="0.25">
      <c r="A423" s="27" t="str">
        <f>"عمارة"&amp;Rooms[[#This Row],[العمارة]]&amp;"-"&amp;Rooms[رقم الغرفة]</f>
        <v>عمارة-</v>
      </c>
      <c r="B423" s="29"/>
      <c r="C423" s="29"/>
      <c r="D423" s="29"/>
      <c r="E423" s="29"/>
      <c r="F423" s="27">
        <f ca="1">IF(Rooms[[#This Row],[رقم العملية]]=0,0,1)</f>
        <v>0</v>
      </c>
      <c r="G4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23" s="27"/>
      <c r="I4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24" spans="1:9" ht="18" x14ac:dyDescent="0.25">
      <c r="A424" s="27" t="str">
        <f>"عمارة"&amp;Rooms[[#This Row],[العمارة]]&amp;"-"&amp;Rooms[رقم الغرفة]</f>
        <v>عمارة-</v>
      </c>
      <c r="B424" s="29"/>
      <c r="C424" s="29"/>
      <c r="D424" s="29"/>
      <c r="E424" s="29"/>
      <c r="F424" s="27">
        <f ca="1">IF(Rooms[[#This Row],[رقم العملية]]=0,0,1)</f>
        <v>0</v>
      </c>
      <c r="G4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24" s="27"/>
      <c r="I4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25" spans="1:9" ht="18" x14ac:dyDescent="0.25">
      <c r="A425" s="27" t="str">
        <f>"عمارة"&amp;Rooms[[#This Row],[العمارة]]&amp;"-"&amp;Rooms[رقم الغرفة]</f>
        <v>عمارة-</v>
      </c>
      <c r="B425" s="29"/>
      <c r="C425" s="29"/>
      <c r="D425" s="29"/>
      <c r="E425" s="29"/>
      <c r="F425" s="27">
        <f ca="1">IF(Rooms[[#This Row],[رقم العملية]]=0,0,1)</f>
        <v>0</v>
      </c>
      <c r="G4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25" s="27"/>
      <c r="I4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26" spans="1:9" ht="18" x14ac:dyDescent="0.25">
      <c r="A426" s="27" t="str">
        <f>"عمارة"&amp;Rooms[[#This Row],[العمارة]]&amp;"-"&amp;Rooms[رقم الغرفة]</f>
        <v>عمارة-</v>
      </c>
      <c r="B426" s="29"/>
      <c r="C426" s="29"/>
      <c r="D426" s="29"/>
      <c r="E426" s="29"/>
      <c r="F426" s="27">
        <f ca="1">IF(Rooms[[#This Row],[رقم العملية]]=0,0,1)</f>
        <v>0</v>
      </c>
      <c r="G4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26" s="27"/>
      <c r="I4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27" spans="1:9" ht="18" x14ac:dyDescent="0.25">
      <c r="A427" s="27" t="str">
        <f>"عمارة"&amp;Rooms[[#This Row],[العمارة]]&amp;"-"&amp;Rooms[رقم الغرفة]</f>
        <v>عمارة-</v>
      </c>
      <c r="B427" s="29"/>
      <c r="C427" s="29"/>
      <c r="D427" s="29"/>
      <c r="E427" s="29"/>
      <c r="F427" s="27">
        <f ca="1">IF(Rooms[[#This Row],[رقم العملية]]=0,0,1)</f>
        <v>0</v>
      </c>
      <c r="G4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27" s="27"/>
      <c r="I4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28" spans="1:9" ht="18" x14ac:dyDescent="0.25">
      <c r="A428" s="27" t="str">
        <f>"عمارة"&amp;Rooms[[#This Row],[العمارة]]&amp;"-"&amp;Rooms[رقم الغرفة]</f>
        <v>عمارة-</v>
      </c>
      <c r="B428" s="29"/>
      <c r="C428" s="29"/>
      <c r="D428" s="29"/>
      <c r="E428" s="29"/>
      <c r="F428" s="27">
        <f ca="1">IF(Rooms[[#This Row],[رقم العملية]]=0,0,1)</f>
        <v>0</v>
      </c>
      <c r="G4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28" s="27"/>
      <c r="I4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29" spans="1:9" ht="18" x14ac:dyDescent="0.25">
      <c r="A429" s="27" t="str">
        <f>"عمارة"&amp;Rooms[[#This Row],[العمارة]]&amp;"-"&amp;Rooms[رقم الغرفة]</f>
        <v>عمارة-</v>
      </c>
      <c r="B429" s="29"/>
      <c r="C429" s="29"/>
      <c r="D429" s="29"/>
      <c r="E429" s="29"/>
      <c r="F429" s="27">
        <f ca="1">IF(Rooms[[#This Row],[رقم العملية]]=0,0,1)</f>
        <v>0</v>
      </c>
      <c r="G4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29" s="27"/>
      <c r="I4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30" spans="1:9" ht="18" x14ac:dyDescent="0.25">
      <c r="A430" s="27" t="str">
        <f>"عمارة"&amp;Rooms[[#This Row],[العمارة]]&amp;"-"&amp;Rooms[رقم الغرفة]</f>
        <v>عمارة-</v>
      </c>
      <c r="B430" s="29"/>
      <c r="C430" s="29"/>
      <c r="D430" s="29"/>
      <c r="E430" s="29"/>
      <c r="F430" s="27">
        <f ca="1">IF(Rooms[[#This Row],[رقم العملية]]=0,0,1)</f>
        <v>0</v>
      </c>
      <c r="G4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30" s="27"/>
      <c r="I4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31" spans="1:9" ht="18" x14ac:dyDescent="0.25">
      <c r="A431" s="27" t="str">
        <f>"عمارة"&amp;Rooms[[#This Row],[العمارة]]&amp;"-"&amp;Rooms[رقم الغرفة]</f>
        <v>عمارة-</v>
      </c>
      <c r="B431" s="29"/>
      <c r="C431" s="29"/>
      <c r="D431" s="29"/>
      <c r="E431" s="29"/>
      <c r="F431" s="27">
        <f ca="1">IF(Rooms[[#This Row],[رقم العملية]]=0,0,1)</f>
        <v>0</v>
      </c>
      <c r="G4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31" s="27"/>
      <c r="I4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32" spans="1:9" ht="18" x14ac:dyDescent="0.25">
      <c r="A432" s="27" t="str">
        <f>"عمارة"&amp;Rooms[[#This Row],[العمارة]]&amp;"-"&amp;Rooms[رقم الغرفة]</f>
        <v>عمارة-</v>
      </c>
      <c r="B432" s="29"/>
      <c r="C432" s="29"/>
      <c r="D432" s="29"/>
      <c r="E432" s="29"/>
      <c r="F432" s="27">
        <f ca="1">IF(Rooms[[#This Row],[رقم العملية]]=0,0,1)</f>
        <v>0</v>
      </c>
      <c r="G4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32" s="27"/>
      <c r="I4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33" spans="1:9" ht="18" x14ac:dyDescent="0.25">
      <c r="A433" s="27" t="str">
        <f>"عمارة"&amp;Rooms[[#This Row],[العمارة]]&amp;"-"&amp;Rooms[رقم الغرفة]</f>
        <v>عمارة-</v>
      </c>
      <c r="B433" s="29"/>
      <c r="C433" s="29"/>
      <c r="D433" s="29"/>
      <c r="E433" s="29"/>
      <c r="F433" s="27">
        <f ca="1">IF(Rooms[[#This Row],[رقم العملية]]=0,0,1)</f>
        <v>0</v>
      </c>
      <c r="G4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33" s="27"/>
      <c r="I4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34" spans="1:9" ht="18" x14ac:dyDescent="0.25">
      <c r="A434" s="27" t="str">
        <f>"عمارة"&amp;Rooms[[#This Row],[العمارة]]&amp;"-"&amp;Rooms[رقم الغرفة]</f>
        <v>عمارة-</v>
      </c>
      <c r="B434" s="29"/>
      <c r="C434" s="29"/>
      <c r="D434" s="29"/>
      <c r="E434" s="29"/>
      <c r="F434" s="27">
        <f ca="1">IF(Rooms[[#This Row],[رقم العملية]]=0,0,1)</f>
        <v>0</v>
      </c>
      <c r="G4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34" s="27"/>
      <c r="I4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35" spans="1:9" ht="18" x14ac:dyDescent="0.25">
      <c r="A435" s="27" t="str">
        <f>"عمارة"&amp;Rooms[[#This Row],[العمارة]]&amp;"-"&amp;Rooms[رقم الغرفة]</f>
        <v>عمارة-</v>
      </c>
      <c r="B435" s="29"/>
      <c r="C435" s="29"/>
      <c r="D435" s="29"/>
      <c r="E435" s="29"/>
      <c r="F435" s="27">
        <f ca="1">IF(Rooms[[#This Row],[رقم العملية]]=0,0,1)</f>
        <v>0</v>
      </c>
      <c r="G4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35" s="27"/>
      <c r="I4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36" spans="1:9" ht="18" x14ac:dyDescent="0.25">
      <c r="A436" s="27" t="str">
        <f>"عمارة"&amp;Rooms[[#This Row],[العمارة]]&amp;"-"&amp;Rooms[رقم الغرفة]</f>
        <v>عمارة-</v>
      </c>
      <c r="B436" s="29"/>
      <c r="C436" s="29"/>
      <c r="D436" s="29"/>
      <c r="E436" s="29"/>
      <c r="F436" s="27">
        <f ca="1">IF(Rooms[[#This Row],[رقم العملية]]=0,0,1)</f>
        <v>0</v>
      </c>
      <c r="G4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36" s="27"/>
      <c r="I4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37" spans="1:9" ht="18" x14ac:dyDescent="0.25">
      <c r="A437" s="27" t="str">
        <f>"عمارة"&amp;Rooms[[#This Row],[العمارة]]&amp;"-"&amp;Rooms[رقم الغرفة]</f>
        <v>عمارة-</v>
      </c>
      <c r="B437" s="29"/>
      <c r="C437" s="29"/>
      <c r="D437" s="29"/>
      <c r="E437" s="29"/>
      <c r="F437" s="27">
        <f ca="1">IF(Rooms[[#This Row],[رقم العملية]]=0,0,1)</f>
        <v>0</v>
      </c>
      <c r="G4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37" s="27"/>
      <c r="I4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38" spans="1:9" ht="18" x14ac:dyDescent="0.25">
      <c r="A438" s="27" t="str">
        <f>"عمارة"&amp;Rooms[[#This Row],[العمارة]]&amp;"-"&amp;Rooms[رقم الغرفة]</f>
        <v>عمارة-</v>
      </c>
      <c r="B438" s="29"/>
      <c r="C438" s="29"/>
      <c r="D438" s="29"/>
      <c r="E438" s="29"/>
      <c r="F438" s="27">
        <f ca="1">IF(Rooms[[#This Row],[رقم العملية]]=0,0,1)</f>
        <v>0</v>
      </c>
      <c r="G4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38" s="27"/>
      <c r="I4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39" spans="1:9" ht="18" x14ac:dyDescent="0.25">
      <c r="A439" s="27" t="str">
        <f>"عمارة"&amp;Rooms[[#This Row],[العمارة]]&amp;"-"&amp;Rooms[رقم الغرفة]</f>
        <v>عمارة-</v>
      </c>
      <c r="B439" s="29"/>
      <c r="C439" s="29"/>
      <c r="D439" s="29"/>
      <c r="E439" s="29"/>
      <c r="F439" s="27">
        <f ca="1">IF(Rooms[[#This Row],[رقم العملية]]=0,0,1)</f>
        <v>0</v>
      </c>
      <c r="G4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39" s="27"/>
      <c r="I4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40" spans="1:9" ht="18" x14ac:dyDescent="0.25">
      <c r="A440" s="27" t="str">
        <f>"عمارة"&amp;Rooms[[#This Row],[العمارة]]&amp;"-"&amp;Rooms[رقم الغرفة]</f>
        <v>عمارة-</v>
      </c>
      <c r="B440" s="29"/>
      <c r="C440" s="29"/>
      <c r="D440" s="29"/>
      <c r="E440" s="29"/>
      <c r="F440" s="27">
        <f ca="1">IF(Rooms[[#This Row],[رقم العملية]]=0,0,1)</f>
        <v>0</v>
      </c>
      <c r="G4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40" s="27"/>
      <c r="I4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41" spans="1:9" ht="18" x14ac:dyDescent="0.25">
      <c r="A441" s="27" t="str">
        <f>"عمارة"&amp;Rooms[[#This Row],[العمارة]]&amp;"-"&amp;Rooms[رقم الغرفة]</f>
        <v>عمارة-</v>
      </c>
      <c r="B441" s="29"/>
      <c r="C441" s="29"/>
      <c r="D441" s="29"/>
      <c r="E441" s="29"/>
      <c r="F441" s="27">
        <f ca="1">IF(Rooms[[#This Row],[رقم العملية]]=0,0,1)</f>
        <v>0</v>
      </c>
      <c r="G4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41" s="27"/>
      <c r="I4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42" spans="1:9" ht="18" x14ac:dyDescent="0.25">
      <c r="A442" s="27" t="str">
        <f>"عمارة"&amp;Rooms[[#This Row],[العمارة]]&amp;"-"&amp;Rooms[رقم الغرفة]</f>
        <v>عمارة-</v>
      </c>
      <c r="B442" s="29"/>
      <c r="C442" s="29"/>
      <c r="D442" s="29"/>
      <c r="E442" s="29"/>
      <c r="F442" s="27">
        <f ca="1">IF(Rooms[[#This Row],[رقم العملية]]=0,0,1)</f>
        <v>0</v>
      </c>
      <c r="G4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42" s="27"/>
      <c r="I4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43" spans="1:9" ht="18" x14ac:dyDescent="0.25">
      <c r="A443" s="27" t="str">
        <f>"عمارة"&amp;Rooms[[#This Row],[العمارة]]&amp;"-"&amp;Rooms[رقم الغرفة]</f>
        <v>عمارة-</v>
      </c>
      <c r="B443" s="29"/>
      <c r="C443" s="29"/>
      <c r="D443" s="29"/>
      <c r="E443" s="29"/>
      <c r="F443" s="27">
        <f ca="1">IF(Rooms[[#This Row],[رقم العملية]]=0,0,1)</f>
        <v>0</v>
      </c>
      <c r="G4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43" s="27"/>
      <c r="I4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44" spans="1:9" ht="18" x14ac:dyDescent="0.25">
      <c r="A444" s="27" t="str">
        <f>"عمارة"&amp;Rooms[[#This Row],[العمارة]]&amp;"-"&amp;Rooms[رقم الغرفة]</f>
        <v>عمارة-</v>
      </c>
      <c r="B444" s="29"/>
      <c r="C444" s="29"/>
      <c r="D444" s="29"/>
      <c r="E444" s="29"/>
      <c r="F444" s="27">
        <f ca="1">IF(Rooms[[#This Row],[رقم العملية]]=0,0,1)</f>
        <v>0</v>
      </c>
      <c r="G4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44" s="27"/>
      <c r="I4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45" spans="1:9" ht="18" x14ac:dyDescent="0.25">
      <c r="A445" s="27" t="str">
        <f>"عمارة"&amp;Rooms[[#This Row],[العمارة]]&amp;"-"&amp;Rooms[رقم الغرفة]</f>
        <v>عمارة-</v>
      </c>
      <c r="B445" s="29"/>
      <c r="C445" s="29"/>
      <c r="D445" s="29"/>
      <c r="E445" s="29"/>
      <c r="F445" s="27">
        <f ca="1">IF(Rooms[[#This Row],[رقم العملية]]=0,0,1)</f>
        <v>0</v>
      </c>
      <c r="G4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45" s="27"/>
      <c r="I4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46" spans="1:9" ht="18" x14ac:dyDescent="0.25">
      <c r="A446" s="27" t="str">
        <f>"عمارة"&amp;Rooms[[#This Row],[العمارة]]&amp;"-"&amp;Rooms[رقم الغرفة]</f>
        <v>عمارة-</v>
      </c>
      <c r="B446" s="29"/>
      <c r="C446" s="29"/>
      <c r="D446" s="29"/>
      <c r="E446" s="29"/>
      <c r="F446" s="27">
        <f ca="1">IF(Rooms[[#This Row],[رقم العملية]]=0,0,1)</f>
        <v>0</v>
      </c>
      <c r="G4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46" s="27"/>
      <c r="I4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47" spans="1:9" ht="18" x14ac:dyDescent="0.25">
      <c r="A447" s="27" t="str">
        <f>"عمارة"&amp;Rooms[[#This Row],[العمارة]]&amp;"-"&amp;Rooms[رقم الغرفة]</f>
        <v>عمارة-</v>
      </c>
      <c r="B447" s="29"/>
      <c r="C447" s="29"/>
      <c r="D447" s="29"/>
      <c r="E447" s="29"/>
      <c r="F447" s="27">
        <f ca="1">IF(Rooms[[#This Row],[رقم العملية]]=0,0,1)</f>
        <v>0</v>
      </c>
      <c r="G4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47" s="27"/>
      <c r="I4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48" spans="1:9" ht="18" x14ac:dyDescent="0.25">
      <c r="A448" s="27" t="str">
        <f>"عمارة"&amp;Rooms[[#This Row],[العمارة]]&amp;"-"&amp;Rooms[رقم الغرفة]</f>
        <v>عمارة-</v>
      </c>
      <c r="B448" s="29"/>
      <c r="C448" s="29"/>
      <c r="D448" s="29"/>
      <c r="E448" s="29"/>
      <c r="F448" s="27">
        <f ca="1">IF(Rooms[[#This Row],[رقم العملية]]=0,0,1)</f>
        <v>0</v>
      </c>
      <c r="G4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48" s="27"/>
      <c r="I4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49" spans="1:9" ht="18" x14ac:dyDescent="0.25">
      <c r="A449" s="27" t="str">
        <f>"عمارة"&amp;Rooms[[#This Row],[العمارة]]&amp;"-"&amp;Rooms[رقم الغرفة]</f>
        <v>عمارة-</v>
      </c>
      <c r="B449" s="29"/>
      <c r="C449" s="29"/>
      <c r="D449" s="29"/>
      <c r="E449" s="29"/>
      <c r="F449" s="27">
        <f ca="1">IF(Rooms[[#This Row],[رقم العملية]]=0,0,1)</f>
        <v>0</v>
      </c>
      <c r="G4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49" s="27"/>
      <c r="I4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50" spans="1:9" ht="18" x14ac:dyDescent="0.25">
      <c r="A450" s="27" t="str">
        <f>"عمارة"&amp;Rooms[[#This Row],[العمارة]]&amp;"-"&amp;Rooms[رقم الغرفة]</f>
        <v>عمارة-</v>
      </c>
      <c r="B450" s="29"/>
      <c r="C450" s="29"/>
      <c r="D450" s="29"/>
      <c r="E450" s="29"/>
      <c r="F450" s="27">
        <f ca="1">IF(Rooms[[#This Row],[رقم العملية]]=0,0,1)</f>
        <v>0</v>
      </c>
      <c r="G4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50" s="27"/>
      <c r="I4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51" spans="1:9" ht="18" x14ac:dyDescent="0.25">
      <c r="A451" s="27" t="str">
        <f>"عمارة"&amp;Rooms[[#This Row],[العمارة]]&amp;"-"&amp;Rooms[رقم الغرفة]</f>
        <v>عمارة-</v>
      </c>
      <c r="B451" s="29"/>
      <c r="C451" s="29"/>
      <c r="D451" s="29"/>
      <c r="E451" s="29"/>
      <c r="F451" s="27">
        <f ca="1">IF(Rooms[[#This Row],[رقم العملية]]=0,0,1)</f>
        <v>0</v>
      </c>
      <c r="G4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51" s="27"/>
      <c r="I4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52" spans="1:9" ht="18" x14ac:dyDescent="0.25">
      <c r="A452" s="27" t="str">
        <f>"عمارة"&amp;Rooms[[#This Row],[العمارة]]&amp;"-"&amp;Rooms[رقم الغرفة]</f>
        <v>عمارة-</v>
      </c>
      <c r="B452" s="29"/>
      <c r="C452" s="29"/>
      <c r="D452" s="29"/>
      <c r="E452" s="29"/>
      <c r="F452" s="27">
        <f ca="1">IF(Rooms[[#This Row],[رقم العملية]]=0,0,1)</f>
        <v>0</v>
      </c>
      <c r="G4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52" s="27"/>
      <c r="I4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53" spans="1:9" ht="18" x14ac:dyDescent="0.25">
      <c r="A453" s="27" t="str">
        <f>"عمارة"&amp;Rooms[[#This Row],[العمارة]]&amp;"-"&amp;Rooms[رقم الغرفة]</f>
        <v>عمارة-</v>
      </c>
      <c r="B453" s="29"/>
      <c r="C453" s="29"/>
      <c r="D453" s="29"/>
      <c r="E453" s="29"/>
      <c r="F453" s="27">
        <f ca="1">IF(Rooms[[#This Row],[رقم العملية]]=0,0,1)</f>
        <v>0</v>
      </c>
      <c r="G4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53" s="27"/>
      <c r="I4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54" spans="1:9" ht="18" x14ac:dyDescent="0.25">
      <c r="A454" s="27" t="str">
        <f>"عمارة"&amp;Rooms[[#This Row],[العمارة]]&amp;"-"&amp;Rooms[رقم الغرفة]</f>
        <v>عمارة-</v>
      </c>
      <c r="B454" s="29"/>
      <c r="C454" s="29"/>
      <c r="D454" s="29"/>
      <c r="E454" s="29"/>
      <c r="F454" s="27">
        <f ca="1">IF(Rooms[[#This Row],[رقم العملية]]=0,0,1)</f>
        <v>0</v>
      </c>
      <c r="G4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54" s="27"/>
      <c r="I4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55" spans="1:9" ht="18" x14ac:dyDescent="0.25">
      <c r="A455" s="27" t="str">
        <f>"عمارة"&amp;Rooms[[#This Row],[العمارة]]&amp;"-"&amp;Rooms[رقم الغرفة]</f>
        <v>عمارة-</v>
      </c>
      <c r="B455" s="29"/>
      <c r="C455" s="29"/>
      <c r="D455" s="29"/>
      <c r="E455" s="29"/>
      <c r="F455" s="27">
        <f ca="1">IF(Rooms[[#This Row],[رقم العملية]]=0,0,1)</f>
        <v>0</v>
      </c>
      <c r="G4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55" s="27"/>
      <c r="I4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56" spans="1:9" ht="18" x14ac:dyDescent="0.25">
      <c r="A456" s="27" t="str">
        <f>"عمارة"&amp;Rooms[[#This Row],[العمارة]]&amp;"-"&amp;Rooms[رقم الغرفة]</f>
        <v>عمارة-</v>
      </c>
      <c r="B456" s="29"/>
      <c r="C456" s="29"/>
      <c r="D456" s="29"/>
      <c r="E456" s="29"/>
      <c r="F456" s="27">
        <f ca="1">IF(Rooms[[#This Row],[رقم العملية]]=0,0,1)</f>
        <v>0</v>
      </c>
      <c r="G4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56" s="27"/>
      <c r="I4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57" spans="1:9" ht="18" x14ac:dyDescent="0.25">
      <c r="A457" s="27" t="str">
        <f>"عمارة"&amp;Rooms[[#This Row],[العمارة]]&amp;"-"&amp;Rooms[رقم الغرفة]</f>
        <v>عمارة-</v>
      </c>
      <c r="B457" s="29"/>
      <c r="C457" s="29"/>
      <c r="D457" s="29"/>
      <c r="E457" s="29"/>
      <c r="F457" s="27">
        <f ca="1">IF(Rooms[[#This Row],[رقم العملية]]=0,0,1)</f>
        <v>0</v>
      </c>
      <c r="G4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57" s="27"/>
      <c r="I4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58" spans="1:9" ht="18" x14ac:dyDescent="0.25">
      <c r="A458" s="27" t="str">
        <f>"عمارة"&amp;Rooms[[#This Row],[العمارة]]&amp;"-"&amp;Rooms[رقم الغرفة]</f>
        <v>عمارة-</v>
      </c>
      <c r="B458" s="29"/>
      <c r="C458" s="29"/>
      <c r="D458" s="29"/>
      <c r="E458" s="29"/>
      <c r="F458" s="27">
        <f ca="1">IF(Rooms[[#This Row],[رقم العملية]]=0,0,1)</f>
        <v>0</v>
      </c>
      <c r="G4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58" s="27"/>
      <c r="I4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59" spans="1:9" ht="18" x14ac:dyDescent="0.25">
      <c r="A459" s="27" t="str">
        <f>"عمارة"&amp;Rooms[[#This Row],[العمارة]]&amp;"-"&amp;Rooms[رقم الغرفة]</f>
        <v>عمارة-</v>
      </c>
      <c r="B459" s="29"/>
      <c r="C459" s="29"/>
      <c r="D459" s="29"/>
      <c r="E459" s="29"/>
      <c r="F459" s="27">
        <f ca="1">IF(Rooms[[#This Row],[رقم العملية]]=0,0,1)</f>
        <v>0</v>
      </c>
      <c r="G4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59" s="27"/>
      <c r="I4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60" spans="1:9" ht="18" x14ac:dyDescent="0.25">
      <c r="A460" s="27" t="str">
        <f>"عمارة"&amp;Rooms[[#This Row],[العمارة]]&amp;"-"&amp;Rooms[رقم الغرفة]</f>
        <v>عمارة-</v>
      </c>
      <c r="B460" s="29"/>
      <c r="C460" s="29"/>
      <c r="D460" s="29"/>
      <c r="E460" s="29"/>
      <c r="F460" s="27">
        <f ca="1">IF(Rooms[[#This Row],[رقم العملية]]=0,0,1)</f>
        <v>0</v>
      </c>
      <c r="G4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60" s="27"/>
      <c r="I4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61" spans="1:9" ht="18" x14ac:dyDescent="0.25">
      <c r="A461" s="27" t="str">
        <f>"عمارة"&amp;Rooms[[#This Row],[العمارة]]&amp;"-"&amp;Rooms[رقم الغرفة]</f>
        <v>عمارة-</v>
      </c>
      <c r="B461" s="29"/>
      <c r="C461" s="29"/>
      <c r="D461" s="29"/>
      <c r="E461" s="29"/>
      <c r="F461" s="27">
        <f ca="1">IF(Rooms[[#This Row],[رقم العملية]]=0,0,1)</f>
        <v>0</v>
      </c>
      <c r="G4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61" s="27"/>
      <c r="I4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62" spans="1:9" ht="18" x14ac:dyDescent="0.25">
      <c r="A462" s="27" t="str">
        <f>"عمارة"&amp;Rooms[[#This Row],[العمارة]]&amp;"-"&amp;Rooms[رقم الغرفة]</f>
        <v>عمارة-</v>
      </c>
      <c r="B462" s="29"/>
      <c r="C462" s="29"/>
      <c r="D462" s="29"/>
      <c r="E462" s="29"/>
      <c r="F462" s="27">
        <f ca="1">IF(Rooms[[#This Row],[رقم العملية]]=0,0,1)</f>
        <v>0</v>
      </c>
      <c r="G4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62" s="27"/>
      <c r="I4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63" spans="1:9" ht="18" x14ac:dyDescent="0.25">
      <c r="A463" s="27" t="str">
        <f>"عمارة"&amp;Rooms[[#This Row],[العمارة]]&amp;"-"&amp;Rooms[رقم الغرفة]</f>
        <v>عمارة-</v>
      </c>
      <c r="B463" s="29"/>
      <c r="C463" s="29"/>
      <c r="D463" s="29"/>
      <c r="E463" s="29"/>
      <c r="F463" s="27">
        <f ca="1">IF(Rooms[[#This Row],[رقم العملية]]=0,0,1)</f>
        <v>0</v>
      </c>
      <c r="G4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63" s="27"/>
      <c r="I4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64" spans="1:9" ht="18" x14ac:dyDescent="0.25">
      <c r="A464" s="27" t="str">
        <f>"عمارة"&amp;Rooms[[#This Row],[العمارة]]&amp;"-"&amp;Rooms[رقم الغرفة]</f>
        <v>عمارة-</v>
      </c>
      <c r="B464" s="29"/>
      <c r="C464" s="29"/>
      <c r="D464" s="29"/>
      <c r="E464" s="29"/>
      <c r="F464" s="27">
        <f ca="1">IF(Rooms[[#This Row],[رقم العملية]]=0,0,1)</f>
        <v>0</v>
      </c>
      <c r="G4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64" s="27"/>
      <c r="I4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65" spans="1:9" ht="18" x14ac:dyDescent="0.25">
      <c r="A465" s="27" t="str">
        <f>"عمارة"&amp;Rooms[[#This Row],[العمارة]]&amp;"-"&amp;Rooms[رقم الغرفة]</f>
        <v>عمارة-</v>
      </c>
      <c r="B465" s="29"/>
      <c r="C465" s="29"/>
      <c r="D465" s="29"/>
      <c r="E465" s="29"/>
      <c r="F465" s="27">
        <f ca="1">IF(Rooms[[#This Row],[رقم العملية]]=0,0,1)</f>
        <v>0</v>
      </c>
      <c r="G4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65" s="27"/>
      <c r="I4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66" spans="1:9" ht="18" x14ac:dyDescent="0.25">
      <c r="A466" s="27" t="str">
        <f>"عمارة"&amp;Rooms[[#This Row],[العمارة]]&amp;"-"&amp;Rooms[رقم الغرفة]</f>
        <v>عمارة-</v>
      </c>
      <c r="B466" s="29"/>
      <c r="C466" s="29"/>
      <c r="D466" s="29"/>
      <c r="E466" s="29"/>
      <c r="F466" s="27">
        <f ca="1">IF(Rooms[[#This Row],[رقم العملية]]=0,0,1)</f>
        <v>0</v>
      </c>
      <c r="G4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66" s="27"/>
      <c r="I4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67" spans="1:9" ht="18" x14ac:dyDescent="0.25">
      <c r="A467" s="27" t="str">
        <f>"عمارة"&amp;Rooms[[#This Row],[العمارة]]&amp;"-"&amp;Rooms[رقم الغرفة]</f>
        <v>عمارة-</v>
      </c>
      <c r="B467" s="29"/>
      <c r="C467" s="29"/>
      <c r="D467" s="29"/>
      <c r="E467" s="29"/>
      <c r="F467" s="27">
        <f ca="1">IF(Rooms[[#This Row],[رقم العملية]]=0,0,1)</f>
        <v>0</v>
      </c>
      <c r="G4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67" s="27"/>
      <c r="I4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68" spans="1:9" ht="18" x14ac:dyDescent="0.25">
      <c r="A468" s="27" t="str">
        <f>"عمارة"&amp;Rooms[[#This Row],[العمارة]]&amp;"-"&amp;Rooms[رقم الغرفة]</f>
        <v>عمارة-</v>
      </c>
      <c r="B468" s="29"/>
      <c r="C468" s="29"/>
      <c r="D468" s="29"/>
      <c r="E468" s="29"/>
      <c r="F468" s="27">
        <f ca="1">IF(Rooms[[#This Row],[رقم العملية]]=0,0,1)</f>
        <v>0</v>
      </c>
      <c r="G4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68" s="27"/>
      <c r="I4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69" spans="1:9" ht="18" x14ac:dyDescent="0.25">
      <c r="A469" s="27" t="str">
        <f>"عمارة"&amp;Rooms[[#This Row],[العمارة]]&amp;"-"&amp;Rooms[رقم الغرفة]</f>
        <v>عمارة-</v>
      </c>
      <c r="B469" s="29"/>
      <c r="C469" s="29"/>
      <c r="D469" s="29"/>
      <c r="E469" s="29"/>
      <c r="F469" s="27">
        <f ca="1">IF(Rooms[[#This Row],[رقم العملية]]=0,0,1)</f>
        <v>0</v>
      </c>
      <c r="G4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69" s="27"/>
      <c r="I4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70" spans="1:9" ht="18" x14ac:dyDescent="0.25">
      <c r="A470" s="27" t="str">
        <f>"عمارة"&amp;Rooms[[#This Row],[العمارة]]&amp;"-"&amp;Rooms[رقم الغرفة]</f>
        <v>عمارة-</v>
      </c>
      <c r="B470" s="29"/>
      <c r="C470" s="29"/>
      <c r="D470" s="29"/>
      <c r="E470" s="29"/>
      <c r="F470" s="27">
        <f ca="1">IF(Rooms[[#This Row],[رقم العملية]]=0,0,1)</f>
        <v>0</v>
      </c>
      <c r="G4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70" s="27"/>
      <c r="I4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71" spans="1:9" ht="18" x14ac:dyDescent="0.25">
      <c r="A471" s="27" t="str">
        <f>"عمارة"&amp;Rooms[[#This Row],[العمارة]]&amp;"-"&amp;Rooms[رقم الغرفة]</f>
        <v>عمارة-</v>
      </c>
      <c r="B471" s="29"/>
      <c r="C471" s="29"/>
      <c r="D471" s="29"/>
      <c r="E471" s="29"/>
      <c r="F471" s="27">
        <f ca="1">IF(Rooms[[#This Row],[رقم العملية]]=0,0,1)</f>
        <v>0</v>
      </c>
      <c r="G4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71" s="27"/>
      <c r="I4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72" spans="1:9" ht="18" x14ac:dyDescent="0.25">
      <c r="A472" s="27" t="str">
        <f>"عمارة"&amp;Rooms[[#This Row],[العمارة]]&amp;"-"&amp;Rooms[رقم الغرفة]</f>
        <v>عمارة-</v>
      </c>
      <c r="B472" s="29"/>
      <c r="C472" s="29"/>
      <c r="D472" s="29"/>
      <c r="E472" s="29"/>
      <c r="F472" s="27">
        <f ca="1">IF(Rooms[[#This Row],[رقم العملية]]=0,0,1)</f>
        <v>0</v>
      </c>
      <c r="G4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72" s="27"/>
      <c r="I4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73" spans="1:9" ht="18" x14ac:dyDescent="0.25">
      <c r="A473" s="27" t="str">
        <f>"عمارة"&amp;Rooms[[#This Row],[العمارة]]&amp;"-"&amp;Rooms[رقم الغرفة]</f>
        <v>عمارة-</v>
      </c>
      <c r="B473" s="29"/>
      <c r="C473" s="29"/>
      <c r="D473" s="29"/>
      <c r="E473" s="29"/>
      <c r="F473" s="27">
        <f ca="1">IF(Rooms[[#This Row],[رقم العملية]]=0,0,1)</f>
        <v>0</v>
      </c>
      <c r="G4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73" s="27"/>
      <c r="I4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74" spans="1:9" ht="18" x14ac:dyDescent="0.25">
      <c r="A474" s="27" t="str">
        <f>"عمارة"&amp;Rooms[[#This Row],[العمارة]]&amp;"-"&amp;Rooms[رقم الغرفة]</f>
        <v>عمارة-</v>
      </c>
      <c r="B474" s="29"/>
      <c r="C474" s="29"/>
      <c r="D474" s="29"/>
      <c r="E474" s="29"/>
      <c r="F474" s="27">
        <f ca="1">IF(Rooms[[#This Row],[رقم العملية]]=0,0,1)</f>
        <v>0</v>
      </c>
      <c r="G4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74" s="27"/>
      <c r="I4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75" spans="1:9" ht="18" x14ac:dyDescent="0.25">
      <c r="A475" s="27" t="str">
        <f>"عمارة"&amp;Rooms[[#This Row],[العمارة]]&amp;"-"&amp;Rooms[رقم الغرفة]</f>
        <v>عمارة-</v>
      </c>
      <c r="B475" s="29"/>
      <c r="C475" s="29"/>
      <c r="D475" s="29"/>
      <c r="E475" s="29"/>
      <c r="F475" s="27">
        <f ca="1">IF(Rooms[[#This Row],[رقم العملية]]=0,0,1)</f>
        <v>0</v>
      </c>
      <c r="G4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75" s="27"/>
      <c r="I4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76" spans="1:9" ht="18" x14ac:dyDescent="0.25">
      <c r="A476" s="27" t="str">
        <f>"عمارة"&amp;Rooms[[#This Row],[العمارة]]&amp;"-"&amp;Rooms[رقم الغرفة]</f>
        <v>عمارة-</v>
      </c>
      <c r="B476" s="29"/>
      <c r="C476" s="29"/>
      <c r="D476" s="29"/>
      <c r="E476" s="29"/>
      <c r="F476" s="27">
        <f ca="1">IF(Rooms[[#This Row],[رقم العملية]]=0,0,1)</f>
        <v>0</v>
      </c>
      <c r="G4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76" s="27"/>
      <c r="I4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77" spans="1:9" ht="18" x14ac:dyDescent="0.25">
      <c r="A477" s="27" t="str">
        <f>"عمارة"&amp;Rooms[[#This Row],[العمارة]]&amp;"-"&amp;Rooms[رقم الغرفة]</f>
        <v>عمارة-</v>
      </c>
      <c r="B477" s="29"/>
      <c r="C477" s="29"/>
      <c r="D477" s="29"/>
      <c r="E477" s="29"/>
      <c r="F477" s="27">
        <f ca="1">IF(Rooms[[#This Row],[رقم العملية]]=0,0,1)</f>
        <v>0</v>
      </c>
      <c r="G4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77" s="27"/>
      <c r="I4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78" spans="1:9" ht="18" x14ac:dyDescent="0.25">
      <c r="A478" s="27" t="str">
        <f>"عمارة"&amp;Rooms[[#This Row],[العمارة]]&amp;"-"&amp;Rooms[رقم الغرفة]</f>
        <v>عمارة-</v>
      </c>
      <c r="B478" s="29"/>
      <c r="C478" s="29"/>
      <c r="D478" s="29"/>
      <c r="E478" s="29"/>
      <c r="F478" s="27">
        <f ca="1">IF(Rooms[[#This Row],[رقم العملية]]=0,0,1)</f>
        <v>0</v>
      </c>
      <c r="G4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78" s="27"/>
      <c r="I4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79" spans="1:9" ht="18" x14ac:dyDescent="0.25">
      <c r="A479" s="27" t="str">
        <f>"عمارة"&amp;Rooms[[#This Row],[العمارة]]&amp;"-"&amp;Rooms[رقم الغرفة]</f>
        <v>عمارة-</v>
      </c>
      <c r="B479" s="29"/>
      <c r="C479" s="29"/>
      <c r="D479" s="29"/>
      <c r="E479" s="29"/>
      <c r="F479" s="27">
        <f ca="1">IF(Rooms[[#This Row],[رقم العملية]]=0,0,1)</f>
        <v>0</v>
      </c>
      <c r="G4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79" s="27"/>
      <c r="I4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80" spans="1:9" ht="18" x14ac:dyDescent="0.25">
      <c r="A480" s="27" t="str">
        <f>"عمارة"&amp;Rooms[[#This Row],[العمارة]]&amp;"-"&amp;Rooms[رقم الغرفة]</f>
        <v>عمارة-</v>
      </c>
      <c r="B480" s="29"/>
      <c r="C480" s="29"/>
      <c r="D480" s="29"/>
      <c r="E480" s="29"/>
      <c r="F480" s="27">
        <f ca="1">IF(Rooms[[#This Row],[رقم العملية]]=0,0,1)</f>
        <v>0</v>
      </c>
      <c r="G4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80" s="27"/>
      <c r="I4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81" spans="1:9" ht="18" x14ac:dyDescent="0.25">
      <c r="A481" s="27" t="str">
        <f>"عمارة"&amp;Rooms[[#This Row],[العمارة]]&amp;"-"&amp;Rooms[رقم الغرفة]</f>
        <v>عمارة-</v>
      </c>
      <c r="B481" s="29"/>
      <c r="C481" s="29"/>
      <c r="D481" s="29"/>
      <c r="E481" s="29"/>
      <c r="F481" s="27">
        <f ca="1">IF(Rooms[[#This Row],[رقم العملية]]=0,0,1)</f>
        <v>0</v>
      </c>
      <c r="G4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81" s="27"/>
      <c r="I4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82" spans="1:9" ht="18" x14ac:dyDescent="0.25">
      <c r="A482" s="27" t="str">
        <f>"عمارة"&amp;Rooms[[#This Row],[العمارة]]&amp;"-"&amp;Rooms[رقم الغرفة]</f>
        <v>عمارة-</v>
      </c>
      <c r="B482" s="29"/>
      <c r="C482" s="29"/>
      <c r="D482" s="29"/>
      <c r="E482" s="29"/>
      <c r="F482" s="27">
        <f ca="1">IF(Rooms[[#This Row],[رقم العملية]]=0,0,1)</f>
        <v>0</v>
      </c>
      <c r="G4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82" s="27"/>
      <c r="I4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83" spans="1:9" ht="18" x14ac:dyDescent="0.25">
      <c r="A483" s="27" t="str">
        <f>"عمارة"&amp;Rooms[[#This Row],[العمارة]]&amp;"-"&amp;Rooms[رقم الغرفة]</f>
        <v>عمارة-</v>
      </c>
      <c r="B483" s="29"/>
      <c r="C483" s="29"/>
      <c r="D483" s="29"/>
      <c r="E483" s="29"/>
      <c r="F483" s="27">
        <f ca="1">IF(Rooms[[#This Row],[رقم العملية]]=0,0,1)</f>
        <v>0</v>
      </c>
      <c r="G4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83" s="27"/>
      <c r="I4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84" spans="1:9" ht="18" x14ac:dyDescent="0.25">
      <c r="A484" s="27" t="str">
        <f>"عمارة"&amp;Rooms[[#This Row],[العمارة]]&amp;"-"&amp;Rooms[رقم الغرفة]</f>
        <v>عمارة-</v>
      </c>
      <c r="B484" s="29"/>
      <c r="C484" s="29"/>
      <c r="D484" s="29"/>
      <c r="E484" s="29"/>
      <c r="F484" s="27">
        <f ca="1">IF(Rooms[[#This Row],[رقم العملية]]=0,0,1)</f>
        <v>0</v>
      </c>
      <c r="G4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84" s="27"/>
      <c r="I4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85" spans="1:9" ht="18" x14ac:dyDescent="0.25">
      <c r="A485" s="27" t="str">
        <f>"عمارة"&amp;Rooms[[#This Row],[العمارة]]&amp;"-"&amp;Rooms[رقم الغرفة]</f>
        <v>عمارة-</v>
      </c>
      <c r="B485" s="29"/>
      <c r="C485" s="29"/>
      <c r="D485" s="29"/>
      <c r="E485" s="29"/>
      <c r="F485" s="27">
        <f ca="1">IF(Rooms[[#This Row],[رقم العملية]]=0,0,1)</f>
        <v>0</v>
      </c>
      <c r="G4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85" s="27"/>
      <c r="I4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86" spans="1:9" ht="18" x14ac:dyDescent="0.25">
      <c r="A486" s="27" t="str">
        <f>"عمارة"&amp;Rooms[[#This Row],[العمارة]]&amp;"-"&amp;Rooms[رقم الغرفة]</f>
        <v>عمارة-</v>
      </c>
      <c r="B486" s="29"/>
      <c r="C486" s="29"/>
      <c r="D486" s="29"/>
      <c r="E486" s="29"/>
      <c r="F486" s="27">
        <f ca="1">IF(Rooms[[#This Row],[رقم العملية]]=0,0,1)</f>
        <v>0</v>
      </c>
      <c r="G4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86" s="27"/>
      <c r="I4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87" spans="1:9" ht="18" x14ac:dyDescent="0.25">
      <c r="A487" s="27" t="str">
        <f>"عمارة"&amp;Rooms[[#This Row],[العمارة]]&amp;"-"&amp;Rooms[رقم الغرفة]</f>
        <v>عمارة-</v>
      </c>
      <c r="B487" s="29"/>
      <c r="C487" s="29"/>
      <c r="D487" s="29"/>
      <c r="E487" s="29"/>
      <c r="F487" s="27">
        <f ca="1">IF(Rooms[[#This Row],[رقم العملية]]=0,0,1)</f>
        <v>0</v>
      </c>
      <c r="G4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87" s="27"/>
      <c r="I4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88" spans="1:9" ht="18" x14ac:dyDescent="0.25">
      <c r="A488" s="27" t="str">
        <f>"عمارة"&amp;Rooms[[#This Row],[العمارة]]&amp;"-"&amp;Rooms[رقم الغرفة]</f>
        <v>عمارة-</v>
      </c>
      <c r="B488" s="29"/>
      <c r="C488" s="29"/>
      <c r="D488" s="29"/>
      <c r="E488" s="29"/>
      <c r="F488" s="27">
        <f ca="1">IF(Rooms[[#This Row],[رقم العملية]]=0,0,1)</f>
        <v>0</v>
      </c>
      <c r="G4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88" s="27"/>
      <c r="I4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89" spans="1:9" ht="18" x14ac:dyDescent="0.25">
      <c r="A489" s="27" t="str">
        <f>"عمارة"&amp;Rooms[[#This Row],[العمارة]]&amp;"-"&amp;Rooms[رقم الغرفة]</f>
        <v>عمارة-</v>
      </c>
      <c r="B489" s="29"/>
      <c r="C489" s="29"/>
      <c r="D489" s="29"/>
      <c r="E489" s="29"/>
      <c r="F489" s="27">
        <f ca="1">IF(Rooms[[#This Row],[رقم العملية]]=0,0,1)</f>
        <v>0</v>
      </c>
      <c r="G4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89" s="27"/>
      <c r="I4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90" spans="1:9" ht="18" x14ac:dyDescent="0.25">
      <c r="A490" s="27" t="str">
        <f>"عمارة"&amp;Rooms[[#This Row],[العمارة]]&amp;"-"&amp;Rooms[رقم الغرفة]</f>
        <v>عمارة-</v>
      </c>
      <c r="B490" s="29"/>
      <c r="C490" s="29"/>
      <c r="D490" s="29"/>
      <c r="E490" s="29"/>
      <c r="F490" s="27">
        <f ca="1">IF(Rooms[[#This Row],[رقم العملية]]=0,0,1)</f>
        <v>0</v>
      </c>
      <c r="G4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90" s="27"/>
      <c r="I4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91" spans="1:9" ht="18" x14ac:dyDescent="0.25">
      <c r="A491" s="27" t="str">
        <f>"عمارة"&amp;Rooms[[#This Row],[العمارة]]&amp;"-"&amp;Rooms[رقم الغرفة]</f>
        <v>عمارة-</v>
      </c>
      <c r="B491" s="29"/>
      <c r="C491" s="29"/>
      <c r="D491" s="29"/>
      <c r="E491" s="29"/>
      <c r="F491" s="27">
        <f ca="1">IF(Rooms[[#This Row],[رقم العملية]]=0,0,1)</f>
        <v>0</v>
      </c>
      <c r="G4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91" s="27"/>
      <c r="I4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92" spans="1:9" ht="18" x14ac:dyDescent="0.25">
      <c r="A492" s="27" t="str">
        <f>"عمارة"&amp;Rooms[[#This Row],[العمارة]]&amp;"-"&amp;Rooms[رقم الغرفة]</f>
        <v>عمارة-</v>
      </c>
      <c r="B492" s="29"/>
      <c r="C492" s="29"/>
      <c r="D492" s="29"/>
      <c r="E492" s="29"/>
      <c r="F492" s="27">
        <f ca="1">IF(Rooms[[#This Row],[رقم العملية]]=0,0,1)</f>
        <v>0</v>
      </c>
      <c r="G4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92" s="27"/>
      <c r="I4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93" spans="1:9" ht="18" x14ac:dyDescent="0.25">
      <c r="A493" s="27" t="str">
        <f>"عمارة"&amp;Rooms[[#This Row],[العمارة]]&amp;"-"&amp;Rooms[رقم الغرفة]</f>
        <v>عمارة-</v>
      </c>
      <c r="B493" s="29"/>
      <c r="C493" s="29"/>
      <c r="D493" s="29"/>
      <c r="E493" s="29"/>
      <c r="F493" s="27">
        <f ca="1">IF(Rooms[[#This Row],[رقم العملية]]=0,0,1)</f>
        <v>0</v>
      </c>
      <c r="G4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93" s="27"/>
      <c r="I4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94" spans="1:9" ht="18" x14ac:dyDescent="0.25">
      <c r="A494" s="27" t="str">
        <f>"عمارة"&amp;Rooms[[#This Row],[العمارة]]&amp;"-"&amp;Rooms[رقم الغرفة]</f>
        <v>عمارة-</v>
      </c>
      <c r="B494" s="29"/>
      <c r="C494" s="29"/>
      <c r="D494" s="29"/>
      <c r="E494" s="29"/>
      <c r="F494" s="27">
        <f ca="1">IF(Rooms[[#This Row],[رقم العملية]]=0,0,1)</f>
        <v>0</v>
      </c>
      <c r="G4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94" s="27"/>
      <c r="I4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95" spans="1:9" ht="18" x14ac:dyDescent="0.25">
      <c r="A495" s="27" t="str">
        <f>"عمارة"&amp;Rooms[[#This Row],[العمارة]]&amp;"-"&amp;Rooms[رقم الغرفة]</f>
        <v>عمارة-</v>
      </c>
      <c r="B495" s="29"/>
      <c r="C495" s="29"/>
      <c r="D495" s="29"/>
      <c r="E495" s="29"/>
      <c r="F495" s="27">
        <f ca="1">IF(Rooms[[#This Row],[رقم العملية]]=0,0,1)</f>
        <v>0</v>
      </c>
      <c r="G4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95" s="27"/>
      <c r="I4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96" spans="1:9" ht="18" x14ac:dyDescent="0.25">
      <c r="A496" s="27" t="str">
        <f>"عمارة"&amp;Rooms[[#This Row],[العمارة]]&amp;"-"&amp;Rooms[رقم الغرفة]</f>
        <v>عمارة-</v>
      </c>
      <c r="B496" s="29"/>
      <c r="C496" s="29"/>
      <c r="D496" s="29"/>
      <c r="E496" s="29"/>
      <c r="F496" s="27">
        <f ca="1">IF(Rooms[[#This Row],[رقم العملية]]=0,0,1)</f>
        <v>0</v>
      </c>
      <c r="G4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96" s="27"/>
      <c r="I4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97" spans="1:9" ht="18" x14ac:dyDescent="0.25">
      <c r="A497" s="27" t="str">
        <f>"عمارة"&amp;Rooms[[#This Row],[العمارة]]&amp;"-"&amp;Rooms[رقم الغرفة]</f>
        <v>عمارة-</v>
      </c>
      <c r="B497" s="29"/>
      <c r="C497" s="29"/>
      <c r="D497" s="29"/>
      <c r="E497" s="29"/>
      <c r="F497" s="27">
        <f ca="1">IF(Rooms[[#This Row],[رقم العملية]]=0,0,1)</f>
        <v>0</v>
      </c>
      <c r="G4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97" s="27"/>
      <c r="I4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98" spans="1:9" ht="18" x14ac:dyDescent="0.25">
      <c r="A498" s="27" t="str">
        <f>"عمارة"&amp;Rooms[[#This Row],[العمارة]]&amp;"-"&amp;Rooms[رقم الغرفة]</f>
        <v>عمارة-</v>
      </c>
      <c r="B498" s="29"/>
      <c r="C498" s="29"/>
      <c r="D498" s="29"/>
      <c r="E498" s="29"/>
      <c r="F498" s="27">
        <f ca="1">IF(Rooms[[#This Row],[رقم العملية]]=0,0,1)</f>
        <v>0</v>
      </c>
      <c r="G4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98" s="27"/>
      <c r="I4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99" spans="1:9" ht="18" x14ac:dyDescent="0.25">
      <c r="A499" s="27" t="str">
        <f>"عمارة"&amp;Rooms[[#This Row],[العمارة]]&amp;"-"&amp;Rooms[رقم الغرفة]</f>
        <v>عمارة-</v>
      </c>
      <c r="B499" s="29"/>
      <c r="C499" s="29"/>
      <c r="D499" s="29"/>
      <c r="E499" s="29"/>
      <c r="F499" s="27">
        <f ca="1">IF(Rooms[[#This Row],[رقم العملية]]=0,0,1)</f>
        <v>0</v>
      </c>
      <c r="G4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99" s="27"/>
      <c r="I4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00" spans="1:9" ht="18" x14ac:dyDescent="0.25">
      <c r="A500" s="27" t="str">
        <f>"عمارة"&amp;Rooms[[#This Row],[العمارة]]&amp;"-"&amp;Rooms[رقم الغرفة]</f>
        <v>عمارة-</v>
      </c>
      <c r="B500" s="29"/>
      <c r="C500" s="29"/>
      <c r="D500" s="29"/>
      <c r="E500" s="29"/>
      <c r="F500" s="27">
        <f ca="1">IF(Rooms[[#This Row],[رقم العملية]]=0,0,1)</f>
        <v>0</v>
      </c>
      <c r="G5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00" s="27"/>
      <c r="I5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01" spans="1:9" ht="18" x14ac:dyDescent="0.25">
      <c r="A501" s="27" t="str">
        <f>"عمارة"&amp;Rooms[[#This Row],[العمارة]]&amp;"-"&amp;Rooms[رقم الغرفة]</f>
        <v>عمارة-</v>
      </c>
      <c r="B501" s="29"/>
      <c r="C501" s="29"/>
      <c r="D501" s="29"/>
      <c r="E501" s="29"/>
      <c r="F501" s="27">
        <f ca="1">IF(Rooms[[#This Row],[رقم العملية]]=0,0,1)</f>
        <v>0</v>
      </c>
      <c r="G5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01" s="27"/>
      <c r="I5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02" spans="1:9" ht="18" x14ac:dyDescent="0.25">
      <c r="A502" s="27" t="str">
        <f>"عمارة"&amp;Rooms[[#This Row],[العمارة]]&amp;"-"&amp;Rooms[رقم الغرفة]</f>
        <v>عمارة-</v>
      </c>
      <c r="B502" s="29"/>
      <c r="C502" s="29"/>
      <c r="D502" s="29"/>
      <c r="E502" s="29"/>
      <c r="F502" s="27">
        <f ca="1">IF(Rooms[[#This Row],[رقم العملية]]=0,0,1)</f>
        <v>0</v>
      </c>
      <c r="G5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02" s="27"/>
      <c r="I5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03" spans="1:9" ht="18" x14ac:dyDescent="0.25">
      <c r="A503" s="27" t="str">
        <f>"عمارة"&amp;Rooms[[#This Row],[العمارة]]&amp;"-"&amp;Rooms[رقم الغرفة]</f>
        <v>عمارة-</v>
      </c>
      <c r="B503" s="29"/>
      <c r="C503" s="29"/>
      <c r="D503" s="29"/>
      <c r="E503" s="29"/>
      <c r="F503" s="27">
        <f ca="1">IF(Rooms[[#This Row],[رقم العملية]]=0,0,1)</f>
        <v>0</v>
      </c>
      <c r="G5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03" s="27"/>
      <c r="I5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04" spans="1:9" ht="18" x14ac:dyDescent="0.25">
      <c r="A504" s="27" t="str">
        <f>"عمارة"&amp;Rooms[[#This Row],[العمارة]]&amp;"-"&amp;Rooms[رقم الغرفة]</f>
        <v>عمارة-</v>
      </c>
      <c r="B504" s="29"/>
      <c r="C504" s="29"/>
      <c r="D504" s="29"/>
      <c r="E504" s="29"/>
      <c r="F504" s="27">
        <f ca="1">IF(Rooms[[#This Row],[رقم العملية]]=0,0,1)</f>
        <v>0</v>
      </c>
      <c r="G5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04" s="27"/>
      <c r="I5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05" spans="1:9" ht="18" x14ac:dyDescent="0.25">
      <c r="A505" s="27" t="str">
        <f>"عمارة"&amp;Rooms[[#This Row],[العمارة]]&amp;"-"&amp;Rooms[رقم الغرفة]</f>
        <v>عمارة-</v>
      </c>
      <c r="B505" s="29"/>
      <c r="C505" s="29"/>
      <c r="D505" s="29"/>
      <c r="E505" s="29"/>
      <c r="F505" s="27">
        <f ca="1">IF(Rooms[[#This Row],[رقم العملية]]=0,0,1)</f>
        <v>0</v>
      </c>
      <c r="G5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05" s="27"/>
      <c r="I5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06" spans="1:9" ht="18" x14ac:dyDescent="0.25">
      <c r="A506" s="27" t="str">
        <f>"عمارة"&amp;Rooms[[#This Row],[العمارة]]&amp;"-"&amp;Rooms[رقم الغرفة]</f>
        <v>عمارة-</v>
      </c>
      <c r="B506" s="29"/>
      <c r="C506" s="29"/>
      <c r="D506" s="29"/>
      <c r="E506" s="29"/>
      <c r="F506" s="27">
        <f ca="1">IF(Rooms[[#This Row],[رقم العملية]]=0,0,1)</f>
        <v>0</v>
      </c>
      <c r="G5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06" s="27"/>
      <c r="I5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07" spans="1:9" ht="18" x14ac:dyDescent="0.25">
      <c r="A507" s="27" t="str">
        <f>"عمارة"&amp;Rooms[[#This Row],[العمارة]]&amp;"-"&amp;Rooms[رقم الغرفة]</f>
        <v>عمارة-</v>
      </c>
      <c r="B507" s="29"/>
      <c r="C507" s="29"/>
      <c r="D507" s="29"/>
      <c r="E507" s="29"/>
      <c r="F507" s="27">
        <f ca="1">IF(Rooms[[#This Row],[رقم العملية]]=0,0,1)</f>
        <v>0</v>
      </c>
      <c r="G5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07" s="27"/>
      <c r="I5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08" spans="1:9" ht="18" x14ac:dyDescent="0.25">
      <c r="A508" s="27" t="str">
        <f>"عمارة"&amp;Rooms[[#This Row],[العمارة]]&amp;"-"&amp;Rooms[رقم الغرفة]</f>
        <v>عمارة-</v>
      </c>
      <c r="B508" s="29"/>
      <c r="C508" s="29"/>
      <c r="D508" s="29"/>
      <c r="E508" s="29"/>
      <c r="F508" s="27">
        <f ca="1">IF(Rooms[[#This Row],[رقم العملية]]=0,0,1)</f>
        <v>0</v>
      </c>
      <c r="G5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08" s="27"/>
      <c r="I5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09" spans="1:9" ht="18" x14ac:dyDescent="0.25">
      <c r="A509" s="27" t="str">
        <f>"عمارة"&amp;Rooms[[#This Row],[العمارة]]&amp;"-"&amp;Rooms[رقم الغرفة]</f>
        <v>عمارة-</v>
      </c>
      <c r="B509" s="29"/>
      <c r="C509" s="29"/>
      <c r="D509" s="29"/>
      <c r="E509" s="29"/>
      <c r="F509" s="27">
        <f ca="1">IF(Rooms[[#This Row],[رقم العملية]]=0,0,1)</f>
        <v>0</v>
      </c>
      <c r="G5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09" s="27"/>
      <c r="I5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10" spans="1:9" ht="18" x14ac:dyDescent="0.25">
      <c r="A510" s="27" t="str">
        <f>"عمارة"&amp;Rooms[[#This Row],[العمارة]]&amp;"-"&amp;Rooms[رقم الغرفة]</f>
        <v>عمارة-</v>
      </c>
      <c r="B510" s="29"/>
      <c r="C510" s="29"/>
      <c r="D510" s="29"/>
      <c r="E510" s="29"/>
      <c r="F510" s="27">
        <f ca="1">IF(Rooms[[#This Row],[رقم العملية]]=0,0,1)</f>
        <v>0</v>
      </c>
      <c r="G5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10" s="27"/>
      <c r="I5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11" spans="1:9" ht="18" x14ac:dyDescent="0.25">
      <c r="A511" s="27" t="str">
        <f>"عمارة"&amp;Rooms[[#This Row],[العمارة]]&amp;"-"&amp;Rooms[رقم الغرفة]</f>
        <v>عمارة-</v>
      </c>
      <c r="B511" s="29"/>
      <c r="C511" s="29"/>
      <c r="D511" s="29"/>
      <c r="E511" s="29"/>
      <c r="F511" s="27">
        <f ca="1">IF(Rooms[[#This Row],[رقم العملية]]=0,0,1)</f>
        <v>0</v>
      </c>
      <c r="G5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11" s="27"/>
      <c r="I5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12" spans="1:9" ht="18" x14ac:dyDescent="0.25">
      <c r="A512" s="27" t="str">
        <f>"عمارة"&amp;Rooms[[#This Row],[العمارة]]&amp;"-"&amp;Rooms[رقم الغرفة]</f>
        <v>عمارة-</v>
      </c>
      <c r="B512" s="29"/>
      <c r="C512" s="29"/>
      <c r="D512" s="29"/>
      <c r="E512" s="29"/>
      <c r="F512" s="27">
        <f ca="1">IF(Rooms[[#This Row],[رقم العملية]]=0,0,1)</f>
        <v>0</v>
      </c>
      <c r="G5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12" s="27"/>
      <c r="I5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13" spans="1:9" ht="18" x14ac:dyDescent="0.25">
      <c r="A513" s="27" t="str">
        <f>"عمارة"&amp;Rooms[[#This Row],[العمارة]]&amp;"-"&amp;Rooms[رقم الغرفة]</f>
        <v>عمارة-</v>
      </c>
      <c r="B513" s="29"/>
      <c r="C513" s="29"/>
      <c r="D513" s="29"/>
      <c r="E513" s="29"/>
      <c r="F513" s="27">
        <f ca="1">IF(Rooms[[#This Row],[رقم العملية]]=0,0,1)</f>
        <v>0</v>
      </c>
      <c r="G5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13" s="27"/>
      <c r="I5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14" spans="1:9" ht="18" x14ac:dyDescent="0.25">
      <c r="A514" s="27" t="str">
        <f>"عمارة"&amp;Rooms[[#This Row],[العمارة]]&amp;"-"&amp;Rooms[رقم الغرفة]</f>
        <v>عمارة-</v>
      </c>
      <c r="B514" s="29"/>
      <c r="C514" s="29"/>
      <c r="D514" s="29"/>
      <c r="E514" s="29"/>
      <c r="F514" s="27">
        <f ca="1">IF(Rooms[[#This Row],[رقم العملية]]=0,0,1)</f>
        <v>0</v>
      </c>
      <c r="G5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14" s="27"/>
      <c r="I5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15" spans="1:9" ht="18" x14ac:dyDescent="0.25">
      <c r="A515" s="27" t="str">
        <f>"عمارة"&amp;Rooms[[#This Row],[العمارة]]&amp;"-"&amp;Rooms[رقم الغرفة]</f>
        <v>عمارة-</v>
      </c>
      <c r="B515" s="29"/>
      <c r="C515" s="29"/>
      <c r="D515" s="29"/>
      <c r="E515" s="29"/>
      <c r="F515" s="27">
        <f ca="1">IF(Rooms[[#This Row],[رقم العملية]]=0,0,1)</f>
        <v>0</v>
      </c>
      <c r="G5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15" s="27"/>
      <c r="I5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16" spans="1:9" ht="18" x14ac:dyDescent="0.25">
      <c r="A516" s="27" t="str">
        <f>"عمارة"&amp;Rooms[[#This Row],[العمارة]]&amp;"-"&amp;Rooms[رقم الغرفة]</f>
        <v>عمارة-</v>
      </c>
      <c r="B516" s="29"/>
      <c r="C516" s="29"/>
      <c r="D516" s="29"/>
      <c r="E516" s="29"/>
      <c r="F516" s="27">
        <f ca="1">IF(Rooms[[#This Row],[رقم العملية]]=0,0,1)</f>
        <v>0</v>
      </c>
      <c r="G5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16" s="27"/>
      <c r="I5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17" spans="1:9" ht="18" x14ac:dyDescent="0.25">
      <c r="A517" s="27" t="str">
        <f>"عمارة"&amp;Rooms[[#This Row],[العمارة]]&amp;"-"&amp;Rooms[رقم الغرفة]</f>
        <v>عمارة-</v>
      </c>
      <c r="B517" s="29"/>
      <c r="C517" s="29"/>
      <c r="D517" s="29"/>
      <c r="E517" s="29"/>
      <c r="F517" s="27">
        <f ca="1">IF(Rooms[[#This Row],[رقم العملية]]=0,0,1)</f>
        <v>0</v>
      </c>
      <c r="G5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17" s="27"/>
      <c r="I5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18" spans="1:9" ht="18" x14ac:dyDescent="0.25">
      <c r="A518" s="27" t="str">
        <f>"عمارة"&amp;Rooms[[#This Row],[العمارة]]&amp;"-"&amp;Rooms[رقم الغرفة]</f>
        <v>عمارة-</v>
      </c>
      <c r="B518" s="29"/>
      <c r="C518" s="29"/>
      <c r="D518" s="29"/>
      <c r="E518" s="29"/>
      <c r="F518" s="27">
        <f ca="1">IF(Rooms[[#This Row],[رقم العملية]]=0,0,1)</f>
        <v>0</v>
      </c>
      <c r="G5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18" s="27"/>
      <c r="I5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19" spans="1:9" ht="18" x14ac:dyDescent="0.25">
      <c r="A519" s="27" t="str">
        <f>"عمارة"&amp;Rooms[[#This Row],[العمارة]]&amp;"-"&amp;Rooms[رقم الغرفة]</f>
        <v>عمارة-</v>
      </c>
      <c r="B519" s="29"/>
      <c r="C519" s="29"/>
      <c r="D519" s="29"/>
      <c r="E519" s="29"/>
      <c r="F519" s="27">
        <f ca="1">IF(Rooms[[#This Row],[رقم العملية]]=0,0,1)</f>
        <v>0</v>
      </c>
      <c r="G5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19" s="27"/>
      <c r="I5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20" spans="1:9" ht="18" x14ac:dyDescent="0.25">
      <c r="A520" s="27" t="str">
        <f>"عمارة"&amp;Rooms[[#This Row],[العمارة]]&amp;"-"&amp;Rooms[رقم الغرفة]</f>
        <v>عمارة-</v>
      </c>
      <c r="B520" s="29"/>
      <c r="C520" s="29"/>
      <c r="D520" s="29"/>
      <c r="E520" s="29"/>
      <c r="F520" s="27">
        <f ca="1">IF(Rooms[[#This Row],[رقم العملية]]=0,0,1)</f>
        <v>0</v>
      </c>
      <c r="G5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20" s="27"/>
      <c r="I5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21" spans="1:9" ht="18" x14ac:dyDescent="0.25">
      <c r="A521" s="27" t="str">
        <f>"عمارة"&amp;Rooms[[#This Row],[العمارة]]&amp;"-"&amp;Rooms[رقم الغرفة]</f>
        <v>عمارة-</v>
      </c>
      <c r="B521" s="29"/>
      <c r="C521" s="29"/>
      <c r="D521" s="29"/>
      <c r="E521" s="29"/>
      <c r="F521" s="27">
        <f ca="1">IF(Rooms[[#This Row],[رقم العملية]]=0,0,1)</f>
        <v>0</v>
      </c>
      <c r="G5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21" s="27"/>
      <c r="I5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22" spans="1:9" ht="18" x14ac:dyDescent="0.25">
      <c r="A522" s="27" t="str">
        <f>"عمارة"&amp;Rooms[[#This Row],[العمارة]]&amp;"-"&amp;Rooms[رقم الغرفة]</f>
        <v>عمارة-</v>
      </c>
      <c r="B522" s="29"/>
      <c r="C522" s="29"/>
      <c r="D522" s="29"/>
      <c r="E522" s="29"/>
      <c r="F522" s="27">
        <f ca="1">IF(Rooms[[#This Row],[رقم العملية]]=0,0,1)</f>
        <v>0</v>
      </c>
      <c r="G5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22" s="27"/>
      <c r="I5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23" spans="1:9" ht="18" x14ac:dyDescent="0.25">
      <c r="A523" s="27" t="str">
        <f>"عمارة"&amp;Rooms[[#This Row],[العمارة]]&amp;"-"&amp;Rooms[رقم الغرفة]</f>
        <v>عمارة-</v>
      </c>
      <c r="B523" s="29"/>
      <c r="C523" s="29"/>
      <c r="D523" s="29"/>
      <c r="E523" s="29"/>
      <c r="F523" s="27">
        <f ca="1">IF(Rooms[[#This Row],[رقم العملية]]=0,0,1)</f>
        <v>0</v>
      </c>
      <c r="G5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23" s="27"/>
      <c r="I5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24" spans="1:9" ht="18" x14ac:dyDescent="0.25">
      <c r="A524" s="27" t="str">
        <f>"عمارة"&amp;Rooms[[#This Row],[العمارة]]&amp;"-"&amp;Rooms[رقم الغرفة]</f>
        <v>عمارة-</v>
      </c>
      <c r="B524" s="29"/>
      <c r="C524" s="29"/>
      <c r="D524" s="29"/>
      <c r="E524" s="29"/>
      <c r="F524" s="27">
        <f ca="1">IF(Rooms[[#This Row],[رقم العملية]]=0,0,1)</f>
        <v>0</v>
      </c>
      <c r="G5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24" s="27"/>
      <c r="I5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25" spans="1:9" ht="18" x14ac:dyDescent="0.25">
      <c r="A525" s="27" t="str">
        <f>"عمارة"&amp;Rooms[[#This Row],[العمارة]]&amp;"-"&amp;Rooms[رقم الغرفة]</f>
        <v>عمارة-</v>
      </c>
      <c r="B525" s="29"/>
      <c r="C525" s="29"/>
      <c r="D525" s="29"/>
      <c r="E525" s="29"/>
      <c r="F525" s="27">
        <f ca="1">IF(Rooms[[#This Row],[رقم العملية]]=0,0,1)</f>
        <v>0</v>
      </c>
      <c r="G5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25" s="27"/>
      <c r="I5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26" spans="1:9" ht="18" x14ac:dyDescent="0.25">
      <c r="A526" s="27" t="str">
        <f>"عمارة"&amp;Rooms[[#This Row],[العمارة]]&amp;"-"&amp;Rooms[رقم الغرفة]</f>
        <v>عمارة-</v>
      </c>
      <c r="B526" s="29"/>
      <c r="C526" s="29"/>
      <c r="D526" s="29"/>
      <c r="E526" s="29"/>
      <c r="F526" s="27">
        <f ca="1">IF(Rooms[[#This Row],[رقم العملية]]=0,0,1)</f>
        <v>0</v>
      </c>
      <c r="G5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26" s="27"/>
      <c r="I5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27" spans="1:9" ht="18" x14ac:dyDescent="0.25">
      <c r="A527" s="27" t="str">
        <f>"عمارة"&amp;Rooms[[#This Row],[العمارة]]&amp;"-"&amp;Rooms[رقم الغرفة]</f>
        <v>عمارة-</v>
      </c>
      <c r="B527" s="29"/>
      <c r="C527" s="29"/>
      <c r="D527" s="29"/>
      <c r="E527" s="29"/>
      <c r="F527" s="27">
        <f ca="1">IF(Rooms[[#This Row],[رقم العملية]]=0,0,1)</f>
        <v>0</v>
      </c>
      <c r="G5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27" s="27"/>
      <c r="I5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28" spans="1:9" ht="18" x14ac:dyDescent="0.25">
      <c r="A528" s="27" t="str">
        <f>"عمارة"&amp;Rooms[[#This Row],[العمارة]]&amp;"-"&amp;Rooms[رقم الغرفة]</f>
        <v>عمارة-</v>
      </c>
      <c r="B528" s="29"/>
      <c r="C528" s="29"/>
      <c r="D528" s="29"/>
      <c r="E528" s="29"/>
      <c r="F528" s="27">
        <f ca="1">IF(Rooms[[#This Row],[رقم العملية]]=0,0,1)</f>
        <v>0</v>
      </c>
      <c r="G5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28" s="27"/>
      <c r="I5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29" spans="1:9" ht="18" x14ac:dyDescent="0.25">
      <c r="A529" s="27" t="str">
        <f>"عمارة"&amp;Rooms[[#This Row],[العمارة]]&amp;"-"&amp;Rooms[رقم الغرفة]</f>
        <v>عمارة-</v>
      </c>
      <c r="B529" s="29"/>
      <c r="C529" s="29"/>
      <c r="D529" s="29"/>
      <c r="E529" s="29"/>
      <c r="F529" s="27">
        <f ca="1">IF(Rooms[[#This Row],[رقم العملية]]=0,0,1)</f>
        <v>0</v>
      </c>
      <c r="G5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29" s="27"/>
      <c r="I5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30" spans="1:9" ht="18" x14ac:dyDescent="0.25">
      <c r="A530" s="27" t="str">
        <f>"عمارة"&amp;Rooms[[#This Row],[العمارة]]&amp;"-"&amp;Rooms[رقم الغرفة]</f>
        <v>عمارة-</v>
      </c>
      <c r="B530" s="29"/>
      <c r="C530" s="29"/>
      <c r="D530" s="29"/>
      <c r="E530" s="29"/>
      <c r="F530" s="27">
        <f ca="1">IF(Rooms[[#This Row],[رقم العملية]]=0,0,1)</f>
        <v>0</v>
      </c>
      <c r="G5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30" s="27"/>
      <c r="I5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31" spans="1:9" ht="18" x14ac:dyDescent="0.25">
      <c r="A531" s="27" t="str">
        <f>"عمارة"&amp;Rooms[[#This Row],[العمارة]]&amp;"-"&amp;Rooms[رقم الغرفة]</f>
        <v>عمارة-</v>
      </c>
      <c r="B531" s="29"/>
      <c r="C531" s="29"/>
      <c r="D531" s="29"/>
      <c r="E531" s="29"/>
      <c r="F531" s="27">
        <f ca="1">IF(Rooms[[#This Row],[رقم العملية]]=0,0,1)</f>
        <v>0</v>
      </c>
      <c r="G5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31" s="27"/>
      <c r="I5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32" spans="1:9" ht="18" x14ac:dyDescent="0.25">
      <c r="A532" s="27" t="str">
        <f>"عمارة"&amp;Rooms[[#This Row],[العمارة]]&amp;"-"&amp;Rooms[رقم الغرفة]</f>
        <v>عمارة-</v>
      </c>
      <c r="B532" s="29"/>
      <c r="C532" s="29"/>
      <c r="D532" s="29"/>
      <c r="E532" s="29"/>
      <c r="F532" s="27">
        <f ca="1">IF(Rooms[[#This Row],[رقم العملية]]=0,0,1)</f>
        <v>0</v>
      </c>
      <c r="G5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32" s="27"/>
      <c r="I5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33" spans="1:9" ht="18" x14ac:dyDescent="0.25">
      <c r="A533" s="27" t="str">
        <f>"عمارة"&amp;Rooms[[#This Row],[العمارة]]&amp;"-"&amp;Rooms[رقم الغرفة]</f>
        <v>عمارة-</v>
      </c>
      <c r="B533" s="29"/>
      <c r="C533" s="29"/>
      <c r="D533" s="29"/>
      <c r="E533" s="29"/>
      <c r="F533" s="27">
        <f ca="1">IF(Rooms[[#This Row],[رقم العملية]]=0,0,1)</f>
        <v>0</v>
      </c>
      <c r="G5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33" s="27"/>
      <c r="I5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34" spans="1:9" ht="18" x14ac:dyDescent="0.25">
      <c r="A534" s="27" t="str">
        <f>"عمارة"&amp;Rooms[[#This Row],[العمارة]]&amp;"-"&amp;Rooms[رقم الغرفة]</f>
        <v>عمارة-</v>
      </c>
      <c r="B534" s="29"/>
      <c r="C534" s="29"/>
      <c r="D534" s="29"/>
      <c r="E534" s="29"/>
      <c r="F534" s="27">
        <f ca="1">IF(Rooms[[#This Row],[رقم العملية]]=0,0,1)</f>
        <v>0</v>
      </c>
      <c r="G5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34" s="27"/>
      <c r="I5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35" spans="1:9" ht="18" x14ac:dyDescent="0.25">
      <c r="A535" s="27" t="str">
        <f>"عمارة"&amp;Rooms[[#This Row],[العمارة]]&amp;"-"&amp;Rooms[رقم الغرفة]</f>
        <v>عمارة-</v>
      </c>
      <c r="B535" s="29"/>
      <c r="C535" s="29"/>
      <c r="D535" s="29"/>
      <c r="E535" s="29"/>
      <c r="F535" s="27">
        <f ca="1">IF(Rooms[[#This Row],[رقم العملية]]=0,0,1)</f>
        <v>0</v>
      </c>
      <c r="G5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35" s="27"/>
      <c r="I5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36" spans="1:9" ht="18" x14ac:dyDescent="0.25">
      <c r="A536" s="27" t="str">
        <f>"عمارة"&amp;Rooms[[#This Row],[العمارة]]&amp;"-"&amp;Rooms[رقم الغرفة]</f>
        <v>عمارة-</v>
      </c>
      <c r="B536" s="29"/>
      <c r="C536" s="29"/>
      <c r="D536" s="29"/>
      <c r="E536" s="29"/>
      <c r="F536" s="27">
        <f ca="1">IF(Rooms[[#This Row],[رقم العملية]]=0,0,1)</f>
        <v>0</v>
      </c>
      <c r="G5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36" s="27"/>
      <c r="I5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37" spans="1:9" ht="18" x14ac:dyDescent="0.25">
      <c r="A537" s="27" t="str">
        <f>"عمارة"&amp;Rooms[[#This Row],[العمارة]]&amp;"-"&amp;Rooms[رقم الغرفة]</f>
        <v>عمارة-</v>
      </c>
      <c r="B537" s="29"/>
      <c r="C537" s="29"/>
      <c r="D537" s="29"/>
      <c r="E537" s="29"/>
      <c r="F537" s="27">
        <f ca="1">IF(Rooms[[#This Row],[رقم العملية]]=0,0,1)</f>
        <v>0</v>
      </c>
      <c r="G5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37" s="27"/>
      <c r="I5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38" spans="1:9" ht="18" x14ac:dyDescent="0.25">
      <c r="A538" s="27" t="str">
        <f>"عمارة"&amp;Rooms[[#This Row],[العمارة]]&amp;"-"&amp;Rooms[رقم الغرفة]</f>
        <v>عمارة-</v>
      </c>
      <c r="B538" s="29"/>
      <c r="C538" s="29"/>
      <c r="D538" s="29"/>
      <c r="E538" s="29"/>
      <c r="F538" s="27">
        <f ca="1">IF(Rooms[[#This Row],[رقم العملية]]=0,0,1)</f>
        <v>0</v>
      </c>
      <c r="G5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38" s="27"/>
      <c r="I5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39" spans="1:9" ht="18" x14ac:dyDescent="0.25">
      <c r="A539" s="27" t="str">
        <f>"عمارة"&amp;Rooms[[#This Row],[العمارة]]&amp;"-"&amp;Rooms[رقم الغرفة]</f>
        <v>عمارة-</v>
      </c>
      <c r="B539" s="29"/>
      <c r="C539" s="29"/>
      <c r="D539" s="29"/>
      <c r="E539" s="29"/>
      <c r="F539" s="27">
        <f ca="1">IF(Rooms[[#This Row],[رقم العملية]]=0,0,1)</f>
        <v>0</v>
      </c>
      <c r="G5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39" s="27"/>
      <c r="I5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40" spans="1:9" ht="18" x14ac:dyDescent="0.25">
      <c r="A540" s="27" t="str">
        <f>"عمارة"&amp;Rooms[[#This Row],[العمارة]]&amp;"-"&amp;Rooms[رقم الغرفة]</f>
        <v>عمارة-</v>
      </c>
      <c r="B540" s="29"/>
      <c r="C540" s="29"/>
      <c r="D540" s="29"/>
      <c r="E540" s="29"/>
      <c r="F540" s="27">
        <f ca="1">IF(Rooms[[#This Row],[رقم العملية]]=0,0,1)</f>
        <v>0</v>
      </c>
      <c r="G5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40" s="27"/>
      <c r="I5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41" spans="1:9" ht="18" x14ac:dyDescent="0.25">
      <c r="A541" s="27" t="str">
        <f>"عمارة"&amp;Rooms[[#This Row],[العمارة]]&amp;"-"&amp;Rooms[رقم الغرفة]</f>
        <v>عمارة-</v>
      </c>
      <c r="B541" s="29"/>
      <c r="C541" s="29"/>
      <c r="D541" s="29"/>
      <c r="E541" s="29"/>
      <c r="F541" s="27">
        <f ca="1">IF(Rooms[[#This Row],[رقم العملية]]=0,0,1)</f>
        <v>0</v>
      </c>
      <c r="G5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41" s="27"/>
      <c r="I5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42" spans="1:9" ht="18" x14ac:dyDescent="0.25">
      <c r="A542" s="27" t="str">
        <f>"عمارة"&amp;Rooms[[#This Row],[العمارة]]&amp;"-"&amp;Rooms[رقم الغرفة]</f>
        <v>عمارة-</v>
      </c>
      <c r="B542" s="29"/>
      <c r="C542" s="29"/>
      <c r="D542" s="29"/>
      <c r="E542" s="29"/>
      <c r="F542" s="27">
        <f ca="1">IF(Rooms[[#This Row],[رقم العملية]]=0,0,1)</f>
        <v>0</v>
      </c>
      <c r="G5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42" s="27"/>
      <c r="I5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43" spans="1:9" ht="18" x14ac:dyDescent="0.25">
      <c r="A543" s="27" t="str">
        <f>"عمارة"&amp;Rooms[[#This Row],[العمارة]]&amp;"-"&amp;Rooms[رقم الغرفة]</f>
        <v>عمارة-</v>
      </c>
      <c r="B543" s="29"/>
      <c r="C543" s="29"/>
      <c r="D543" s="29"/>
      <c r="E543" s="29"/>
      <c r="F543" s="27">
        <f ca="1">IF(Rooms[[#This Row],[رقم العملية]]=0,0,1)</f>
        <v>0</v>
      </c>
      <c r="G5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43" s="27"/>
      <c r="I5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44" spans="1:9" ht="18" x14ac:dyDescent="0.25">
      <c r="A544" s="27" t="str">
        <f>"عمارة"&amp;Rooms[[#This Row],[العمارة]]&amp;"-"&amp;Rooms[رقم الغرفة]</f>
        <v>عمارة-</v>
      </c>
      <c r="B544" s="29"/>
      <c r="C544" s="29"/>
      <c r="D544" s="29"/>
      <c r="E544" s="29"/>
      <c r="F544" s="27">
        <f ca="1">IF(Rooms[[#This Row],[رقم العملية]]=0,0,1)</f>
        <v>0</v>
      </c>
      <c r="G5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44" s="27"/>
      <c r="I5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45" spans="1:9" ht="18" x14ac:dyDescent="0.25">
      <c r="A545" s="27" t="str">
        <f>"عمارة"&amp;Rooms[[#This Row],[العمارة]]&amp;"-"&amp;Rooms[رقم الغرفة]</f>
        <v>عمارة-</v>
      </c>
      <c r="B545" s="29"/>
      <c r="C545" s="29"/>
      <c r="D545" s="29"/>
      <c r="E545" s="29"/>
      <c r="F545" s="27">
        <f ca="1">IF(Rooms[[#This Row],[رقم العملية]]=0,0,1)</f>
        <v>0</v>
      </c>
      <c r="G5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45" s="27"/>
      <c r="I5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46" spans="1:9" ht="18" x14ac:dyDescent="0.25">
      <c r="A546" s="27" t="str">
        <f>"عمارة"&amp;Rooms[[#This Row],[العمارة]]&amp;"-"&amp;Rooms[رقم الغرفة]</f>
        <v>عمارة-</v>
      </c>
      <c r="B546" s="29"/>
      <c r="C546" s="29"/>
      <c r="D546" s="29"/>
      <c r="E546" s="29"/>
      <c r="F546" s="27">
        <f ca="1">IF(Rooms[[#This Row],[رقم العملية]]=0,0,1)</f>
        <v>0</v>
      </c>
      <c r="G5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46" s="27"/>
      <c r="I5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47" spans="1:9" ht="18" x14ac:dyDescent="0.25">
      <c r="A547" s="27" t="str">
        <f>"عمارة"&amp;Rooms[[#This Row],[العمارة]]&amp;"-"&amp;Rooms[رقم الغرفة]</f>
        <v>عمارة-</v>
      </c>
      <c r="B547" s="29"/>
      <c r="C547" s="29"/>
      <c r="D547" s="29"/>
      <c r="E547" s="29"/>
      <c r="F547" s="27">
        <f ca="1">IF(Rooms[[#This Row],[رقم العملية]]=0,0,1)</f>
        <v>0</v>
      </c>
      <c r="G5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47" s="27"/>
      <c r="I5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48" spans="1:9" ht="18" x14ac:dyDescent="0.25">
      <c r="A548" s="27" t="str">
        <f>"عمارة"&amp;Rooms[[#This Row],[العمارة]]&amp;"-"&amp;Rooms[رقم الغرفة]</f>
        <v>عمارة-</v>
      </c>
      <c r="B548" s="29"/>
      <c r="C548" s="29"/>
      <c r="D548" s="29"/>
      <c r="E548" s="29"/>
      <c r="F548" s="27">
        <f ca="1">IF(Rooms[[#This Row],[رقم العملية]]=0,0,1)</f>
        <v>0</v>
      </c>
      <c r="G5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48" s="27"/>
      <c r="I5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49" spans="1:9" ht="18" x14ac:dyDescent="0.25">
      <c r="A549" s="27" t="str">
        <f>"عمارة"&amp;Rooms[[#This Row],[العمارة]]&amp;"-"&amp;Rooms[رقم الغرفة]</f>
        <v>عمارة-</v>
      </c>
      <c r="B549" s="29"/>
      <c r="C549" s="29"/>
      <c r="D549" s="29"/>
      <c r="E549" s="29"/>
      <c r="F549" s="27">
        <f ca="1">IF(Rooms[[#This Row],[رقم العملية]]=0,0,1)</f>
        <v>0</v>
      </c>
      <c r="G5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49" s="27"/>
      <c r="I5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50" spans="1:9" ht="18" x14ac:dyDescent="0.25">
      <c r="A550" s="27" t="str">
        <f>"عمارة"&amp;Rooms[[#This Row],[العمارة]]&amp;"-"&amp;Rooms[رقم الغرفة]</f>
        <v>عمارة-</v>
      </c>
      <c r="B550" s="29"/>
      <c r="C550" s="29"/>
      <c r="D550" s="29"/>
      <c r="E550" s="29"/>
      <c r="F550" s="27">
        <f ca="1">IF(Rooms[[#This Row],[رقم العملية]]=0,0,1)</f>
        <v>0</v>
      </c>
      <c r="G5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50" s="27"/>
      <c r="I5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51" spans="1:9" ht="18" x14ac:dyDescent="0.25">
      <c r="A551" s="27" t="str">
        <f>"عمارة"&amp;Rooms[[#This Row],[العمارة]]&amp;"-"&amp;Rooms[رقم الغرفة]</f>
        <v>عمارة-</v>
      </c>
      <c r="B551" s="29"/>
      <c r="C551" s="29"/>
      <c r="D551" s="29"/>
      <c r="E551" s="29"/>
      <c r="F551" s="27">
        <f ca="1">IF(Rooms[[#This Row],[رقم العملية]]=0,0,1)</f>
        <v>0</v>
      </c>
      <c r="G5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51" s="27"/>
      <c r="I5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52" spans="1:9" ht="18" x14ac:dyDescent="0.25">
      <c r="A552" s="27" t="str">
        <f>"عمارة"&amp;Rooms[[#This Row],[العمارة]]&amp;"-"&amp;Rooms[رقم الغرفة]</f>
        <v>عمارة-</v>
      </c>
      <c r="B552" s="29"/>
      <c r="C552" s="29"/>
      <c r="D552" s="29"/>
      <c r="E552" s="29"/>
      <c r="F552" s="27">
        <f ca="1">IF(Rooms[[#This Row],[رقم العملية]]=0,0,1)</f>
        <v>0</v>
      </c>
      <c r="G5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52" s="27"/>
      <c r="I5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53" spans="1:9" ht="18" x14ac:dyDescent="0.25">
      <c r="A553" s="27" t="str">
        <f>"عمارة"&amp;Rooms[[#This Row],[العمارة]]&amp;"-"&amp;Rooms[رقم الغرفة]</f>
        <v>عمارة-</v>
      </c>
      <c r="B553" s="29"/>
      <c r="C553" s="29"/>
      <c r="D553" s="29"/>
      <c r="E553" s="29"/>
      <c r="F553" s="27">
        <f ca="1">IF(Rooms[[#This Row],[رقم العملية]]=0,0,1)</f>
        <v>0</v>
      </c>
      <c r="G5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53" s="27"/>
      <c r="I5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54" spans="1:9" ht="18" x14ac:dyDescent="0.25">
      <c r="A554" s="27" t="str">
        <f>"عمارة"&amp;Rooms[[#This Row],[العمارة]]&amp;"-"&amp;Rooms[رقم الغرفة]</f>
        <v>عمارة-</v>
      </c>
      <c r="B554" s="29"/>
      <c r="C554" s="29"/>
      <c r="D554" s="29"/>
      <c r="E554" s="29"/>
      <c r="F554" s="27">
        <f ca="1">IF(Rooms[[#This Row],[رقم العملية]]=0,0,1)</f>
        <v>0</v>
      </c>
      <c r="G5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54" s="27"/>
      <c r="I5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55" spans="1:9" ht="18" x14ac:dyDescent="0.25">
      <c r="A555" s="27" t="str">
        <f>"عمارة"&amp;Rooms[[#This Row],[العمارة]]&amp;"-"&amp;Rooms[رقم الغرفة]</f>
        <v>عمارة-</v>
      </c>
      <c r="B555" s="29"/>
      <c r="C555" s="29"/>
      <c r="D555" s="29"/>
      <c r="E555" s="29"/>
      <c r="F555" s="27">
        <f ca="1">IF(Rooms[[#This Row],[رقم العملية]]=0,0,1)</f>
        <v>0</v>
      </c>
      <c r="G5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55" s="27"/>
      <c r="I5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56" spans="1:9" ht="18" x14ac:dyDescent="0.25">
      <c r="A556" s="27" t="str">
        <f>"عمارة"&amp;Rooms[[#This Row],[العمارة]]&amp;"-"&amp;Rooms[رقم الغرفة]</f>
        <v>عمارة-</v>
      </c>
      <c r="B556" s="29"/>
      <c r="C556" s="29"/>
      <c r="D556" s="29"/>
      <c r="E556" s="29"/>
      <c r="F556" s="27">
        <f ca="1">IF(Rooms[[#This Row],[رقم العملية]]=0,0,1)</f>
        <v>0</v>
      </c>
      <c r="G5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56" s="27"/>
      <c r="I5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57" spans="1:9" ht="18" x14ac:dyDescent="0.25">
      <c r="A557" s="27" t="str">
        <f>"عمارة"&amp;Rooms[[#This Row],[العمارة]]&amp;"-"&amp;Rooms[رقم الغرفة]</f>
        <v>عمارة-</v>
      </c>
      <c r="B557" s="29"/>
      <c r="C557" s="29"/>
      <c r="D557" s="29"/>
      <c r="E557" s="29"/>
      <c r="F557" s="27">
        <f ca="1">IF(Rooms[[#This Row],[رقم العملية]]=0,0,1)</f>
        <v>0</v>
      </c>
      <c r="G5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57" s="27"/>
      <c r="I5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58" spans="1:9" ht="18" x14ac:dyDescent="0.25">
      <c r="A558" s="27" t="str">
        <f>"عمارة"&amp;Rooms[[#This Row],[العمارة]]&amp;"-"&amp;Rooms[رقم الغرفة]</f>
        <v>عمارة-</v>
      </c>
      <c r="B558" s="29"/>
      <c r="C558" s="29"/>
      <c r="D558" s="29"/>
      <c r="E558" s="29"/>
      <c r="F558" s="27">
        <f ca="1">IF(Rooms[[#This Row],[رقم العملية]]=0,0,1)</f>
        <v>0</v>
      </c>
      <c r="G5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58" s="27"/>
      <c r="I5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59" spans="1:9" ht="18" x14ac:dyDescent="0.25">
      <c r="A559" s="27" t="str">
        <f>"عمارة"&amp;Rooms[[#This Row],[العمارة]]&amp;"-"&amp;Rooms[رقم الغرفة]</f>
        <v>عمارة-</v>
      </c>
      <c r="B559" s="29"/>
      <c r="C559" s="29"/>
      <c r="D559" s="29"/>
      <c r="E559" s="29"/>
      <c r="F559" s="27">
        <f ca="1">IF(Rooms[[#This Row],[رقم العملية]]=0,0,1)</f>
        <v>0</v>
      </c>
      <c r="G5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59" s="27"/>
      <c r="I5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60" spans="1:9" ht="18" x14ac:dyDescent="0.25">
      <c r="A560" s="27" t="str">
        <f>"عمارة"&amp;Rooms[[#This Row],[العمارة]]&amp;"-"&amp;Rooms[رقم الغرفة]</f>
        <v>عمارة-</v>
      </c>
      <c r="B560" s="29"/>
      <c r="C560" s="29"/>
      <c r="D560" s="29"/>
      <c r="E560" s="29"/>
      <c r="F560" s="27">
        <f ca="1">IF(Rooms[[#This Row],[رقم العملية]]=0,0,1)</f>
        <v>0</v>
      </c>
      <c r="G5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60" s="27"/>
      <c r="I5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61" spans="1:9" ht="18" x14ac:dyDescent="0.25">
      <c r="A561" s="27" t="str">
        <f>"عمارة"&amp;Rooms[[#This Row],[العمارة]]&amp;"-"&amp;Rooms[رقم الغرفة]</f>
        <v>عمارة-</v>
      </c>
      <c r="B561" s="29"/>
      <c r="C561" s="29"/>
      <c r="D561" s="29"/>
      <c r="E561" s="29"/>
      <c r="F561" s="27">
        <f ca="1">IF(Rooms[[#This Row],[رقم العملية]]=0,0,1)</f>
        <v>0</v>
      </c>
      <c r="G5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61" s="27"/>
      <c r="I5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62" spans="1:9" ht="18" x14ac:dyDescent="0.25">
      <c r="A562" s="27" t="str">
        <f>"عمارة"&amp;Rooms[[#This Row],[العمارة]]&amp;"-"&amp;Rooms[رقم الغرفة]</f>
        <v>عمارة-</v>
      </c>
      <c r="B562" s="29"/>
      <c r="C562" s="29"/>
      <c r="D562" s="29"/>
      <c r="E562" s="29"/>
      <c r="F562" s="27">
        <f ca="1">IF(Rooms[[#This Row],[رقم العملية]]=0,0,1)</f>
        <v>0</v>
      </c>
      <c r="G5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62" s="27"/>
      <c r="I5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63" spans="1:9" ht="18" x14ac:dyDescent="0.25">
      <c r="A563" s="27" t="str">
        <f>"عمارة"&amp;Rooms[[#This Row],[العمارة]]&amp;"-"&amp;Rooms[رقم الغرفة]</f>
        <v>عمارة-</v>
      </c>
      <c r="B563" s="29"/>
      <c r="C563" s="29"/>
      <c r="D563" s="29"/>
      <c r="E563" s="29"/>
      <c r="F563" s="27">
        <f ca="1">IF(Rooms[[#This Row],[رقم العملية]]=0,0,1)</f>
        <v>0</v>
      </c>
      <c r="G5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63" s="27"/>
      <c r="I5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64" spans="1:9" ht="18" x14ac:dyDescent="0.25">
      <c r="A564" s="27" t="str">
        <f>"عمارة"&amp;Rooms[[#This Row],[العمارة]]&amp;"-"&amp;Rooms[رقم الغرفة]</f>
        <v>عمارة-</v>
      </c>
      <c r="B564" s="29"/>
      <c r="C564" s="29"/>
      <c r="D564" s="29"/>
      <c r="E564" s="29"/>
      <c r="F564" s="27">
        <f ca="1">IF(Rooms[[#This Row],[رقم العملية]]=0,0,1)</f>
        <v>0</v>
      </c>
      <c r="G5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64" s="27"/>
      <c r="I5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65" spans="1:9" ht="18" x14ac:dyDescent="0.25">
      <c r="A565" s="27" t="str">
        <f>"عمارة"&amp;Rooms[[#This Row],[العمارة]]&amp;"-"&amp;Rooms[رقم الغرفة]</f>
        <v>عمارة-</v>
      </c>
      <c r="B565" s="29"/>
      <c r="C565" s="29"/>
      <c r="D565" s="29"/>
      <c r="E565" s="29"/>
      <c r="F565" s="27">
        <f ca="1">IF(Rooms[[#This Row],[رقم العملية]]=0,0,1)</f>
        <v>0</v>
      </c>
      <c r="G5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65" s="27"/>
      <c r="I5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66" spans="1:9" ht="18" x14ac:dyDescent="0.25">
      <c r="A566" s="27" t="str">
        <f>"عمارة"&amp;Rooms[[#This Row],[العمارة]]&amp;"-"&amp;Rooms[رقم الغرفة]</f>
        <v>عمارة-</v>
      </c>
      <c r="B566" s="29"/>
      <c r="C566" s="29"/>
      <c r="D566" s="29"/>
      <c r="E566" s="29"/>
      <c r="F566" s="27">
        <f ca="1">IF(Rooms[[#This Row],[رقم العملية]]=0,0,1)</f>
        <v>0</v>
      </c>
      <c r="G5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66" s="27"/>
      <c r="I5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67" spans="1:9" ht="18" x14ac:dyDescent="0.25">
      <c r="A567" s="27" t="str">
        <f>"عمارة"&amp;Rooms[[#This Row],[العمارة]]&amp;"-"&amp;Rooms[رقم الغرفة]</f>
        <v>عمارة-</v>
      </c>
      <c r="B567" s="29"/>
      <c r="C567" s="29"/>
      <c r="D567" s="29"/>
      <c r="E567" s="29"/>
      <c r="F567" s="27">
        <f ca="1">IF(Rooms[[#This Row],[رقم العملية]]=0,0,1)</f>
        <v>0</v>
      </c>
      <c r="G5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67" s="27"/>
      <c r="I5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68" spans="1:9" ht="18" x14ac:dyDescent="0.25">
      <c r="A568" s="27" t="str">
        <f>"عمارة"&amp;Rooms[[#This Row],[العمارة]]&amp;"-"&amp;Rooms[رقم الغرفة]</f>
        <v>عمارة-</v>
      </c>
      <c r="B568" s="29"/>
      <c r="C568" s="29"/>
      <c r="D568" s="29"/>
      <c r="E568" s="29"/>
      <c r="F568" s="27">
        <f ca="1">IF(Rooms[[#This Row],[رقم العملية]]=0,0,1)</f>
        <v>0</v>
      </c>
      <c r="G5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68" s="27"/>
      <c r="I5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69" spans="1:9" ht="18" x14ac:dyDescent="0.25">
      <c r="A569" s="27" t="str">
        <f>"عمارة"&amp;Rooms[[#This Row],[العمارة]]&amp;"-"&amp;Rooms[رقم الغرفة]</f>
        <v>عمارة-</v>
      </c>
      <c r="B569" s="29"/>
      <c r="C569" s="29"/>
      <c r="D569" s="29"/>
      <c r="E569" s="29"/>
      <c r="F569" s="27">
        <f ca="1">IF(Rooms[[#This Row],[رقم العملية]]=0,0,1)</f>
        <v>0</v>
      </c>
      <c r="G5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69" s="27"/>
      <c r="I5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70" spans="1:9" ht="18" x14ac:dyDescent="0.25">
      <c r="A570" s="27" t="str">
        <f>"عمارة"&amp;Rooms[[#This Row],[العمارة]]&amp;"-"&amp;Rooms[رقم الغرفة]</f>
        <v>عمارة-</v>
      </c>
      <c r="B570" s="29"/>
      <c r="C570" s="29"/>
      <c r="D570" s="29"/>
      <c r="E570" s="29"/>
      <c r="F570" s="27">
        <f ca="1">IF(Rooms[[#This Row],[رقم العملية]]=0,0,1)</f>
        <v>0</v>
      </c>
      <c r="G5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70" s="27"/>
      <c r="I5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71" spans="1:9" ht="18" x14ac:dyDescent="0.25">
      <c r="A571" s="27" t="str">
        <f>"عمارة"&amp;Rooms[[#This Row],[العمارة]]&amp;"-"&amp;Rooms[رقم الغرفة]</f>
        <v>عمارة-</v>
      </c>
      <c r="B571" s="29"/>
      <c r="C571" s="29"/>
      <c r="D571" s="29"/>
      <c r="E571" s="29"/>
      <c r="F571" s="27">
        <f ca="1">IF(Rooms[[#This Row],[رقم العملية]]=0,0,1)</f>
        <v>0</v>
      </c>
      <c r="G5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71" s="27"/>
      <c r="I5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72" spans="1:9" ht="18" x14ac:dyDescent="0.25">
      <c r="A572" s="27" t="str">
        <f>"عمارة"&amp;Rooms[[#This Row],[العمارة]]&amp;"-"&amp;Rooms[رقم الغرفة]</f>
        <v>عمارة-</v>
      </c>
      <c r="B572" s="29"/>
      <c r="C572" s="29"/>
      <c r="D572" s="29"/>
      <c r="E572" s="29"/>
      <c r="F572" s="27">
        <f ca="1">IF(Rooms[[#This Row],[رقم العملية]]=0,0,1)</f>
        <v>0</v>
      </c>
      <c r="G5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72" s="27"/>
      <c r="I5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73" spans="1:9" ht="18" x14ac:dyDescent="0.25">
      <c r="A573" s="27" t="str">
        <f>"عمارة"&amp;Rooms[[#This Row],[العمارة]]&amp;"-"&amp;Rooms[رقم الغرفة]</f>
        <v>عمارة-</v>
      </c>
      <c r="B573" s="29"/>
      <c r="C573" s="29"/>
      <c r="D573" s="29"/>
      <c r="E573" s="29"/>
      <c r="F573" s="27">
        <f ca="1">IF(Rooms[[#This Row],[رقم العملية]]=0,0,1)</f>
        <v>0</v>
      </c>
      <c r="G5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73" s="27"/>
      <c r="I5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74" spans="1:9" ht="18" x14ac:dyDescent="0.25">
      <c r="A574" s="27" t="str">
        <f>"عمارة"&amp;Rooms[[#This Row],[العمارة]]&amp;"-"&amp;Rooms[رقم الغرفة]</f>
        <v>عمارة-</v>
      </c>
      <c r="B574" s="29"/>
      <c r="C574" s="29"/>
      <c r="D574" s="29"/>
      <c r="E574" s="29"/>
      <c r="F574" s="27">
        <f ca="1">IF(Rooms[[#This Row],[رقم العملية]]=0,0,1)</f>
        <v>0</v>
      </c>
      <c r="G5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74" s="27"/>
      <c r="I5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75" spans="1:9" ht="18" x14ac:dyDescent="0.25">
      <c r="A575" s="27" t="str">
        <f>"عمارة"&amp;Rooms[[#This Row],[العمارة]]&amp;"-"&amp;Rooms[رقم الغرفة]</f>
        <v>عمارة-</v>
      </c>
      <c r="B575" s="29"/>
      <c r="C575" s="29"/>
      <c r="D575" s="29"/>
      <c r="E575" s="29"/>
      <c r="F575" s="27">
        <f ca="1">IF(Rooms[[#This Row],[رقم العملية]]=0,0,1)</f>
        <v>0</v>
      </c>
      <c r="G5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75" s="27"/>
      <c r="I5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76" spans="1:9" ht="18" x14ac:dyDescent="0.25">
      <c r="A576" s="27" t="str">
        <f>"عمارة"&amp;Rooms[[#This Row],[العمارة]]&amp;"-"&amp;Rooms[رقم الغرفة]</f>
        <v>عمارة-</v>
      </c>
      <c r="B576" s="29"/>
      <c r="C576" s="29"/>
      <c r="D576" s="29"/>
      <c r="E576" s="29"/>
      <c r="F576" s="27">
        <f ca="1">IF(Rooms[[#This Row],[رقم العملية]]=0,0,1)</f>
        <v>0</v>
      </c>
      <c r="G5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76" s="27"/>
      <c r="I5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77" spans="1:9" ht="18" x14ac:dyDescent="0.25">
      <c r="A577" s="27" t="str">
        <f>"عمارة"&amp;Rooms[[#This Row],[العمارة]]&amp;"-"&amp;Rooms[رقم الغرفة]</f>
        <v>عمارة-</v>
      </c>
      <c r="B577" s="29"/>
      <c r="C577" s="29"/>
      <c r="D577" s="29"/>
      <c r="E577" s="29"/>
      <c r="F577" s="27">
        <f ca="1">IF(Rooms[[#This Row],[رقم العملية]]=0,0,1)</f>
        <v>0</v>
      </c>
      <c r="G5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77" s="27"/>
      <c r="I5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78" spans="1:9" ht="18" x14ac:dyDescent="0.25">
      <c r="A578" s="27" t="str">
        <f>"عمارة"&amp;Rooms[[#This Row],[العمارة]]&amp;"-"&amp;Rooms[رقم الغرفة]</f>
        <v>عمارة-</v>
      </c>
      <c r="B578" s="29"/>
      <c r="C578" s="29"/>
      <c r="D578" s="29"/>
      <c r="E578" s="29"/>
      <c r="F578" s="27">
        <f ca="1">IF(Rooms[[#This Row],[رقم العملية]]=0,0,1)</f>
        <v>0</v>
      </c>
      <c r="G5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78" s="27"/>
      <c r="I5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79" spans="1:9" ht="18" x14ac:dyDescent="0.25">
      <c r="A579" s="27" t="str">
        <f>"عمارة"&amp;Rooms[[#This Row],[العمارة]]&amp;"-"&amp;Rooms[رقم الغرفة]</f>
        <v>عمارة-</v>
      </c>
      <c r="B579" s="29"/>
      <c r="C579" s="29"/>
      <c r="D579" s="29"/>
      <c r="E579" s="29"/>
      <c r="F579" s="27">
        <f ca="1">IF(Rooms[[#This Row],[رقم العملية]]=0,0,1)</f>
        <v>0</v>
      </c>
      <c r="G5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79" s="27"/>
      <c r="I5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80" spans="1:9" ht="18" x14ac:dyDescent="0.25">
      <c r="A580" s="27" t="str">
        <f>"عمارة"&amp;Rooms[[#This Row],[العمارة]]&amp;"-"&amp;Rooms[رقم الغرفة]</f>
        <v>عمارة-</v>
      </c>
      <c r="B580" s="29"/>
      <c r="C580" s="29"/>
      <c r="D580" s="29"/>
      <c r="E580" s="29"/>
      <c r="F580" s="27">
        <f ca="1">IF(Rooms[[#This Row],[رقم العملية]]=0,0,1)</f>
        <v>0</v>
      </c>
      <c r="G5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80" s="27"/>
      <c r="I5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81" spans="1:9" ht="18" x14ac:dyDescent="0.25">
      <c r="A581" s="27" t="str">
        <f>"عمارة"&amp;Rooms[[#This Row],[العمارة]]&amp;"-"&amp;Rooms[رقم الغرفة]</f>
        <v>عمارة-</v>
      </c>
      <c r="B581" s="29"/>
      <c r="C581" s="29"/>
      <c r="D581" s="29"/>
      <c r="E581" s="29"/>
      <c r="F581" s="27">
        <f ca="1">IF(Rooms[[#This Row],[رقم العملية]]=0,0,1)</f>
        <v>0</v>
      </c>
      <c r="G5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81" s="27"/>
      <c r="I5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82" spans="1:9" ht="18" x14ac:dyDescent="0.25">
      <c r="A582" s="27" t="str">
        <f>"عمارة"&amp;Rooms[[#This Row],[العمارة]]&amp;"-"&amp;Rooms[رقم الغرفة]</f>
        <v>عمارة-</v>
      </c>
      <c r="B582" s="29"/>
      <c r="C582" s="29"/>
      <c r="D582" s="29"/>
      <c r="E582" s="29"/>
      <c r="F582" s="27">
        <f ca="1">IF(Rooms[[#This Row],[رقم العملية]]=0,0,1)</f>
        <v>0</v>
      </c>
      <c r="G5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82" s="27"/>
      <c r="I5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83" spans="1:9" ht="18" x14ac:dyDescent="0.25">
      <c r="A583" s="27" t="str">
        <f>"عمارة"&amp;Rooms[[#This Row],[العمارة]]&amp;"-"&amp;Rooms[رقم الغرفة]</f>
        <v>عمارة-</v>
      </c>
      <c r="B583" s="29"/>
      <c r="C583" s="29"/>
      <c r="D583" s="29"/>
      <c r="E583" s="29"/>
      <c r="F583" s="27">
        <f ca="1">IF(Rooms[[#This Row],[رقم العملية]]=0,0,1)</f>
        <v>0</v>
      </c>
      <c r="G5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83" s="27"/>
      <c r="I5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84" spans="1:9" ht="18" x14ac:dyDescent="0.25">
      <c r="A584" s="27" t="str">
        <f>"عمارة"&amp;Rooms[[#This Row],[العمارة]]&amp;"-"&amp;Rooms[رقم الغرفة]</f>
        <v>عمارة-</v>
      </c>
      <c r="B584" s="29"/>
      <c r="C584" s="29"/>
      <c r="D584" s="29"/>
      <c r="E584" s="29"/>
      <c r="F584" s="27">
        <f ca="1">IF(Rooms[[#This Row],[رقم العملية]]=0,0,1)</f>
        <v>0</v>
      </c>
      <c r="G5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84" s="27"/>
      <c r="I5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85" spans="1:9" ht="18" x14ac:dyDescent="0.25">
      <c r="A585" s="27" t="str">
        <f>"عمارة"&amp;Rooms[[#This Row],[العمارة]]&amp;"-"&amp;Rooms[رقم الغرفة]</f>
        <v>عمارة-</v>
      </c>
      <c r="B585" s="29"/>
      <c r="C585" s="29"/>
      <c r="D585" s="29"/>
      <c r="E585" s="29"/>
      <c r="F585" s="27">
        <f ca="1">IF(Rooms[[#This Row],[رقم العملية]]=0,0,1)</f>
        <v>0</v>
      </c>
      <c r="G5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85" s="27"/>
      <c r="I5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86" spans="1:9" ht="18" x14ac:dyDescent="0.25">
      <c r="A586" s="27" t="str">
        <f>"عمارة"&amp;Rooms[[#This Row],[العمارة]]&amp;"-"&amp;Rooms[رقم الغرفة]</f>
        <v>عمارة-</v>
      </c>
      <c r="B586" s="29"/>
      <c r="C586" s="29"/>
      <c r="D586" s="29"/>
      <c r="E586" s="29"/>
      <c r="F586" s="27">
        <f ca="1">IF(Rooms[[#This Row],[رقم العملية]]=0,0,1)</f>
        <v>0</v>
      </c>
      <c r="G5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86" s="27"/>
      <c r="I5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87" spans="1:9" ht="18" x14ac:dyDescent="0.25">
      <c r="A587" s="27" t="str">
        <f>"عمارة"&amp;Rooms[[#This Row],[العمارة]]&amp;"-"&amp;Rooms[رقم الغرفة]</f>
        <v>عمارة-</v>
      </c>
      <c r="B587" s="29"/>
      <c r="C587" s="29"/>
      <c r="D587" s="29"/>
      <c r="E587" s="29"/>
      <c r="F587" s="27">
        <f ca="1">IF(Rooms[[#This Row],[رقم العملية]]=0,0,1)</f>
        <v>0</v>
      </c>
      <c r="G5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87" s="27"/>
      <c r="I5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88" spans="1:9" ht="18" x14ac:dyDescent="0.25">
      <c r="A588" s="27" t="str">
        <f>"عمارة"&amp;Rooms[[#This Row],[العمارة]]&amp;"-"&amp;Rooms[رقم الغرفة]</f>
        <v>عمارة-</v>
      </c>
      <c r="B588" s="29"/>
      <c r="C588" s="29"/>
      <c r="D588" s="29"/>
      <c r="E588" s="29"/>
      <c r="F588" s="27">
        <f ca="1">IF(Rooms[[#This Row],[رقم العملية]]=0,0,1)</f>
        <v>0</v>
      </c>
      <c r="G5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88" s="27"/>
      <c r="I5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89" spans="1:9" ht="18" x14ac:dyDescent="0.25">
      <c r="A589" s="27" t="str">
        <f>"عمارة"&amp;Rooms[[#This Row],[العمارة]]&amp;"-"&amp;Rooms[رقم الغرفة]</f>
        <v>عمارة-</v>
      </c>
      <c r="B589" s="29"/>
      <c r="C589" s="29"/>
      <c r="D589" s="29"/>
      <c r="E589" s="29"/>
      <c r="F589" s="27">
        <f ca="1">IF(Rooms[[#This Row],[رقم العملية]]=0,0,1)</f>
        <v>0</v>
      </c>
      <c r="G5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89" s="27"/>
      <c r="I5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90" spans="1:9" ht="18" x14ac:dyDescent="0.25">
      <c r="A590" s="27" t="str">
        <f>"عمارة"&amp;Rooms[[#This Row],[العمارة]]&amp;"-"&amp;Rooms[رقم الغرفة]</f>
        <v>عمارة-</v>
      </c>
      <c r="B590" s="29"/>
      <c r="C590" s="29"/>
      <c r="D590" s="29"/>
      <c r="E590" s="29"/>
      <c r="F590" s="27">
        <f ca="1">IF(Rooms[[#This Row],[رقم العملية]]=0,0,1)</f>
        <v>0</v>
      </c>
      <c r="G5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90" s="27"/>
      <c r="I5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91" spans="1:9" ht="18" x14ac:dyDescent="0.25">
      <c r="A591" s="27" t="str">
        <f>"عمارة"&amp;Rooms[[#This Row],[العمارة]]&amp;"-"&amp;Rooms[رقم الغرفة]</f>
        <v>عمارة-</v>
      </c>
      <c r="B591" s="29"/>
      <c r="C591" s="29"/>
      <c r="D591" s="29"/>
      <c r="E591" s="29"/>
      <c r="F591" s="27">
        <f ca="1">IF(Rooms[[#This Row],[رقم العملية]]=0,0,1)</f>
        <v>0</v>
      </c>
      <c r="G5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91" s="27"/>
      <c r="I5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92" spans="1:9" ht="18" x14ac:dyDescent="0.25">
      <c r="A592" s="27" t="str">
        <f>"عمارة"&amp;Rooms[[#This Row],[العمارة]]&amp;"-"&amp;Rooms[رقم الغرفة]</f>
        <v>عمارة-</v>
      </c>
      <c r="B592" s="29"/>
      <c r="C592" s="29"/>
      <c r="D592" s="29"/>
      <c r="E592" s="29"/>
      <c r="F592" s="27">
        <f ca="1">IF(Rooms[[#This Row],[رقم العملية]]=0,0,1)</f>
        <v>0</v>
      </c>
      <c r="G5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92" s="27"/>
      <c r="I5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93" spans="1:9" ht="18" x14ac:dyDescent="0.25">
      <c r="A593" s="27" t="str">
        <f>"عمارة"&amp;Rooms[[#This Row],[العمارة]]&amp;"-"&amp;Rooms[رقم الغرفة]</f>
        <v>عمارة-</v>
      </c>
      <c r="B593" s="29"/>
      <c r="C593" s="29"/>
      <c r="D593" s="29"/>
      <c r="E593" s="29"/>
      <c r="F593" s="27">
        <f ca="1">IF(Rooms[[#This Row],[رقم العملية]]=0,0,1)</f>
        <v>0</v>
      </c>
      <c r="G5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93" s="27"/>
      <c r="I5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94" spans="1:9" ht="18" x14ac:dyDescent="0.25">
      <c r="A594" s="27" t="str">
        <f>"عمارة"&amp;Rooms[[#This Row],[العمارة]]&amp;"-"&amp;Rooms[رقم الغرفة]</f>
        <v>عمارة-</v>
      </c>
      <c r="B594" s="29"/>
      <c r="C594" s="29"/>
      <c r="D594" s="29"/>
      <c r="E594" s="29"/>
      <c r="F594" s="27">
        <f ca="1">IF(Rooms[[#This Row],[رقم العملية]]=0,0,1)</f>
        <v>0</v>
      </c>
      <c r="G5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94" s="27"/>
      <c r="I5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95" spans="1:9" ht="18" x14ac:dyDescent="0.25">
      <c r="A595" s="27" t="str">
        <f>"عمارة"&amp;Rooms[[#This Row],[العمارة]]&amp;"-"&amp;Rooms[رقم الغرفة]</f>
        <v>عمارة-</v>
      </c>
      <c r="B595" s="29"/>
      <c r="C595" s="29"/>
      <c r="D595" s="29"/>
      <c r="E595" s="29"/>
      <c r="F595" s="27">
        <f ca="1">IF(Rooms[[#This Row],[رقم العملية]]=0,0,1)</f>
        <v>0</v>
      </c>
      <c r="G5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95" s="27"/>
      <c r="I5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96" spans="1:9" ht="18" x14ac:dyDescent="0.25">
      <c r="A596" s="27" t="str">
        <f>"عمارة"&amp;Rooms[[#This Row],[العمارة]]&amp;"-"&amp;Rooms[رقم الغرفة]</f>
        <v>عمارة-</v>
      </c>
      <c r="B596" s="29"/>
      <c r="C596" s="29"/>
      <c r="D596" s="29"/>
      <c r="E596" s="29"/>
      <c r="F596" s="27">
        <f ca="1">IF(Rooms[[#This Row],[رقم العملية]]=0,0,1)</f>
        <v>0</v>
      </c>
      <c r="G5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96" s="27"/>
      <c r="I5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97" spans="1:9" ht="18" x14ac:dyDescent="0.25">
      <c r="A597" s="27" t="str">
        <f>"عمارة"&amp;Rooms[[#This Row],[العمارة]]&amp;"-"&amp;Rooms[رقم الغرفة]</f>
        <v>عمارة-</v>
      </c>
      <c r="B597" s="29"/>
      <c r="C597" s="29"/>
      <c r="D597" s="29"/>
      <c r="E597" s="29"/>
      <c r="F597" s="27">
        <f ca="1">IF(Rooms[[#This Row],[رقم العملية]]=0,0,1)</f>
        <v>0</v>
      </c>
      <c r="G5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97" s="27"/>
      <c r="I5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98" spans="1:9" ht="18" x14ac:dyDescent="0.25">
      <c r="A598" s="27" t="str">
        <f>"عمارة"&amp;Rooms[[#This Row],[العمارة]]&amp;"-"&amp;Rooms[رقم الغرفة]</f>
        <v>عمارة-</v>
      </c>
      <c r="B598" s="29"/>
      <c r="C598" s="29"/>
      <c r="D598" s="29"/>
      <c r="E598" s="29"/>
      <c r="F598" s="27">
        <f ca="1">IF(Rooms[[#This Row],[رقم العملية]]=0,0,1)</f>
        <v>0</v>
      </c>
      <c r="G5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98" s="27"/>
      <c r="I5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599" spans="1:9" ht="18" x14ac:dyDescent="0.25">
      <c r="A599" s="27" t="str">
        <f>"عمارة"&amp;Rooms[[#This Row],[العمارة]]&amp;"-"&amp;Rooms[رقم الغرفة]</f>
        <v>عمارة-</v>
      </c>
      <c r="B599" s="29"/>
      <c r="C599" s="29"/>
      <c r="D599" s="29"/>
      <c r="E599" s="29"/>
      <c r="F599" s="27">
        <f ca="1">IF(Rooms[[#This Row],[رقم العملية]]=0,0,1)</f>
        <v>0</v>
      </c>
      <c r="G5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599" s="27"/>
      <c r="I5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00" spans="1:9" ht="18" x14ac:dyDescent="0.25">
      <c r="A600" s="27" t="str">
        <f>"عمارة"&amp;Rooms[[#This Row],[العمارة]]&amp;"-"&amp;Rooms[رقم الغرفة]</f>
        <v>عمارة-</v>
      </c>
      <c r="B600" s="29"/>
      <c r="C600" s="29"/>
      <c r="D600" s="29"/>
      <c r="E600" s="29"/>
      <c r="F600" s="27">
        <f ca="1">IF(Rooms[[#This Row],[رقم العملية]]=0,0,1)</f>
        <v>0</v>
      </c>
      <c r="G6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00" s="27"/>
      <c r="I6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01" spans="1:9" ht="18" x14ac:dyDescent="0.25">
      <c r="A601" s="27" t="str">
        <f>"عمارة"&amp;Rooms[[#This Row],[العمارة]]&amp;"-"&amp;Rooms[رقم الغرفة]</f>
        <v>عمارة-</v>
      </c>
      <c r="B601" s="29"/>
      <c r="C601" s="29"/>
      <c r="D601" s="29"/>
      <c r="E601" s="29"/>
      <c r="F601" s="27">
        <f ca="1">IF(Rooms[[#This Row],[رقم العملية]]=0,0,1)</f>
        <v>0</v>
      </c>
      <c r="G6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01" s="27"/>
      <c r="I6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02" spans="1:9" ht="18" x14ac:dyDescent="0.25">
      <c r="A602" s="27" t="str">
        <f>"عمارة"&amp;Rooms[[#This Row],[العمارة]]&amp;"-"&amp;Rooms[رقم الغرفة]</f>
        <v>عمارة-</v>
      </c>
      <c r="B602" s="29"/>
      <c r="C602" s="29"/>
      <c r="D602" s="29"/>
      <c r="E602" s="29"/>
      <c r="F602" s="27">
        <f ca="1">IF(Rooms[[#This Row],[رقم العملية]]=0,0,1)</f>
        <v>0</v>
      </c>
      <c r="G6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02" s="27"/>
      <c r="I6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03" spans="1:9" ht="18" x14ac:dyDescent="0.25">
      <c r="A603" s="27" t="str">
        <f>"عمارة"&amp;Rooms[[#This Row],[العمارة]]&amp;"-"&amp;Rooms[رقم الغرفة]</f>
        <v>عمارة-</v>
      </c>
      <c r="B603" s="29"/>
      <c r="C603" s="29"/>
      <c r="D603" s="29"/>
      <c r="E603" s="29"/>
      <c r="F603" s="27">
        <f ca="1">IF(Rooms[[#This Row],[رقم العملية]]=0,0,1)</f>
        <v>0</v>
      </c>
      <c r="G6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03" s="27"/>
      <c r="I6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04" spans="1:9" ht="18" x14ac:dyDescent="0.25">
      <c r="A604" s="27" t="str">
        <f>"عمارة"&amp;Rooms[[#This Row],[العمارة]]&amp;"-"&amp;Rooms[رقم الغرفة]</f>
        <v>عمارة-</v>
      </c>
      <c r="B604" s="29"/>
      <c r="C604" s="29"/>
      <c r="D604" s="29"/>
      <c r="E604" s="29"/>
      <c r="F604" s="27">
        <f ca="1">IF(Rooms[[#This Row],[رقم العملية]]=0,0,1)</f>
        <v>0</v>
      </c>
      <c r="G6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04" s="27"/>
      <c r="I6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05" spans="1:9" ht="18" x14ac:dyDescent="0.25">
      <c r="A605" s="27" t="str">
        <f>"عمارة"&amp;Rooms[[#This Row],[العمارة]]&amp;"-"&amp;Rooms[رقم الغرفة]</f>
        <v>عمارة-</v>
      </c>
      <c r="B605" s="29"/>
      <c r="C605" s="29"/>
      <c r="D605" s="29"/>
      <c r="E605" s="29"/>
      <c r="F605" s="27">
        <f ca="1">IF(Rooms[[#This Row],[رقم العملية]]=0,0,1)</f>
        <v>0</v>
      </c>
      <c r="G6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05" s="27"/>
      <c r="I6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06" spans="1:9" ht="18" x14ac:dyDescent="0.25">
      <c r="A606" s="27" t="str">
        <f>"عمارة"&amp;Rooms[[#This Row],[العمارة]]&amp;"-"&amp;Rooms[رقم الغرفة]</f>
        <v>عمارة-</v>
      </c>
      <c r="B606" s="29"/>
      <c r="C606" s="29"/>
      <c r="D606" s="29"/>
      <c r="E606" s="29"/>
      <c r="F606" s="27">
        <f ca="1">IF(Rooms[[#This Row],[رقم العملية]]=0,0,1)</f>
        <v>0</v>
      </c>
      <c r="G6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06" s="27"/>
      <c r="I6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07" spans="1:9" ht="18" x14ac:dyDescent="0.25">
      <c r="A607" s="27" t="str">
        <f>"عمارة"&amp;Rooms[[#This Row],[العمارة]]&amp;"-"&amp;Rooms[رقم الغرفة]</f>
        <v>عمارة-</v>
      </c>
      <c r="B607" s="29"/>
      <c r="C607" s="29"/>
      <c r="D607" s="29"/>
      <c r="E607" s="29"/>
      <c r="F607" s="27">
        <f ca="1">IF(Rooms[[#This Row],[رقم العملية]]=0,0,1)</f>
        <v>0</v>
      </c>
      <c r="G6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07" s="27"/>
      <c r="I6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08" spans="1:9" ht="18" x14ac:dyDescent="0.25">
      <c r="A608" s="27" t="str">
        <f>"عمارة"&amp;Rooms[[#This Row],[العمارة]]&amp;"-"&amp;Rooms[رقم الغرفة]</f>
        <v>عمارة-</v>
      </c>
      <c r="B608" s="29"/>
      <c r="C608" s="29"/>
      <c r="D608" s="29"/>
      <c r="E608" s="29"/>
      <c r="F608" s="27">
        <f ca="1">IF(Rooms[[#This Row],[رقم العملية]]=0,0,1)</f>
        <v>0</v>
      </c>
      <c r="G6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08" s="27"/>
      <c r="I6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09" spans="1:9" ht="18" x14ac:dyDescent="0.25">
      <c r="A609" s="27" t="str">
        <f>"عمارة"&amp;Rooms[[#This Row],[العمارة]]&amp;"-"&amp;Rooms[رقم الغرفة]</f>
        <v>عمارة-</v>
      </c>
      <c r="B609" s="29"/>
      <c r="C609" s="29"/>
      <c r="D609" s="29"/>
      <c r="E609" s="29"/>
      <c r="F609" s="27">
        <f ca="1">IF(Rooms[[#This Row],[رقم العملية]]=0,0,1)</f>
        <v>0</v>
      </c>
      <c r="G6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09" s="27"/>
      <c r="I6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10" spans="1:9" ht="18" x14ac:dyDescent="0.25">
      <c r="A610" s="27" t="str">
        <f>"عمارة"&amp;Rooms[[#This Row],[العمارة]]&amp;"-"&amp;Rooms[رقم الغرفة]</f>
        <v>عمارة-</v>
      </c>
      <c r="B610" s="29"/>
      <c r="C610" s="29"/>
      <c r="D610" s="29"/>
      <c r="E610" s="29"/>
      <c r="F610" s="27">
        <f ca="1">IF(Rooms[[#This Row],[رقم العملية]]=0,0,1)</f>
        <v>0</v>
      </c>
      <c r="G6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10" s="27"/>
      <c r="I6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11" spans="1:9" ht="18" x14ac:dyDescent="0.25">
      <c r="A611" s="27" t="str">
        <f>"عمارة"&amp;Rooms[[#This Row],[العمارة]]&amp;"-"&amp;Rooms[رقم الغرفة]</f>
        <v>عمارة-</v>
      </c>
      <c r="B611" s="29"/>
      <c r="C611" s="29"/>
      <c r="D611" s="29"/>
      <c r="E611" s="29"/>
      <c r="F611" s="27">
        <f ca="1">IF(Rooms[[#This Row],[رقم العملية]]=0,0,1)</f>
        <v>0</v>
      </c>
      <c r="G6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11" s="27"/>
      <c r="I6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12" spans="1:9" ht="18" x14ac:dyDescent="0.25">
      <c r="A612" s="27" t="str">
        <f>"عمارة"&amp;Rooms[[#This Row],[العمارة]]&amp;"-"&amp;Rooms[رقم الغرفة]</f>
        <v>عمارة-</v>
      </c>
      <c r="B612" s="29"/>
      <c r="C612" s="29"/>
      <c r="D612" s="29"/>
      <c r="E612" s="29"/>
      <c r="F612" s="27">
        <f ca="1">IF(Rooms[[#This Row],[رقم العملية]]=0,0,1)</f>
        <v>0</v>
      </c>
      <c r="G6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12" s="27"/>
      <c r="I6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13" spans="1:9" ht="18" x14ac:dyDescent="0.25">
      <c r="A613" s="27" t="str">
        <f>"عمارة"&amp;Rooms[[#This Row],[العمارة]]&amp;"-"&amp;Rooms[رقم الغرفة]</f>
        <v>عمارة-</v>
      </c>
      <c r="B613" s="29"/>
      <c r="C613" s="29"/>
      <c r="D613" s="29"/>
      <c r="E613" s="29"/>
      <c r="F613" s="27">
        <f ca="1">IF(Rooms[[#This Row],[رقم العملية]]=0,0,1)</f>
        <v>0</v>
      </c>
      <c r="G6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13" s="27"/>
      <c r="I6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14" spans="1:9" ht="18" x14ac:dyDescent="0.25">
      <c r="A614" s="27" t="str">
        <f>"عمارة"&amp;Rooms[[#This Row],[العمارة]]&amp;"-"&amp;Rooms[رقم الغرفة]</f>
        <v>عمارة-</v>
      </c>
      <c r="B614" s="29"/>
      <c r="C614" s="29"/>
      <c r="D614" s="29"/>
      <c r="E614" s="29"/>
      <c r="F614" s="27">
        <f ca="1">IF(Rooms[[#This Row],[رقم العملية]]=0,0,1)</f>
        <v>0</v>
      </c>
      <c r="G6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14" s="27"/>
      <c r="I6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15" spans="1:9" ht="18" x14ac:dyDescent="0.25">
      <c r="A615" s="27" t="str">
        <f>"عمارة"&amp;Rooms[[#This Row],[العمارة]]&amp;"-"&amp;Rooms[رقم الغرفة]</f>
        <v>عمارة-</v>
      </c>
      <c r="B615" s="29"/>
      <c r="C615" s="29"/>
      <c r="D615" s="29"/>
      <c r="E615" s="29"/>
      <c r="F615" s="27">
        <f ca="1">IF(Rooms[[#This Row],[رقم العملية]]=0,0,1)</f>
        <v>0</v>
      </c>
      <c r="G6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15" s="27"/>
      <c r="I6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16" spans="1:9" ht="18" x14ac:dyDescent="0.25">
      <c r="A616" s="27" t="str">
        <f>"عمارة"&amp;Rooms[[#This Row],[العمارة]]&amp;"-"&amp;Rooms[رقم الغرفة]</f>
        <v>عمارة-</v>
      </c>
      <c r="B616" s="29"/>
      <c r="C616" s="29"/>
      <c r="D616" s="29"/>
      <c r="E616" s="29"/>
      <c r="F616" s="27">
        <f ca="1">IF(Rooms[[#This Row],[رقم العملية]]=0,0,1)</f>
        <v>0</v>
      </c>
      <c r="G6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16" s="27"/>
      <c r="I6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17" spans="1:9" ht="18" x14ac:dyDescent="0.25">
      <c r="A617" s="27" t="str">
        <f>"عمارة"&amp;Rooms[[#This Row],[العمارة]]&amp;"-"&amp;Rooms[رقم الغرفة]</f>
        <v>عمارة-</v>
      </c>
      <c r="B617" s="29"/>
      <c r="C617" s="29"/>
      <c r="D617" s="29"/>
      <c r="E617" s="29"/>
      <c r="F617" s="27">
        <f ca="1">IF(Rooms[[#This Row],[رقم العملية]]=0,0,1)</f>
        <v>0</v>
      </c>
      <c r="G6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17" s="27"/>
      <c r="I6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18" spans="1:9" ht="18" x14ac:dyDescent="0.25">
      <c r="A618" s="27" t="str">
        <f>"عمارة"&amp;Rooms[[#This Row],[العمارة]]&amp;"-"&amp;Rooms[رقم الغرفة]</f>
        <v>عمارة-</v>
      </c>
      <c r="B618" s="29"/>
      <c r="C618" s="29"/>
      <c r="D618" s="29"/>
      <c r="E618" s="29"/>
      <c r="F618" s="27">
        <f ca="1">IF(Rooms[[#This Row],[رقم العملية]]=0,0,1)</f>
        <v>0</v>
      </c>
      <c r="G6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18" s="27"/>
      <c r="I6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19" spans="1:9" ht="18" x14ac:dyDescent="0.25">
      <c r="A619" s="27" t="str">
        <f>"عمارة"&amp;Rooms[[#This Row],[العمارة]]&amp;"-"&amp;Rooms[رقم الغرفة]</f>
        <v>عمارة-</v>
      </c>
      <c r="B619" s="29"/>
      <c r="C619" s="29"/>
      <c r="D619" s="29"/>
      <c r="E619" s="29"/>
      <c r="F619" s="27">
        <f ca="1">IF(Rooms[[#This Row],[رقم العملية]]=0,0,1)</f>
        <v>0</v>
      </c>
      <c r="G6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19" s="27"/>
      <c r="I6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20" spans="1:9" ht="18" x14ac:dyDescent="0.25">
      <c r="A620" s="27" t="str">
        <f>"عمارة"&amp;Rooms[[#This Row],[العمارة]]&amp;"-"&amp;Rooms[رقم الغرفة]</f>
        <v>عمارة-</v>
      </c>
      <c r="B620" s="29"/>
      <c r="C620" s="29"/>
      <c r="D620" s="29"/>
      <c r="E620" s="29"/>
      <c r="F620" s="27">
        <f ca="1">IF(Rooms[[#This Row],[رقم العملية]]=0,0,1)</f>
        <v>0</v>
      </c>
      <c r="G6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20" s="27"/>
      <c r="I6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21" spans="1:9" ht="18" x14ac:dyDescent="0.25">
      <c r="A621" s="27" t="str">
        <f>"عمارة"&amp;Rooms[[#This Row],[العمارة]]&amp;"-"&amp;Rooms[رقم الغرفة]</f>
        <v>عمارة-</v>
      </c>
      <c r="B621" s="29"/>
      <c r="C621" s="29"/>
      <c r="D621" s="29"/>
      <c r="E621" s="29"/>
      <c r="F621" s="27">
        <f ca="1">IF(Rooms[[#This Row],[رقم العملية]]=0,0,1)</f>
        <v>0</v>
      </c>
      <c r="G6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21" s="27"/>
      <c r="I6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22" spans="1:9" ht="18" x14ac:dyDescent="0.25">
      <c r="A622" s="27" t="str">
        <f>"عمارة"&amp;Rooms[[#This Row],[العمارة]]&amp;"-"&amp;Rooms[رقم الغرفة]</f>
        <v>عمارة-</v>
      </c>
      <c r="B622" s="29"/>
      <c r="C622" s="29"/>
      <c r="D622" s="29"/>
      <c r="E622" s="29"/>
      <c r="F622" s="27">
        <f ca="1">IF(Rooms[[#This Row],[رقم العملية]]=0,0,1)</f>
        <v>0</v>
      </c>
      <c r="G6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22" s="27"/>
      <c r="I6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23" spans="1:9" ht="18" x14ac:dyDescent="0.25">
      <c r="A623" s="27" t="str">
        <f>"عمارة"&amp;Rooms[[#This Row],[العمارة]]&amp;"-"&amp;Rooms[رقم الغرفة]</f>
        <v>عمارة-</v>
      </c>
      <c r="B623" s="29"/>
      <c r="C623" s="29"/>
      <c r="D623" s="29"/>
      <c r="E623" s="29"/>
      <c r="F623" s="27">
        <f ca="1">IF(Rooms[[#This Row],[رقم العملية]]=0,0,1)</f>
        <v>0</v>
      </c>
      <c r="G6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23" s="27"/>
      <c r="I6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24" spans="1:9" ht="18" x14ac:dyDescent="0.25">
      <c r="A624" s="27" t="str">
        <f>"عمارة"&amp;Rooms[[#This Row],[العمارة]]&amp;"-"&amp;Rooms[رقم الغرفة]</f>
        <v>عمارة-</v>
      </c>
      <c r="B624" s="29"/>
      <c r="C624" s="29"/>
      <c r="D624" s="29"/>
      <c r="E624" s="29"/>
      <c r="F624" s="27">
        <f ca="1">IF(Rooms[[#This Row],[رقم العملية]]=0,0,1)</f>
        <v>0</v>
      </c>
      <c r="G6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24" s="27"/>
      <c r="I6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25" spans="1:9" ht="18" x14ac:dyDescent="0.25">
      <c r="A625" s="27" t="str">
        <f>"عمارة"&amp;Rooms[[#This Row],[العمارة]]&amp;"-"&amp;Rooms[رقم الغرفة]</f>
        <v>عمارة-</v>
      </c>
      <c r="B625" s="29"/>
      <c r="C625" s="29"/>
      <c r="D625" s="29"/>
      <c r="E625" s="29"/>
      <c r="F625" s="27">
        <f ca="1">IF(Rooms[[#This Row],[رقم العملية]]=0,0,1)</f>
        <v>0</v>
      </c>
      <c r="G6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25" s="27"/>
      <c r="I6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26" spans="1:9" ht="18" x14ac:dyDescent="0.25">
      <c r="A626" s="27" t="str">
        <f>"عمارة"&amp;Rooms[[#This Row],[العمارة]]&amp;"-"&amp;Rooms[رقم الغرفة]</f>
        <v>عمارة-</v>
      </c>
      <c r="B626" s="29"/>
      <c r="C626" s="29"/>
      <c r="D626" s="29"/>
      <c r="E626" s="29"/>
      <c r="F626" s="27">
        <f ca="1">IF(Rooms[[#This Row],[رقم العملية]]=0,0,1)</f>
        <v>0</v>
      </c>
      <c r="G6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26" s="27"/>
      <c r="I6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27" spans="1:9" ht="18" x14ac:dyDescent="0.25">
      <c r="A627" s="27" t="str">
        <f>"عمارة"&amp;Rooms[[#This Row],[العمارة]]&amp;"-"&amp;Rooms[رقم الغرفة]</f>
        <v>عمارة-</v>
      </c>
      <c r="B627" s="29"/>
      <c r="C627" s="29"/>
      <c r="D627" s="29"/>
      <c r="E627" s="29"/>
      <c r="F627" s="27">
        <f ca="1">IF(Rooms[[#This Row],[رقم العملية]]=0,0,1)</f>
        <v>0</v>
      </c>
      <c r="G6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27" s="27"/>
      <c r="I6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28" spans="1:9" ht="18" x14ac:dyDescent="0.25">
      <c r="A628" s="27" t="str">
        <f>"عمارة"&amp;Rooms[[#This Row],[العمارة]]&amp;"-"&amp;Rooms[رقم الغرفة]</f>
        <v>عمارة-</v>
      </c>
      <c r="B628" s="29"/>
      <c r="C628" s="29"/>
      <c r="D628" s="29"/>
      <c r="E628" s="29"/>
      <c r="F628" s="27">
        <f ca="1">IF(Rooms[[#This Row],[رقم العملية]]=0,0,1)</f>
        <v>0</v>
      </c>
      <c r="G6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28" s="27"/>
      <c r="I6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29" spans="1:9" ht="18" x14ac:dyDescent="0.25">
      <c r="A629" s="27" t="str">
        <f>"عمارة"&amp;Rooms[[#This Row],[العمارة]]&amp;"-"&amp;Rooms[رقم الغرفة]</f>
        <v>عمارة-</v>
      </c>
      <c r="B629" s="29"/>
      <c r="C629" s="29"/>
      <c r="D629" s="29"/>
      <c r="E629" s="29"/>
      <c r="F629" s="27">
        <f ca="1">IF(Rooms[[#This Row],[رقم العملية]]=0,0,1)</f>
        <v>0</v>
      </c>
      <c r="G6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29" s="27"/>
      <c r="I6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30" spans="1:9" ht="18" x14ac:dyDescent="0.25">
      <c r="A630" s="27" t="str">
        <f>"عمارة"&amp;Rooms[[#This Row],[العمارة]]&amp;"-"&amp;Rooms[رقم الغرفة]</f>
        <v>عمارة-</v>
      </c>
      <c r="B630" s="29"/>
      <c r="C630" s="29"/>
      <c r="D630" s="29"/>
      <c r="E630" s="29"/>
      <c r="F630" s="27">
        <f ca="1">IF(Rooms[[#This Row],[رقم العملية]]=0,0,1)</f>
        <v>0</v>
      </c>
      <c r="G6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30" s="27"/>
      <c r="I6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31" spans="1:9" ht="18" x14ac:dyDescent="0.25">
      <c r="A631" s="27" t="str">
        <f>"عمارة"&amp;Rooms[[#This Row],[العمارة]]&amp;"-"&amp;Rooms[رقم الغرفة]</f>
        <v>عمارة-</v>
      </c>
      <c r="B631" s="29"/>
      <c r="C631" s="29"/>
      <c r="D631" s="29"/>
      <c r="E631" s="29"/>
      <c r="F631" s="27">
        <f ca="1">IF(Rooms[[#This Row],[رقم العملية]]=0,0,1)</f>
        <v>0</v>
      </c>
      <c r="G6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31" s="27"/>
      <c r="I6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32" spans="1:9" ht="18" x14ac:dyDescent="0.25">
      <c r="A632" s="27" t="str">
        <f>"عمارة"&amp;Rooms[[#This Row],[العمارة]]&amp;"-"&amp;Rooms[رقم الغرفة]</f>
        <v>عمارة-</v>
      </c>
      <c r="B632" s="29"/>
      <c r="C632" s="29"/>
      <c r="D632" s="29"/>
      <c r="E632" s="29"/>
      <c r="F632" s="27">
        <f ca="1">IF(Rooms[[#This Row],[رقم العملية]]=0,0,1)</f>
        <v>0</v>
      </c>
      <c r="G6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32" s="27"/>
      <c r="I6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33" spans="1:9" ht="18" x14ac:dyDescent="0.25">
      <c r="A633" s="27" t="str">
        <f>"عمارة"&amp;Rooms[[#This Row],[العمارة]]&amp;"-"&amp;Rooms[رقم الغرفة]</f>
        <v>عمارة-</v>
      </c>
      <c r="B633" s="29"/>
      <c r="C633" s="29"/>
      <c r="D633" s="29"/>
      <c r="E633" s="29"/>
      <c r="F633" s="27">
        <f ca="1">IF(Rooms[[#This Row],[رقم العملية]]=0,0,1)</f>
        <v>0</v>
      </c>
      <c r="G6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33" s="27"/>
      <c r="I6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34" spans="1:9" ht="18" x14ac:dyDescent="0.25">
      <c r="A634" s="27" t="str">
        <f>"عمارة"&amp;Rooms[[#This Row],[العمارة]]&amp;"-"&amp;Rooms[رقم الغرفة]</f>
        <v>عمارة-</v>
      </c>
      <c r="B634" s="29"/>
      <c r="C634" s="29"/>
      <c r="D634" s="29"/>
      <c r="E634" s="29"/>
      <c r="F634" s="27">
        <f ca="1">IF(Rooms[[#This Row],[رقم العملية]]=0,0,1)</f>
        <v>0</v>
      </c>
      <c r="G6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34" s="27"/>
      <c r="I6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35" spans="1:9" ht="18" x14ac:dyDescent="0.25">
      <c r="A635" s="27" t="str">
        <f>"عمارة"&amp;Rooms[[#This Row],[العمارة]]&amp;"-"&amp;Rooms[رقم الغرفة]</f>
        <v>عمارة-</v>
      </c>
      <c r="B635" s="29"/>
      <c r="C635" s="29"/>
      <c r="D635" s="29"/>
      <c r="E635" s="29"/>
      <c r="F635" s="27">
        <f ca="1">IF(Rooms[[#This Row],[رقم العملية]]=0,0,1)</f>
        <v>0</v>
      </c>
      <c r="G6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35" s="27"/>
      <c r="I6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36" spans="1:9" ht="18" x14ac:dyDescent="0.25">
      <c r="A636" s="27" t="str">
        <f>"عمارة"&amp;Rooms[[#This Row],[العمارة]]&amp;"-"&amp;Rooms[رقم الغرفة]</f>
        <v>عمارة-</v>
      </c>
      <c r="B636" s="29"/>
      <c r="C636" s="29"/>
      <c r="D636" s="29"/>
      <c r="E636" s="29"/>
      <c r="F636" s="27">
        <f ca="1">IF(Rooms[[#This Row],[رقم العملية]]=0,0,1)</f>
        <v>0</v>
      </c>
      <c r="G6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36" s="27"/>
      <c r="I6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37" spans="1:9" ht="18" x14ac:dyDescent="0.25">
      <c r="A637" s="27" t="str">
        <f>"عمارة"&amp;Rooms[[#This Row],[العمارة]]&amp;"-"&amp;Rooms[رقم الغرفة]</f>
        <v>عمارة-</v>
      </c>
      <c r="B637" s="29"/>
      <c r="C637" s="29"/>
      <c r="D637" s="29"/>
      <c r="E637" s="29"/>
      <c r="F637" s="27">
        <f ca="1">IF(Rooms[[#This Row],[رقم العملية]]=0,0,1)</f>
        <v>0</v>
      </c>
      <c r="G6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37" s="27"/>
      <c r="I6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38" spans="1:9" ht="18" x14ac:dyDescent="0.25">
      <c r="A638" s="27" t="str">
        <f>"عمارة"&amp;Rooms[[#This Row],[العمارة]]&amp;"-"&amp;Rooms[رقم الغرفة]</f>
        <v>عمارة-</v>
      </c>
      <c r="B638" s="29"/>
      <c r="C638" s="29"/>
      <c r="D638" s="29"/>
      <c r="E638" s="29"/>
      <c r="F638" s="27">
        <f ca="1">IF(Rooms[[#This Row],[رقم العملية]]=0,0,1)</f>
        <v>0</v>
      </c>
      <c r="G6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38" s="27"/>
      <c r="I6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39" spans="1:9" ht="18" x14ac:dyDescent="0.25">
      <c r="A639" s="27" t="str">
        <f>"عمارة"&amp;Rooms[[#This Row],[العمارة]]&amp;"-"&amp;Rooms[رقم الغرفة]</f>
        <v>عمارة-</v>
      </c>
      <c r="B639" s="29"/>
      <c r="C639" s="29"/>
      <c r="D639" s="29"/>
      <c r="E639" s="29"/>
      <c r="F639" s="27">
        <f ca="1">IF(Rooms[[#This Row],[رقم العملية]]=0,0,1)</f>
        <v>0</v>
      </c>
      <c r="G6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39" s="27"/>
      <c r="I6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40" spans="1:9" ht="18" x14ac:dyDescent="0.25">
      <c r="A640" s="27" t="str">
        <f>"عمارة"&amp;Rooms[[#This Row],[العمارة]]&amp;"-"&amp;Rooms[رقم الغرفة]</f>
        <v>عمارة-</v>
      </c>
      <c r="B640" s="29"/>
      <c r="C640" s="29"/>
      <c r="D640" s="29"/>
      <c r="E640" s="29"/>
      <c r="F640" s="27">
        <f ca="1">IF(Rooms[[#This Row],[رقم العملية]]=0,0,1)</f>
        <v>0</v>
      </c>
      <c r="G6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40" s="27"/>
      <c r="I6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41" spans="1:9" ht="18" x14ac:dyDescent="0.25">
      <c r="A641" s="27" t="str">
        <f>"عمارة"&amp;Rooms[[#This Row],[العمارة]]&amp;"-"&amp;Rooms[رقم الغرفة]</f>
        <v>عمارة-</v>
      </c>
      <c r="B641" s="29"/>
      <c r="C641" s="29"/>
      <c r="D641" s="29"/>
      <c r="E641" s="29"/>
      <c r="F641" s="27">
        <f ca="1">IF(Rooms[[#This Row],[رقم العملية]]=0,0,1)</f>
        <v>0</v>
      </c>
      <c r="G6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41" s="27"/>
      <c r="I6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42" spans="1:9" ht="18" x14ac:dyDescent="0.25">
      <c r="A642" s="27" t="str">
        <f>"عمارة"&amp;Rooms[[#This Row],[العمارة]]&amp;"-"&amp;Rooms[رقم الغرفة]</f>
        <v>عمارة-</v>
      </c>
      <c r="B642" s="29"/>
      <c r="C642" s="29"/>
      <c r="D642" s="29"/>
      <c r="E642" s="29"/>
      <c r="F642" s="27">
        <f ca="1">IF(Rooms[[#This Row],[رقم العملية]]=0,0,1)</f>
        <v>0</v>
      </c>
      <c r="G6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42" s="27"/>
      <c r="I6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43" spans="1:9" ht="18" x14ac:dyDescent="0.25">
      <c r="A643" s="27" t="str">
        <f>"عمارة"&amp;Rooms[[#This Row],[العمارة]]&amp;"-"&amp;Rooms[رقم الغرفة]</f>
        <v>عمارة-</v>
      </c>
      <c r="B643" s="29"/>
      <c r="C643" s="29"/>
      <c r="D643" s="29"/>
      <c r="E643" s="29"/>
      <c r="F643" s="27">
        <f ca="1">IF(Rooms[[#This Row],[رقم العملية]]=0,0,1)</f>
        <v>0</v>
      </c>
      <c r="G6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43" s="27"/>
      <c r="I6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44" spans="1:9" ht="18" x14ac:dyDescent="0.25">
      <c r="A644" s="27" t="str">
        <f>"عمارة"&amp;Rooms[[#This Row],[العمارة]]&amp;"-"&amp;Rooms[رقم الغرفة]</f>
        <v>عمارة-</v>
      </c>
      <c r="B644" s="29"/>
      <c r="C644" s="29"/>
      <c r="D644" s="29"/>
      <c r="E644" s="29"/>
      <c r="F644" s="27">
        <f ca="1">IF(Rooms[[#This Row],[رقم العملية]]=0,0,1)</f>
        <v>0</v>
      </c>
      <c r="G6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44" s="27"/>
      <c r="I6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45" spans="1:9" ht="18" x14ac:dyDescent="0.25">
      <c r="A645" s="27" t="str">
        <f>"عمارة"&amp;Rooms[[#This Row],[العمارة]]&amp;"-"&amp;Rooms[رقم الغرفة]</f>
        <v>عمارة-</v>
      </c>
      <c r="B645" s="29"/>
      <c r="C645" s="29"/>
      <c r="D645" s="29"/>
      <c r="E645" s="29"/>
      <c r="F645" s="27">
        <f ca="1">IF(Rooms[[#This Row],[رقم العملية]]=0,0,1)</f>
        <v>0</v>
      </c>
      <c r="G6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45" s="27"/>
      <c r="I6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46" spans="1:9" ht="18" x14ac:dyDescent="0.25">
      <c r="A646" s="27" t="str">
        <f>"عمارة"&amp;Rooms[[#This Row],[العمارة]]&amp;"-"&amp;Rooms[رقم الغرفة]</f>
        <v>عمارة-</v>
      </c>
      <c r="B646" s="29"/>
      <c r="C646" s="29"/>
      <c r="D646" s="29"/>
      <c r="E646" s="29"/>
      <c r="F646" s="27">
        <f ca="1">IF(Rooms[[#This Row],[رقم العملية]]=0,0,1)</f>
        <v>0</v>
      </c>
      <c r="G6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46" s="27"/>
      <c r="I6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47" spans="1:9" ht="18" x14ac:dyDescent="0.25">
      <c r="A647" s="27" t="str">
        <f>"عمارة"&amp;Rooms[[#This Row],[العمارة]]&amp;"-"&amp;Rooms[رقم الغرفة]</f>
        <v>عمارة-</v>
      </c>
      <c r="B647" s="29"/>
      <c r="C647" s="29"/>
      <c r="D647" s="29"/>
      <c r="E647" s="29"/>
      <c r="F647" s="27">
        <f ca="1">IF(Rooms[[#This Row],[رقم العملية]]=0,0,1)</f>
        <v>0</v>
      </c>
      <c r="G6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47" s="27"/>
      <c r="I6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48" spans="1:9" ht="18" x14ac:dyDescent="0.25">
      <c r="A648" s="27" t="str">
        <f>"عمارة"&amp;Rooms[[#This Row],[العمارة]]&amp;"-"&amp;Rooms[رقم الغرفة]</f>
        <v>عمارة-</v>
      </c>
      <c r="B648" s="29"/>
      <c r="C648" s="29"/>
      <c r="D648" s="29"/>
      <c r="E648" s="29"/>
      <c r="F648" s="27">
        <f ca="1">IF(Rooms[[#This Row],[رقم العملية]]=0,0,1)</f>
        <v>0</v>
      </c>
      <c r="G6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48" s="27"/>
      <c r="I6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49" spans="1:9" ht="18" x14ac:dyDescent="0.25">
      <c r="A649" s="27" t="str">
        <f>"عمارة"&amp;Rooms[[#This Row],[العمارة]]&amp;"-"&amp;Rooms[رقم الغرفة]</f>
        <v>عمارة-</v>
      </c>
      <c r="B649" s="29"/>
      <c r="C649" s="29"/>
      <c r="D649" s="29"/>
      <c r="E649" s="29"/>
      <c r="F649" s="27">
        <f ca="1">IF(Rooms[[#This Row],[رقم العملية]]=0,0,1)</f>
        <v>0</v>
      </c>
      <c r="G6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49" s="27"/>
      <c r="I6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50" spans="1:9" ht="18" x14ac:dyDescent="0.25">
      <c r="A650" s="27" t="str">
        <f>"عمارة"&amp;Rooms[[#This Row],[العمارة]]&amp;"-"&amp;Rooms[رقم الغرفة]</f>
        <v>عمارة-</v>
      </c>
      <c r="B650" s="29"/>
      <c r="C650" s="29"/>
      <c r="D650" s="29"/>
      <c r="E650" s="29"/>
      <c r="F650" s="27">
        <f ca="1">IF(Rooms[[#This Row],[رقم العملية]]=0,0,1)</f>
        <v>0</v>
      </c>
      <c r="G6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50" s="27"/>
      <c r="I6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51" spans="1:9" ht="18" x14ac:dyDescent="0.25">
      <c r="A651" s="27" t="str">
        <f>"عمارة"&amp;Rooms[[#This Row],[العمارة]]&amp;"-"&amp;Rooms[رقم الغرفة]</f>
        <v>عمارة-</v>
      </c>
      <c r="B651" s="29"/>
      <c r="C651" s="29"/>
      <c r="D651" s="29"/>
      <c r="E651" s="29"/>
      <c r="F651" s="27">
        <f ca="1">IF(Rooms[[#This Row],[رقم العملية]]=0,0,1)</f>
        <v>0</v>
      </c>
      <c r="G6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51" s="27"/>
      <c r="I6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52" spans="1:9" ht="18" x14ac:dyDescent="0.25">
      <c r="A652" s="27" t="str">
        <f>"عمارة"&amp;Rooms[[#This Row],[العمارة]]&amp;"-"&amp;Rooms[رقم الغرفة]</f>
        <v>عمارة-</v>
      </c>
      <c r="B652" s="29"/>
      <c r="C652" s="29"/>
      <c r="D652" s="29"/>
      <c r="E652" s="29"/>
      <c r="F652" s="27">
        <f ca="1">IF(Rooms[[#This Row],[رقم العملية]]=0,0,1)</f>
        <v>0</v>
      </c>
      <c r="G6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52" s="27"/>
      <c r="I6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53" spans="1:9" ht="18" x14ac:dyDescent="0.25">
      <c r="A653" s="27" t="str">
        <f>"عمارة"&amp;Rooms[[#This Row],[العمارة]]&amp;"-"&amp;Rooms[رقم الغرفة]</f>
        <v>عمارة-</v>
      </c>
      <c r="B653" s="29"/>
      <c r="C653" s="29"/>
      <c r="D653" s="29"/>
      <c r="E653" s="29"/>
      <c r="F653" s="27">
        <f ca="1">IF(Rooms[[#This Row],[رقم العملية]]=0,0,1)</f>
        <v>0</v>
      </c>
      <c r="G6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53" s="27"/>
      <c r="I6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54" spans="1:9" ht="18" x14ac:dyDescent="0.25">
      <c r="A654" s="27" t="str">
        <f>"عمارة"&amp;Rooms[[#This Row],[العمارة]]&amp;"-"&amp;Rooms[رقم الغرفة]</f>
        <v>عمارة-</v>
      </c>
      <c r="B654" s="29"/>
      <c r="C654" s="29"/>
      <c r="D654" s="29"/>
      <c r="E654" s="29"/>
      <c r="F654" s="27">
        <f ca="1">IF(Rooms[[#This Row],[رقم العملية]]=0,0,1)</f>
        <v>0</v>
      </c>
      <c r="G6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54" s="27"/>
      <c r="I6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55" spans="1:9" ht="18" x14ac:dyDescent="0.25">
      <c r="A655" s="27" t="str">
        <f>"عمارة"&amp;Rooms[[#This Row],[العمارة]]&amp;"-"&amp;Rooms[رقم الغرفة]</f>
        <v>عمارة-</v>
      </c>
      <c r="B655" s="29"/>
      <c r="C655" s="29"/>
      <c r="D655" s="29"/>
      <c r="E655" s="29"/>
      <c r="F655" s="27">
        <f ca="1">IF(Rooms[[#This Row],[رقم العملية]]=0,0,1)</f>
        <v>0</v>
      </c>
      <c r="G6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55" s="27"/>
      <c r="I6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56" spans="1:9" ht="18" x14ac:dyDescent="0.25">
      <c r="A656" s="27" t="str">
        <f>"عمارة"&amp;Rooms[[#This Row],[العمارة]]&amp;"-"&amp;Rooms[رقم الغرفة]</f>
        <v>عمارة-</v>
      </c>
      <c r="B656" s="29"/>
      <c r="C656" s="29"/>
      <c r="D656" s="29"/>
      <c r="E656" s="29"/>
      <c r="F656" s="27">
        <f ca="1">IF(Rooms[[#This Row],[رقم العملية]]=0,0,1)</f>
        <v>0</v>
      </c>
      <c r="G6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56" s="27"/>
      <c r="I6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57" spans="1:9" ht="18" x14ac:dyDescent="0.25">
      <c r="A657" s="27" t="str">
        <f>"عمارة"&amp;Rooms[[#This Row],[العمارة]]&amp;"-"&amp;Rooms[رقم الغرفة]</f>
        <v>عمارة-</v>
      </c>
      <c r="B657" s="29"/>
      <c r="C657" s="29"/>
      <c r="D657" s="29"/>
      <c r="E657" s="29"/>
      <c r="F657" s="27">
        <f ca="1">IF(Rooms[[#This Row],[رقم العملية]]=0,0,1)</f>
        <v>0</v>
      </c>
      <c r="G6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57" s="27"/>
      <c r="I6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58" spans="1:9" ht="18" x14ac:dyDescent="0.25">
      <c r="A658" s="27" t="str">
        <f>"عمارة"&amp;Rooms[[#This Row],[العمارة]]&amp;"-"&amp;Rooms[رقم الغرفة]</f>
        <v>عمارة-</v>
      </c>
      <c r="B658" s="29"/>
      <c r="C658" s="29"/>
      <c r="D658" s="29"/>
      <c r="E658" s="29"/>
      <c r="F658" s="27">
        <f ca="1">IF(Rooms[[#This Row],[رقم العملية]]=0,0,1)</f>
        <v>0</v>
      </c>
      <c r="G6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58" s="27"/>
      <c r="I6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59" spans="1:9" ht="18" x14ac:dyDescent="0.25">
      <c r="A659" s="27" t="str">
        <f>"عمارة"&amp;Rooms[[#This Row],[العمارة]]&amp;"-"&amp;Rooms[رقم الغرفة]</f>
        <v>عمارة-</v>
      </c>
      <c r="B659" s="29"/>
      <c r="C659" s="29"/>
      <c r="D659" s="29"/>
      <c r="E659" s="29"/>
      <c r="F659" s="27">
        <f ca="1">IF(Rooms[[#This Row],[رقم العملية]]=0,0,1)</f>
        <v>0</v>
      </c>
      <c r="G6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59" s="27"/>
      <c r="I6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60" spans="1:9" ht="18" x14ac:dyDescent="0.25">
      <c r="A660" s="27" t="str">
        <f>"عمارة"&amp;Rooms[[#This Row],[العمارة]]&amp;"-"&amp;Rooms[رقم الغرفة]</f>
        <v>عمارة-</v>
      </c>
      <c r="B660" s="29"/>
      <c r="C660" s="29"/>
      <c r="D660" s="29"/>
      <c r="E660" s="29"/>
      <c r="F660" s="27">
        <f ca="1">IF(Rooms[[#This Row],[رقم العملية]]=0,0,1)</f>
        <v>0</v>
      </c>
      <c r="G6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60" s="27"/>
      <c r="I6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61" spans="1:9" ht="18" x14ac:dyDescent="0.25">
      <c r="A661" s="27" t="str">
        <f>"عمارة"&amp;Rooms[[#This Row],[العمارة]]&amp;"-"&amp;Rooms[رقم الغرفة]</f>
        <v>عمارة-</v>
      </c>
      <c r="B661" s="29"/>
      <c r="C661" s="29"/>
      <c r="D661" s="29"/>
      <c r="E661" s="29"/>
      <c r="F661" s="27">
        <f ca="1">IF(Rooms[[#This Row],[رقم العملية]]=0,0,1)</f>
        <v>0</v>
      </c>
      <c r="G6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61" s="27"/>
      <c r="I6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62" spans="1:9" ht="18" x14ac:dyDescent="0.25">
      <c r="A662" s="27" t="str">
        <f>"عمارة"&amp;Rooms[[#This Row],[العمارة]]&amp;"-"&amp;Rooms[رقم الغرفة]</f>
        <v>عمارة-</v>
      </c>
      <c r="B662" s="29"/>
      <c r="C662" s="29"/>
      <c r="D662" s="29"/>
      <c r="E662" s="29"/>
      <c r="F662" s="27">
        <f ca="1">IF(Rooms[[#This Row],[رقم العملية]]=0,0,1)</f>
        <v>0</v>
      </c>
      <c r="G6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62" s="27"/>
      <c r="I6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63" spans="1:9" ht="18" x14ac:dyDescent="0.25">
      <c r="A663" s="27" t="str">
        <f>"عمارة"&amp;Rooms[[#This Row],[العمارة]]&amp;"-"&amp;Rooms[رقم الغرفة]</f>
        <v>عمارة-</v>
      </c>
      <c r="B663" s="29"/>
      <c r="C663" s="29"/>
      <c r="D663" s="29"/>
      <c r="E663" s="29"/>
      <c r="F663" s="27">
        <f ca="1">IF(Rooms[[#This Row],[رقم العملية]]=0,0,1)</f>
        <v>0</v>
      </c>
      <c r="G6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63" s="27"/>
      <c r="I6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64" spans="1:9" ht="18" x14ac:dyDescent="0.25">
      <c r="A664" s="27" t="str">
        <f>"عمارة"&amp;Rooms[[#This Row],[العمارة]]&amp;"-"&amp;Rooms[رقم الغرفة]</f>
        <v>عمارة-</v>
      </c>
      <c r="B664" s="29"/>
      <c r="C664" s="29"/>
      <c r="D664" s="29"/>
      <c r="E664" s="29"/>
      <c r="F664" s="27">
        <f ca="1">IF(Rooms[[#This Row],[رقم العملية]]=0,0,1)</f>
        <v>0</v>
      </c>
      <c r="G6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64" s="27"/>
      <c r="I6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65" spans="1:9" ht="18" x14ac:dyDescent="0.25">
      <c r="A665" s="27" t="str">
        <f>"عمارة"&amp;Rooms[[#This Row],[العمارة]]&amp;"-"&amp;Rooms[رقم الغرفة]</f>
        <v>عمارة-</v>
      </c>
      <c r="B665" s="29"/>
      <c r="C665" s="29"/>
      <c r="D665" s="29"/>
      <c r="E665" s="29"/>
      <c r="F665" s="27">
        <f ca="1">IF(Rooms[[#This Row],[رقم العملية]]=0,0,1)</f>
        <v>0</v>
      </c>
      <c r="G6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65" s="27"/>
      <c r="I6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66" spans="1:9" ht="18" x14ac:dyDescent="0.25">
      <c r="A666" s="27" t="str">
        <f>"عمارة"&amp;Rooms[[#This Row],[العمارة]]&amp;"-"&amp;Rooms[رقم الغرفة]</f>
        <v>عمارة-</v>
      </c>
      <c r="B666" s="29"/>
      <c r="C666" s="29"/>
      <c r="D666" s="29"/>
      <c r="E666" s="29"/>
      <c r="F666" s="27">
        <f ca="1">IF(Rooms[[#This Row],[رقم العملية]]=0,0,1)</f>
        <v>0</v>
      </c>
      <c r="G6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66" s="27"/>
      <c r="I6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67" spans="1:9" ht="18" x14ac:dyDescent="0.25">
      <c r="A667" s="27" t="str">
        <f>"عمارة"&amp;Rooms[[#This Row],[العمارة]]&amp;"-"&amp;Rooms[رقم الغرفة]</f>
        <v>عمارة-</v>
      </c>
      <c r="B667" s="29"/>
      <c r="C667" s="29"/>
      <c r="D667" s="29"/>
      <c r="E667" s="29"/>
      <c r="F667" s="27">
        <f ca="1">IF(Rooms[[#This Row],[رقم العملية]]=0,0,1)</f>
        <v>0</v>
      </c>
      <c r="G6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67" s="27"/>
      <c r="I6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68" spans="1:9" ht="18" x14ac:dyDescent="0.25">
      <c r="A668" s="27" t="str">
        <f>"عمارة"&amp;Rooms[[#This Row],[العمارة]]&amp;"-"&amp;Rooms[رقم الغرفة]</f>
        <v>عمارة-</v>
      </c>
      <c r="B668" s="29"/>
      <c r="C668" s="29"/>
      <c r="D668" s="29"/>
      <c r="E668" s="29"/>
      <c r="F668" s="27">
        <f ca="1">IF(Rooms[[#This Row],[رقم العملية]]=0,0,1)</f>
        <v>0</v>
      </c>
      <c r="G6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68" s="27"/>
      <c r="I6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69" spans="1:9" ht="18" x14ac:dyDescent="0.25">
      <c r="A669" s="27" t="str">
        <f>"عمارة"&amp;Rooms[[#This Row],[العمارة]]&amp;"-"&amp;Rooms[رقم الغرفة]</f>
        <v>عمارة-</v>
      </c>
      <c r="B669" s="29"/>
      <c r="C669" s="29"/>
      <c r="D669" s="29"/>
      <c r="E669" s="29"/>
      <c r="F669" s="27">
        <f ca="1">IF(Rooms[[#This Row],[رقم العملية]]=0,0,1)</f>
        <v>0</v>
      </c>
      <c r="G6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69" s="27"/>
      <c r="I6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70" spans="1:9" ht="18" x14ac:dyDescent="0.25">
      <c r="A670" s="27" t="str">
        <f>"عمارة"&amp;Rooms[[#This Row],[العمارة]]&amp;"-"&amp;Rooms[رقم الغرفة]</f>
        <v>عمارة-</v>
      </c>
      <c r="B670" s="29"/>
      <c r="C670" s="29"/>
      <c r="D670" s="29"/>
      <c r="E670" s="29"/>
      <c r="F670" s="27">
        <f ca="1">IF(Rooms[[#This Row],[رقم العملية]]=0,0,1)</f>
        <v>0</v>
      </c>
      <c r="G6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70" s="27"/>
      <c r="I6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71" spans="1:9" ht="18" x14ac:dyDescent="0.25">
      <c r="A671" s="27" t="str">
        <f>"عمارة"&amp;Rooms[[#This Row],[العمارة]]&amp;"-"&amp;Rooms[رقم الغرفة]</f>
        <v>عمارة-</v>
      </c>
      <c r="B671" s="29"/>
      <c r="C671" s="29"/>
      <c r="D671" s="29"/>
      <c r="E671" s="29"/>
      <c r="F671" s="27">
        <f ca="1">IF(Rooms[[#This Row],[رقم العملية]]=0,0,1)</f>
        <v>0</v>
      </c>
      <c r="G6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71" s="27"/>
      <c r="I6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72" spans="1:9" ht="18" x14ac:dyDescent="0.25">
      <c r="A672" s="27" t="str">
        <f>"عمارة"&amp;Rooms[[#This Row],[العمارة]]&amp;"-"&amp;Rooms[رقم الغرفة]</f>
        <v>عمارة-</v>
      </c>
      <c r="B672" s="29"/>
      <c r="C672" s="29"/>
      <c r="D672" s="29"/>
      <c r="E672" s="29"/>
      <c r="F672" s="27">
        <f ca="1">IF(Rooms[[#This Row],[رقم العملية]]=0,0,1)</f>
        <v>0</v>
      </c>
      <c r="G6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72" s="27"/>
      <c r="I6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73" spans="1:9" ht="18" x14ac:dyDescent="0.25">
      <c r="A673" s="27" t="str">
        <f>"عمارة"&amp;Rooms[[#This Row],[العمارة]]&amp;"-"&amp;Rooms[رقم الغرفة]</f>
        <v>عمارة-</v>
      </c>
      <c r="B673" s="29"/>
      <c r="C673" s="29"/>
      <c r="D673" s="29"/>
      <c r="E673" s="29"/>
      <c r="F673" s="27">
        <f ca="1">IF(Rooms[[#This Row],[رقم العملية]]=0,0,1)</f>
        <v>0</v>
      </c>
      <c r="G6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73" s="27"/>
      <c r="I6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74" spans="1:9" ht="18" x14ac:dyDescent="0.25">
      <c r="A674" s="27" t="str">
        <f>"عمارة"&amp;Rooms[[#This Row],[العمارة]]&amp;"-"&amp;Rooms[رقم الغرفة]</f>
        <v>عمارة-</v>
      </c>
      <c r="B674" s="29"/>
      <c r="C674" s="29"/>
      <c r="D674" s="29"/>
      <c r="E674" s="29"/>
      <c r="F674" s="27">
        <f ca="1">IF(Rooms[[#This Row],[رقم العملية]]=0,0,1)</f>
        <v>0</v>
      </c>
      <c r="G6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74" s="27"/>
      <c r="I6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75" spans="1:9" ht="18" x14ac:dyDescent="0.25">
      <c r="A675" s="27" t="str">
        <f>"عمارة"&amp;Rooms[[#This Row],[العمارة]]&amp;"-"&amp;Rooms[رقم الغرفة]</f>
        <v>عمارة-</v>
      </c>
      <c r="B675" s="29"/>
      <c r="C675" s="29"/>
      <c r="D675" s="29"/>
      <c r="E675" s="29"/>
      <c r="F675" s="27">
        <f ca="1">IF(Rooms[[#This Row],[رقم العملية]]=0,0,1)</f>
        <v>0</v>
      </c>
      <c r="G6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75" s="27"/>
      <c r="I6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76" spans="1:9" ht="18" x14ac:dyDescent="0.25">
      <c r="A676" s="27" t="str">
        <f>"عمارة"&amp;Rooms[[#This Row],[العمارة]]&amp;"-"&amp;Rooms[رقم الغرفة]</f>
        <v>عمارة-</v>
      </c>
      <c r="B676" s="29"/>
      <c r="C676" s="29"/>
      <c r="D676" s="29"/>
      <c r="E676" s="29"/>
      <c r="F676" s="27">
        <f ca="1">IF(Rooms[[#This Row],[رقم العملية]]=0,0,1)</f>
        <v>0</v>
      </c>
      <c r="G6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76" s="27"/>
      <c r="I6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77" spans="1:9" ht="18" x14ac:dyDescent="0.25">
      <c r="A677" s="27" t="str">
        <f>"عمارة"&amp;Rooms[[#This Row],[العمارة]]&amp;"-"&amp;Rooms[رقم الغرفة]</f>
        <v>عمارة-</v>
      </c>
      <c r="B677" s="29"/>
      <c r="C677" s="29"/>
      <c r="D677" s="29"/>
      <c r="E677" s="29"/>
      <c r="F677" s="27">
        <f ca="1">IF(Rooms[[#This Row],[رقم العملية]]=0,0,1)</f>
        <v>0</v>
      </c>
      <c r="G6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77" s="27"/>
      <c r="I6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78" spans="1:9" ht="18" x14ac:dyDescent="0.25">
      <c r="A678" s="27" t="str">
        <f>"عمارة"&amp;Rooms[[#This Row],[العمارة]]&amp;"-"&amp;Rooms[رقم الغرفة]</f>
        <v>عمارة-</v>
      </c>
      <c r="B678" s="29"/>
      <c r="C678" s="29"/>
      <c r="D678" s="29"/>
      <c r="E678" s="29"/>
      <c r="F678" s="27">
        <f ca="1">IF(Rooms[[#This Row],[رقم العملية]]=0,0,1)</f>
        <v>0</v>
      </c>
      <c r="G6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78" s="27"/>
      <c r="I6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79" spans="1:9" ht="18" x14ac:dyDescent="0.25">
      <c r="A679" s="27" t="str">
        <f>"عمارة"&amp;Rooms[[#This Row],[العمارة]]&amp;"-"&amp;Rooms[رقم الغرفة]</f>
        <v>عمارة-</v>
      </c>
      <c r="B679" s="29"/>
      <c r="C679" s="29"/>
      <c r="D679" s="29"/>
      <c r="E679" s="29"/>
      <c r="F679" s="27">
        <f ca="1">IF(Rooms[[#This Row],[رقم العملية]]=0,0,1)</f>
        <v>0</v>
      </c>
      <c r="G6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79" s="27"/>
      <c r="I6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80" spans="1:9" ht="18" x14ac:dyDescent="0.25">
      <c r="A680" s="27" t="str">
        <f>"عمارة"&amp;Rooms[[#This Row],[العمارة]]&amp;"-"&amp;Rooms[رقم الغرفة]</f>
        <v>عمارة-</v>
      </c>
      <c r="B680" s="29"/>
      <c r="C680" s="29"/>
      <c r="D680" s="29"/>
      <c r="E680" s="29"/>
      <c r="F680" s="27">
        <f ca="1">IF(Rooms[[#This Row],[رقم العملية]]=0,0,1)</f>
        <v>0</v>
      </c>
      <c r="G6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80" s="27"/>
      <c r="I6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81" spans="1:9" ht="18" x14ac:dyDescent="0.25">
      <c r="A681" s="27" t="str">
        <f>"عمارة"&amp;Rooms[[#This Row],[العمارة]]&amp;"-"&amp;Rooms[رقم الغرفة]</f>
        <v>عمارة-</v>
      </c>
      <c r="B681" s="29"/>
      <c r="C681" s="29"/>
      <c r="D681" s="29"/>
      <c r="E681" s="29"/>
      <c r="F681" s="27">
        <f ca="1">IF(Rooms[[#This Row],[رقم العملية]]=0,0,1)</f>
        <v>0</v>
      </c>
      <c r="G6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81" s="27"/>
      <c r="I6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82" spans="1:9" ht="18" x14ac:dyDescent="0.25">
      <c r="A682" s="27" t="str">
        <f>"عمارة"&amp;Rooms[[#This Row],[العمارة]]&amp;"-"&amp;Rooms[رقم الغرفة]</f>
        <v>عمارة-</v>
      </c>
      <c r="B682" s="29"/>
      <c r="C682" s="29"/>
      <c r="D682" s="29"/>
      <c r="E682" s="29"/>
      <c r="F682" s="27">
        <f ca="1">IF(Rooms[[#This Row],[رقم العملية]]=0,0,1)</f>
        <v>0</v>
      </c>
      <c r="G6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82" s="27"/>
      <c r="I6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83" spans="1:9" ht="18" x14ac:dyDescent="0.25">
      <c r="A683" s="27" t="str">
        <f>"عمارة"&amp;Rooms[[#This Row],[العمارة]]&amp;"-"&amp;Rooms[رقم الغرفة]</f>
        <v>عمارة-</v>
      </c>
      <c r="B683" s="29"/>
      <c r="C683" s="29"/>
      <c r="D683" s="29"/>
      <c r="E683" s="29"/>
      <c r="F683" s="27">
        <f ca="1">IF(Rooms[[#This Row],[رقم العملية]]=0,0,1)</f>
        <v>0</v>
      </c>
      <c r="G6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83" s="27"/>
      <c r="I6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84" spans="1:9" ht="18" x14ac:dyDescent="0.25">
      <c r="A684" s="27" t="str">
        <f>"عمارة"&amp;Rooms[[#This Row],[العمارة]]&amp;"-"&amp;Rooms[رقم الغرفة]</f>
        <v>عمارة-</v>
      </c>
      <c r="B684" s="29"/>
      <c r="C684" s="29"/>
      <c r="D684" s="29"/>
      <c r="E684" s="29"/>
      <c r="F684" s="27">
        <f ca="1">IF(Rooms[[#This Row],[رقم العملية]]=0,0,1)</f>
        <v>0</v>
      </c>
      <c r="G6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84" s="27"/>
      <c r="I6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85" spans="1:9" ht="18" x14ac:dyDescent="0.25">
      <c r="A685" s="27" t="str">
        <f>"عمارة"&amp;Rooms[[#This Row],[العمارة]]&amp;"-"&amp;Rooms[رقم الغرفة]</f>
        <v>عمارة-</v>
      </c>
      <c r="B685" s="29"/>
      <c r="C685" s="29"/>
      <c r="D685" s="29"/>
      <c r="E685" s="29"/>
      <c r="F685" s="27">
        <f ca="1">IF(Rooms[[#This Row],[رقم العملية]]=0,0,1)</f>
        <v>0</v>
      </c>
      <c r="G6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85" s="27"/>
      <c r="I6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86" spans="1:9" ht="18" x14ac:dyDescent="0.25">
      <c r="A686" s="27" t="str">
        <f>"عمارة"&amp;Rooms[[#This Row],[العمارة]]&amp;"-"&amp;Rooms[رقم الغرفة]</f>
        <v>عمارة-</v>
      </c>
      <c r="B686" s="29"/>
      <c r="C686" s="29"/>
      <c r="D686" s="29"/>
      <c r="E686" s="29"/>
      <c r="F686" s="27">
        <f ca="1">IF(Rooms[[#This Row],[رقم العملية]]=0,0,1)</f>
        <v>0</v>
      </c>
      <c r="G6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86" s="27"/>
      <c r="I6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87" spans="1:9" ht="18" x14ac:dyDescent="0.25">
      <c r="A687" s="27" t="str">
        <f>"عمارة"&amp;Rooms[[#This Row],[العمارة]]&amp;"-"&amp;Rooms[رقم الغرفة]</f>
        <v>عمارة-</v>
      </c>
      <c r="B687" s="29"/>
      <c r="C687" s="29"/>
      <c r="D687" s="29"/>
      <c r="E687" s="29"/>
      <c r="F687" s="27">
        <f ca="1">IF(Rooms[[#This Row],[رقم العملية]]=0,0,1)</f>
        <v>0</v>
      </c>
      <c r="G6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87" s="27"/>
      <c r="I6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88" spans="1:9" ht="18" x14ac:dyDescent="0.25">
      <c r="A688" s="27" t="str">
        <f>"عمارة"&amp;Rooms[[#This Row],[العمارة]]&amp;"-"&amp;Rooms[رقم الغرفة]</f>
        <v>عمارة-</v>
      </c>
      <c r="B688" s="29"/>
      <c r="C688" s="29"/>
      <c r="D688" s="29"/>
      <c r="E688" s="29"/>
      <c r="F688" s="27">
        <f ca="1">IF(Rooms[[#This Row],[رقم العملية]]=0,0,1)</f>
        <v>0</v>
      </c>
      <c r="G6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88" s="27"/>
      <c r="I6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89" spans="1:9" ht="18" x14ac:dyDescent="0.25">
      <c r="A689" s="27" t="str">
        <f>"عمارة"&amp;Rooms[[#This Row],[العمارة]]&amp;"-"&amp;Rooms[رقم الغرفة]</f>
        <v>عمارة-</v>
      </c>
      <c r="B689" s="29"/>
      <c r="C689" s="29"/>
      <c r="D689" s="29"/>
      <c r="E689" s="29"/>
      <c r="F689" s="27">
        <f ca="1">IF(Rooms[[#This Row],[رقم العملية]]=0,0,1)</f>
        <v>0</v>
      </c>
      <c r="G6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89" s="27"/>
      <c r="I6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90" spans="1:9" ht="18" x14ac:dyDescent="0.25">
      <c r="A690" s="27" t="str">
        <f>"عمارة"&amp;Rooms[[#This Row],[العمارة]]&amp;"-"&amp;Rooms[رقم الغرفة]</f>
        <v>عمارة-</v>
      </c>
      <c r="B690" s="29"/>
      <c r="C690" s="29"/>
      <c r="D690" s="29"/>
      <c r="E690" s="29"/>
      <c r="F690" s="27">
        <f ca="1">IF(Rooms[[#This Row],[رقم العملية]]=0,0,1)</f>
        <v>0</v>
      </c>
      <c r="G6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90" s="27"/>
      <c r="I6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91" spans="1:9" ht="18" x14ac:dyDescent="0.25">
      <c r="A691" s="27" t="str">
        <f>"عمارة"&amp;Rooms[[#This Row],[العمارة]]&amp;"-"&amp;Rooms[رقم الغرفة]</f>
        <v>عمارة-</v>
      </c>
      <c r="B691" s="29"/>
      <c r="C691" s="29"/>
      <c r="D691" s="29"/>
      <c r="E691" s="29"/>
      <c r="F691" s="27">
        <f ca="1">IF(Rooms[[#This Row],[رقم العملية]]=0,0,1)</f>
        <v>0</v>
      </c>
      <c r="G6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91" s="27"/>
      <c r="I6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92" spans="1:9" ht="18" x14ac:dyDescent="0.25">
      <c r="A692" s="27" t="str">
        <f>"عمارة"&amp;Rooms[[#This Row],[العمارة]]&amp;"-"&amp;Rooms[رقم الغرفة]</f>
        <v>عمارة-</v>
      </c>
      <c r="B692" s="29"/>
      <c r="C692" s="29"/>
      <c r="D692" s="29"/>
      <c r="E692" s="29"/>
      <c r="F692" s="27">
        <f ca="1">IF(Rooms[[#This Row],[رقم العملية]]=0,0,1)</f>
        <v>0</v>
      </c>
      <c r="G6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92" s="27"/>
      <c r="I6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93" spans="1:9" ht="18" x14ac:dyDescent="0.25">
      <c r="A693" s="27" t="str">
        <f>"عمارة"&amp;Rooms[[#This Row],[العمارة]]&amp;"-"&amp;Rooms[رقم الغرفة]</f>
        <v>عمارة-</v>
      </c>
      <c r="B693" s="29"/>
      <c r="C693" s="29"/>
      <c r="D693" s="29"/>
      <c r="E693" s="29"/>
      <c r="F693" s="27">
        <f ca="1">IF(Rooms[[#This Row],[رقم العملية]]=0,0,1)</f>
        <v>0</v>
      </c>
      <c r="G6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93" s="27"/>
      <c r="I6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94" spans="1:9" ht="18" x14ac:dyDescent="0.25">
      <c r="A694" s="27" t="str">
        <f>"عمارة"&amp;Rooms[[#This Row],[العمارة]]&amp;"-"&amp;Rooms[رقم الغرفة]</f>
        <v>عمارة-</v>
      </c>
      <c r="B694" s="29"/>
      <c r="C694" s="29"/>
      <c r="D694" s="29"/>
      <c r="E694" s="29"/>
      <c r="F694" s="27">
        <f ca="1">IF(Rooms[[#This Row],[رقم العملية]]=0,0,1)</f>
        <v>0</v>
      </c>
      <c r="G6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94" s="27"/>
      <c r="I6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95" spans="1:9" ht="18" x14ac:dyDescent="0.25">
      <c r="A695" s="27" t="str">
        <f>"عمارة"&amp;Rooms[[#This Row],[العمارة]]&amp;"-"&amp;Rooms[رقم الغرفة]</f>
        <v>عمارة-</v>
      </c>
      <c r="B695" s="29"/>
      <c r="C695" s="29"/>
      <c r="D695" s="29"/>
      <c r="E695" s="29"/>
      <c r="F695" s="27">
        <f ca="1">IF(Rooms[[#This Row],[رقم العملية]]=0,0,1)</f>
        <v>0</v>
      </c>
      <c r="G6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95" s="27"/>
      <c r="I6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96" spans="1:9" ht="18" x14ac:dyDescent="0.25">
      <c r="A696" s="27" t="str">
        <f>"عمارة"&amp;Rooms[[#This Row],[العمارة]]&amp;"-"&amp;Rooms[رقم الغرفة]</f>
        <v>عمارة-</v>
      </c>
      <c r="B696" s="29"/>
      <c r="C696" s="29"/>
      <c r="D696" s="29"/>
      <c r="E696" s="29"/>
      <c r="F696" s="27">
        <f ca="1">IF(Rooms[[#This Row],[رقم العملية]]=0,0,1)</f>
        <v>0</v>
      </c>
      <c r="G6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96" s="27"/>
      <c r="I6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97" spans="1:9" ht="18" x14ac:dyDescent="0.25">
      <c r="A697" s="27" t="str">
        <f>"عمارة"&amp;Rooms[[#This Row],[العمارة]]&amp;"-"&amp;Rooms[رقم الغرفة]</f>
        <v>عمارة-</v>
      </c>
      <c r="B697" s="29"/>
      <c r="C697" s="29"/>
      <c r="D697" s="29"/>
      <c r="E697" s="29"/>
      <c r="F697" s="27">
        <f ca="1">IF(Rooms[[#This Row],[رقم العملية]]=0,0,1)</f>
        <v>0</v>
      </c>
      <c r="G6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97" s="27"/>
      <c r="I6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98" spans="1:9" ht="18" x14ac:dyDescent="0.25">
      <c r="A698" s="27" t="str">
        <f>"عمارة"&amp;Rooms[[#This Row],[العمارة]]&amp;"-"&amp;Rooms[رقم الغرفة]</f>
        <v>عمارة-</v>
      </c>
      <c r="B698" s="29"/>
      <c r="C698" s="29"/>
      <c r="D698" s="29"/>
      <c r="E698" s="29"/>
      <c r="F698" s="27">
        <f ca="1">IF(Rooms[[#This Row],[رقم العملية]]=0,0,1)</f>
        <v>0</v>
      </c>
      <c r="G6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98" s="27"/>
      <c r="I6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699" spans="1:9" ht="18" x14ac:dyDescent="0.25">
      <c r="A699" s="27" t="str">
        <f>"عمارة"&amp;Rooms[[#This Row],[العمارة]]&amp;"-"&amp;Rooms[رقم الغرفة]</f>
        <v>عمارة-</v>
      </c>
      <c r="B699" s="29"/>
      <c r="C699" s="29"/>
      <c r="D699" s="29"/>
      <c r="E699" s="29"/>
      <c r="F699" s="27">
        <f ca="1">IF(Rooms[[#This Row],[رقم العملية]]=0,0,1)</f>
        <v>0</v>
      </c>
      <c r="G6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699" s="27"/>
      <c r="I6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00" spans="1:9" ht="18" x14ac:dyDescent="0.25">
      <c r="A700" s="27" t="str">
        <f>"عمارة"&amp;Rooms[[#This Row],[العمارة]]&amp;"-"&amp;Rooms[رقم الغرفة]</f>
        <v>عمارة-</v>
      </c>
      <c r="B700" s="29"/>
      <c r="C700" s="29"/>
      <c r="D700" s="29"/>
      <c r="E700" s="29"/>
      <c r="F700" s="27">
        <f ca="1">IF(Rooms[[#This Row],[رقم العملية]]=0,0,1)</f>
        <v>0</v>
      </c>
      <c r="G7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00" s="27"/>
      <c r="I7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01" spans="1:9" ht="18" x14ac:dyDescent="0.25">
      <c r="A701" s="27" t="str">
        <f>"عمارة"&amp;Rooms[[#This Row],[العمارة]]&amp;"-"&amp;Rooms[رقم الغرفة]</f>
        <v>عمارة-</v>
      </c>
      <c r="B701" s="29"/>
      <c r="C701" s="29"/>
      <c r="D701" s="29"/>
      <c r="E701" s="29"/>
      <c r="F701" s="27">
        <f ca="1">IF(Rooms[[#This Row],[رقم العملية]]=0,0,1)</f>
        <v>0</v>
      </c>
      <c r="G7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01" s="27"/>
      <c r="I7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02" spans="1:9" ht="18" x14ac:dyDescent="0.25">
      <c r="A702" s="27" t="str">
        <f>"عمارة"&amp;Rooms[[#This Row],[العمارة]]&amp;"-"&amp;Rooms[رقم الغرفة]</f>
        <v>عمارة-</v>
      </c>
      <c r="B702" s="29"/>
      <c r="C702" s="29"/>
      <c r="D702" s="29"/>
      <c r="E702" s="29"/>
      <c r="F702" s="27">
        <f ca="1">IF(Rooms[[#This Row],[رقم العملية]]=0,0,1)</f>
        <v>0</v>
      </c>
      <c r="G7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02" s="27"/>
      <c r="I7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03" spans="1:9" ht="18" x14ac:dyDescent="0.25">
      <c r="A703" s="27" t="str">
        <f>"عمارة"&amp;Rooms[[#This Row],[العمارة]]&amp;"-"&amp;Rooms[رقم الغرفة]</f>
        <v>عمارة-</v>
      </c>
      <c r="B703" s="29"/>
      <c r="C703" s="29"/>
      <c r="D703" s="29"/>
      <c r="E703" s="29"/>
      <c r="F703" s="27">
        <f ca="1">IF(Rooms[[#This Row],[رقم العملية]]=0,0,1)</f>
        <v>0</v>
      </c>
      <c r="G7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03" s="27"/>
      <c r="I7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04" spans="1:9" ht="18" x14ac:dyDescent="0.25">
      <c r="A704" s="27" t="str">
        <f>"عمارة"&amp;Rooms[[#This Row],[العمارة]]&amp;"-"&amp;Rooms[رقم الغرفة]</f>
        <v>عمارة-</v>
      </c>
      <c r="B704" s="29"/>
      <c r="C704" s="29"/>
      <c r="D704" s="29"/>
      <c r="E704" s="29"/>
      <c r="F704" s="27">
        <f ca="1">IF(Rooms[[#This Row],[رقم العملية]]=0,0,1)</f>
        <v>0</v>
      </c>
      <c r="G7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04" s="27"/>
      <c r="I7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05" spans="1:9" ht="18" x14ac:dyDescent="0.25">
      <c r="A705" s="27" t="str">
        <f>"عمارة"&amp;Rooms[[#This Row],[العمارة]]&amp;"-"&amp;Rooms[رقم الغرفة]</f>
        <v>عمارة-</v>
      </c>
      <c r="B705" s="29"/>
      <c r="C705" s="29"/>
      <c r="D705" s="29"/>
      <c r="E705" s="29"/>
      <c r="F705" s="27">
        <f ca="1">IF(Rooms[[#This Row],[رقم العملية]]=0,0,1)</f>
        <v>0</v>
      </c>
      <c r="G7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05" s="27"/>
      <c r="I7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06" spans="1:9" ht="18" x14ac:dyDescent="0.25">
      <c r="A706" s="27" t="str">
        <f>"عمارة"&amp;Rooms[[#This Row],[العمارة]]&amp;"-"&amp;Rooms[رقم الغرفة]</f>
        <v>عمارة-</v>
      </c>
      <c r="B706" s="29"/>
      <c r="C706" s="29"/>
      <c r="D706" s="29"/>
      <c r="E706" s="29"/>
      <c r="F706" s="27">
        <f ca="1">IF(Rooms[[#This Row],[رقم العملية]]=0,0,1)</f>
        <v>0</v>
      </c>
      <c r="G7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06" s="27"/>
      <c r="I7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07" spans="1:9" ht="18" x14ac:dyDescent="0.25">
      <c r="A707" s="27" t="str">
        <f>"عمارة"&amp;Rooms[[#This Row],[العمارة]]&amp;"-"&amp;Rooms[رقم الغرفة]</f>
        <v>عمارة-</v>
      </c>
      <c r="B707" s="29"/>
      <c r="C707" s="29"/>
      <c r="D707" s="29"/>
      <c r="E707" s="29"/>
      <c r="F707" s="27">
        <f ca="1">IF(Rooms[[#This Row],[رقم العملية]]=0,0,1)</f>
        <v>0</v>
      </c>
      <c r="G7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07" s="27"/>
      <c r="I7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08" spans="1:9" ht="18" x14ac:dyDescent="0.25">
      <c r="A708" s="27" t="str">
        <f>"عمارة"&amp;Rooms[[#This Row],[العمارة]]&amp;"-"&amp;Rooms[رقم الغرفة]</f>
        <v>عمارة-</v>
      </c>
      <c r="B708" s="29"/>
      <c r="C708" s="29"/>
      <c r="D708" s="29"/>
      <c r="E708" s="29"/>
      <c r="F708" s="27">
        <f ca="1">IF(Rooms[[#This Row],[رقم العملية]]=0,0,1)</f>
        <v>0</v>
      </c>
      <c r="G7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08" s="27"/>
      <c r="I7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09" spans="1:9" ht="18" x14ac:dyDescent="0.25">
      <c r="A709" s="27" t="str">
        <f>"عمارة"&amp;Rooms[[#This Row],[العمارة]]&amp;"-"&amp;Rooms[رقم الغرفة]</f>
        <v>عمارة-</v>
      </c>
      <c r="B709" s="29"/>
      <c r="C709" s="29"/>
      <c r="D709" s="29"/>
      <c r="E709" s="29"/>
      <c r="F709" s="27">
        <f ca="1">IF(Rooms[[#This Row],[رقم العملية]]=0,0,1)</f>
        <v>0</v>
      </c>
      <c r="G7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09" s="27"/>
      <c r="I7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10" spans="1:9" ht="18" x14ac:dyDescent="0.25">
      <c r="A710" s="27" t="str">
        <f>"عمارة"&amp;Rooms[[#This Row],[العمارة]]&amp;"-"&amp;Rooms[رقم الغرفة]</f>
        <v>عمارة-</v>
      </c>
      <c r="B710" s="29"/>
      <c r="C710" s="29"/>
      <c r="D710" s="29"/>
      <c r="E710" s="29"/>
      <c r="F710" s="27">
        <f ca="1">IF(Rooms[[#This Row],[رقم العملية]]=0,0,1)</f>
        <v>0</v>
      </c>
      <c r="G7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10" s="27"/>
      <c r="I7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11" spans="1:9" ht="18" x14ac:dyDescent="0.25">
      <c r="A711" s="27" t="str">
        <f>"عمارة"&amp;Rooms[[#This Row],[العمارة]]&amp;"-"&amp;Rooms[رقم الغرفة]</f>
        <v>عمارة-</v>
      </c>
      <c r="B711" s="29"/>
      <c r="C711" s="29"/>
      <c r="D711" s="29"/>
      <c r="E711" s="29"/>
      <c r="F711" s="27">
        <f ca="1">IF(Rooms[[#This Row],[رقم العملية]]=0,0,1)</f>
        <v>0</v>
      </c>
      <c r="G7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11" s="27"/>
      <c r="I7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12" spans="1:9" ht="18" x14ac:dyDescent="0.25">
      <c r="A712" s="27" t="str">
        <f>"عمارة"&amp;Rooms[[#This Row],[العمارة]]&amp;"-"&amp;Rooms[رقم الغرفة]</f>
        <v>عمارة-</v>
      </c>
      <c r="B712" s="29"/>
      <c r="C712" s="29"/>
      <c r="D712" s="29"/>
      <c r="E712" s="29"/>
      <c r="F712" s="27">
        <f ca="1">IF(Rooms[[#This Row],[رقم العملية]]=0,0,1)</f>
        <v>0</v>
      </c>
      <c r="G7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12" s="27"/>
      <c r="I7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13" spans="1:9" ht="18" x14ac:dyDescent="0.25">
      <c r="A713" s="27" t="str">
        <f>"عمارة"&amp;Rooms[[#This Row],[العمارة]]&amp;"-"&amp;Rooms[رقم الغرفة]</f>
        <v>عمارة-</v>
      </c>
      <c r="B713" s="29"/>
      <c r="C713" s="29"/>
      <c r="D713" s="29"/>
      <c r="E713" s="29"/>
      <c r="F713" s="27">
        <f ca="1">IF(Rooms[[#This Row],[رقم العملية]]=0,0,1)</f>
        <v>0</v>
      </c>
      <c r="G7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13" s="27"/>
      <c r="I7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14" spans="1:9" ht="18" x14ac:dyDescent="0.25">
      <c r="A714" s="27" t="str">
        <f>"عمارة"&amp;Rooms[[#This Row],[العمارة]]&amp;"-"&amp;Rooms[رقم الغرفة]</f>
        <v>عمارة-</v>
      </c>
      <c r="B714" s="29"/>
      <c r="C714" s="29"/>
      <c r="D714" s="29"/>
      <c r="E714" s="29"/>
      <c r="F714" s="27">
        <f ca="1">IF(Rooms[[#This Row],[رقم العملية]]=0,0,1)</f>
        <v>0</v>
      </c>
      <c r="G7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14" s="27"/>
      <c r="I7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15" spans="1:9" ht="18" x14ac:dyDescent="0.25">
      <c r="A715" s="27" t="str">
        <f>"عمارة"&amp;Rooms[[#This Row],[العمارة]]&amp;"-"&amp;Rooms[رقم الغرفة]</f>
        <v>عمارة-</v>
      </c>
      <c r="B715" s="29"/>
      <c r="C715" s="29"/>
      <c r="D715" s="29"/>
      <c r="E715" s="29"/>
      <c r="F715" s="27">
        <f ca="1">IF(Rooms[[#This Row],[رقم العملية]]=0,0,1)</f>
        <v>0</v>
      </c>
      <c r="G7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15" s="27"/>
      <c r="I7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16" spans="1:9" ht="18" x14ac:dyDescent="0.25">
      <c r="A716" s="27" t="str">
        <f>"عمارة"&amp;Rooms[[#This Row],[العمارة]]&amp;"-"&amp;Rooms[رقم الغرفة]</f>
        <v>عمارة-</v>
      </c>
      <c r="B716" s="29"/>
      <c r="C716" s="29"/>
      <c r="D716" s="29"/>
      <c r="E716" s="29"/>
      <c r="F716" s="27">
        <f ca="1">IF(Rooms[[#This Row],[رقم العملية]]=0,0,1)</f>
        <v>0</v>
      </c>
      <c r="G7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16" s="27"/>
      <c r="I7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17" spans="1:9" ht="18" x14ac:dyDescent="0.25">
      <c r="A717" s="27" t="str">
        <f>"عمارة"&amp;Rooms[[#This Row],[العمارة]]&amp;"-"&amp;Rooms[رقم الغرفة]</f>
        <v>عمارة-</v>
      </c>
      <c r="B717" s="29"/>
      <c r="C717" s="29"/>
      <c r="D717" s="29"/>
      <c r="E717" s="29"/>
      <c r="F717" s="27">
        <f ca="1">IF(Rooms[[#This Row],[رقم العملية]]=0,0,1)</f>
        <v>0</v>
      </c>
      <c r="G7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17" s="27"/>
      <c r="I7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18" spans="1:9" ht="18" x14ac:dyDescent="0.25">
      <c r="A718" s="27" t="str">
        <f>"عمارة"&amp;Rooms[[#This Row],[العمارة]]&amp;"-"&amp;Rooms[رقم الغرفة]</f>
        <v>عمارة-</v>
      </c>
      <c r="B718" s="29"/>
      <c r="C718" s="29"/>
      <c r="D718" s="29"/>
      <c r="E718" s="29"/>
      <c r="F718" s="27">
        <f ca="1">IF(Rooms[[#This Row],[رقم العملية]]=0,0,1)</f>
        <v>0</v>
      </c>
      <c r="G7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18" s="27"/>
      <c r="I7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19" spans="1:9" ht="18" x14ac:dyDescent="0.25">
      <c r="A719" s="27" t="str">
        <f>"عمارة"&amp;Rooms[[#This Row],[العمارة]]&amp;"-"&amp;Rooms[رقم الغرفة]</f>
        <v>عمارة-</v>
      </c>
      <c r="B719" s="29"/>
      <c r="C719" s="29"/>
      <c r="D719" s="29"/>
      <c r="E719" s="29"/>
      <c r="F719" s="27">
        <f ca="1">IF(Rooms[[#This Row],[رقم العملية]]=0,0,1)</f>
        <v>0</v>
      </c>
      <c r="G7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19" s="27"/>
      <c r="I7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20" spans="1:9" ht="18" x14ac:dyDescent="0.25">
      <c r="A720" s="27" t="str">
        <f>"عمارة"&amp;Rooms[[#This Row],[العمارة]]&amp;"-"&amp;Rooms[رقم الغرفة]</f>
        <v>عمارة-</v>
      </c>
      <c r="B720" s="29"/>
      <c r="C720" s="29"/>
      <c r="D720" s="29"/>
      <c r="E720" s="29"/>
      <c r="F720" s="27">
        <f ca="1">IF(Rooms[[#This Row],[رقم العملية]]=0,0,1)</f>
        <v>0</v>
      </c>
      <c r="G7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20" s="27"/>
      <c r="I7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21" spans="1:9" ht="18" x14ac:dyDescent="0.25">
      <c r="A721" s="27" t="str">
        <f>"عمارة"&amp;Rooms[[#This Row],[العمارة]]&amp;"-"&amp;Rooms[رقم الغرفة]</f>
        <v>عمارة-</v>
      </c>
      <c r="B721" s="29"/>
      <c r="C721" s="29"/>
      <c r="D721" s="29"/>
      <c r="E721" s="29"/>
      <c r="F721" s="27">
        <f ca="1">IF(Rooms[[#This Row],[رقم العملية]]=0,0,1)</f>
        <v>0</v>
      </c>
      <c r="G7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21" s="27"/>
      <c r="I7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22" spans="1:9" ht="18" x14ac:dyDescent="0.25">
      <c r="A722" s="27" t="str">
        <f>"عمارة"&amp;Rooms[[#This Row],[العمارة]]&amp;"-"&amp;Rooms[رقم الغرفة]</f>
        <v>عمارة-</v>
      </c>
      <c r="B722" s="29"/>
      <c r="C722" s="29"/>
      <c r="D722" s="29"/>
      <c r="E722" s="29"/>
      <c r="F722" s="27">
        <f ca="1">IF(Rooms[[#This Row],[رقم العملية]]=0,0,1)</f>
        <v>0</v>
      </c>
      <c r="G7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22" s="27"/>
      <c r="I7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23" spans="1:9" ht="18" x14ac:dyDescent="0.25">
      <c r="A723" s="27" t="str">
        <f>"عمارة"&amp;Rooms[[#This Row],[العمارة]]&amp;"-"&amp;Rooms[رقم الغرفة]</f>
        <v>عمارة-</v>
      </c>
      <c r="B723" s="29"/>
      <c r="C723" s="29"/>
      <c r="D723" s="29"/>
      <c r="E723" s="29"/>
      <c r="F723" s="27">
        <f ca="1">IF(Rooms[[#This Row],[رقم العملية]]=0,0,1)</f>
        <v>0</v>
      </c>
      <c r="G7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23" s="27"/>
      <c r="I7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24" spans="1:9" ht="18" x14ac:dyDescent="0.25">
      <c r="A724" s="27" t="str">
        <f>"عمارة"&amp;Rooms[[#This Row],[العمارة]]&amp;"-"&amp;Rooms[رقم الغرفة]</f>
        <v>عمارة-</v>
      </c>
      <c r="B724" s="29"/>
      <c r="C724" s="29"/>
      <c r="D724" s="29"/>
      <c r="E724" s="29"/>
      <c r="F724" s="27">
        <f ca="1">IF(Rooms[[#This Row],[رقم العملية]]=0,0,1)</f>
        <v>0</v>
      </c>
      <c r="G7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24" s="27"/>
      <c r="I7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25" spans="1:9" ht="18" x14ac:dyDescent="0.25">
      <c r="A725" s="27" t="str">
        <f>"عمارة"&amp;Rooms[[#This Row],[العمارة]]&amp;"-"&amp;Rooms[رقم الغرفة]</f>
        <v>عمارة-</v>
      </c>
      <c r="B725" s="29"/>
      <c r="C725" s="29"/>
      <c r="D725" s="29"/>
      <c r="E725" s="29"/>
      <c r="F725" s="27">
        <f ca="1">IF(Rooms[[#This Row],[رقم العملية]]=0,0,1)</f>
        <v>0</v>
      </c>
      <c r="G7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25" s="27"/>
      <c r="I7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26" spans="1:9" ht="18" x14ac:dyDescent="0.25">
      <c r="A726" s="27" t="str">
        <f>"عمارة"&amp;Rooms[[#This Row],[العمارة]]&amp;"-"&amp;Rooms[رقم الغرفة]</f>
        <v>عمارة-</v>
      </c>
      <c r="B726" s="29"/>
      <c r="C726" s="29"/>
      <c r="D726" s="29"/>
      <c r="E726" s="29"/>
      <c r="F726" s="27">
        <f ca="1">IF(Rooms[[#This Row],[رقم العملية]]=0,0,1)</f>
        <v>0</v>
      </c>
      <c r="G7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26" s="27"/>
      <c r="I7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27" spans="1:9" ht="18" x14ac:dyDescent="0.25">
      <c r="A727" s="27" t="str">
        <f>"عمارة"&amp;Rooms[[#This Row],[العمارة]]&amp;"-"&amp;Rooms[رقم الغرفة]</f>
        <v>عمارة-</v>
      </c>
      <c r="B727" s="29"/>
      <c r="C727" s="29"/>
      <c r="D727" s="29"/>
      <c r="E727" s="29"/>
      <c r="F727" s="27">
        <f ca="1">IF(Rooms[[#This Row],[رقم العملية]]=0,0,1)</f>
        <v>0</v>
      </c>
      <c r="G7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27" s="27"/>
      <c r="I7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28" spans="1:9" ht="18" x14ac:dyDescent="0.25">
      <c r="A728" s="27" t="str">
        <f>"عمارة"&amp;Rooms[[#This Row],[العمارة]]&amp;"-"&amp;Rooms[رقم الغرفة]</f>
        <v>عمارة-</v>
      </c>
      <c r="B728" s="29"/>
      <c r="C728" s="29"/>
      <c r="D728" s="29"/>
      <c r="E728" s="29"/>
      <c r="F728" s="27">
        <f ca="1">IF(Rooms[[#This Row],[رقم العملية]]=0,0,1)</f>
        <v>0</v>
      </c>
      <c r="G7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28" s="27"/>
      <c r="I7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29" spans="1:9" ht="18" x14ac:dyDescent="0.25">
      <c r="A729" s="27" t="str">
        <f>"عمارة"&amp;Rooms[[#This Row],[العمارة]]&amp;"-"&amp;Rooms[رقم الغرفة]</f>
        <v>عمارة-</v>
      </c>
      <c r="B729" s="29"/>
      <c r="C729" s="29"/>
      <c r="D729" s="29"/>
      <c r="E729" s="29"/>
      <c r="F729" s="27">
        <f ca="1">IF(Rooms[[#This Row],[رقم العملية]]=0,0,1)</f>
        <v>0</v>
      </c>
      <c r="G7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29" s="27"/>
      <c r="I7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30" spans="1:9" ht="18" x14ac:dyDescent="0.25">
      <c r="A730" s="27" t="str">
        <f>"عمارة"&amp;Rooms[[#This Row],[العمارة]]&amp;"-"&amp;Rooms[رقم الغرفة]</f>
        <v>عمارة-</v>
      </c>
      <c r="B730" s="29"/>
      <c r="C730" s="29"/>
      <c r="D730" s="29"/>
      <c r="E730" s="29"/>
      <c r="F730" s="27">
        <f ca="1">IF(Rooms[[#This Row],[رقم العملية]]=0,0,1)</f>
        <v>0</v>
      </c>
      <c r="G7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30" s="27"/>
      <c r="I7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31" spans="1:9" ht="18" x14ac:dyDescent="0.25">
      <c r="A731" s="27" t="str">
        <f>"عمارة"&amp;Rooms[[#This Row],[العمارة]]&amp;"-"&amp;Rooms[رقم الغرفة]</f>
        <v>عمارة-</v>
      </c>
      <c r="B731" s="29"/>
      <c r="C731" s="29"/>
      <c r="D731" s="29"/>
      <c r="E731" s="29"/>
      <c r="F731" s="27">
        <f ca="1">IF(Rooms[[#This Row],[رقم العملية]]=0,0,1)</f>
        <v>0</v>
      </c>
      <c r="G7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31" s="27"/>
      <c r="I7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32" spans="1:9" ht="18" x14ac:dyDescent="0.25">
      <c r="A732" s="27" t="str">
        <f>"عمارة"&amp;Rooms[[#This Row],[العمارة]]&amp;"-"&amp;Rooms[رقم الغرفة]</f>
        <v>عمارة-</v>
      </c>
      <c r="B732" s="29"/>
      <c r="C732" s="29"/>
      <c r="D732" s="29"/>
      <c r="E732" s="29"/>
      <c r="F732" s="27">
        <f ca="1">IF(Rooms[[#This Row],[رقم العملية]]=0,0,1)</f>
        <v>0</v>
      </c>
      <c r="G7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32" s="27"/>
      <c r="I7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33" spans="1:9" ht="18" x14ac:dyDescent="0.25">
      <c r="A733" s="27" t="str">
        <f>"عمارة"&amp;Rooms[[#This Row],[العمارة]]&amp;"-"&amp;Rooms[رقم الغرفة]</f>
        <v>عمارة-</v>
      </c>
      <c r="B733" s="29"/>
      <c r="C733" s="29"/>
      <c r="D733" s="29"/>
      <c r="E733" s="29"/>
      <c r="F733" s="27">
        <f ca="1">IF(Rooms[[#This Row],[رقم العملية]]=0,0,1)</f>
        <v>0</v>
      </c>
      <c r="G7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33" s="27"/>
      <c r="I7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34" spans="1:9" ht="18" x14ac:dyDescent="0.25">
      <c r="A734" s="27" t="str">
        <f>"عمارة"&amp;Rooms[[#This Row],[العمارة]]&amp;"-"&amp;Rooms[رقم الغرفة]</f>
        <v>عمارة-</v>
      </c>
      <c r="B734" s="29"/>
      <c r="C734" s="29"/>
      <c r="D734" s="29"/>
      <c r="E734" s="29"/>
      <c r="F734" s="27">
        <f ca="1">IF(Rooms[[#This Row],[رقم العملية]]=0,0,1)</f>
        <v>0</v>
      </c>
      <c r="G7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34" s="27"/>
      <c r="I7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35" spans="1:9" ht="18" x14ac:dyDescent="0.25">
      <c r="A735" s="27" t="str">
        <f>"عمارة"&amp;Rooms[[#This Row],[العمارة]]&amp;"-"&amp;Rooms[رقم الغرفة]</f>
        <v>عمارة-</v>
      </c>
      <c r="B735" s="29"/>
      <c r="C735" s="29"/>
      <c r="D735" s="29"/>
      <c r="E735" s="29"/>
      <c r="F735" s="27">
        <f ca="1">IF(Rooms[[#This Row],[رقم العملية]]=0,0,1)</f>
        <v>0</v>
      </c>
      <c r="G7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35" s="27"/>
      <c r="I7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36" spans="1:9" ht="18" x14ac:dyDescent="0.25">
      <c r="A736" s="27" t="str">
        <f>"عمارة"&amp;Rooms[[#This Row],[العمارة]]&amp;"-"&amp;Rooms[رقم الغرفة]</f>
        <v>عمارة-</v>
      </c>
      <c r="B736" s="29"/>
      <c r="C736" s="29"/>
      <c r="D736" s="29"/>
      <c r="E736" s="29"/>
      <c r="F736" s="27">
        <f ca="1">IF(Rooms[[#This Row],[رقم العملية]]=0,0,1)</f>
        <v>0</v>
      </c>
      <c r="G7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36" s="27"/>
      <c r="I7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37" spans="1:9" ht="18" x14ac:dyDescent="0.25">
      <c r="A737" s="27" t="str">
        <f>"عمارة"&amp;Rooms[[#This Row],[العمارة]]&amp;"-"&amp;Rooms[رقم الغرفة]</f>
        <v>عمارة-</v>
      </c>
      <c r="B737" s="29"/>
      <c r="C737" s="29"/>
      <c r="D737" s="29"/>
      <c r="E737" s="29"/>
      <c r="F737" s="27">
        <f ca="1">IF(Rooms[[#This Row],[رقم العملية]]=0,0,1)</f>
        <v>0</v>
      </c>
      <c r="G7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37" s="27"/>
      <c r="I7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38" spans="1:9" ht="18" x14ac:dyDescent="0.25">
      <c r="A738" s="27" t="str">
        <f>"عمارة"&amp;Rooms[[#This Row],[العمارة]]&amp;"-"&amp;Rooms[رقم الغرفة]</f>
        <v>عمارة-</v>
      </c>
      <c r="B738" s="29"/>
      <c r="C738" s="29"/>
      <c r="D738" s="29"/>
      <c r="E738" s="29"/>
      <c r="F738" s="27">
        <f ca="1">IF(Rooms[[#This Row],[رقم العملية]]=0,0,1)</f>
        <v>0</v>
      </c>
      <c r="G7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38" s="27"/>
      <c r="I7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39" spans="1:9" ht="18" x14ac:dyDescent="0.25">
      <c r="A739" s="27" t="str">
        <f>"عمارة"&amp;Rooms[[#This Row],[العمارة]]&amp;"-"&amp;Rooms[رقم الغرفة]</f>
        <v>عمارة-</v>
      </c>
      <c r="B739" s="29"/>
      <c r="C739" s="29"/>
      <c r="D739" s="29"/>
      <c r="E739" s="29"/>
      <c r="F739" s="27">
        <f ca="1">IF(Rooms[[#This Row],[رقم العملية]]=0,0,1)</f>
        <v>0</v>
      </c>
      <c r="G7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39" s="27"/>
      <c r="I7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40" spans="1:9" ht="18" x14ac:dyDescent="0.25">
      <c r="A740" s="27" t="str">
        <f>"عمارة"&amp;Rooms[[#This Row],[العمارة]]&amp;"-"&amp;Rooms[رقم الغرفة]</f>
        <v>عمارة-</v>
      </c>
      <c r="B740" s="29"/>
      <c r="C740" s="29"/>
      <c r="D740" s="29"/>
      <c r="E740" s="29"/>
      <c r="F740" s="27">
        <f ca="1">IF(Rooms[[#This Row],[رقم العملية]]=0,0,1)</f>
        <v>0</v>
      </c>
      <c r="G7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40" s="27"/>
      <c r="I7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41" spans="1:9" ht="18" x14ac:dyDescent="0.25">
      <c r="A741" s="27" t="str">
        <f>"عمارة"&amp;Rooms[[#This Row],[العمارة]]&amp;"-"&amp;Rooms[رقم الغرفة]</f>
        <v>عمارة-</v>
      </c>
      <c r="B741" s="29"/>
      <c r="C741" s="29"/>
      <c r="D741" s="29"/>
      <c r="E741" s="29"/>
      <c r="F741" s="27">
        <f ca="1">IF(Rooms[[#This Row],[رقم العملية]]=0,0,1)</f>
        <v>0</v>
      </c>
      <c r="G7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41" s="27"/>
      <c r="I7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42" spans="1:9" ht="18" x14ac:dyDescent="0.25">
      <c r="A742" s="27" t="str">
        <f>"عمارة"&amp;Rooms[[#This Row],[العمارة]]&amp;"-"&amp;Rooms[رقم الغرفة]</f>
        <v>عمارة-</v>
      </c>
      <c r="B742" s="29"/>
      <c r="C742" s="29"/>
      <c r="D742" s="29"/>
      <c r="E742" s="29"/>
      <c r="F742" s="27">
        <f ca="1">IF(Rooms[[#This Row],[رقم العملية]]=0,0,1)</f>
        <v>0</v>
      </c>
      <c r="G7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42" s="27"/>
      <c r="I7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43" spans="1:9" ht="18" x14ac:dyDescent="0.25">
      <c r="A743" s="27" t="str">
        <f>"عمارة"&amp;Rooms[[#This Row],[العمارة]]&amp;"-"&amp;Rooms[رقم الغرفة]</f>
        <v>عمارة-</v>
      </c>
      <c r="B743" s="29"/>
      <c r="C743" s="29"/>
      <c r="D743" s="29"/>
      <c r="E743" s="29"/>
      <c r="F743" s="27">
        <f ca="1">IF(Rooms[[#This Row],[رقم العملية]]=0,0,1)</f>
        <v>0</v>
      </c>
      <c r="G7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43" s="27"/>
      <c r="I7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44" spans="1:9" ht="18" x14ac:dyDescent="0.25">
      <c r="A744" s="27" t="str">
        <f>"عمارة"&amp;Rooms[[#This Row],[العمارة]]&amp;"-"&amp;Rooms[رقم الغرفة]</f>
        <v>عمارة-</v>
      </c>
      <c r="B744" s="29"/>
      <c r="C744" s="29"/>
      <c r="D744" s="29"/>
      <c r="E744" s="29"/>
      <c r="F744" s="27">
        <f ca="1">IF(Rooms[[#This Row],[رقم العملية]]=0,0,1)</f>
        <v>0</v>
      </c>
      <c r="G7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44" s="27"/>
      <c r="I7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45" spans="1:9" ht="18" x14ac:dyDescent="0.25">
      <c r="A745" s="27" t="str">
        <f>"عمارة"&amp;Rooms[[#This Row],[العمارة]]&amp;"-"&amp;Rooms[رقم الغرفة]</f>
        <v>عمارة-</v>
      </c>
      <c r="B745" s="29"/>
      <c r="C745" s="29"/>
      <c r="D745" s="29"/>
      <c r="E745" s="29"/>
      <c r="F745" s="27">
        <f ca="1">IF(Rooms[[#This Row],[رقم العملية]]=0,0,1)</f>
        <v>0</v>
      </c>
      <c r="G7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45" s="27"/>
      <c r="I7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46" spans="1:9" ht="18" x14ac:dyDescent="0.25">
      <c r="A746" s="27" t="str">
        <f>"عمارة"&amp;Rooms[[#This Row],[العمارة]]&amp;"-"&amp;Rooms[رقم الغرفة]</f>
        <v>عمارة-</v>
      </c>
      <c r="B746" s="29"/>
      <c r="C746" s="29"/>
      <c r="D746" s="29"/>
      <c r="E746" s="29"/>
      <c r="F746" s="27">
        <f ca="1">IF(Rooms[[#This Row],[رقم العملية]]=0,0,1)</f>
        <v>0</v>
      </c>
      <c r="G7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46" s="27"/>
      <c r="I7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47" spans="1:9" ht="18" x14ac:dyDescent="0.25">
      <c r="A747" s="27" t="str">
        <f>"عمارة"&amp;Rooms[[#This Row],[العمارة]]&amp;"-"&amp;Rooms[رقم الغرفة]</f>
        <v>عمارة-</v>
      </c>
      <c r="B747" s="29"/>
      <c r="C747" s="29"/>
      <c r="D747" s="29"/>
      <c r="E747" s="29"/>
      <c r="F747" s="27">
        <f ca="1">IF(Rooms[[#This Row],[رقم العملية]]=0,0,1)</f>
        <v>0</v>
      </c>
      <c r="G7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47" s="27"/>
      <c r="I7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48" spans="1:9" ht="18" x14ac:dyDescent="0.25">
      <c r="A748" s="27" t="str">
        <f>"عمارة"&amp;Rooms[[#This Row],[العمارة]]&amp;"-"&amp;Rooms[رقم الغرفة]</f>
        <v>عمارة-</v>
      </c>
      <c r="B748" s="29"/>
      <c r="C748" s="29"/>
      <c r="D748" s="29"/>
      <c r="E748" s="29"/>
      <c r="F748" s="27">
        <f ca="1">IF(Rooms[[#This Row],[رقم العملية]]=0,0,1)</f>
        <v>0</v>
      </c>
      <c r="G7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48" s="27"/>
      <c r="I7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49" spans="1:9" ht="18" x14ac:dyDescent="0.25">
      <c r="A749" s="27" t="str">
        <f>"عمارة"&amp;Rooms[[#This Row],[العمارة]]&amp;"-"&amp;Rooms[رقم الغرفة]</f>
        <v>عمارة-</v>
      </c>
      <c r="B749" s="29"/>
      <c r="C749" s="29"/>
      <c r="D749" s="29"/>
      <c r="E749" s="29"/>
      <c r="F749" s="27">
        <f ca="1">IF(Rooms[[#This Row],[رقم العملية]]=0,0,1)</f>
        <v>0</v>
      </c>
      <c r="G7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49" s="27"/>
      <c r="I7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50" spans="1:9" ht="18" x14ac:dyDescent="0.25">
      <c r="A750" s="27" t="str">
        <f>"عمارة"&amp;Rooms[[#This Row],[العمارة]]&amp;"-"&amp;Rooms[رقم الغرفة]</f>
        <v>عمارة-</v>
      </c>
      <c r="B750" s="29"/>
      <c r="C750" s="29"/>
      <c r="D750" s="29"/>
      <c r="E750" s="29"/>
      <c r="F750" s="27">
        <f ca="1">IF(Rooms[[#This Row],[رقم العملية]]=0,0,1)</f>
        <v>0</v>
      </c>
      <c r="G7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50" s="27"/>
      <c r="I7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51" spans="1:9" ht="18" x14ac:dyDescent="0.25">
      <c r="A751" s="27" t="str">
        <f>"عمارة"&amp;Rooms[[#This Row],[العمارة]]&amp;"-"&amp;Rooms[رقم الغرفة]</f>
        <v>عمارة-</v>
      </c>
      <c r="B751" s="29"/>
      <c r="C751" s="29"/>
      <c r="D751" s="29"/>
      <c r="E751" s="29"/>
      <c r="F751" s="27">
        <f ca="1">IF(Rooms[[#This Row],[رقم العملية]]=0,0,1)</f>
        <v>0</v>
      </c>
      <c r="G7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51" s="27"/>
      <c r="I7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52" spans="1:9" ht="18" x14ac:dyDescent="0.25">
      <c r="A752" s="27" t="str">
        <f>"عمارة"&amp;Rooms[[#This Row],[العمارة]]&amp;"-"&amp;Rooms[رقم الغرفة]</f>
        <v>عمارة-</v>
      </c>
      <c r="B752" s="29"/>
      <c r="C752" s="29"/>
      <c r="D752" s="29"/>
      <c r="E752" s="29"/>
      <c r="F752" s="27">
        <f ca="1">IF(Rooms[[#This Row],[رقم العملية]]=0,0,1)</f>
        <v>0</v>
      </c>
      <c r="G7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52" s="27"/>
      <c r="I7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53" spans="1:9" ht="18" x14ac:dyDescent="0.25">
      <c r="A753" s="27" t="str">
        <f>"عمارة"&amp;Rooms[[#This Row],[العمارة]]&amp;"-"&amp;Rooms[رقم الغرفة]</f>
        <v>عمارة-</v>
      </c>
      <c r="B753" s="29"/>
      <c r="C753" s="29"/>
      <c r="D753" s="29"/>
      <c r="E753" s="29"/>
      <c r="F753" s="27">
        <f ca="1">IF(Rooms[[#This Row],[رقم العملية]]=0,0,1)</f>
        <v>0</v>
      </c>
      <c r="G7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53" s="27"/>
      <c r="I7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54" spans="1:9" ht="18" x14ac:dyDescent="0.25">
      <c r="A754" s="27" t="str">
        <f>"عمارة"&amp;Rooms[[#This Row],[العمارة]]&amp;"-"&amp;Rooms[رقم الغرفة]</f>
        <v>عمارة-</v>
      </c>
      <c r="B754" s="29"/>
      <c r="C754" s="29"/>
      <c r="D754" s="29"/>
      <c r="E754" s="29"/>
      <c r="F754" s="27">
        <f ca="1">IF(Rooms[[#This Row],[رقم العملية]]=0,0,1)</f>
        <v>0</v>
      </c>
      <c r="G7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54" s="27"/>
      <c r="I7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55" spans="1:9" ht="18" x14ac:dyDescent="0.25">
      <c r="A755" s="27" t="str">
        <f>"عمارة"&amp;Rooms[[#This Row],[العمارة]]&amp;"-"&amp;Rooms[رقم الغرفة]</f>
        <v>عمارة-</v>
      </c>
      <c r="B755" s="29"/>
      <c r="C755" s="29"/>
      <c r="D755" s="29"/>
      <c r="E755" s="29"/>
      <c r="F755" s="27">
        <f ca="1">IF(Rooms[[#This Row],[رقم العملية]]=0,0,1)</f>
        <v>0</v>
      </c>
      <c r="G7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55" s="27"/>
      <c r="I7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56" spans="1:9" ht="18" x14ac:dyDescent="0.25">
      <c r="A756" s="27" t="str">
        <f>"عمارة"&amp;Rooms[[#This Row],[العمارة]]&amp;"-"&amp;Rooms[رقم الغرفة]</f>
        <v>عمارة-</v>
      </c>
      <c r="B756" s="29"/>
      <c r="C756" s="29"/>
      <c r="D756" s="29"/>
      <c r="E756" s="29"/>
      <c r="F756" s="27">
        <f ca="1">IF(Rooms[[#This Row],[رقم العملية]]=0,0,1)</f>
        <v>0</v>
      </c>
      <c r="G7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56" s="27"/>
      <c r="I7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57" spans="1:9" ht="18" x14ac:dyDescent="0.25">
      <c r="A757" s="27" t="str">
        <f>"عمارة"&amp;Rooms[[#This Row],[العمارة]]&amp;"-"&amp;Rooms[رقم الغرفة]</f>
        <v>عمارة-</v>
      </c>
      <c r="B757" s="29"/>
      <c r="C757" s="29"/>
      <c r="D757" s="29"/>
      <c r="E757" s="29"/>
      <c r="F757" s="27">
        <f ca="1">IF(Rooms[[#This Row],[رقم العملية]]=0,0,1)</f>
        <v>0</v>
      </c>
      <c r="G7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57" s="27"/>
      <c r="I7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58" spans="1:9" ht="18" x14ac:dyDescent="0.25">
      <c r="A758" s="27" t="str">
        <f>"عمارة"&amp;Rooms[[#This Row],[العمارة]]&amp;"-"&amp;Rooms[رقم الغرفة]</f>
        <v>عمارة-</v>
      </c>
      <c r="B758" s="29"/>
      <c r="C758" s="29"/>
      <c r="D758" s="29"/>
      <c r="E758" s="29"/>
      <c r="F758" s="27">
        <f ca="1">IF(Rooms[[#This Row],[رقم العملية]]=0,0,1)</f>
        <v>0</v>
      </c>
      <c r="G7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58" s="27"/>
      <c r="I7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59" spans="1:9" ht="18" x14ac:dyDescent="0.25">
      <c r="A759" s="27" t="str">
        <f>"عمارة"&amp;Rooms[[#This Row],[العمارة]]&amp;"-"&amp;Rooms[رقم الغرفة]</f>
        <v>عمارة-</v>
      </c>
      <c r="B759" s="29"/>
      <c r="C759" s="29"/>
      <c r="D759" s="29"/>
      <c r="E759" s="29"/>
      <c r="F759" s="27">
        <f ca="1">IF(Rooms[[#This Row],[رقم العملية]]=0,0,1)</f>
        <v>0</v>
      </c>
      <c r="G7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59" s="27"/>
      <c r="I7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60" spans="1:9" ht="18" x14ac:dyDescent="0.25">
      <c r="A760" s="27" t="str">
        <f>"عمارة"&amp;Rooms[[#This Row],[العمارة]]&amp;"-"&amp;Rooms[رقم الغرفة]</f>
        <v>عمارة-</v>
      </c>
      <c r="B760" s="29"/>
      <c r="C760" s="29"/>
      <c r="D760" s="29"/>
      <c r="E760" s="29"/>
      <c r="F760" s="27">
        <f ca="1">IF(Rooms[[#This Row],[رقم العملية]]=0,0,1)</f>
        <v>0</v>
      </c>
      <c r="G7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60" s="27"/>
      <c r="I7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61" spans="1:9" ht="18" x14ac:dyDescent="0.25">
      <c r="A761" s="27" t="str">
        <f>"عمارة"&amp;Rooms[[#This Row],[العمارة]]&amp;"-"&amp;Rooms[رقم الغرفة]</f>
        <v>عمارة-</v>
      </c>
      <c r="B761" s="29"/>
      <c r="C761" s="29"/>
      <c r="D761" s="29"/>
      <c r="E761" s="29"/>
      <c r="F761" s="27">
        <f ca="1">IF(Rooms[[#This Row],[رقم العملية]]=0,0,1)</f>
        <v>0</v>
      </c>
      <c r="G7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61" s="27"/>
      <c r="I7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62" spans="1:9" ht="18" x14ac:dyDescent="0.25">
      <c r="A762" s="27" t="str">
        <f>"عمارة"&amp;Rooms[[#This Row],[العمارة]]&amp;"-"&amp;Rooms[رقم الغرفة]</f>
        <v>عمارة-</v>
      </c>
      <c r="B762" s="29"/>
      <c r="C762" s="29"/>
      <c r="D762" s="29"/>
      <c r="E762" s="29"/>
      <c r="F762" s="27">
        <f ca="1">IF(Rooms[[#This Row],[رقم العملية]]=0,0,1)</f>
        <v>0</v>
      </c>
      <c r="G7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62" s="27"/>
      <c r="I7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63" spans="1:9" ht="18" x14ac:dyDescent="0.25">
      <c r="A763" s="27" t="str">
        <f>"عمارة"&amp;Rooms[[#This Row],[العمارة]]&amp;"-"&amp;Rooms[رقم الغرفة]</f>
        <v>عمارة-</v>
      </c>
      <c r="B763" s="29"/>
      <c r="C763" s="29"/>
      <c r="D763" s="29"/>
      <c r="E763" s="29"/>
      <c r="F763" s="27">
        <f ca="1">IF(Rooms[[#This Row],[رقم العملية]]=0,0,1)</f>
        <v>0</v>
      </c>
      <c r="G7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63" s="27"/>
      <c r="I7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64" spans="1:9" ht="18" x14ac:dyDescent="0.25">
      <c r="A764" s="27" t="str">
        <f>"عمارة"&amp;Rooms[[#This Row],[العمارة]]&amp;"-"&amp;Rooms[رقم الغرفة]</f>
        <v>عمارة-</v>
      </c>
      <c r="B764" s="29"/>
      <c r="C764" s="29"/>
      <c r="D764" s="29"/>
      <c r="E764" s="29"/>
      <c r="F764" s="27">
        <f ca="1">IF(Rooms[[#This Row],[رقم العملية]]=0,0,1)</f>
        <v>0</v>
      </c>
      <c r="G7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64" s="27"/>
      <c r="I7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65" spans="1:9" ht="18" x14ac:dyDescent="0.25">
      <c r="A765" s="27" t="str">
        <f>"عمارة"&amp;Rooms[[#This Row],[العمارة]]&amp;"-"&amp;Rooms[رقم الغرفة]</f>
        <v>عمارة-</v>
      </c>
      <c r="B765" s="29"/>
      <c r="C765" s="29"/>
      <c r="D765" s="29"/>
      <c r="E765" s="29"/>
      <c r="F765" s="27">
        <f ca="1">IF(Rooms[[#This Row],[رقم العملية]]=0,0,1)</f>
        <v>0</v>
      </c>
      <c r="G7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65" s="27"/>
      <c r="I7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66" spans="1:9" ht="18" x14ac:dyDescent="0.25">
      <c r="A766" s="27" t="str">
        <f>"عمارة"&amp;Rooms[[#This Row],[العمارة]]&amp;"-"&amp;Rooms[رقم الغرفة]</f>
        <v>عمارة-</v>
      </c>
      <c r="B766" s="29"/>
      <c r="C766" s="29"/>
      <c r="D766" s="29"/>
      <c r="E766" s="29"/>
      <c r="F766" s="27">
        <f ca="1">IF(Rooms[[#This Row],[رقم العملية]]=0,0,1)</f>
        <v>0</v>
      </c>
      <c r="G7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66" s="27"/>
      <c r="I7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67" spans="1:9" ht="18" x14ac:dyDescent="0.25">
      <c r="A767" s="27" t="str">
        <f>"عمارة"&amp;Rooms[[#This Row],[العمارة]]&amp;"-"&amp;Rooms[رقم الغرفة]</f>
        <v>عمارة-</v>
      </c>
      <c r="B767" s="29"/>
      <c r="C767" s="29"/>
      <c r="D767" s="29"/>
      <c r="E767" s="29"/>
      <c r="F767" s="27">
        <f ca="1">IF(Rooms[[#This Row],[رقم العملية]]=0,0,1)</f>
        <v>0</v>
      </c>
      <c r="G7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67" s="27"/>
      <c r="I7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68" spans="1:9" ht="18" x14ac:dyDescent="0.25">
      <c r="A768" s="27" t="str">
        <f>"عمارة"&amp;Rooms[[#This Row],[العمارة]]&amp;"-"&amp;Rooms[رقم الغرفة]</f>
        <v>عمارة-</v>
      </c>
      <c r="B768" s="29"/>
      <c r="C768" s="29"/>
      <c r="D768" s="29"/>
      <c r="E768" s="29"/>
      <c r="F768" s="27">
        <f ca="1">IF(Rooms[[#This Row],[رقم العملية]]=0,0,1)</f>
        <v>0</v>
      </c>
      <c r="G7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68" s="27"/>
      <c r="I7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69" spans="1:9" ht="18" x14ac:dyDescent="0.25">
      <c r="A769" s="27" t="str">
        <f>"عمارة"&amp;Rooms[[#This Row],[العمارة]]&amp;"-"&amp;Rooms[رقم الغرفة]</f>
        <v>عمارة-</v>
      </c>
      <c r="B769" s="29"/>
      <c r="C769" s="29"/>
      <c r="D769" s="29"/>
      <c r="E769" s="29"/>
      <c r="F769" s="27">
        <f ca="1">IF(Rooms[[#This Row],[رقم العملية]]=0,0,1)</f>
        <v>0</v>
      </c>
      <c r="G7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69" s="27"/>
      <c r="I7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70" spans="1:9" ht="18" x14ac:dyDescent="0.25">
      <c r="A770" s="27" t="str">
        <f>"عمارة"&amp;Rooms[[#This Row],[العمارة]]&amp;"-"&amp;Rooms[رقم الغرفة]</f>
        <v>عمارة-</v>
      </c>
      <c r="B770" s="29"/>
      <c r="C770" s="29"/>
      <c r="D770" s="29"/>
      <c r="E770" s="29"/>
      <c r="F770" s="27">
        <f ca="1">IF(Rooms[[#This Row],[رقم العملية]]=0,0,1)</f>
        <v>0</v>
      </c>
      <c r="G7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70" s="27"/>
      <c r="I7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71" spans="1:9" ht="18" x14ac:dyDescent="0.25">
      <c r="A771" s="27" t="str">
        <f>"عمارة"&amp;Rooms[[#This Row],[العمارة]]&amp;"-"&amp;Rooms[رقم الغرفة]</f>
        <v>عمارة-</v>
      </c>
      <c r="B771" s="29"/>
      <c r="C771" s="29"/>
      <c r="D771" s="29"/>
      <c r="E771" s="29"/>
      <c r="F771" s="27">
        <f ca="1">IF(Rooms[[#This Row],[رقم العملية]]=0,0,1)</f>
        <v>0</v>
      </c>
      <c r="G7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71" s="27"/>
      <c r="I7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72" spans="1:9" ht="18" x14ac:dyDescent="0.25">
      <c r="A772" s="27" t="str">
        <f>"عمارة"&amp;Rooms[[#This Row],[العمارة]]&amp;"-"&amp;Rooms[رقم الغرفة]</f>
        <v>عمارة-</v>
      </c>
      <c r="B772" s="29"/>
      <c r="C772" s="29"/>
      <c r="D772" s="29"/>
      <c r="E772" s="29"/>
      <c r="F772" s="27">
        <f ca="1">IF(Rooms[[#This Row],[رقم العملية]]=0,0,1)</f>
        <v>0</v>
      </c>
      <c r="G7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72" s="27"/>
      <c r="I7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73" spans="1:9" ht="18" x14ac:dyDescent="0.25">
      <c r="A773" s="27" t="str">
        <f>"عمارة"&amp;Rooms[[#This Row],[العمارة]]&amp;"-"&amp;Rooms[رقم الغرفة]</f>
        <v>عمارة-</v>
      </c>
      <c r="B773" s="29"/>
      <c r="C773" s="29"/>
      <c r="D773" s="29"/>
      <c r="E773" s="29"/>
      <c r="F773" s="27">
        <f ca="1">IF(Rooms[[#This Row],[رقم العملية]]=0,0,1)</f>
        <v>0</v>
      </c>
      <c r="G7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73" s="27"/>
      <c r="I7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74" spans="1:9" ht="18" x14ac:dyDescent="0.25">
      <c r="A774" s="27" t="str">
        <f>"عمارة"&amp;Rooms[[#This Row],[العمارة]]&amp;"-"&amp;Rooms[رقم الغرفة]</f>
        <v>عمارة-</v>
      </c>
      <c r="B774" s="29"/>
      <c r="C774" s="29"/>
      <c r="D774" s="29"/>
      <c r="E774" s="29"/>
      <c r="F774" s="27">
        <f ca="1">IF(Rooms[[#This Row],[رقم العملية]]=0,0,1)</f>
        <v>0</v>
      </c>
      <c r="G7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74" s="27"/>
      <c r="I7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75" spans="1:9" ht="18" x14ac:dyDescent="0.25">
      <c r="A775" s="27" t="str">
        <f>"عمارة"&amp;Rooms[[#This Row],[العمارة]]&amp;"-"&amp;Rooms[رقم الغرفة]</f>
        <v>عمارة-</v>
      </c>
      <c r="B775" s="29"/>
      <c r="C775" s="29"/>
      <c r="D775" s="29"/>
      <c r="E775" s="29"/>
      <c r="F775" s="27">
        <f ca="1">IF(Rooms[[#This Row],[رقم العملية]]=0,0,1)</f>
        <v>0</v>
      </c>
      <c r="G7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75" s="27"/>
      <c r="I7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76" spans="1:9" ht="18" x14ac:dyDescent="0.25">
      <c r="A776" s="27" t="str">
        <f>"عمارة"&amp;Rooms[[#This Row],[العمارة]]&amp;"-"&amp;Rooms[رقم الغرفة]</f>
        <v>عمارة-</v>
      </c>
      <c r="B776" s="29"/>
      <c r="C776" s="29"/>
      <c r="D776" s="29"/>
      <c r="E776" s="29"/>
      <c r="F776" s="27">
        <f ca="1">IF(Rooms[[#This Row],[رقم العملية]]=0,0,1)</f>
        <v>0</v>
      </c>
      <c r="G7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76" s="27"/>
      <c r="I7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77" spans="1:9" ht="18" x14ac:dyDescent="0.25">
      <c r="A777" s="27" t="str">
        <f>"عمارة"&amp;Rooms[[#This Row],[العمارة]]&amp;"-"&amp;Rooms[رقم الغرفة]</f>
        <v>عمارة-</v>
      </c>
      <c r="B777" s="29"/>
      <c r="C777" s="29"/>
      <c r="D777" s="29"/>
      <c r="E777" s="29"/>
      <c r="F777" s="27">
        <f ca="1">IF(Rooms[[#This Row],[رقم العملية]]=0,0,1)</f>
        <v>0</v>
      </c>
      <c r="G7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77" s="27"/>
      <c r="I7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78" spans="1:9" ht="18" x14ac:dyDescent="0.25">
      <c r="A778" s="27" t="str">
        <f>"عمارة"&amp;Rooms[[#This Row],[العمارة]]&amp;"-"&amp;Rooms[رقم الغرفة]</f>
        <v>عمارة-</v>
      </c>
      <c r="B778" s="29"/>
      <c r="C778" s="29"/>
      <c r="D778" s="29"/>
      <c r="E778" s="29"/>
      <c r="F778" s="27">
        <f ca="1">IF(Rooms[[#This Row],[رقم العملية]]=0,0,1)</f>
        <v>0</v>
      </c>
      <c r="G7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78" s="27"/>
      <c r="I7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79" spans="1:9" ht="18" x14ac:dyDescent="0.25">
      <c r="A779" s="27" t="str">
        <f>"عمارة"&amp;Rooms[[#This Row],[العمارة]]&amp;"-"&amp;Rooms[رقم الغرفة]</f>
        <v>عمارة-</v>
      </c>
      <c r="B779" s="29"/>
      <c r="C779" s="29"/>
      <c r="D779" s="29"/>
      <c r="E779" s="29"/>
      <c r="F779" s="27">
        <f ca="1">IF(Rooms[[#This Row],[رقم العملية]]=0,0,1)</f>
        <v>0</v>
      </c>
      <c r="G7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79" s="27"/>
      <c r="I7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80" spans="1:9" ht="18" x14ac:dyDescent="0.25">
      <c r="A780" s="27" t="str">
        <f>"عمارة"&amp;Rooms[[#This Row],[العمارة]]&amp;"-"&amp;Rooms[رقم الغرفة]</f>
        <v>عمارة-</v>
      </c>
      <c r="B780" s="29"/>
      <c r="C780" s="29"/>
      <c r="D780" s="29"/>
      <c r="E780" s="29"/>
      <c r="F780" s="27">
        <f ca="1">IF(Rooms[[#This Row],[رقم العملية]]=0,0,1)</f>
        <v>0</v>
      </c>
      <c r="G7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80" s="27"/>
      <c r="I7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81" spans="1:9" ht="18" x14ac:dyDescent="0.25">
      <c r="A781" s="27" t="str">
        <f>"عمارة"&amp;Rooms[[#This Row],[العمارة]]&amp;"-"&amp;Rooms[رقم الغرفة]</f>
        <v>عمارة-</v>
      </c>
      <c r="B781" s="29"/>
      <c r="C781" s="29"/>
      <c r="D781" s="29"/>
      <c r="E781" s="29"/>
      <c r="F781" s="27">
        <f ca="1">IF(Rooms[[#This Row],[رقم العملية]]=0,0,1)</f>
        <v>0</v>
      </c>
      <c r="G7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81" s="27"/>
      <c r="I7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82" spans="1:9" ht="18" x14ac:dyDescent="0.25">
      <c r="A782" s="27" t="str">
        <f>"عمارة"&amp;Rooms[[#This Row],[العمارة]]&amp;"-"&amp;Rooms[رقم الغرفة]</f>
        <v>عمارة-</v>
      </c>
      <c r="B782" s="29"/>
      <c r="C782" s="29"/>
      <c r="D782" s="29"/>
      <c r="E782" s="29"/>
      <c r="F782" s="27">
        <f ca="1">IF(Rooms[[#This Row],[رقم العملية]]=0,0,1)</f>
        <v>0</v>
      </c>
      <c r="G7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82" s="27"/>
      <c r="I7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83" spans="1:9" ht="18" x14ac:dyDescent="0.25">
      <c r="A783" s="27" t="str">
        <f>"عمارة"&amp;Rooms[[#This Row],[العمارة]]&amp;"-"&amp;Rooms[رقم الغرفة]</f>
        <v>عمارة-</v>
      </c>
      <c r="B783" s="29"/>
      <c r="C783" s="29"/>
      <c r="D783" s="29"/>
      <c r="E783" s="29"/>
      <c r="F783" s="27">
        <f ca="1">IF(Rooms[[#This Row],[رقم العملية]]=0,0,1)</f>
        <v>0</v>
      </c>
      <c r="G7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83" s="27"/>
      <c r="I7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84" spans="1:9" ht="18" x14ac:dyDescent="0.25">
      <c r="A784" s="27" t="str">
        <f>"عمارة"&amp;Rooms[[#This Row],[العمارة]]&amp;"-"&amp;Rooms[رقم الغرفة]</f>
        <v>عمارة-</v>
      </c>
      <c r="B784" s="29"/>
      <c r="C784" s="29"/>
      <c r="D784" s="29"/>
      <c r="E784" s="29"/>
      <c r="F784" s="27">
        <f ca="1">IF(Rooms[[#This Row],[رقم العملية]]=0,0,1)</f>
        <v>0</v>
      </c>
      <c r="G7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84" s="27"/>
      <c r="I7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85" spans="1:9" ht="18" x14ac:dyDescent="0.25">
      <c r="A785" s="27" t="str">
        <f>"عمارة"&amp;Rooms[[#This Row],[العمارة]]&amp;"-"&amp;Rooms[رقم الغرفة]</f>
        <v>عمارة-</v>
      </c>
      <c r="B785" s="29"/>
      <c r="C785" s="29"/>
      <c r="D785" s="29"/>
      <c r="E785" s="29"/>
      <c r="F785" s="27">
        <f ca="1">IF(Rooms[[#This Row],[رقم العملية]]=0,0,1)</f>
        <v>0</v>
      </c>
      <c r="G7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85" s="27"/>
      <c r="I7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86" spans="1:9" ht="18" x14ac:dyDescent="0.25">
      <c r="A786" s="27" t="str">
        <f>"عمارة"&amp;Rooms[[#This Row],[العمارة]]&amp;"-"&amp;Rooms[رقم الغرفة]</f>
        <v>عمارة-</v>
      </c>
      <c r="B786" s="29"/>
      <c r="C786" s="29"/>
      <c r="D786" s="29"/>
      <c r="E786" s="29"/>
      <c r="F786" s="27">
        <f ca="1">IF(Rooms[[#This Row],[رقم العملية]]=0,0,1)</f>
        <v>0</v>
      </c>
      <c r="G7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86" s="27"/>
      <c r="I7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87" spans="1:9" ht="18" x14ac:dyDescent="0.25">
      <c r="A787" s="27" t="str">
        <f>"عمارة"&amp;Rooms[[#This Row],[العمارة]]&amp;"-"&amp;Rooms[رقم الغرفة]</f>
        <v>عمارة-</v>
      </c>
      <c r="B787" s="29"/>
      <c r="C787" s="29"/>
      <c r="D787" s="29"/>
      <c r="E787" s="29"/>
      <c r="F787" s="27">
        <f ca="1">IF(Rooms[[#This Row],[رقم العملية]]=0,0,1)</f>
        <v>0</v>
      </c>
      <c r="G7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87" s="27"/>
      <c r="I7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88" spans="1:9" ht="18" x14ac:dyDescent="0.25">
      <c r="A788" s="27" t="str">
        <f>"عمارة"&amp;Rooms[[#This Row],[العمارة]]&amp;"-"&amp;Rooms[رقم الغرفة]</f>
        <v>عمارة-</v>
      </c>
      <c r="B788" s="29"/>
      <c r="C788" s="29"/>
      <c r="D788" s="29"/>
      <c r="E788" s="29"/>
      <c r="F788" s="27">
        <f ca="1">IF(Rooms[[#This Row],[رقم العملية]]=0,0,1)</f>
        <v>0</v>
      </c>
      <c r="G7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88" s="27"/>
      <c r="I7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89" spans="1:9" ht="18" x14ac:dyDescent="0.25">
      <c r="A789" s="27" t="str">
        <f>"عمارة"&amp;Rooms[[#This Row],[العمارة]]&amp;"-"&amp;Rooms[رقم الغرفة]</f>
        <v>عمارة-</v>
      </c>
      <c r="B789" s="29"/>
      <c r="C789" s="29"/>
      <c r="D789" s="29"/>
      <c r="E789" s="29"/>
      <c r="F789" s="27">
        <f ca="1">IF(Rooms[[#This Row],[رقم العملية]]=0,0,1)</f>
        <v>0</v>
      </c>
      <c r="G7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89" s="27"/>
      <c r="I7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90" spans="1:9" ht="18" x14ac:dyDescent="0.25">
      <c r="A790" s="27" t="str">
        <f>"عمارة"&amp;Rooms[[#This Row],[العمارة]]&amp;"-"&amp;Rooms[رقم الغرفة]</f>
        <v>عمارة-</v>
      </c>
      <c r="B790" s="29"/>
      <c r="C790" s="29"/>
      <c r="D790" s="29"/>
      <c r="E790" s="29"/>
      <c r="F790" s="27">
        <f ca="1">IF(Rooms[[#This Row],[رقم العملية]]=0,0,1)</f>
        <v>0</v>
      </c>
      <c r="G7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90" s="27"/>
      <c r="I7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91" spans="1:9" ht="18" x14ac:dyDescent="0.25">
      <c r="A791" s="27" t="str">
        <f>"عمارة"&amp;Rooms[[#This Row],[العمارة]]&amp;"-"&amp;Rooms[رقم الغرفة]</f>
        <v>عمارة-</v>
      </c>
      <c r="B791" s="29"/>
      <c r="C791" s="29"/>
      <c r="D791" s="29"/>
      <c r="E791" s="29"/>
      <c r="F791" s="27">
        <f ca="1">IF(Rooms[[#This Row],[رقم العملية]]=0,0,1)</f>
        <v>0</v>
      </c>
      <c r="G7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91" s="27"/>
      <c r="I7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92" spans="1:9" ht="18" x14ac:dyDescent="0.25">
      <c r="A792" s="27" t="str">
        <f>"عمارة"&amp;Rooms[[#This Row],[العمارة]]&amp;"-"&amp;Rooms[رقم الغرفة]</f>
        <v>عمارة-</v>
      </c>
      <c r="B792" s="29"/>
      <c r="C792" s="29"/>
      <c r="D792" s="29"/>
      <c r="E792" s="29"/>
      <c r="F792" s="27">
        <f ca="1">IF(Rooms[[#This Row],[رقم العملية]]=0,0,1)</f>
        <v>0</v>
      </c>
      <c r="G7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92" s="27"/>
      <c r="I7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93" spans="1:9" ht="18" x14ac:dyDescent="0.25">
      <c r="A793" s="27" t="str">
        <f>"عمارة"&amp;Rooms[[#This Row],[العمارة]]&amp;"-"&amp;Rooms[رقم الغرفة]</f>
        <v>عمارة-</v>
      </c>
      <c r="B793" s="29"/>
      <c r="C793" s="29"/>
      <c r="D793" s="29"/>
      <c r="E793" s="29"/>
      <c r="F793" s="27">
        <f ca="1">IF(Rooms[[#This Row],[رقم العملية]]=0,0,1)</f>
        <v>0</v>
      </c>
      <c r="G7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93" s="27"/>
      <c r="I7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94" spans="1:9" ht="18" x14ac:dyDescent="0.25">
      <c r="A794" s="27" t="str">
        <f>"عمارة"&amp;Rooms[[#This Row],[العمارة]]&amp;"-"&amp;Rooms[رقم الغرفة]</f>
        <v>عمارة-</v>
      </c>
      <c r="B794" s="29"/>
      <c r="C794" s="29"/>
      <c r="D794" s="29"/>
      <c r="E794" s="29"/>
      <c r="F794" s="27">
        <f ca="1">IF(Rooms[[#This Row],[رقم العملية]]=0,0,1)</f>
        <v>0</v>
      </c>
      <c r="G7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94" s="27"/>
      <c r="I7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95" spans="1:9" ht="18" x14ac:dyDescent="0.25">
      <c r="A795" s="27" t="str">
        <f>"عمارة"&amp;Rooms[[#This Row],[العمارة]]&amp;"-"&amp;Rooms[رقم الغرفة]</f>
        <v>عمارة-</v>
      </c>
      <c r="B795" s="29"/>
      <c r="C795" s="29"/>
      <c r="D795" s="29"/>
      <c r="E795" s="29"/>
      <c r="F795" s="27">
        <f ca="1">IF(Rooms[[#This Row],[رقم العملية]]=0,0,1)</f>
        <v>0</v>
      </c>
      <c r="G7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95" s="27"/>
      <c r="I7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96" spans="1:9" ht="18" x14ac:dyDescent="0.25">
      <c r="A796" s="27" t="str">
        <f>"عمارة"&amp;Rooms[[#This Row],[العمارة]]&amp;"-"&amp;Rooms[رقم الغرفة]</f>
        <v>عمارة-</v>
      </c>
      <c r="B796" s="29"/>
      <c r="C796" s="29"/>
      <c r="D796" s="29"/>
      <c r="E796" s="29"/>
      <c r="F796" s="27">
        <f ca="1">IF(Rooms[[#This Row],[رقم العملية]]=0,0,1)</f>
        <v>0</v>
      </c>
      <c r="G7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96" s="27"/>
      <c r="I7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97" spans="1:9" ht="18" x14ac:dyDescent="0.25">
      <c r="A797" s="27" t="str">
        <f>"عمارة"&amp;Rooms[[#This Row],[العمارة]]&amp;"-"&amp;Rooms[رقم الغرفة]</f>
        <v>عمارة-</v>
      </c>
      <c r="B797" s="29"/>
      <c r="C797" s="29"/>
      <c r="D797" s="29"/>
      <c r="E797" s="29"/>
      <c r="F797" s="27">
        <f ca="1">IF(Rooms[[#This Row],[رقم العملية]]=0,0,1)</f>
        <v>0</v>
      </c>
      <c r="G7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97" s="27"/>
      <c r="I7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98" spans="1:9" ht="18" x14ac:dyDescent="0.25">
      <c r="A798" s="27" t="str">
        <f>"عمارة"&amp;Rooms[[#This Row],[العمارة]]&amp;"-"&amp;Rooms[رقم الغرفة]</f>
        <v>عمارة-</v>
      </c>
      <c r="B798" s="29"/>
      <c r="C798" s="29"/>
      <c r="D798" s="29"/>
      <c r="E798" s="29"/>
      <c r="F798" s="27">
        <f ca="1">IF(Rooms[[#This Row],[رقم العملية]]=0,0,1)</f>
        <v>0</v>
      </c>
      <c r="G7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98" s="27"/>
      <c r="I7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799" spans="1:9" ht="18" x14ac:dyDescent="0.25">
      <c r="A799" s="27" t="str">
        <f>"عمارة"&amp;Rooms[[#This Row],[العمارة]]&amp;"-"&amp;Rooms[رقم الغرفة]</f>
        <v>عمارة-</v>
      </c>
      <c r="B799" s="29"/>
      <c r="C799" s="29"/>
      <c r="D799" s="29"/>
      <c r="E799" s="29"/>
      <c r="F799" s="27">
        <f ca="1">IF(Rooms[[#This Row],[رقم العملية]]=0,0,1)</f>
        <v>0</v>
      </c>
      <c r="G7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799" s="27"/>
      <c r="I7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00" spans="1:9" ht="18" x14ac:dyDescent="0.25">
      <c r="A800" s="27" t="str">
        <f>"عمارة"&amp;Rooms[[#This Row],[العمارة]]&amp;"-"&amp;Rooms[رقم الغرفة]</f>
        <v>عمارة-</v>
      </c>
      <c r="B800" s="29"/>
      <c r="C800" s="29"/>
      <c r="D800" s="29"/>
      <c r="E800" s="29"/>
      <c r="F800" s="27">
        <f ca="1">IF(Rooms[[#This Row],[رقم العملية]]=0,0,1)</f>
        <v>0</v>
      </c>
      <c r="G8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00" s="27"/>
      <c r="I8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01" spans="1:9" ht="18" x14ac:dyDescent="0.25">
      <c r="A801" s="27" t="str">
        <f>"عمارة"&amp;Rooms[[#This Row],[العمارة]]&amp;"-"&amp;Rooms[رقم الغرفة]</f>
        <v>عمارة-</v>
      </c>
      <c r="B801" s="29"/>
      <c r="C801" s="29"/>
      <c r="D801" s="29"/>
      <c r="E801" s="29"/>
      <c r="F801" s="27">
        <f ca="1">IF(Rooms[[#This Row],[رقم العملية]]=0,0,1)</f>
        <v>0</v>
      </c>
      <c r="G8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01" s="27"/>
      <c r="I8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02" spans="1:9" ht="18" x14ac:dyDescent="0.25">
      <c r="A802" s="27" t="str">
        <f>"عمارة"&amp;Rooms[[#This Row],[العمارة]]&amp;"-"&amp;Rooms[رقم الغرفة]</f>
        <v>عمارة-</v>
      </c>
      <c r="B802" s="29"/>
      <c r="C802" s="29"/>
      <c r="D802" s="29"/>
      <c r="E802" s="29"/>
      <c r="F802" s="27">
        <f ca="1">IF(Rooms[[#This Row],[رقم العملية]]=0,0,1)</f>
        <v>0</v>
      </c>
      <c r="G8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02" s="27"/>
      <c r="I8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03" spans="1:9" ht="18" x14ac:dyDescent="0.25">
      <c r="A803" s="27" t="str">
        <f>"عمارة"&amp;Rooms[[#This Row],[العمارة]]&amp;"-"&amp;Rooms[رقم الغرفة]</f>
        <v>عمارة-</v>
      </c>
      <c r="B803" s="29"/>
      <c r="C803" s="29"/>
      <c r="D803" s="29"/>
      <c r="E803" s="29"/>
      <c r="F803" s="27">
        <f ca="1">IF(Rooms[[#This Row],[رقم العملية]]=0,0,1)</f>
        <v>0</v>
      </c>
      <c r="G8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03" s="27"/>
      <c r="I8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04" spans="1:9" ht="18" x14ac:dyDescent="0.25">
      <c r="A804" s="27" t="str">
        <f>"عمارة"&amp;Rooms[[#This Row],[العمارة]]&amp;"-"&amp;Rooms[رقم الغرفة]</f>
        <v>عمارة-</v>
      </c>
      <c r="B804" s="29"/>
      <c r="C804" s="29"/>
      <c r="D804" s="29"/>
      <c r="E804" s="29"/>
      <c r="F804" s="27">
        <f ca="1">IF(Rooms[[#This Row],[رقم العملية]]=0,0,1)</f>
        <v>0</v>
      </c>
      <c r="G8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04" s="27"/>
      <c r="I8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05" spans="1:9" ht="18" x14ac:dyDescent="0.25">
      <c r="A805" s="27" t="str">
        <f>"عمارة"&amp;Rooms[[#This Row],[العمارة]]&amp;"-"&amp;Rooms[رقم الغرفة]</f>
        <v>عمارة-</v>
      </c>
      <c r="B805" s="29"/>
      <c r="C805" s="29"/>
      <c r="D805" s="29"/>
      <c r="E805" s="29"/>
      <c r="F805" s="27">
        <f ca="1">IF(Rooms[[#This Row],[رقم العملية]]=0,0,1)</f>
        <v>0</v>
      </c>
      <c r="G8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05" s="27"/>
      <c r="I8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06" spans="1:9" ht="18" x14ac:dyDescent="0.25">
      <c r="A806" s="27" t="str">
        <f>"عمارة"&amp;Rooms[[#This Row],[العمارة]]&amp;"-"&amp;Rooms[رقم الغرفة]</f>
        <v>عمارة-</v>
      </c>
      <c r="B806" s="29"/>
      <c r="C806" s="29"/>
      <c r="D806" s="29"/>
      <c r="E806" s="29"/>
      <c r="F806" s="27">
        <f ca="1">IF(Rooms[[#This Row],[رقم العملية]]=0,0,1)</f>
        <v>0</v>
      </c>
      <c r="G8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06" s="27"/>
      <c r="I8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07" spans="1:9" ht="18" x14ac:dyDescent="0.25">
      <c r="A807" s="27" t="str">
        <f>"عمارة"&amp;Rooms[[#This Row],[العمارة]]&amp;"-"&amp;Rooms[رقم الغرفة]</f>
        <v>عمارة-</v>
      </c>
      <c r="B807" s="29"/>
      <c r="C807" s="29"/>
      <c r="D807" s="29"/>
      <c r="E807" s="29"/>
      <c r="F807" s="27">
        <f ca="1">IF(Rooms[[#This Row],[رقم العملية]]=0,0,1)</f>
        <v>0</v>
      </c>
      <c r="G8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07" s="27"/>
      <c r="I8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08" spans="1:9" ht="18" x14ac:dyDescent="0.25">
      <c r="A808" s="27" t="str">
        <f>"عمارة"&amp;Rooms[[#This Row],[العمارة]]&amp;"-"&amp;Rooms[رقم الغرفة]</f>
        <v>عمارة-</v>
      </c>
      <c r="B808" s="29"/>
      <c r="C808" s="29"/>
      <c r="D808" s="29"/>
      <c r="E808" s="29"/>
      <c r="F808" s="27">
        <f ca="1">IF(Rooms[[#This Row],[رقم العملية]]=0,0,1)</f>
        <v>0</v>
      </c>
      <c r="G8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08" s="27"/>
      <c r="I8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09" spans="1:9" ht="18" x14ac:dyDescent="0.25">
      <c r="A809" s="27" t="str">
        <f>"عمارة"&amp;Rooms[[#This Row],[العمارة]]&amp;"-"&amp;Rooms[رقم الغرفة]</f>
        <v>عمارة-</v>
      </c>
      <c r="B809" s="29"/>
      <c r="C809" s="29"/>
      <c r="D809" s="29"/>
      <c r="E809" s="29"/>
      <c r="F809" s="27">
        <f ca="1">IF(Rooms[[#This Row],[رقم العملية]]=0,0,1)</f>
        <v>0</v>
      </c>
      <c r="G8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09" s="27"/>
      <c r="I8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10" spans="1:9" ht="18" x14ac:dyDescent="0.25">
      <c r="A810" s="27" t="str">
        <f>"عمارة"&amp;Rooms[[#This Row],[العمارة]]&amp;"-"&amp;Rooms[رقم الغرفة]</f>
        <v>عمارة-</v>
      </c>
      <c r="B810" s="29"/>
      <c r="C810" s="29"/>
      <c r="D810" s="29"/>
      <c r="E810" s="29"/>
      <c r="F810" s="27">
        <f ca="1">IF(Rooms[[#This Row],[رقم العملية]]=0,0,1)</f>
        <v>0</v>
      </c>
      <c r="G8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10" s="27"/>
      <c r="I8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11" spans="1:9" ht="18" x14ac:dyDescent="0.25">
      <c r="A811" s="27" t="str">
        <f>"عمارة"&amp;Rooms[[#This Row],[العمارة]]&amp;"-"&amp;Rooms[رقم الغرفة]</f>
        <v>عمارة-</v>
      </c>
      <c r="B811" s="29"/>
      <c r="C811" s="29"/>
      <c r="D811" s="29"/>
      <c r="E811" s="29"/>
      <c r="F811" s="27">
        <f ca="1">IF(Rooms[[#This Row],[رقم العملية]]=0,0,1)</f>
        <v>0</v>
      </c>
      <c r="G8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11" s="27"/>
      <c r="I8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12" spans="1:9" ht="18" x14ac:dyDescent="0.25">
      <c r="A812" s="27" t="str">
        <f>"عمارة"&amp;Rooms[[#This Row],[العمارة]]&amp;"-"&amp;Rooms[رقم الغرفة]</f>
        <v>عمارة-</v>
      </c>
      <c r="B812" s="29"/>
      <c r="C812" s="29"/>
      <c r="D812" s="29"/>
      <c r="E812" s="29"/>
      <c r="F812" s="27">
        <f ca="1">IF(Rooms[[#This Row],[رقم العملية]]=0,0,1)</f>
        <v>0</v>
      </c>
      <c r="G8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12" s="27"/>
      <c r="I8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13" spans="1:9" ht="18" x14ac:dyDescent="0.25">
      <c r="A813" s="27" t="str">
        <f>"عمارة"&amp;Rooms[[#This Row],[العمارة]]&amp;"-"&amp;Rooms[رقم الغرفة]</f>
        <v>عمارة-</v>
      </c>
      <c r="B813" s="29"/>
      <c r="C813" s="29"/>
      <c r="D813" s="29"/>
      <c r="E813" s="29"/>
      <c r="F813" s="27">
        <f ca="1">IF(Rooms[[#This Row],[رقم العملية]]=0,0,1)</f>
        <v>0</v>
      </c>
      <c r="G8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13" s="27"/>
      <c r="I8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14" spans="1:9" ht="18" x14ac:dyDescent="0.25">
      <c r="A814" s="27" t="str">
        <f>"عمارة"&amp;Rooms[[#This Row],[العمارة]]&amp;"-"&amp;Rooms[رقم الغرفة]</f>
        <v>عمارة-</v>
      </c>
      <c r="B814" s="29"/>
      <c r="C814" s="29"/>
      <c r="D814" s="29"/>
      <c r="E814" s="29"/>
      <c r="F814" s="27">
        <f ca="1">IF(Rooms[[#This Row],[رقم العملية]]=0,0,1)</f>
        <v>0</v>
      </c>
      <c r="G8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14" s="27"/>
      <c r="I8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15" spans="1:9" ht="18" x14ac:dyDescent="0.25">
      <c r="A815" s="27" t="str">
        <f>"عمارة"&amp;Rooms[[#This Row],[العمارة]]&amp;"-"&amp;Rooms[رقم الغرفة]</f>
        <v>عمارة-</v>
      </c>
      <c r="B815" s="29"/>
      <c r="C815" s="29"/>
      <c r="D815" s="29"/>
      <c r="E815" s="29"/>
      <c r="F815" s="27">
        <f ca="1">IF(Rooms[[#This Row],[رقم العملية]]=0,0,1)</f>
        <v>0</v>
      </c>
      <c r="G8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15" s="27"/>
      <c r="I8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16" spans="1:9" ht="18" x14ac:dyDescent="0.25">
      <c r="A816" s="27" t="str">
        <f>"عمارة"&amp;Rooms[[#This Row],[العمارة]]&amp;"-"&amp;Rooms[رقم الغرفة]</f>
        <v>عمارة-</v>
      </c>
      <c r="B816" s="29"/>
      <c r="C816" s="29"/>
      <c r="D816" s="29"/>
      <c r="E816" s="29"/>
      <c r="F816" s="27">
        <f ca="1">IF(Rooms[[#This Row],[رقم العملية]]=0,0,1)</f>
        <v>0</v>
      </c>
      <c r="G8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16" s="27"/>
      <c r="I8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17" spans="1:9" ht="18" x14ac:dyDescent="0.25">
      <c r="A817" s="27" t="str">
        <f>"عمارة"&amp;Rooms[[#This Row],[العمارة]]&amp;"-"&amp;Rooms[رقم الغرفة]</f>
        <v>عمارة-</v>
      </c>
      <c r="B817" s="29"/>
      <c r="C817" s="29"/>
      <c r="D817" s="29"/>
      <c r="E817" s="29"/>
      <c r="F817" s="27">
        <f ca="1">IF(Rooms[[#This Row],[رقم العملية]]=0,0,1)</f>
        <v>0</v>
      </c>
      <c r="G8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17" s="27"/>
      <c r="I8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18" spans="1:9" ht="18" x14ac:dyDescent="0.25">
      <c r="A818" s="27" t="str">
        <f>"عمارة"&amp;Rooms[[#This Row],[العمارة]]&amp;"-"&amp;Rooms[رقم الغرفة]</f>
        <v>عمارة-</v>
      </c>
      <c r="B818" s="29"/>
      <c r="C818" s="29"/>
      <c r="D818" s="29"/>
      <c r="E818" s="29"/>
      <c r="F818" s="27">
        <f ca="1">IF(Rooms[[#This Row],[رقم العملية]]=0,0,1)</f>
        <v>0</v>
      </c>
      <c r="G8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18" s="27"/>
      <c r="I8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19" spans="1:9" ht="18" x14ac:dyDescent="0.25">
      <c r="A819" s="27" t="str">
        <f>"عمارة"&amp;Rooms[[#This Row],[العمارة]]&amp;"-"&amp;Rooms[رقم الغرفة]</f>
        <v>عمارة-</v>
      </c>
      <c r="B819" s="29"/>
      <c r="C819" s="29"/>
      <c r="D819" s="29"/>
      <c r="E819" s="29"/>
      <c r="F819" s="27">
        <f ca="1">IF(Rooms[[#This Row],[رقم العملية]]=0,0,1)</f>
        <v>0</v>
      </c>
      <c r="G8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19" s="27"/>
      <c r="I8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20" spans="1:9" ht="18" x14ac:dyDescent="0.25">
      <c r="A820" s="27" t="str">
        <f>"عمارة"&amp;Rooms[[#This Row],[العمارة]]&amp;"-"&amp;Rooms[رقم الغرفة]</f>
        <v>عمارة-</v>
      </c>
      <c r="B820" s="29"/>
      <c r="C820" s="29"/>
      <c r="D820" s="29"/>
      <c r="E820" s="29"/>
      <c r="F820" s="27">
        <f ca="1">IF(Rooms[[#This Row],[رقم العملية]]=0,0,1)</f>
        <v>0</v>
      </c>
      <c r="G8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20" s="27"/>
      <c r="I8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21" spans="1:9" ht="18" x14ac:dyDescent="0.25">
      <c r="A821" s="27" t="str">
        <f>"عمارة"&amp;Rooms[[#This Row],[العمارة]]&amp;"-"&amp;Rooms[رقم الغرفة]</f>
        <v>عمارة-</v>
      </c>
      <c r="B821" s="29"/>
      <c r="C821" s="29"/>
      <c r="D821" s="29"/>
      <c r="E821" s="29"/>
      <c r="F821" s="27">
        <f ca="1">IF(Rooms[[#This Row],[رقم العملية]]=0,0,1)</f>
        <v>0</v>
      </c>
      <c r="G8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21" s="27"/>
      <c r="I8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22" spans="1:9" ht="18" x14ac:dyDescent="0.25">
      <c r="A822" s="27" t="str">
        <f>"عمارة"&amp;Rooms[[#This Row],[العمارة]]&amp;"-"&amp;Rooms[رقم الغرفة]</f>
        <v>عمارة-</v>
      </c>
      <c r="B822" s="29"/>
      <c r="C822" s="29"/>
      <c r="D822" s="29"/>
      <c r="E822" s="29"/>
      <c r="F822" s="27">
        <f ca="1">IF(Rooms[[#This Row],[رقم العملية]]=0,0,1)</f>
        <v>0</v>
      </c>
      <c r="G8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22" s="27"/>
      <c r="I8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23" spans="1:9" ht="18" x14ac:dyDescent="0.25">
      <c r="A823" s="27" t="str">
        <f>"عمارة"&amp;Rooms[[#This Row],[العمارة]]&amp;"-"&amp;Rooms[رقم الغرفة]</f>
        <v>عمارة-</v>
      </c>
      <c r="B823" s="29"/>
      <c r="C823" s="29"/>
      <c r="D823" s="29"/>
      <c r="E823" s="29"/>
      <c r="F823" s="27">
        <f ca="1">IF(Rooms[[#This Row],[رقم العملية]]=0,0,1)</f>
        <v>0</v>
      </c>
      <c r="G8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23" s="27"/>
      <c r="I8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24" spans="1:9" ht="18" x14ac:dyDescent="0.25">
      <c r="A824" s="27" t="str">
        <f>"عمارة"&amp;Rooms[[#This Row],[العمارة]]&amp;"-"&amp;Rooms[رقم الغرفة]</f>
        <v>عمارة-</v>
      </c>
      <c r="B824" s="29"/>
      <c r="C824" s="29"/>
      <c r="D824" s="29"/>
      <c r="E824" s="29"/>
      <c r="F824" s="27">
        <f ca="1">IF(Rooms[[#This Row],[رقم العملية]]=0,0,1)</f>
        <v>0</v>
      </c>
      <c r="G8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24" s="27"/>
      <c r="I8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25" spans="1:9" ht="18" x14ac:dyDescent="0.25">
      <c r="A825" s="27" t="str">
        <f>"عمارة"&amp;Rooms[[#This Row],[العمارة]]&amp;"-"&amp;Rooms[رقم الغرفة]</f>
        <v>عمارة-</v>
      </c>
      <c r="B825" s="29"/>
      <c r="C825" s="29"/>
      <c r="D825" s="29"/>
      <c r="E825" s="29"/>
      <c r="F825" s="27">
        <f ca="1">IF(Rooms[[#This Row],[رقم العملية]]=0,0,1)</f>
        <v>0</v>
      </c>
      <c r="G8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25" s="27"/>
      <c r="I8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26" spans="1:9" ht="18" x14ac:dyDescent="0.25">
      <c r="A826" s="27" t="str">
        <f>"عمارة"&amp;Rooms[[#This Row],[العمارة]]&amp;"-"&amp;Rooms[رقم الغرفة]</f>
        <v>عمارة-</v>
      </c>
      <c r="B826" s="29"/>
      <c r="C826" s="29"/>
      <c r="D826" s="29"/>
      <c r="E826" s="29"/>
      <c r="F826" s="27">
        <f ca="1">IF(Rooms[[#This Row],[رقم العملية]]=0,0,1)</f>
        <v>0</v>
      </c>
      <c r="G8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26" s="27"/>
      <c r="I8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27" spans="1:9" ht="18" x14ac:dyDescent="0.25">
      <c r="A827" s="27" t="str">
        <f>"عمارة"&amp;Rooms[[#This Row],[العمارة]]&amp;"-"&amp;Rooms[رقم الغرفة]</f>
        <v>عمارة-</v>
      </c>
      <c r="B827" s="29"/>
      <c r="C827" s="29"/>
      <c r="D827" s="29"/>
      <c r="E827" s="29"/>
      <c r="F827" s="27">
        <f ca="1">IF(Rooms[[#This Row],[رقم العملية]]=0,0,1)</f>
        <v>0</v>
      </c>
      <c r="G8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27" s="27"/>
      <c r="I8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28" spans="1:9" ht="18" x14ac:dyDescent="0.25">
      <c r="A828" s="27" t="str">
        <f>"عمارة"&amp;Rooms[[#This Row],[العمارة]]&amp;"-"&amp;Rooms[رقم الغرفة]</f>
        <v>عمارة-</v>
      </c>
      <c r="B828" s="29"/>
      <c r="C828" s="29"/>
      <c r="D828" s="29"/>
      <c r="E828" s="29"/>
      <c r="F828" s="27">
        <f ca="1">IF(Rooms[[#This Row],[رقم العملية]]=0,0,1)</f>
        <v>0</v>
      </c>
      <c r="G8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28" s="27"/>
      <c r="I8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29" spans="1:9" ht="18" x14ac:dyDescent="0.25">
      <c r="A829" s="27" t="str">
        <f>"عمارة"&amp;Rooms[[#This Row],[العمارة]]&amp;"-"&amp;Rooms[رقم الغرفة]</f>
        <v>عمارة-</v>
      </c>
      <c r="B829" s="29"/>
      <c r="C829" s="29"/>
      <c r="D829" s="29"/>
      <c r="E829" s="29"/>
      <c r="F829" s="27">
        <f ca="1">IF(Rooms[[#This Row],[رقم العملية]]=0,0,1)</f>
        <v>0</v>
      </c>
      <c r="G8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29" s="27"/>
      <c r="I8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30" spans="1:9" ht="18" x14ac:dyDescent="0.25">
      <c r="A830" s="27" t="str">
        <f>"عمارة"&amp;Rooms[[#This Row],[العمارة]]&amp;"-"&amp;Rooms[رقم الغرفة]</f>
        <v>عمارة-</v>
      </c>
      <c r="B830" s="29"/>
      <c r="C830" s="29"/>
      <c r="D830" s="29"/>
      <c r="E830" s="29"/>
      <c r="F830" s="27">
        <f ca="1">IF(Rooms[[#This Row],[رقم العملية]]=0,0,1)</f>
        <v>0</v>
      </c>
      <c r="G8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30" s="27"/>
      <c r="I8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31" spans="1:9" ht="18" x14ac:dyDescent="0.25">
      <c r="A831" s="27" t="str">
        <f>"عمارة"&amp;Rooms[[#This Row],[العمارة]]&amp;"-"&amp;Rooms[رقم الغرفة]</f>
        <v>عمارة-</v>
      </c>
      <c r="B831" s="29"/>
      <c r="C831" s="29"/>
      <c r="D831" s="29"/>
      <c r="E831" s="29"/>
      <c r="F831" s="27">
        <f ca="1">IF(Rooms[[#This Row],[رقم العملية]]=0,0,1)</f>
        <v>0</v>
      </c>
      <c r="G8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31" s="27"/>
      <c r="I8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32" spans="1:9" ht="18" x14ac:dyDescent="0.25">
      <c r="A832" s="27" t="str">
        <f>"عمارة"&amp;Rooms[[#This Row],[العمارة]]&amp;"-"&amp;Rooms[رقم الغرفة]</f>
        <v>عمارة-</v>
      </c>
      <c r="B832" s="29"/>
      <c r="C832" s="29"/>
      <c r="D832" s="29"/>
      <c r="E832" s="29"/>
      <c r="F832" s="27">
        <f ca="1">IF(Rooms[[#This Row],[رقم العملية]]=0,0,1)</f>
        <v>0</v>
      </c>
      <c r="G8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32" s="27"/>
      <c r="I8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33" spans="1:9" ht="18" x14ac:dyDescent="0.25">
      <c r="A833" s="27" t="str">
        <f>"عمارة"&amp;Rooms[[#This Row],[العمارة]]&amp;"-"&amp;Rooms[رقم الغرفة]</f>
        <v>عمارة-</v>
      </c>
      <c r="B833" s="29"/>
      <c r="C833" s="29"/>
      <c r="D833" s="29"/>
      <c r="E833" s="29"/>
      <c r="F833" s="27">
        <f ca="1">IF(Rooms[[#This Row],[رقم العملية]]=0,0,1)</f>
        <v>0</v>
      </c>
      <c r="G8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33" s="27"/>
      <c r="I8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34" spans="1:9" ht="18" x14ac:dyDescent="0.25">
      <c r="A834" s="27" t="str">
        <f>"عمارة"&amp;Rooms[[#This Row],[العمارة]]&amp;"-"&amp;Rooms[رقم الغرفة]</f>
        <v>عمارة-</v>
      </c>
      <c r="B834" s="29"/>
      <c r="C834" s="29"/>
      <c r="D834" s="29"/>
      <c r="E834" s="29"/>
      <c r="F834" s="27">
        <f ca="1">IF(Rooms[[#This Row],[رقم العملية]]=0,0,1)</f>
        <v>0</v>
      </c>
      <c r="G8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34" s="27"/>
      <c r="I8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35" spans="1:9" ht="18" x14ac:dyDescent="0.25">
      <c r="A835" s="27" t="str">
        <f>"عمارة"&amp;Rooms[[#This Row],[العمارة]]&amp;"-"&amp;Rooms[رقم الغرفة]</f>
        <v>عمارة-</v>
      </c>
      <c r="B835" s="29"/>
      <c r="C835" s="29"/>
      <c r="D835" s="29"/>
      <c r="E835" s="29"/>
      <c r="F835" s="27">
        <f ca="1">IF(Rooms[[#This Row],[رقم العملية]]=0,0,1)</f>
        <v>0</v>
      </c>
      <c r="G8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35" s="27"/>
      <c r="I8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36" spans="1:9" ht="18" x14ac:dyDescent="0.25">
      <c r="A836" s="27" t="str">
        <f>"عمارة"&amp;Rooms[[#This Row],[العمارة]]&amp;"-"&amp;Rooms[رقم الغرفة]</f>
        <v>عمارة-</v>
      </c>
      <c r="B836" s="29"/>
      <c r="C836" s="29"/>
      <c r="D836" s="29"/>
      <c r="E836" s="29"/>
      <c r="F836" s="27">
        <f ca="1">IF(Rooms[[#This Row],[رقم العملية]]=0,0,1)</f>
        <v>0</v>
      </c>
      <c r="G8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36" s="27"/>
      <c r="I8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37" spans="1:9" ht="18" x14ac:dyDescent="0.25">
      <c r="A837" s="27" t="str">
        <f>"عمارة"&amp;Rooms[[#This Row],[العمارة]]&amp;"-"&amp;Rooms[رقم الغرفة]</f>
        <v>عمارة-</v>
      </c>
      <c r="B837" s="29"/>
      <c r="C837" s="29"/>
      <c r="D837" s="29"/>
      <c r="E837" s="29"/>
      <c r="F837" s="27">
        <f ca="1">IF(Rooms[[#This Row],[رقم العملية]]=0,0,1)</f>
        <v>0</v>
      </c>
      <c r="G8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37" s="27"/>
      <c r="I8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38" spans="1:9" ht="18" x14ac:dyDescent="0.25">
      <c r="A838" s="27" t="str">
        <f>"عمارة"&amp;Rooms[[#This Row],[العمارة]]&amp;"-"&amp;Rooms[رقم الغرفة]</f>
        <v>عمارة-</v>
      </c>
      <c r="B838" s="29"/>
      <c r="C838" s="29"/>
      <c r="D838" s="29"/>
      <c r="E838" s="29"/>
      <c r="F838" s="27">
        <f ca="1">IF(Rooms[[#This Row],[رقم العملية]]=0,0,1)</f>
        <v>0</v>
      </c>
      <c r="G8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38" s="27"/>
      <c r="I8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39" spans="1:9" ht="18" x14ac:dyDescent="0.25">
      <c r="A839" s="27" t="str">
        <f>"عمارة"&amp;Rooms[[#This Row],[العمارة]]&amp;"-"&amp;Rooms[رقم الغرفة]</f>
        <v>عمارة-</v>
      </c>
      <c r="B839" s="29"/>
      <c r="C839" s="29"/>
      <c r="D839" s="29"/>
      <c r="E839" s="29"/>
      <c r="F839" s="27">
        <f ca="1">IF(Rooms[[#This Row],[رقم العملية]]=0,0,1)</f>
        <v>0</v>
      </c>
      <c r="G8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39" s="27"/>
      <c r="I8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40" spans="1:9" ht="18" x14ac:dyDescent="0.25">
      <c r="A840" s="27" t="str">
        <f>"عمارة"&amp;Rooms[[#This Row],[العمارة]]&amp;"-"&amp;Rooms[رقم الغرفة]</f>
        <v>عمارة-</v>
      </c>
      <c r="B840" s="29"/>
      <c r="C840" s="29"/>
      <c r="D840" s="29"/>
      <c r="E840" s="29"/>
      <c r="F840" s="27">
        <f ca="1">IF(Rooms[[#This Row],[رقم العملية]]=0,0,1)</f>
        <v>0</v>
      </c>
      <c r="G8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40" s="27"/>
      <c r="I8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41" spans="1:9" ht="18" x14ac:dyDescent="0.25">
      <c r="A841" s="27" t="str">
        <f>"عمارة"&amp;Rooms[[#This Row],[العمارة]]&amp;"-"&amp;Rooms[رقم الغرفة]</f>
        <v>عمارة-</v>
      </c>
      <c r="B841" s="29"/>
      <c r="C841" s="29"/>
      <c r="D841" s="29"/>
      <c r="E841" s="29"/>
      <c r="F841" s="27">
        <f ca="1">IF(Rooms[[#This Row],[رقم العملية]]=0,0,1)</f>
        <v>0</v>
      </c>
      <c r="G8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41" s="27"/>
      <c r="I8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42" spans="1:9" ht="18" x14ac:dyDescent="0.25">
      <c r="A842" s="27" t="str">
        <f>"عمارة"&amp;Rooms[[#This Row],[العمارة]]&amp;"-"&amp;Rooms[رقم الغرفة]</f>
        <v>عمارة-</v>
      </c>
      <c r="B842" s="29"/>
      <c r="C842" s="29"/>
      <c r="D842" s="29"/>
      <c r="E842" s="29"/>
      <c r="F842" s="27">
        <f ca="1">IF(Rooms[[#This Row],[رقم العملية]]=0,0,1)</f>
        <v>0</v>
      </c>
      <c r="G8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42" s="27"/>
      <c r="I8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43" spans="1:9" ht="18" x14ac:dyDescent="0.25">
      <c r="A843" s="27" t="str">
        <f>"عمارة"&amp;Rooms[[#This Row],[العمارة]]&amp;"-"&amp;Rooms[رقم الغرفة]</f>
        <v>عمارة-</v>
      </c>
      <c r="B843" s="29"/>
      <c r="C843" s="29"/>
      <c r="D843" s="29"/>
      <c r="E843" s="29"/>
      <c r="F843" s="27">
        <f ca="1">IF(Rooms[[#This Row],[رقم العملية]]=0,0,1)</f>
        <v>0</v>
      </c>
      <c r="G8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43" s="27"/>
      <c r="I8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44" spans="1:9" ht="18" x14ac:dyDescent="0.25">
      <c r="A844" s="27" t="str">
        <f>"عمارة"&amp;Rooms[[#This Row],[العمارة]]&amp;"-"&amp;Rooms[رقم الغرفة]</f>
        <v>عمارة-</v>
      </c>
      <c r="B844" s="29"/>
      <c r="C844" s="29"/>
      <c r="D844" s="29"/>
      <c r="E844" s="29"/>
      <c r="F844" s="27">
        <f ca="1">IF(Rooms[[#This Row],[رقم العملية]]=0,0,1)</f>
        <v>0</v>
      </c>
      <c r="G8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44" s="27"/>
      <c r="I8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45" spans="1:9" ht="18" x14ac:dyDescent="0.25">
      <c r="A845" s="27" t="str">
        <f>"عمارة"&amp;Rooms[[#This Row],[العمارة]]&amp;"-"&amp;Rooms[رقم الغرفة]</f>
        <v>عمارة-</v>
      </c>
      <c r="B845" s="29"/>
      <c r="C845" s="29"/>
      <c r="D845" s="29"/>
      <c r="E845" s="29"/>
      <c r="F845" s="27">
        <f ca="1">IF(Rooms[[#This Row],[رقم العملية]]=0,0,1)</f>
        <v>0</v>
      </c>
      <c r="G8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45" s="27"/>
      <c r="I8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46" spans="1:9" ht="18" x14ac:dyDescent="0.25">
      <c r="A846" s="27" t="str">
        <f>"عمارة"&amp;Rooms[[#This Row],[العمارة]]&amp;"-"&amp;Rooms[رقم الغرفة]</f>
        <v>عمارة-</v>
      </c>
      <c r="B846" s="29"/>
      <c r="C846" s="29"/>
      <c r="D846" s="29"/>
      <c r="E846" s="29"/>
      <c r="F846" s="27">
        <f ca="1">IF(Rooms[[#This Row],[رقم العملية]]=0,0,1)</f>
        <v>0</v>
      </c>
      <c r="G8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46" s="27"/>
      <c r="I8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47" spans="1:9" ht="18" x14ac:dyDescent="0.25">
      <c r="A847" s="27" t="str">
        <f>"عمارة"&amp;Rooms[[#This Row],[العمارة]]&amp;"-"&amp;Rooms[رقم الغرفة]</f>
        <v>عمارة-</v>
      </c>
      <c r="B847" s="29"/>
      <c r="C847" s="29"/>
      <c r="D847" s="29"/>
      <c r="E847" s="29"/>
      <c r="F847" s="27">
        <f ca="1">IF(Rooms[[#This Row],[رقم العملية]]=0,0,1)</f>
        <v>0</v>
      </c>
      <c r="G8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47" s="27"/>
      <c r="I8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48" spans="1:9" ht="18" x14ac:dyDescent="0.25">
      <c r="A848" s="27" t="str">
        <f>"عمارة"&amp;Rooms[[#This Row],[العمارة]]&amp;"-"&amp;Rooms[رقم الغرفة]</f>
        <v>عمارة-</v>
      </c>
      <c r="B848" s="29"/>
      <c r="C848" s="29"/>
      <c r="D848" s="29"/>
      <c r="E848" s="29"/>
      <c r="F848" s="27">
        <f ca="1">IF(Rooms[[#This Row],[رقم العملية]]=0,0,1)</f>
        <v>0</v>
      </c>
      <c r="G8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48" s="27"/>
      <c r="I8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49" spans="1:9" ht="18" x14ac:dyDescent="0.25">
      <c r="A849" s="27" t="str">
        <f>"عمارة"&amp;Rooms[[#This Row],[العمارة]]&amp;"-"&amp;Rooms[رقم الغرفة]</f>
        <v>عمارة-</v>
      </c>
      <c r="B849" s="29"/>
      <c r="C849" s="29"/>
      <c r="D849" s="29"/>
      <c r="E849" s="29"/>
      <c r="F849" s="27">
        <f ca="1">IF(Rooms[[#This Row],[رقم العملية]]=0,0,1)</f>
        <v>0</v>
      </c>
      <c r="G8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49" s="27"/>
      <c r="I8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50" spans="1:9" ht="18" x14ac:dyDescent="0.25">
      <c r="A850" s="27" t="str">
        <f>"عمارة"&amp;Rooms[[#This Row],[العمارة]]&amp;"-"&amp;Rooms[رقم الغرفة]</f>
        <v>عمارة-</v>
      </c>
      <c r="B850" s="29"/>
      <c r="C850" s="29"/>
      <c r="D850" s="29"/>
      <c r="E850" s="29"/>
      <c r="F850" s="27">
        <f ca="1">IF(Rooms[[#This Row],[رقم العملية]]=0,0,1)</f>
        <v>0</v>
      </c>
      <c r="G8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50" s="27"/>
      <c r="I8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51" spans="1:9" ht="18" x14ac:dyDescent="0.25">
      <c r="A851" s="27" t="str">
        <f>"عمارة"&amp;Rooms[[#This Row],[العمارة]]&amp;"-"&amp;Rooms[رقم الغرفة]</f>
        <v>عمارة-</v>
      </c>
      <c r="B851" s="29"/>
      <c r="C851" s="29"/>
      <c r="D851" s="29"/>
      <c r="E851" s="29"/>
      <c r="F851" s="27">
        <f ca="1">IF(Rooms[[#This Row],[رقم العملية]]=0,0,1)</f>
        <v>0</v>
      </c>
      <c r="G8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51" s="27"/>
      <c r="I8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52" spans="1:9" ht="18" x14ac:dyDescent="0.25">
      <c r="A852" s="27" t="str">
        <f>"عمارة"&amp;Rooms[[#This Row],[العمارة]]&amp;"-"&amp;Rooms[رقم الغرفة]</f>
        <v>عمارة-</v>
      </c>
      <c r="B852" s="29"/>
      <c r="C852" s="29"/>
      <c r="D852" s="29"/>
      <c r="E852" s="29"/>
      <c r="F852" s="27">
        <f ca="1">IF(Rooms[[#This Row],[رقم العملية]]=0,0,1)</f>
        <v>0</v>
      </c>
      <c r="G8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52" s="27"/>
      <c r="I8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53" spans="1:9" ht="18" x14ac:dyDescent="0.25">
      <c r="A853" s="27" t="str">
        <f>"عمارة"&amp;Rooms[[#This Row],[العمارة]]&amp;"-"&amp;Rooms[رقم الغرفة]</f>
        <v>عمارة-</v>
      </c>
      <c r="B853" s="29"/>
      <c r="C853" s="29"/>
      <c r="D853" s="29"/>
      <c r="E853" s="29"/>
      <c r="F853" s="27">
        <f ca="1">IF(Rooms[[#This Row],[رقم العملية]]=0,0,1)</f>
        <v>0</v>
      </c>
      <c r="G8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53" s="27"/>
      <c r="I8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54" spans="1:9" ht="18" x14ac:dyDescent="0.25">
      <c r="A854" s="27" t="str">
        <f>"عمارة"&amp;Rooms[[#This Row],[العمارة]]&amp;"-"&amp;Rooms[رقم الغرفة]</f>
        <v>عمارة-</v>
      </c>
      <c r="B854" s="29"/>
      <c r="C854" s="29"/>
      <c r="D854" s="29"/>
      <c r="E854" s="29"/>
      <c r="F854" s="27">
        <f ca="1">IF(Rooms[[#This Row],[رقم العملية]]=0,0,1)</f>
        <v>0</v>
      </c>
      <c r="G8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54" s="27"/>
      <c r="I8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55" spans="1:9" ht="18" x14ac:dyDescent="0.25">
      <c r="A855" s="27" t="str">
        <f>"عمارة"&amp;Rooms[[#This Row],[العمارة]]&amp;"-"&amp;Rooms[رقم الغرفة]</f>
        <v>عمارة-</v>
      </c>
      <c r="B855" s="29"/>
      <c r="C855" s="29"/>
      <c r="D855" s="29"/>
      <c r="E855" s="29"/>
      <c r="F855" s="27">
        <f ca="1">IF(Rooms[[#This Row],[رقم العملية]]=0,0,1)</f>
        <v>0</v>
      </c>
      <c r="G8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55" s="27"/>
      <c r="I8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56" spans="1:9" ht="18" x14ac:dyDescent="0.25">
      <c r="A856" s="27" t="str">
        <f>"عمارة"&amp;Rooms[[#This Row],[العمارة]]&amp;"-"&amp;Rooms[رقم الغرفة]</f>
        <v>عمارة-</v>
      </c>
      <c r="B856" s="29"/>
      <c r="C856" s="29"/>
      <c r="D856" s="29"/>
      <c r="E856" s="29"/>
      <c r="F856" s="27">
        <f ca="1">IF(Rooms[[#This Row],[رقم العملية]]=0,0,1)</f>
        <v>0</v>
      </c>
      <c r="G8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56" s="27"/>
      <c r="I8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57" spans="1:9" ht="18" x14ac:dyDescent="0.25">
      <c r="A857" s="27" t="str">
        <f>"عمارة"&amp;Rooms[[#This Row],[العمارة]]&amp;"-"&amp;Rooms[رقم الغرفة]</f>
        <v>عمارة-</v>
      </c>
      <c r="B857" s="29"/>
      <c r="C857" s="29"/>
      <c r="D857" s="29"/>
      <c r="E857" s="29"/>
      <c r="F857" s="27">
        <f ca="1">IF(Rooms[[#This Row],[رقم العملية]]=0,0,1)</f>
        <v>0</v>
      </c>
      <c r="G8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57" s="27"/>
      <c r="I8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58" spans="1:9" ht="18" x14ac:dyDescent="0.25">
      <c r="A858" s="27" t="str">
        <f>"عمارة"&amp;Rooms[[#This Row],[العمارة]]&amp;"-"&amp;Rooms[رقم الغرفة]</f>
        <v>عمارة-</v>
      </c>
      <c r="B858" s="29"/>
      <c r="C858" s="29"/>
      <c r="D858" s="29"/>
      <c r="E858" s="29"/>
      <c r="F858" s="27">
        <f ca="1">IF(Rooms[[#This Row],[رقم العملية]]=0,0,1)</f>
        <v>0</v>
      </c>
      <c r="G8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58" s="27"/>
      <c r="I8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59" spans="1:9" ht="18" x14ac:dyDescent="0.25">
      <c r="A859" s="27" t="str">
        <f>"عمارة"&amp;Rooms[[#This Row],[العمارة]]&amp;"-"&amp;Rooms[رقم الغرفة]</f>
        <v>عمارة-</v>
      </c>
      <c r="B859" s="29"/>
      <c r="C859" s="29"/>
      <c r="D859" s="29"/>
      <c r="E859" s="29"/>
      <c r="F859" s="27">
        <f ca="1">IF(Rooms[[#This Row],[رقم العملية]]=0,0,1)</f>
        <v>0</v>
      </c>
      <c r="G8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59" s="27"/>
      <c r="I8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60" spans="1:9" ht="18" x14ac:dyDescent="0.25">
      <c r="A860" s="27" t="str">
        <f>"عمارة"&amp;Rooms[[#This Row],[العمارة]]&amp;"-"&amp;Rooms[رقم الغرفة]</f>
        <v>عمارة-</v>
      </c>
      <c r="B860" s="29"/>
      <c r="C860" s="29"/>
      <c r="D860" s="29"/>
      <c r="E860" s="29"/>
      <c r="F860" s="27">
        <f ca="1">IF(Rooms[[#This Row],[رقم العملية]]=0,0,1)</f>
        <v>0</v>
      </c>
      <c r="G8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60" s="27"/>
      <c r="I8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61" spans="1:9" ht="18" x14ac:dyDescent="0.25">
      <c r="A861" s="27" t="str">
        <f>"عمارة"&amp;Rooms[[#This Row],[العمارة]]&amp;"-"&amp;Rooms[رقم الغرفة]</f>
        <v>عمارة-</v>
      </c>
      <c r="B861" s="29"/>
      <c r="C861" s="29"/>
      <c r="D861" s="29"/>
      <c r="E861" s="29"/>
      <c r="F861" s="27">
        <f ca="1">IF(Rooms[[#This Row],[رقم العملية]]=0,0,1)</f>
        <v>0</v>
      </c>
      <c r="G8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61" s="27"/>
      <c r="I8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62" spans="1:9" ht="18" x14ac:dyDescent="0.25">
      <c r="A862" s="27" t="str">
        <f>"عمارة"&amp;Rooms[[#This Row],[العمارة]]&amp;"-"&amp;Rooms[رقم الغرفة]</f>
        <v>عمارة-</v>
      </c>
      <c r="B862" s="29"/>
      <c r="C862" s="29"/>
      <c r="D862" s="29"/>
      <c r="E862" s="29"/>
      <c r="F862" s="27">
        <f ca="1">IF(Rooms[[#This Row],[رقم العملية]]=0,0,1)</f>
        <v>0</v>
      </c>
      <c r="G8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62" s="27"/>
      <c r="I8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63" spans="1:9" ht="18" x14ac:dyDescent="0.25">
      <c r="A863" s="27" t="str">
        <f>"عمارة"&amp;Rooms[[#This Row],[العمارة]]&amp;"-"&amp;Rooms[رقم الغرفة]</f>
        <v>عمارة-</v>
      </c>
      <c r="B863" s="29"/>
      <c r="C863" s="29"/>
      <c r="D863" s="29"/>
      <c r="E863" s="29"/>
      <c r="F863" s="27">
        <f ca="1">IF(Rooms[[#This Row],[رقم العملية]]=0,0,1)</f>
        <v>0</v>
      </c>
      <c r="G8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63" s="27"/>
      <c r="I8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64" spans="1:9" ht="18" x14ac:dyDescent="0.25">
      <c r="A864" s="27" t="str">
        <f>"عمارة"&amp;Rooms[[#This Row],[العمارة]]&amp;"-"&amp;Rooms[رقم الغرفة]</f>
        <v>عمارة-</v>
      </c>
      <c r="B864" s="29"/>
      <c r="C864" s="29"/>
      <c r="D864" s="29"/>
      <c r="E864" s="29"/>
      <c r="F864" s="27">
        <f ca="1">IF(Rooms[[#This Row],[رقم العملية]]=0,0,1)</f>
        <v>0</v>
      </c>
      <c r="G8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64" s="27"/>
      <c r="I8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65" spans="1:9" ht="18" x14ac:dyDescent="0.25">
      <c r="A865" s="27" t="str">
        <f>"عمارة"&amp;Rooms[[#This Row],[العمارة]]&amp;"-"&amp;Rooms[رقم الغرفة]</f>
        <v>عمارة-</v>
      </c>
      <c r="B865" s="29"/>
      <c r="C865" s="29"/>
      <c r="D865" s="29"/>
      <c r="E865" s="29"/>
      <c r="F865" s="27">
        <f ca="1">IF(Rooms[[#This Row],[رقم العملية]]=0,0,1)</f>
        <v>0</v>
      </c>
      <c r="G8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65" s="27"/>
      <c r="I8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66" spans="1:9" ht="18" x14ac:dyDescent="0.25">
      <c r="A866" s="27" t="str">
        <f>"عمارة"&amp;Rooms[[#This Row],[العمارة]]&amp;"-"&amp;Rooms[رقم الغرفة]</f>
        <v>عمارة-</v>
      </c>
      <c r="B866" s="29"/>
      <c r="C866" s="29"/>
      <c r="D866" s="29"/>
      <c r="E866" s="29"/>
      <c r="F866" s="27">
        <f ca="1">IF(Rooms[[#This Row],[رقم العملية]]=0,0,1)</f>
        <v>0</v>
      </c>
      <c r="G8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66" s="27"/>
      <c r="I8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67" spans="1:9" ht="18" x14ac:dyDescent="0.25">
      <c r="A867" s="27" t="str">
        <f>"عمارة"&amp;Rooms[[#This Row],[العمارة]]&amp;"-"&amp;Rooms[رقم الغرفة]</f>
        <v>عمارة-</v>
      </c>
      <c r="B867" s="29"/>
      <c r="C867" s="29"/>
      <c r="D867" s="29"/>
      <c r="E867" s="29"/>
      <c r="F867" s="27">
        <f ca="1">IF(Rooms[[#This Row],[رقم العملية]]=0,0,1)</f>
        <v>0</v>
      </c>
      <c r="G8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67" s="27"/>
      <c r="I8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68" spans="1:9" ht="18" x14ac:dyDescent="0.25">
      <c r="A868" s="27" t="str">
        <f>"عمارة"&amp;Rooms[[#This Row],[العمارة]]&amp;"-"&amp;Rooms[رقم الغرفة]</f>
        <v>عمارة-</v>
      </c>
      <c r="B868" s="29"/>
      <c r="C868" s="29"/>
      <c r="D868" s="29"/>
      <c r="E868" s="29"/>
      <c r="F868" s="27">
        <f ca="1">IF(Rooms[[#This Row],[رقم العملية]]=0,0,1)</f>
        <v>0</v>
      </c>
      <c r="G8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68" s="27"/>
      <c r="I8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69" spans="1:9" ht="18" x14ac:dyDescent="0.25">
      <c r="A869" s="27" t="str">
        <f>"عمارة"&amp;Rooms[[#This Row],[العمارة]]&amp;"-"&amp;Rooms[رقم الغرفة]</f>
        <v>عمارة-</v>
      </c>
      <c r="B869" s="29"/>
      <c r="C869" s="29"/>
      <c r="D869" s="29"/>
      <c r="E869" s="29"/>
      <c r="F869" s="27">
        <f ca="1">IF(Rooms[[#This Row],[رقم العملية]]=0,0,1)</f>
        <v>0</v>
      </c>
      <c r="G8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69" s="27"/>
      <c r="I8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70" spans="1:9" ht="18" x14ac:dyDescent="0.25">
      <c r="A870" s="27" t="str">
        <f>"عمارة"&amp;Rooms[[#This Row],[العمارة]]&amp;"-"&amp;Rooms[رقم الغرفة]</f>
        <v>عمارة-</v>
      </c>
      <c r="B870" s="29"/>
      <c r="C870" s="29"/>
      <c r="D870" s="29"/>
      <c r="E870" s="29"/>
      <c r="F870" s="27">
        <f ca="1">IF(Rooms[[#This Row],[رقم العملية]]=0,0,1)</f>
        <v>0</v>
      </c>
      <c r="G8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70" s="27"/>
      <c r="I8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71" spans="1:9" ht="18" x14ac:dyDescent="0.25">
      <c r="A871" s="27" t="str">
        <f>"عمارة"&amp;Rooms[[#This Row],[العمارة]]&amp;"-"&amp;Rooms[رقم الغرفة]</f>
        <v>عمارة-</v>
      </c>
      <c r="B871" s="29"/>
      <c r="C871" s="29"/>
      <c r="D871" s="29"/>
      <c r="E871" s="29"/>
      <c r="F871" s="27">
        <f ca="1">IF(Rooms[[#This Row],[رقم العملية]]=0,0,1)</f>
        <v>0</v>
      </c>
      <c r="G8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71" s="27"/>
      <c r="I8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72" spans="1:9" ht="18" x14ac:dyDescent="0.25">
      <c r="A872" s="27" t="str">
        <f>"عمارة"&amp;Rooms[[#This Row],[العمارة]]&amp;"-"&amp;Rooms[رقم الغرفة]</f>
        <v>عمارة-</v>
      </c>
      <c r="B872" s="29"/>
      <c r="C872" s="29"/>
      <c r="D872" s="29"/>
      <c r="E872" s="29"/>
      <c r="F872" s="27">
        <f ca="1">IF(Rooms[[#This Row],[رقم العملية]]=0,0,1)</f>
        <v>0</v>
      </c>
      <c r="G8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72" s="27"/>
      <c r="I8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73" spans="1:9" ht="18" x14ac:dyDescent="0.25">
      <c r="A873" s="27" t="str">
        <f>"عمارة"&amp;Rooms[[#This Row],[العمارة]]&amp;"-"&amp;Rooms[رقم الغرفة]</f>
        <v>عمارة-</v>
      </c>
      <c r="B873" s="29"/>
      <c r="C873" s="29"/>
      <c r="D873" s="29"/>
      <c r="E873" s="29"/>
      <c r="F873" s="27">
        <f ca="1">IF(Rooms[[#This Row],[رقم العملية]]=0,0,1)</f>
        <v>0</v>
      </c>
      <c r="G8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73" s="27"/>
      <c r="I8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74" spans="1:9" ht="18" x14ac:dyDescent="0.25">
      <c r="A874" s="27" t="str">
        <f>"عمارة"&amp;Rooms[[#This Row],[العمارة]]&amp;"-"&amp;Rooms[رقم الغرفة]</f>
        <v>عمارة-</v>
      </c>
      <c r="B874" s="29"/>
      <c r="C874" s="29"/>
      <c r="D874" s="29"/>
      <c r="E874" s="29"/>
      <c r="F874" s="27">
        <f ca="1">IF(Rooms[[#This Row],[رقم العملية]]=0,0,1)</f>
        <v>0</v>
      </c>
      <c r="G8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74" s="27"/>
      <c r="I8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75" spans="1:9" ht="18" x14ac:dyDescent="0.25">
      <c r="A875" s="27" t="str">
        <f>"عمارة"&amp;Rooms[[#This Row],[العمارة]]&amp;"-"&amp;Rooms[رقم الغرفة]</f>
        <v>عمارة-</v>
      </c>
      <c r="B875" s="29"/>
      <c r="C875" s="29"/>
      <c r="D875" s="29"/>
      <c r="E875" s="29"/>
      <c r="F875" s="27">
        <f ca="1">IF(Rooms[[#This Row],[رقم العملية]]=0,0,1)</f>
        <v>0</v>
      </c>
      <c r="G8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75" s="27"/>
      <c r="I8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76" spans="1:9" ht="18" x14ac:dyDescent="0.25">
      <c r="A876" s="27" t="str">
        <f>"عمارة"&amp;Rooms[[#This Row],[العمارة]]&amp;"-"&amp;Rooms[رقم الغرفة]</f>
        <v>عمارة-</v>
      </c>
      <c r="B876" s="29"/>
      <c r="C876" s="29"/>
      <c r="D876" s="29"/>
      <c r="E876" s="29"/>
      <c r="F876" s="27">
        <f ca="1">IF(Rooms[[#This Row],[رقم العملية]]=0,0,1)</f>
        <v>0</v>
      </c>
      <c r="G8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76" s="27"/>
      <c r="I8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77" spans="1:9" ht="18" x14ac:dyDescent="0.25">
      <c r="A877" s="27" t="str">
        <f>"عمارة"&amp;Rooms[[#This Row],[العمارة]]&amp;"-"&amp;Rooms[رقم الغرفة]</f>
        <v>عمارة-</v>
      </c>
      <c r="B877" s="29"/>
      <c r="C877" s="29"/>
      <c r="D877" s="29"/>
      <c r="E877" s="29"/>
      <c r="F877" s="27">
        <f ca="1">IF(Rooms[[#This Row],[رقم العملية]]=0,0,1)</f>
        <v>0</v>
      </c>
      <c r="G8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77" s="27"/>
      <c r="I8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78" spans="1:9" ht="18" x14ac:dyDescent="0.25">
      <c r="A878" s="27" t="str">
        <f>"عمارة"&amp;Rooms[[#This Row],[العمارة]]&amp;"-"&amp;Rooms[رقم الغرفة]</f>
        <v>عمارة-</v>
      </c>
      <c r="B878" s="29"/>
      <c r="C878" s="29"/>
      <c r="D878" s="29"/>
      <c r="E878" s="29"/>
      <c r="F878" s="27">
        <f ca="1">IF(Rooms[[#This Row],[رقم العملية]]=0,0,1)</f>
        <v>0</v>
      </c>
      <c r="G8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78" s="27"/>
      <c r="I8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79" spans="1:9" ht="18" x14ac:dyDescent="0.25">
      <c r="A879" s="27" t="str">
        <f>"عمارة"&amp;Rooms[[#This Row],[العمارة]]&amp;"-"&amp;Rooms[رقم الغرفة]</f>
        <v>عمارة-</v>
      </c>
      <c r="B879" s="29"/>
      <c r="C879" s="29"/>
      <c r="D879" s="29"/>
      <c r="E879" s="29"/>
      <c r="F879" s="27">
        <f ca="1">IF(Rooms[[#This Row],[رقم العملية]]=0,0,1)</f>
        <v>0</v>
      </c>
      <c r="G8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79" s="27"/>
      <c r="I8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80" spans="1:9" ht="18" x14ac:dyDescent="0.25">
      <c r="A880" s="27" t="str">
        <f>"عمارة"&amp;Rooms[[#This Row],[العمارة]]&amp;"-"&amp;Rooms[رقم الغرفة]</f>
        <v>عمارة-</v>
      </c>
      <c r="B880" s="29"/>
      <c r="C880" s="29"/>
      <c r="D880" s="29"/>
      <c r="E880" s="29"/>
      <c r="F880" s="27">
        <f ca="1">IF(Rooms[[#This Row],[رقم العملية]]=0,0,1)</f>
        <v>0</v>
      </c>
      <c r="G8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80" s="27"/>
      <c r="I8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81" spans="1:9" ht="18" x14ac:dyDescent="0.25">
      <c r="A881" s="27" t="str">
        <f>"عمارة"&amp;Rooms[[#This Row],[العمارة]]&amp;"-"&amp;Rooms[رقم الغرفة]</f>
        <v>عمارة-</v>
      </c>
      <c r="B881" s="29"/>
      <c r="C881" s="29"/>
      <c r="D881" s="29"/>
      <c r="E881" s="29"/>
      <c r="F881" s="27">
        <f ca="1">IF(Rooms[[#This Row],[رقم العملية]]=0,0,1)</f>
        <v>0</v>
      </c>
      <c r="G8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81" s="27"/>
      <c r="I8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82" spans="1:9" ht="18" x14ac:dyDescent="0.25">
      <c r="A882" s="27" t="str">
        <f>"عمارة"&amp;Rooms[[#This Row],[العمارة]]&amp;"-"&amp;Rooms[رقم الغرفة]</f>
        <v>عمارة-</v>
      </c>
      <c r="B882" s="29"/>
      <c r="C882" s="29"/>
      <c r="D882" s="29"/>
      <c r="E882" s="29"/>
      <c r="F882" s="27">
        <f ca="1">IF(Rooms[[#This Row],[رقم العملية]]=0,0,1)</f>
        <v>0</v>
      </c>
      <c r="G8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82" s="27"/>
      <c r="I8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83" spans="1:9" ht="18" x14ac:dyDescent="0.25">
      <c r="A883" s="27" t="str">
        <f>"عمارة"&amp;Rooms[[#This Row],[العمارة]]&amp;"-"&amp;Rooms[رقم الغرفة]</f>
        <v>عمارة-</v>
      </c>
      <c r="B883" s="29"/>
      <c r="C883" s="29"/>
      <c r="D883" s="29"/>
      <c r="E883" s="29"/>
      <c r="F883" s="27">
        <f ca="1">IF(Rooms[[#This Row],[رقم العملية]]=0,0,1)</f>
        <v>0</v>
      </c>
      <c r="G8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83" s="27"/>
      <c r="I8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84" spans="1:9" ht="18" x14ac:dyDescent="0.25">
      <c r="A884" s="27" t="str">
        <f>"عمارة"&amp;Rooms[[#This Row],[العمارة]]&amp;"-"&amp;Rooms[رقم الغرفة]</f>
        <v>عمارة-</v>
      </c>
      <c r="B884" s="29"/>
      <c r="C884" s="29"/>
      <c r="D884" s="29"/>
      <c r="E884" s="29"/>
      <c r="F884" s="27">
        <f ca="1">IF(Rooms[[#This Row],[رقم العملية]]=0,0,1)</f>
        <v>0</v>
      </c>
      <c r="G8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84" s="27"/>
      <c r="I8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85" spans="1:9" ht="18" x14ac:dyDescent="0.25">
      <c r="A885" s="27" t="str">
        <f>"عمارة"&amp;Rooms[[#This Row],[العمارة]]&amp;"-"&amp;Rooms[رقم الغرفة]</f>
        <v>عمارة-</v>
      </c>
      <c r="B885" s="29"/>
      <c r="C885" s="29"/>
      <c r="D885" s="29"/>
      <c r="E885" s="29"/>
      <c r="F885" s="27">
        <f ca="1">IF(Rooms[[#This Row],[رقم العملية]]=0,0,1)</f>
        <v>0</v>
      </c>
      <c r="G8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85" s="27"/>
      <c r="I8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86" spans="1:9" ht="18" x14ac:dyDescent="0.25">
      <c r="A886" s="27" t="str">
        <f>"عمارة"&amp;Rooms[[#This Row],[العمارة]]&amp;"-"&amp;Rooms[رقم الغرفة]</f>
        <v>عمارة-</v>
      </c>
      <c r="B886" s="29"/>
      <c r="C886" s="29"/>
      <c r="D886" s="29"/>
      <c r="E886" s="29"/>
      <c r="F886" s="27">
        <f ca="1">IF(Rooms[[#This Row],[رقم العملية]]=0,0,1)</f>
        <v>0</v>
      </c>
      <c r="G8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86" s="27"/>
      <c r="I8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87" spans="1:9" ht="18" x14ac:dyDescent="0.25">
      <c r="A887" s="27" t="str">
        <f>"عمارة"&amp;Rooms[[#This Row],[العمارة]]&amp;"-"&amp;Rooms[رقم الغرفة]</f>
        <v>عمارة-</v>
      </c>
      <c r="B887" s="29"/>
      <c r="C887" s="29"/>
      <c r="D887" s="29"/>
      <c r="E887" s="29"/>
      <c r="F887" s="27">
        <f ca="1">IF(Rooms[[#This Row],[رقم العملية]]=0,0,1)</f>
        <v>0</v>
      </c>
      <c r="G8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87" s="27"/>
      <c r="I8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88" spans="1:9" ht="18" x14ac:dyDescent="0.25">
      <c r="A888" s="27" t="str">
        <f>"عمارة"&amp;Rooms[[#This Row],[العمارة]]&amp;"-"&amp;Rooms[رقم الغرفة]</f>
        <v>عمارة-</v>
      </c>
      <c r="B888" s="29"/>
      <c r="C888" s="29"/>
      <c r="D888" s="29"/>
      <c r="E888" s="29"/>
      <c r="F888" s="27">
        <f ca="1">IF(Rooms[[#This Row],[رقم العملية]]=0,0,1)</f>
        <v>0</v>
      </c>
      <c r="G8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88" s="27"/>
      <c r="I8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89" spans="1:9" ht="18" x14ac:dyDescent="0.25">
      <c r="A889" s="27" t="str">
        <f>"عمارة"&amp;Rooms[[#This Row],[العمارة]]&amp;"-"&amp;Rooms[رقم الغرفة]</f>
        <v>عمارة-</v>
      </c>
      <c r="B889" s="29"/>
      <c r="C889" s="29"/>
      <c r="D889" s="29"/>
      <c r="E889" s="29"/>
      <c r="F889" s="27">
        <f ca="1">IF(Rooms[[#This Row],[رقم العملية]]=0,0,1)</f>
        <v>0</v>
      </c>
      <c r="G8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89" s="27"/>
      <c r="I8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90" spans="1:9" ht="18" x14ac:dyDescent="0.25">
      <c r="A890" s="27" t="str">
        <f>"عمارة"&amp;Rooms[[#This Row],[العمارة]]&amp;"-"&amp;Rooms[رقم الغرفة]</f>
        <v>عمارة-</v>
      </c>
      <c r="B890" s="29"/>
      <c r="C890" s="29"/>
      <c r="D890" s="29"/>
      <c r="E890" s="29"/>
      <c r="F890" s="27">
        <f ca="1">IF(Rooms[[#This Row],[رقم العملية]]=0,0,1)</f>
        <v>0</v>
      </c>
      <c r="G8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90" s="27"/>
      <c r="I8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91" spans="1:9" ht="18" x14ac:dyDescent="0.25">
      <c r="A891" s="27" t="str">
        <f>"عمارة"&amp;Rooms[[#This Row],[العمارة]]&amp;"-"&amp;Rooms[رقم الغرفة]</f>
        <v>عمارة-</v>
      </c>
      <c r="B891" s="29"/>
      <c r="C891" s="29"/>
      <c r="D891" s="29"/>
      <c r="E891" s="29"/>
      <c r="F891" s="27">
        <f ca="1">IF(Rooms[[#This Row],[رقم العملية]]=0,0,1)</f>
        <v>0</v>
      </c>
      <c r="G8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91" s="27"/>
      <c r="I8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92" spans="1:9" ht="18" x14ac:dyDescent="0.25">
      <c r="A892" s="27" t="str">
        <f>"عمارة"&amp;Rooms[[#This Row],[العمارة]]&amp;"-"&amp;Rooms[رقم الغرفة]</f>
        <v>عمارة-</v>
      </c>
      <c r="B892" s="29"/>
      <c r="C892" s="29"/>
      <c r="D892" s="29"/>
      <c r="E892" s="29"/>
      <c r="F892" s="27">
        <f ca="1">IF(Rooms[[#This Row],[رقم العملية]]=0,0,1)</f>
        <v>0</v>
      </c>
      <c r="G8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92" s="27"/>
      <c r="I8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93" spans="1:9" ht="18" x14ac:dyDescent="0.25">
      <c r="A893" s="27" t="str">
        <f>"عمارة"&amp;Rooms[[#This Row],[العمارة]]&amp;"-"&amp;Rooms[رقم الغرفة]</f>
        <v>عمارة-</v>
      </c>
      <c r="B893" s="29"/>
      <c r="C893" s="29"/>
      <c r="D893" s="29"/>
      <c r="E893" s="29"/>
      <c r="F893" s="27">
        <f ca="1">IF(Rooms[[#This Row],[رقم العملية]]=0,0,1)</f>
        <v>0</v>
      </c>
      <c r="G8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93" s="27"/>
      <c r="I8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94" spans="1:9" ht="18" x14ac:dyDescent="0.25">
      <c r="A894" s="27" t="str">
        <f>"عمارة"&amp;Rooms[[#This Row],[العمارة]]&amp;"-"&amp;Rooms[رقم الغرفة]</f>
        <v>عمارة-</v>
      </c>
      <c r="B894" s="29"/>
      <c r="C894" s="29"/>
      <c r="D894" s="29"/>
      <c r="E894" s="29"/>
      <c r="F894" s="27">
        <f ca="1">IF(Rooms[[#This Row],[رقم العملية]]=0,0,1)</f>
        <v>0</v>
      </c>
      <c r="G8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94" s="27"/>
      <c r="I8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95" spans="1:9" ht="18" x14ac:dyDescent="0.25">
      <c r="A895" s="27" t="str">
        <f>"عمارة"&amp;Rooms[[#This Row],[العمارة]]&amp;"-"&amp;Rooms[رقم الغرفة]</f>
        <v>عمارة-</v>
      </c>
      <c r="B895" s="29"/>
      <c r="C895" s="29"/>
      <c r="D895" s="29"/>
      <c r="E895" s="29"/>
      <c r="F895" s="27">
        <f ca="1">IF(Rooms[[#This Row],[رقم العملية]]=0,0,1)</f>
        <v>0</v>
      </c>
      <c r="G8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95" s="27"/>
      <c r="I8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96" spans="1:9" ht="18" x14ac:dyDescent="0.25">
      <c r="A896" s="27" t="str">
        <f>"عمارة"&amp;Rooms[[#This Row],[العمارة]]&amp;"-"&amp;Rooms[رقم الغرفة]</f>
        <v>عمارة-</v>
      </c>
      <c r="B896" s="29"/>
      <c r="C896" s="29"/>
      <c r="D896" s="29"/>
      <c r="E896" s="29"/>
      <c r="F896" s="27">
        <f ca="1">IF(Rooms[[#This Row],[رقم العملية]]=0,0,1)</f>
        <v>0</v>
      </c>
      <c r="G8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96" s="27"/>
      <c r="I8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97" spans="1:9" ht="18" x14ac:dyDescent="0.25">
      <c r="A897" s="27" t="str">
        <f>"عمارة"&amp;Rooms[[#This Row],[العمارة]]&amp;"-"&amp;Rooms[رقم الغرفة]</f>
        <v>عمارة-</v>
      </c>
      <c r="B897" s="29"/>
      <c r="C897" s="29"/>
      <c r="D897" s="29"/>
      <c r="E897" s="29"/>
      <c r="F897" s="27">
        <f ca="1">IF(Rooms[[#This Row],[رقم العملية]]=0,0,1)</f>
        <v>0</v>
      </c>
      <c r="G8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97" s="27"/>
      <c r="I8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98" spans="1:9" ht="18" x14ac:dyDescent="0.25">
      <c r="A898" s="27" t="str">
        <f>"عمارة"&amp;Rooms[[#This Row],[العمارة]]&amp;"-"&amp;Rooms[رقم الغرفة]</f>
        <v>عمارة-</v>
      </c>
      <c r="B898" s="29"/>
      <c r="C898" s="29"/>
      <c r="D898" s="29"/>
      <c r="E898" s="29"/>
      <c r="F898" s="27">
        <f ca="1">IF(Rooms[[#This Row],[رقم العملية]]=0,0,1)</f>
        <v>0</v>
      </c>
      <c r="G8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98" s="27"/>
      <c r="I8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899" spans="1:9" ht="18" x14ac:dyDescent="0.25">
      <c r="A899" s="27" t="str">
        <f>"عمارة"&amp;Rooms[[#This Row],[العمارة]]&amp;"-"&amp;Rooms[رقم الغرفة]</f>
        <v>عمارة-</v>
      </c>
      <c r="B899" s="29"/>
      <c r="C899" s="29"/>
      <c r="D899" s="29"/>
      <c r="E899" s="29"/>
      <c r="F899" s="27">
        <f ca="1">IF(Rooms[[#This Row],[رقم العملية]]=0,0,1)</f>
        <v>0</v>
      </c>
      <c r="G8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899" s="27"/>
      <c r="I8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00" spans="1:9" ht="18" x14ac:dyDescent="0.25">
      <c r="A900" s="27" t="str">
        <f>"عمارة"&amp;Rooms[[#This Row],[العمارة]]&amp;"-"&amp;Rooms[رقم الغرفة]</f>
        <v>عمارة-</v>
      </c>
      <c r="B900" s="29"/>
      <c r="C900" s="29"/>
      <c r="D900" s="29"/>
      <c r="E900" s="29"/>
      <c r="F900" s="27">
        <f ca="1">IF(Rooms[[#This Row],[رقم العملية]]=0,0,1)</f>
        <v>0</v>
      </c>
      <c r="G9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00" s="27"/>
      <c r="I9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01" spans="1:9" ht="18" x14ac:dyDescent="0.25">
      <c r="A901" s="27" t="str">
        <f>"عمارة"&amp;Rooms[[#This Row],[العمارة]]&amp;"-"&amp;Rooms[رقم الغرفة]</f>
        <v>عمارة-</v>
      </c>
      <c r="B901" s="29"/>
      <c r="C901" s="29"/>
      <c r="D901" s="29"/>
      <c r="E901" s="29"/>
      <c r="F901" s="27">
        <f ca="1">IF(Rooms[[#This Row],[رقم العملية]]=0,0,1)</f>
        <v>0</v>
      </c>
      <c r="G9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01" s="27"/>
      <c r="I9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02" spans="1:9" ht="18" x14ac:dyDescent="0.25">
      <c r="A902" s="27" t="str">
        <f>"عمارة"&amp;Rooms[[#This Row],[العمارة]]&amp;"-"&amp;Rooms[رقم الغرفة]</f>
        <v>عمارة-</v>
      </c>
      <c r="B902" s="29"/>
      <c r="C902" s="29"/>
      <c r="D902" s="29"/>
      <c r="E902" s="29"/>
      <c r="F902" s="27">
        <f ca="1">IF(Rooms[[#This Row],[رقم العملية]]=0,0,1)</f>
        <v>0</v>
      </c>
      <c r="G9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02" s="27"/>
      <c r="I9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03" spans="1:9" ht="18" x14ac:dyDescent="0.25">
      <c r="A903" s="27" t="str">
        <f>"عمارة"&amp;Rooms[[#This Row],[العمارة]]&amp;"-"&amp;Rooms[رقم الغرفة]</f>
        <v>عمارة-</v>
      </c>
      <c r="B903" s="29"/>
      <c r="C903" s="29"/>
      <c r="D903" s="29"/>
      <c r="E903" s="29"/>
      <c r="F903" s="27">
        <f ca="1">IF(Rooms[[#This Row],[رقم العملية]]=0,0,1)</f>
        <v>0</v>
      </c>
      <c r="G9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03" s="27"/>
      <c r="I9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04" spans="1:9" ht="18" x14ac:dyDescent="0.25">
      <c r="A904" s="27" t="str">
        <f>"عمارة"&amp;Rooms[[#This Row],[العمارة]]&amp;"-"&amp;Rooms[رقم الغرفة]</f>
        <v>عمارة-</v>
      </c>
      <c r="B904" s="29"/>
      <c r="C904" s="29"/>
      <c r="D904" s="29"/>
      <c r="E904" s="29"/>
      <c r="F904" s="27">
        <f ca="1">IF(Rooms[[#This Row],[رقم العملية]]=0,0,1)</f>
        <v>0</v>
      </c>
      <c r="G9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04" s="27"/>
      <c r="I9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05" spans="1:9" ht="18" x14ac:dyDescent="0.25">
      <c r="A905" s="27" t="str">
        <f>"عمارة"&amp;Rooms[[#This Row],[العمارة]]&amp;"-"&amp;Rooms[رقم الغرفة]</f>
        <v>عمارة-</v>
      </c>
      <c r="B905" s="29"/>
      <c r="C905" s="29"/>
      <c r="D905" s="29"/>
      <c r="E905" s="29"/>
      <c r="F905" s="27">
        <f ca="1">IF(Rooms[[#This Row],[رقم العملية]]=0,0,1)</f>
        <v>0</v>
      </c>
      <c r="G9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05" s="27"/>
      <c r="I9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06" spans="1:9" ht="18" x14ac:dyDescent="0.25">
      <c r="A906" s="27" t="str">
        <f>"عمارة"&amp;Rooms[[#This Row],[العمارة]]&amp;"-"&amp;Rooms[رقم الغرفة]</f>
        <v>عمارة-</v>
      </c>
      <c r="B906" s="29"/>
      <c r="C906" s="29"/>
      <c r="D906" s="29"/>
      <c r="E906" s="29"/>
      <c r="F906" s="27">
        <f ca="1">IF(Rooms[[#This Row],[رقم العملية]]=0,0,1)</f>
        <v>0</v>
      </c>
      <c r="G9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06" s="27"/>
      <c r="I9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07" spans="1:9" ht="18" x14ac:dyDescent="0.25">
      <c r="A907" s="27" t="str">
        <f>"عمارة"&amp;Rooms[[#This Row],[العمارة]]&amp;"-"&amp;Rooms[رقم الغرفة]</f>
        <v>عمارة-</v>
      </c>
      <c r="B907" s="29"/>
      <c r="C907" s="29"/>
      <c r="D907" s="29"/>
      <c r="E907" s="29"/>
      <c r="F907" s="27">
        <f ca="1">IF(Rooms[[#This Row],[رقم العملية]]=0,0,1)</f>
        <v>0</v>
      </c>
      <c r="G9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07" s="27"/>
      <c r="I9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08" spans="1:9" ht="18" x14ac:dyDescent="0.25">
      <c r="A908" s="27" t="str">
        <f>"عمارة"&amp;Rooms[[#This Row],[العمارة]]&amp;"-"&amp;Rooms[رقم الغرفة]</f>
        <v>عمارة-</v>
      </c>
      <c r="B908" s="29"/>
      <c r="C908" s="29"/>
      <c r="D908" s="29"/>
      <c r="E908" s="29"/>
      <c r="F908" s="27">
        <f ca="1">IF(Rooms[[#This Row],[رقم العملية]]=0,0,1)</f>
        <v>0</v>
      </c>
      <c r="G9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08" s="27"/>
      <c r="I9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09" spans="1:9" ht="18" x14ac:dyDescent="0.25">
      <c r="A909" s="27" t="str">
        <f>"عمارة"&amp;Rooms[[#This Row],[العمارة]]&amp;"-"&amp;Rooms[رقم الغرفة]</f>
        <v>عمارة-</v>
      </c>
      <c r="B909" s="29"/>
      <c r="C909" s="29"/>
      <c r="D909" s="29"/>
      <c r="E909" s="29"/>
      <c r="F909" s="27">
        <f ca="1">IF(Rooms[[#This Row],[رقم العملية]]=0,0,1)</f>
        <v>0</v>
      </c>
      <c r="G9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09" s="27"/>
      <c r="I9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10" spans="1:9" ht="18" x14ac:dyDescent="0.25">
      <c r="A910" s="27" t="str">
        <f>"عمارة"&amp;Rooms[[#This Row],[العمارة]]&amp;"-"&amp;Rooms[رقم الغرفة]</f>
        <v>عمارة-</v>
      </c>
      <c r="B910" s="29"/>
      <c r="C910" s="29"/>
      <c r="D910" s="29"/>
      <c r="E910" s="29"/>
      <c r="F910" s="27">
        <f ca="1">IF(Rooms[[#This Row],[رقم العملية]]=0,0,1)</f>
        <v>0</v>
      </c>
      <c r="G9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10" s="27"/>
      <c r="I9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11" spans="1:9" ht="18" x14ac:dyDescent="0.25">
      <c r="A911" s="27" t="str">
        <f>"عمارة"&amp;Rooms[[#This Row],[العمارة]]&amp;"-"&amp;Rooms[رقم الغرفة]</f>
        <v>عمارة-</v>
      </c>
      <c r="B911" s="29"/>
      <c r="C911" s="29"/>
      <c r="D911" s="29"/>
      <c r="E911" s="29"/>
      <c r="F911" s="27">
        <f ca="1">IF(Rooms[[#This Row],[رقم العملية]]=0,0,1)</f>
        <v>0</v>
      </c>
      <c r="G9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11" s="27"/>
      <c r="I9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12" spans="1:9" ht="18" x14ac:dyDescent="0.25">
      <c r="A912" s="27" t="str">
        <f>"عمارة"&amp;Rooms[[#This Row],[العمارة]]&amp;"-"&amp;Rooms[رقم الغرفة]</f>
        <v>عمارة-</v>
      </c>
      <c r="B912" s="29"/>
      <c r="C912" s="29"/>
      <c r="D912" s="29"/>
      <c r="E912" s="29"/>
      <c r="F912" s="27">
        <f ca="1">IF(Rooms[[#This Row],[رقم العملية]]=0,0,1)</f>
        <v>0</v>
      </c>
      <c r="G9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12" s="27"/>
      <c r="I9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13" spans="1:9" ht="18" x14ac:dyDescent="0.25">
      <c r="A913" s="27" t="str">
        <f>"عمارة"&amp;Rooms[[#This Row],[العمارة]]&amp;"-"&amp;Rooms[رقم الغرفة]</f>
        <v>عمارة-</v>
      </c>
      <c r="B913" s="29"/>
      <c r="C913" s="29"/>
      <c r="D913" s="29"/>
      <c r="E913" s="29"/>
      <c r="F913" s="27">
        <f ca="1">IF(Rooms[[#This Row],[رقم العملية]]=0,0,1)</f>
        <v>0</v>
      </c>
      <c r="G9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13" s="27"/>
      <c r="I9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14" spans="1:9" ht="18" x14ac:dyDescent="0.25">
      <c r="A914" s="27" t="str">
        <f>"عمارة"&amp;Rooms[[#This Row],[العمارة]]&amp;"-"&amp;Rooms[رقم الغرفة]</f>
        <v>عمارة-</v>
      </c>
      <c r="B914" s="29"/>
      <c r="C914" s="29"/>
      <c r="D914" s="29"/>
      <c r="E914" s="29"/>
      <c r="F914" s="27">
        <f ca="1">IF(Rooms[[#This Row],[رقم العملية]]=0,0,1)</f>
        <v>0</v>
      </c>
      <c r="G9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14" s="27"/>
      <c r="I9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15" spans="1:9" ht="18" x14ac:dyDescent="0.25">
      <c r="A915" s="27" t="str">
        <f>"عمارة"&amp;Rooms[[#This Row],[العمارة]]&amp;"-"&amp;Rooms[رقم الغرفة]</f>
        <v>عمارة-</v>
      </c>
      <c r="B915" s="29"/>
      <c r="C915" s="29"/>
      <c r="D915" s="29"/>
      <c r="E915" s="29"/>
      <c r="F915" s="27">
        <f ca="1">IF(Rooms[[#This Row],[رقم العملية]]=0,0,1)</f>
        <v>0</v>
      </c>
      <c r="G9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15" s="27"/>
      <c r="I9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16" spans="1:9" ht="18" x14ac:dyDescent="0.25">
      <c r="A916" s="27" t="str">
        <f>"عمارة"&amp;Rooms[[#This Row],[العمارة]]&amp;"-"&amp;Rooms[رقم الغرفة]</f>
        <v>عمارة-</v>
      </c>
      <c r="B916" s="29"/>
      <c r="C916" s="29"/>
      <c r="D916" s="29"/>
      <c r="E916" s="29"/>
      <c r="F916" s="27">
        <f ca="1">IF(Rooms[[#This Row],[رقم العملية]]=0,0,1)</f>
        <v>0</v>
      </c>
      <c r="G9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16" s="27"/>
      <c r="I9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17" spans="1:9" ht="18" x14ac:dyDescent="0.25">
      <c r="A917" s="27" t="str">
        <f>"عمارة"&amp;Rooms[[#This Row],[العمارة]]&amp;"-"&amp;Rooms[رقم الغرفة]</f>
        <v>عمارة-</v>
      </c>
      <c r="B917" s="29"/>
      <c r="C917" s="29"/>
      <c r="D917" s="29"/>
      <c r="E917" s="29"/>
      <c r="F917" s="27">
        <f ca="1">IF(Rooms[[#This Row],[رقم العملية]]=0,0,1)</f>
        <v>0</v>
      </c>
      <c r="G9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17" s="27"/>
      <c r="I9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18" spans="1:9" ht="18" x14ac:dyDescent="0.25">
      <c r="A918" s="27" t="str">
        <f>"عمارة"&amp;Rooms[[#This Row],[العمارة]]&amp;"-"&amp;Rooms[رقم الغرفة]</f>
        <v>عمارة-</v>
      </c>
      <c r="B918" s="29"/>
      <c r="C918" s="29"/>
      <c r="D918" s="29"/>
      <c r="E918" s="29"/>
      <c r="F918" s="27">
        <f ca="1">IF(Rooms[[#This Row],[رقم العملية]]=0,0,1)</f>
        <v>0</v>
      </c>
      <c r="G9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18" s="27"/>
      <c r="I9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19" spans="1:9" ht="18" x14ac:dyDescent="0.25">
      <c r="A919" s="27" t="str">
        <f>"عمارة"&amp;Rooms[[#This Row],[العمارة]]&amp;"-"&amp;Rooms[رقم الغرفة]</f>
        <v>عمارة-</v>
      </c>
      <c r="B919" s="29"/>
      <c r="C919" s="29"/>
      <c r="D919" s="29"/>
      <c r="E919" s="29"/>
      <c r="F919" s="27">
        <f ca="1">IF(Rooms[[#This Row],[رقم العملية]]=0,0,1)</f>
        <v>0</v>
      </c>
      <c r="G9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19" s="27"/>
      <c r="I9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20" spans="1:9" ht="18" x14ac:dyDescent="0.25">
      <c r="A920" s="27" t="str">
        <f>"عمارة"&amp;Rooms[[#This Row],[العمارة]]&amp;"-"&amp;Rooms[رقم الغرفة]</f>
        <v>عمارة-</v>
      </c>
      <c r="B920" s="29"/>
      <c r="C920" s="29"/>
      <c r="D920" s="29"/>
      <c r="E920" s="29"/>
      <c r="F920" s="27">
        <f ca="1">IF(Rooms[[#This Row],[رقم العملية]]=0,0,1)</f>
        <v>0</v>
      </c>
      <c r="G9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20" s="27"/>
      <c r="I9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21" spans="1:9" ht="18" x14ac:dyDescent="0.25">
      <c r="A921" s="27" t="str">
        <f>"عمارة"&amp;Rooms[[#This Row],[العمارة]]&amp;"-"&amp;Rooms[رقم الغرفة]</f>
        <v>عمارة-</v>
      </c>
      <c r="B921" s="29"/>
      <c r="C921" s="29"/>
      <c r="D921" s="29"/>
      <c r="E921" s="29"/>
      <c r="F921" s="27">
        <f ca="1">IF(Rooms[[#This Row],[رقم العملية]]=0,0,1)</f>
        <v>0</v>
      </c>
      <c r="G9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21" s="27"/>
      <c r="I9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22" spans="1:9" ht="18" x14ac:dyDescent="0.25">
      <c r="A922" s="27" t="str">
        <f>"عمارة"&amp;Rooms[[#This Row],[العمارة]]&amp;"-"&amp;Rooms[رقم الغرفة]</f>
        <v>عمارة-</v>
      </c>
      <c r="B922" s="29"/>
      <c r="C922" s="29"/>
      <c r="D922" s="29"/>
      <c r="E922" s="29"/>
      <c r="F922" s="27">
        <f ca="1">IF(Rooms[[#This Row],[رقم العملية]]=0,0,1)</f>
        <v>0</v>
      </c>
      <c r="G9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22" s="27"/>
      <c r="I9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23" spans="1:9" ht="18" x14ac:dyDescent="0.25">
      <c r="A923" s="27" t="str">
        <f>"عمارة"&amp;Rooms[[#This Row],[العمارة]]&amp;"-"&amp;Rooms[رقم الغرفة]</f>
        <v>عمارة-</v>
      </c>
      <c r="B923" s="29"/>
      <c r="C923" s="29"/>
      <c r="D923" s="29"/>
      <c r="E923" s="29"/>
      <c r="F923" s="27">
        <f ca="1">IF(Rooms[[#This Row],[رقم العملية]]=0,0,1)</f>
        <v>0</v>
      </c>
      <c r="G9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23" s="27"/>
      <c r="I9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24" spans="1:9" ht="18" x14ac:dyDescent="0.25">
      <c r="A924" s="27" t="str">
        <f>"عمارة"&amp;Rooms[[#This Row],[العمارة]]&amp;"-"&amp;Rooms[رقم الغرفة]</f>
        <v>عمارة-</v>
      </c>
      <c r="B924" s="29"/>
      <c r="C924" s="29"/>
      <c r="D924" s="29"/>
      <c r="E924" s="29"/>
      <c r="F924" s="27">
        <f ca="1">IF(Rooms[[#This Row],[رقم العملية]]=0,0,1)</f>
        <v>0</v>
      </c>
      <c r="G9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24" s="27"/>
      <c r="I9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25" spans="1:9" ht="18" x14ac:dyDescent="0.25">
      <c r="A925" s="27" t="str">
        <f>"عمارة"&amp;Rooms[[#This Row],[العمارة]]&amp;"-"&amp;Rooms[رقم الغرفة]</f>
        <v>عمارة-</v>
      </c>
      <c r="B925" s="29"/>
      <c r="C925" s="29"/>
      <c r="D925" s="29"/>
      <c r="E925" s="29"/>
      <c r="F925" s="27">
        <f ca="1">IF(Rooms[[#This Row],[رقم العملية]]=0,0,1)</f>
        <v>0</v>
      </c>
      <c r="G9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25" s="27"/>
      <c r="I9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26" spans="1:9" ht="18" x14ac:dyDescent="0.25">
      <c r="A926" s="27" t="str">
        <f>"عمارة"&amp;Rooms[[#This Row],[العمارة]]&amp;"-"&amp;Rooms[رقم الغرفة]</f>
        <v>عمارة-</v>
      </c>
      <c r="B926" s="29"/>
      <c r="C926" s="29"/>
      <c r="D926" s="29"/>
      <c r="E926" s="29"/>
      <c r="F926" s="27">
        <f ca="1">IF(Rooms[[#This Row],[رقم العملية]]=0,0,1)</f>
        <v>0</v>
      </c>
      <c r="G9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26" s="27"/>
      <c r="I9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27" spans="1:9" ht="18" x14ac:dyDescent="0.25">
      <c r="A927" s="27" t="str">
        <f>"عمارة"&amp;Rooms[[#This Row],[العمارة]]&amp;"-"&amp;Rooms[رقم الغرفة]</f>
        <v>عمارة-</v>
      </c>
      <c r="B927" s="29"/>
      <c r="C927" s="29"/>
      <c r="D927" s="29"/>
      <c r="E927" s="29"/>
      <c r="F927" s="27">
        <f ca="1">IF(Rooms[[#This Row],[رقم العملية]]=0,0,1)</f>
        <v>0</v>
      </c>
      <c r="G9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27" s="27"/>
      <c r="I9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28" spans="1:9" ht="18" x14ac:dyDescent="0.25">
      <c r="A928" s="27" t="str">
        <f>"عمارة"&amp;Rooms[[#This Row],[العمارة]]&amp;"-"&amp;Rooms[رقم الغرفة]</f>
        <v>عمارة-</v>
      </c>
      <c r="B928" s="29"/>
      <c r="C928" s="29"/>
      <c r="D928" s="29"/>
      <c r="E928" s="29"/>
      <c r="F928" s="27">
        <f ca="1">IF(Rooms[[#This Row],[رقم العملية]]=0,0,1)</f>
        <v>0</v>
      </c>
      <c r="G9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28" s="27"/>
      <c r="I9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29" spans="1:9" ht="18" x14ac:dyDescent="0.25">
      <c r="A929" s="27" t="str">
        <f>"عمارة"&amp;Rooms[[#This Row],[العمارة]]&amp;"-"&amp;Rooms[رقم الغرفة]</f>
        <v>عمارة-</v>
      </c>
      <c r="B929" s="29"/>
      <c r="C929" s="29"/>
      <c r="D929" s="29"/>
      <c r="E929" s="29"/>
      <c r="F929" s="27">
        <f ca="1">IF(Rooms[[#This Row],[رقم العملية]]=0,0,1)</f>
        <v>0</v>
      </c>
      <c r="G9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29" s="27"/>
      <c r="I9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30" spans="1:9" ht="18" x14ac:dyDescent="0.25">
      <c r="A930" s="27" t="str">
        <f>"عمارة"&amp;Rooms[[#This Row],[العمارة]]&amp;"-"&amp;Rooms[رقم الغرفة]</f>
        <v>عمارة-</v>
      </c>
      <c r="B930" s="29"/>
      <c r="C930" s="29"/>
      <c r="D930" s="29"/>
      <c r="E930" s="29"/>
      <c r="F930" s="27">
        <f ca="1">IF(Rooms[[#This Row],[رقم العملية]]=0,0,1)</f>
        <v>0</v>
      </c>
      <c r="G9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30" s="27"/>
      <c r="I9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31" spans="1:9" ht="18" x14ac:dyDescent="0.25">
      <c r="A931" s="27" t="str">
        <f>"عمارة"&amp;Rooms[[#This Row],[العمارة]]&amp;"-"&amp;Rooms[رقم الغرفة]</f>
        <v>عمارة-</v>
      </c>
      <c r="B931" s="29"/>
      <c r="C931" s="29"/>
      <c r="D931" s="29"/>
      <c r="E931" s="29"/>
      <c r="F931" s="27">
        <f ca="1">IF(Rooms[[#This Row],[رقم العملية]]=0,0,1)</f>
        <v>0</v>
      </c>
      <c r="G9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31" s="27"/>
      <c r="I9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32" spans="1:9" ht="18" x14ac:dyDescent="0.25">
      <c r="A932" s="27" t="str">
        <f>"عمارة"&amp;Rooms[[#This Row],[العمارة]]&amp;"-"&amp;Rooms[رقم الغرفة]</f>
        <v>عمارة-</v>
      </c>
      <c r="B932" s="29"/>
      <c r="C932" s="29"/>
      <c r="D932" s="29"/>
      <c r="E932" s="29"/>
      <c r="F932" s="27">
        <f ca="1">IF(Rooms[[#This Row],[رقم العملية]]=0,0,1)</f>
        <v>0</v>
      </c>
      <c r="G9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32" s="27"/>
      <c r="I9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33" spans="1:9" ht="18" x14ac:dyDescent="0.25">
      <c r="A933" s="27" t="str">
        <f>"عمارة"&amp;Rooms[[#This Row],[العمارة]]&amp;"-"&amp;Rooms[رقم الغرفة]</f>
        <v>عمارة-</v>
      </c>
      <c r="B933" s="29"/>
      <c r="C933" s="29"/>
      <c r="D933" s="29"/>
      <c r="E933" s="29"/>
      <c r="F933" s="27">
        <f ca="1">IF(Rooms[[#This Row],[رقم العملية]]=0,0,1)</f>
        <v>0</v>
      </c>
      <c r="G9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33" s="27"/>
      <c r="I9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34" spans="1:9" ht="18" x14ac:dyDescent="0.25">
      <c r="A934" s="27" t="str">
        <f>"عمارة"&amp;Rooms[[#This Row],[العمارة]]&amp;"-"&amp;Rooms[رقم الغرفة]</f>
        <v>عمارة-</v>
      </c>
      <c r="B934" s="29"/>
      <c r="C934" s="29"/>
      <c r="D934" s="29"/>
      <c r="E934" s="29"/>
      <c r="F934" s="27">
        <f ca="1">IF(Rooms[[#This Row],[رقم العملية]]=0,0,1)</f>
        <v>0</v>
      </c>
      <c r="G9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34" s="27"/>
      <c r="I9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35" spans="1:9" ht="18" x14ac:dyDescent="0.25">
      <c r="A935" s="27" t="str">
        <f>"عمارة"&amp;Rooms[[#This Row],[العمارة]]&amp;"-"&amp;Rooms[رقم الغرفة]</f>
        <v>عمارة-</v>
      </c>
      <c r="B935" s="29"/>
      <c r="C935" s="29"/>
      <c r="D935" s="29"/>
      <c r="E935" s="29"/>
      <c r="F935" s="27">
        <f ca="1">IF(Rooms[[#This Row],[رقم العملية]]=0,0,1)</f>
        <v>0</v>
      </c>
      <c r="G9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35" s="27"/>
      <c r="I9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36" spans="1:9" ht="18" x14ac:dyDescent="0.25">
      <c r="A936" s="27" t="str">
        <f>"عمارة"&amp;Rooms[[#This Row],[العمارة]]&amp;"-"&amp;Rooms[رقم الغرفة]</f>
        <v>عمارة-</v>
      </c>
      <c r="B936" s="29"/>
      <c r="C936" s="29"/>
      <c r="D936" s="29"/>
      <c r="E936" s="29"/>
      <c r="F936" s="27">
        <f ca="1">IF(Rooms[[#This Row],[رقم العملية]]=0,0,1)</f>
        <v>0</v>
      </c>
      <c r="G9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36" s="27"/>
      <c r="I9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37" spans="1:9" ht="18" x14ac:dyDescent="0.25">
      <c r="A937" s="27" t="str">
        <f>"عمارة"&amp;Rooms[[#This Row],[العمارة]]&amp;"-"&amp;Rooms[رقم الغرفة]</f>
        <v>عمارة-</v>
      </c>
      <c r="B937" s="29"/>
      <c r="C937" s="29"/>
      <c r="D937" s="29"/>
      <c r="E937" s="29"/>
      <c r="F937" s="27">
        <f ca="1">IF(Rooms[[#This Row],[رقم العملية]]=0,0,1)</f>
        <v>0</v>
      </c>
      <c r="G9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37" s="27"/>
      <c r="I9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38" spans="1:9" ht="18" x14ac:dyDescent="0.25">
      <c r="A938" s="27" t="str">
        <f>"عمارة"&amp;Rooms[[#This Row],[العمارة]]&amp;"-"&amp;Rooms[رقم الغرفة]</f>
        <v>عمارة-</v>
      </c>
      <c r="B938" s="29"/>
      <c r="C938" s="29"/>
      <c r="D938" s="29"/>
      <c r="E938" s="29"/>
      <c r="F938" s="27">
        <f ca="1">IF(Rooms[[#This Row],[رقم العملية]]=0,0,1)</f>
        <v>0</v>
      </c>
      <c r="G9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38" s="27"/>
      <c r="I9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39" spans="1:9" ht="18" x14ac:dyDescent="0.25">
      <c r="A939" s="27" t="str">
        <f>"عمارة"&amp;Rooms[[#This Row],[العمارة]]&amp;"-"&amp;Rooms[رقم الغرفة]</f>
        <v>عمارة-</v>
      </c>
      <c r="B939" s="29"/>
      <c r="C939" s="29"/>
      <c r="D939" s="29"/>
      <c r="E939" s="29"/>
      <c r="F939" s="27">
        <f ca="1">IF(Rooms[[#This Row],[رقم العملية]]=0,0,1)</f>
        <v>0</v>
      </c>
      <c r="G9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39" s="27"/>
      <c r="I9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40" spans="1:9" ht="18" x14ac:dyDescent="0.25">
      <c r="A940" s="27" t="str">
        <f>"عمارة"&amp;Rooms[[#This Row],[العمارة]]&amp;"-"&amp;Rooms[رقم الغرفة]</f>
        <v>عمارة-</v>
      </c>
      <c r="B940" s="29"/>
      <c r="C940" s="29"/>
      <c r="D940" s="29"/>
      <c r="E940" s="29"/>
      <c r="F940" s="27">
        <f ca="1">IF(Rooms[[#This Row],[رقم العملية]]=0,0,1)</f>
        <v>0</v>
      </c>
      <c r="G9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40" s="27"/>
      <c r="I9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41" spans="1:9" ht="18" x14ac:dyDescent="0.25">
      <c r="A941" s="27" t="str">
        <f>"عمارة"&amp;Rooms[[#This Row],[العمارة]]&amp;"-"&amp;Rooms[رقم الغرفة]</f>
        <v>عمارة-</v>
      </c>
      <c r="B941" s="29"/>
      <c r="C941" s="29"/>
      <c r="D941" s="29"/>
      <c r="E941" s="29"/>
      <c r="F941" s="27">
        <f ca="1">IF(Rooms[[#This Row],[رقم العملية]]=0,0,1)</f>
        <v>0</v>
      </c>
      <c r="G9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41" s="27"/>
      <c r="I9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42" spans="1:9" ht="18" x14ac:dyDescent="0.25">
      <c r="A942" s="27" t="str">
        <f>"عمارة"&amp;Rooms[[#This Row],[العمارة]]&amp;"-"&amp;Rooms[رقم الغرفة]</f>
        <v>عمارة-</v>
      </c>
      <c r="B942" s="29"/>
      <c r="C942" s="29"/>
      <c r="D942" s="29"/>
      <c r="E942" s="29"/>
      <c r="F942" s="27">
        <f ca="1">IF(Rooms[[#This Row],[رقم العملية]]=0,0,1)</f>
        <v>0</v>
      </c>
      <c r="G9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42" s="27"/>
      <c r="I9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43" spans="1:9" ht="18" x14ac:dyDescent="0.25">
      <c r="A943" s="27" t="str">
        <f>"عمارة"&amp;Rooms[[#This Row],[العمارة]]&amp;"-"&amp;Rooms[رقم الغرفة]</f>
        <v>عمارة-</v>
      </c>
      <c r="B943" s="29"/>
      <c r="C943" s="29"/>
      <c r="D943" s="29"/>
      <c r="E943" s="29"/>
      <c r="F943" s="27">
        <f ca="1">IF(Rooms[[#This Row],[رقم العملية]]=0,0,1)</f>
        <v>0</v>
      </c>
      <c r="G9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43" s="27"/>
      <c r="I9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44" spans="1:9" ht="18" x14ac:dyDescent="0.25">
      <c r="A944" s="27" t="str">
        <f>"عمارة"&amp;Rooms[[#This Row],[العمارة]]&amp;"-"&amp;Rooms[رقم الغرفة]</f>
        <v>عمارة-</v>
      </c>
      <c r="B944" s="29"/>
      <c r="C944" s="29"/>
      <c r="D944" s="29"/>
      <c r="E944" s="29"/>
      <c r="F944" s="27">
        <f ca="1">IF(Rooms[[#This Row],[رقم العملية]]=0,0,1)</f>
        <v>0</v>
      </c>
      <c r="G9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44" s="27"/>
      <c r="I9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45" spans="1:9" ht="18" x14ac:dyDescent="0.25">
      <c r="A945" s="27" t="str">
        <f>"عمارة"&amp;Rooms[[#This Row],[العمارة]]&amp;"-"&amp;Rooms[رقم الغرفة]</f>
        <v>عمارة-</v>
      </c>
      <c r="B945" s="29"/>
      <c r="C945" s="29"/>
      <c r="D945" s="29"/>
      <c r="E945" s="29"/>
      <c r="F945" s="27">
        <f ca="1">IF(Rooms[[#This Row],[رقم العملية]]=0,0,1)</f>
        <v>0</v>
      </c>
      <c r="G9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45" s="27"/>
      <c r="I9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46" spans="1:9" ht="18" x14ac:dyDescent="0.25">
      <c r="A946" s="27" t="str">
        <f>"عمارة"&amp;Rooms[[#This Row],[العمارة]]&amp;"-"&amp;Rooms[رقم الغرفة]</f>
        <v>عمارة-</v>
      </c>
      <c r="B946" s="29"/>
      <c r="C946" s="29"/>
      <c r="D946" s="29"/>
      <c r="E946" s="29"/>
      <c r="F946" s="27">
        <f ca="1">IF(Rooms[[#This Row],[رقم العملية]]=0,0,1)</f>
        <v>0</v>
      </c>
      <c r="G9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46" s="27"/>
      <c r="I9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47" spans="1:9" ht="18" x14ac:dyDescent="0.25">
      <c r="A947" s="27" t="str">
        <f>"عمارة"&amp;Rooms[[#This Row],[العمارة]]&amp;"-"&amp;Rooms[رقم الغرفة]</f>
        <v>عمارة-</v>
      </c>
      <c r="B947" s="29"/>
      <c r="C947" s="29"/>
      <c r="D947" s="29"/>
      <c r="E947" s="29"/>
      <c r="F947" s="27">
        <f ca="1">IF(Rooms[[#This Row],[رقم العملية]]=0,0,1)</f>
        <v>0</v>
      </c>
      <c r="G9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47" s="27"/>
      <c r="I9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48" spans="1:9" ht="18" x14ac:dyDescent="0.25">
      <c r="A948" s="27" t="str">
        <f>"عمارة"&amp;Rooms[[#This Row],[العمارة]]&amp;"-"&amp;Rooms[رقم الغرفة]</f>
        <v>عمارة-</v>
      </c>
      <c r="B948" s="29"/>
      <c r="C948" s="29"/>
      <c r="D948" s="29"/>
      <c r="E948" s="29"/>
      <c r="F948" s="27">
        <f ca="1">IF(Rooms[[#This Row],[رقم العملية]]=0,0,1)</f>
        <v>0</v>
      </c>
      <c r="G9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48" s="27"/>
      <c r="I9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49" spans="1:9" ht="18" x14ac:dyDescent="0.25">
      <c r="A949" s="27" t="str">
        <f>"عمارة"&amp;Rooms[[#This Row],[العمارة]]&amp;"-"&amp;Rooms[رقم الغرفة]</f>
        <v>عمارة-</v>
      </c>
      <c r="B949" s="29"/>
      <c r="C949" s="29"/>
      <c r="D949" s="29"/>
      <c r="E949" s="29"/>
      <c r="F949" s="27">
        <f ca="1">IF(Rooms[[#This Row],[رقم العملية]]=0,0,1)</f>
        <v>0</v>
      </c>
      <c r="G9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49" s="27"/>
      <c r="I9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50" spans="1:9" ht="18" x14ac:dyDescent="0.25">
      <c r="A950" s="27" t="str">
        <f>"عمارة"&amp;Rooms[[#This Row],[العمارة]]&amp;"-"&amp;Rooms[رقم الغرفة]</f>
        <v>عمارة-</v>
      </c>
      <c r="B950" s="29"/>
      <c r="C950" s="29"/>
      <c r="D950" s="29"/>
      <c r="E950" s="29"/>
      <c r="F950" s="27">
        <f ca="1">IF(Rooms[[#This Row],[رقم العملية]]=0,0,1)</f>
        <v>0</v>
      </c>
      <c r="G9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50" s="27"/>
      <c r="I9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51" spans="1:9" ht="18" x14ac:dyDescent="0.25">
      <c r="A951" s="27" t="str">
        <f>"عمارة"&amp;Rooms[[#This Row],[العمارة]]&amp;"-"&amp;Rooms[رقم الغرفة]</f>
        <v>عمارة-</v>
      </c>
      <c r="B951" s="29"/>
      <c r="C951" s="29"/>
      <c r="D951" s="29"/>
      <c r="E951" s="29"/>
      <c r="F951" s="27">
        <f ca="1">IF(Rooms[[#This Row],[رقم العملية]]=0,0,1)</f>
        <v>0</v>
      </c>
      <c r="G9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51" s="27"/>
      <c r="I9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52" spans="1:9" ht="18" x14ac:dyDescent="0.25">
      <c r="A952" s="27" t="str">
        <f>"عمارة"&amp;Rooms[[#This Row],[العمارة]]&amp;"-"&amp;Rooms[رقم الغرفة]</f>
        <v>عمارة-</v>
      </c>
      <c r="B952" s="29"/>
      <c r="C952" s="29"/>
      <c r="D952" s="29"/>
      <c r="E952" s="29"/>
      <c r="F952" s="27">
        <f ca="1">IF(Rooms[[#This Row],[رقم العملية]]=0,0,1)</f>
        <v>0</v>
      </c>
      <c r="G9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52" s="27"/>
      <c r="I9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53" spans="1:9" ht="18" x14ac:dyDescent="0.25">
      <c r="A953" s="27" t="str">
        <f>"عمارة"&amp;Rooms[[#This Row],[العمارة]]&amp;"-"&amp;Rooms[رقم الغرفة]</f>
        <v>عمارة-</v>
      </c>
      <c r="B953" s="29"/>
      <c r="C953" s="29"/>
      <c r="D953" s="29"/>
      <c r="E953" s="29"/>
      <c r="F953" s="27">
        <f ca="1">IF(Rooms[[#This Row],[رقم العملية]]=0,0,1)</f>
        <v>0</v>
      </c>
      <c r="G9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53" s="27"/>
      <c r="I9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54" spans="1:9" ht="18" x14ac:dyDescent="0.25">
      <c r="A954" s="27" t="str">
        <f>"عمارة"&amp;Rooms[[#This Row],[العمارة]]&amp;"-"&amp;Rooms[رقم الغرفة]</f>
        <v>عمارة-</v>
      </c>
      <c r="B954" s="29"/>
      <c r="C954" s="29"/>
      <c r="D954" s="29"/>
      <c r="E954" s="29"/>
      <c r="F954" s="27">
        <f ca="1">IF(Rooms[[#This Row],[رقم العملية]]=0,0,1)</f>
        <v>0</v>
      </c>
      <c r="G9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54" s="27"/>
      <c r="I9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55" spans="1:9" ht="18" x14ac:dyDescent="0.25">
      <c r="A955" s="27" t="str">
        <f>"عمارة"&amp;Rooms[[#This Row],[العمارة]]&amp;"-"&amp;Rooms[رقم الغرفة]</f>
        <v>عمارة-</v>
      </c>
      <c r="B955" s="29"/>
      <c r="C955" s="29"/>
      <c r="D955" s="29"/>
      <c r="E955" s="29"/>
      <c r="F955" s="27">
        <f ca="1">IF(Rooms[[#This Row],[رقم العملية]]=0,0,1)</f>
        <v>0</v>
      </c>
      <c r="G9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55" s="27"/>
      <c r="I9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56" spans="1:9" ht="18" x14ac:dyDescent="0.25">
      <c r="A956" s="27" t="str">
        <f>"عمارة"&amp;Rooms[[#This Row],[العمارة]]&amp;"-"&amp;Rooms[رقم الغرفة]</f>
        <v>عمارة-</v>
      </c>
      <c r="B956" s="29"/>
      <c r="C956" s="29"/>
      <c r="D956" s="29"/>
      <c r="E956" s="29"/>
      <c r="F956" s="27">
        <f ca="1">IF(Rooms[[#This Row],[رقم العملية]]=0,0,1)</f>
        <v>0</v>
      </c>
      <c r="G9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56" s="27"/>
      <c r="I9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57" spans="1:9" ht="18" x14ac:dyDescent="0.25">
      <c r="A957" s="27" t="str">
        <f>"عمارة"&amp;Rooms[[#This Row],[العمارة]]&amp;"-"&amp;Rooms[رقم الغرفة]</f>
        <v>عمارة-</v>
      </c>
      <c r="B957" s="29"/>
      <c r="C957" s="29"/>
      <c r="D957" s="29"/>
      <c r="E957" s="29"/>
      <c r="F957" s="27">
        <f ca="1">IF(Rooms[[#This Row],[رقم العملية]]=0,0,1)</f>
        <v>0</v>
      </c>
      <c r="G9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57" s="27"/>
      <c r="I9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58" spans="1:9" ht="18" x14ac:dyDescent="0.25">
      <c r="A958" s="27" t="str">
        <f>"عمارة"&amp;Rooms[[#This Row],[العمارة]]&amp;"-"&amp;Rooms[رقم الغرفة]</f>
        <v>عمارة-</v>
      </c>
      <c r="B958" s="29"/>
      <c r="C958" s="29"/>
      <c r="D958" s="29"/>
      <c r="E958" s="29"/>
      <c r="F958" s="27">
        <f ca="1">IF(Rooms[[#This Row],[رقم العملية]]=0,0,1)</f>
        <v>0</v>
      </c>
      <c r="G9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58" s="27"/>
      <c r="I9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59" spans="1:9" ht="18" x14ac:dyDescent="0.25">
      <c r="A959" s="27" t="str">
        <f>"عمارة"&amp;Rooms[[#This Row],[العمارة]]&amp;"-"&amp;Rooms[رقم الغرفة]</f>
        <v>عمارة-</v>
      </c>
      <c r="B959" s="29"/>
      <c r="C959" s="29"/>
      <c r="D959" s="29"/>
      <c r="E959" s="29"/>
      <c r="F959" s="27">
        <f ca="1">IF(Rooms[[#This Row],[رقم العملية]]=0,0,1)</f>
        <v>0</v>
      </c>
      <c r="G9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59" s="27"/>
      <c r="I9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60" spans="1:9" ht="18" x14ac:dyDescent="0.25">
      <c r="A960" s="27" t="str">
        <f>"عمارة"&amp;Rooms[[#This Row],[العمارة]]&amp;"-"&amp;Rooms[رقم الغرفة]</f>
        <v>عمارة-</v>
      </c>
      <c r="B960" s="29"/>
      <c r="C960" s="29"/>
      <c r="D960" s="29"/>
      <c r="E960" s="29"/>
      <c r="F960" s="27">
        <f ca="1">IF(Rooms[[#This Row],[رقم العملية]]=0,0,1)</f>
        <v>0</v>
      </c>
      <c r="G9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60" s="27"/>
      <c r="I9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61" spans="1:9" ht="18" x14ac:dyDescent="0.25">
      <c r="A961" s="27" t="str">
        <f>"عمارة"&amp;Rooms[[#This Row],[العمارة]]&amp;"-"&amp;Rooms[رقم الغرفة]</f>
        <v>عمارة-</v>
      </c>
      <c r="B961" s="29"/>
      <c r="C961" s="29"/>
      <c r="D961" s="29"/>
      <c r="E961" s="29"/>
      <c r="F961" s="27">
        <f ca="1">IF(Rooms[[#This Row],[رقم العملية]]=0,0,1)</f>
        <v>0</v>
      </c>
      <c r="G9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61" s="27"/>
      <c r="I9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62" spans="1:9" ht="18" x14ac:dyDescent="0.25">
      <c r="A962" s="27" t="str">
        <f>"عمارة"&amp;Rooms[[#This Row],[العمارة]]&amp;"-"&amp;Rooms[رقم الغرفة]</f>
        <v>عمارة-</v>
      </c>
      <c r="B962" s="29"/>
      <c r="C962" s="29"/>
      <c r="D962" s="29"/>
      <c r="E962" s="29"/>
      <c r="F962" s="27">
        <f ca="1">IF(Rooms[[#This Row],[رقم العملية]]=0,0,1)</f>
        <v>0</v>
      </c>
      <c r="G9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62" s="27"/>
      <c r="I9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63" spans="1:9" ht="18" x14ac:dyDescent="0.25">
      <c r="A963" s="27" t="str">
        <f>"عمارة"&amp;Rooms[[#This Row],[العمارة]]&amp;"-"&amp;Rooms[رقم الغرفة]</f>
        <v>عمارة-</v>
      </c>
      <c r="B963" s="29"/>
      <c r="C963" s="29"/>
      <c r="D963" s="29"/>
      <c r="E963" s="29"/>
      <c r="F963" s="27">
        <f ca="1">IF(Rooms[[#This Row],[رقم العملية]]=0,0,1)</f>
        <v>0</v>
      </c>
      <c r="G9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63" s="27"/>
      <c r="I9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64" spans="1:9" ht="18" x14ac:dyDescent="0.25">
      <c r="A964" s="27" t="str">
        <f>"عمارة"&amp;Rooms[[#This Row],[العمارة]]&amp;"-"&amp;Rooms[رقم الغرفة]</f>
        <v>عمارة-</v>
      </c>
      <c r="B964" s="29"/>
      <c r="C964" s="29"/>
      <c r="D964" s="29"/>
      <c r="E964" s="29"/>
      <c r="F964" s="27">
        <f ca="1">IF(Rooms[[#This Row],[رقم العملية]]=0,0,1)</f>
        <v>0</v>
      </c>
      <c r="G9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64" s="27"/>
      <c r="I9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65" spans="1:9" ht="18" x14ac:dyDescent="0.25">
      <c r="A965" s="27" t="str">
        <f>"عمارة"&amp;Rooms[[#This Row],[العمارة]]&amp;"-"&amp;Rooms[رقم الغرفة]</f>
        <v>عمارة-</v>
      </c>
      <c r="B965" s="29"/>
      <c r="C965" s="29"/>
      <c r="D965" s="29"/>
      <c r="E965" s="29"/>
      <c r="F965" s="27">
        <f ca="1">IF(Rooms[[#This Row],[رقم العملية]]=0,0,1)</f>
        <v>0</v>
      </c>
      <c r="G9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65" s="27"/>
      <c r="I9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66" spans="1:9" ht="18" x14ac:dyDescent="0.25">
      <c r="A966" s="27" t="str">
        <f>"عمارة"&amp;Rooms[[#This Row],[العمارة]]&amp;"-"&amp;Rooms[رقم الغرفة]</f>
        <v>عمارة-</v>
      </c>
      <c r="B966" s="29"/>
      <c r="C966" s="29"/>
      <c r="D966" s="29"/>
      <c r="E966" s="29"/>
      <c r="F966" s="27">
        <f ca="1">IF(Rooms[[#This Row],[رقم العملية]]=0,0,1)</f>
        <v>0</v>
      </c>
      <c r="G9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66" s="27"/>
      <c r="I9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67" spans="1:9" ht="18" x14ac:dyDescent="0.25">
      <c r="A967" s="27" t="str">
        <f>"عمارة"&amp;Rooms[[#This Row],[العمارة]]&amp;"-"&amp;Rooms[رقم الغرفة]</f>
        <v>عمارة-</v>
      </c>
      <c r="B967" s="29"/>
      <c r="C967" s="29"/>
      <c r="D967" s="29"/>
      <c r="E967" s="29"/>
      <c r="F967" s="27">
        <f ca="1">IF(Rooms[[#This Row],[رقم العملية]]=0,0,1)</f>
        <v>0</v>
      </c>
      <c r="G9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67" s="27"/>
      <c r="I9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68" spans="1:9" ht="18" x14ac:dyDescent="0.25">
      <c r="A968" s="27" t="str">
        <f>"عمارة"&amp;Rooms[[#This Row],[العمارة]]&amp;"-"&amp;Rooms[رقم الغرفة]</f>
        <v>عمارة-</v>
      </c>
      <c r="B968" s="29"/>
      <c r="C968" s="29"/>
      <c r="D968" s="29"/>
      <c r="E968" s="29"/>
      <c r="F968" s="27">
        <f ca="1">IF(Rooms[[#This Row],[رقم العملية]]=0,0,1)</f>
        <v>0</v>
      </c>
      <c r="G9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68" s="27"/>
      <c r="I9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69" spans="1:9" ht="18" x14ac:dyDescent="0.25">
      <c r="A969" s="27" t="str">
        <f>"عمارة"&amp;Rooms[[#This Row],[العمارة]]&amp;"-"&amp;Rooms[رقم الغرفة]</f>
        <v>عمارة-</v>
      </c>
      <c r="B969" s="29"/>
      <c r="C969" s="29"/>
      <c r="D969" s="29"/>
      <c r="E969" s="29"/>
      <c r="F969" s="27">
        <f ca="1">IF(Rooms[[#This Row],[رقم العملية]]=0,0,1)</f>
        <v>0</v>
      </c>
      <c r="G9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69" s="27"/>
      <c r="I9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70" spans="1:9" ht="18" x14ac:dyDescent="0.25">
      <c r="A970" s="27" t="str">
        <f>"عمارة"&amp;Rooms[[#This Row],[العمارة]]&amp;"-"&amp;Rooms[رقم الغرفة]</f>
        <v>عمارة-</v>
      </c>
      <c r="B970" s="29"/>
      <c r="C970" s="29"/>
      <c r="D970" s="29"/>
      <c r="E970" s="29"/>
      <c r="F970" s="27">
        <f ca="1">IF(Rooms[[#This Row],[رقم العملية]]=0,0,1)</f>
        <v>0</v>
      </c>
      <c r="G9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70" s="27"/>
      <c r="I9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71" spans="1:9" ht="18" x14ac:dyDescent="0.25">
      <c r="A971" s="27" t="str">
        <f>"عمارة"&amp;Rooms[[#This Row],[العمارة]]&amp;"-"&amp;Rooms[رقم الغرفة]</f>
        <v>عمارة-</v>
      </c>
      <c r="B971" s="29"/>
      <c r="C971" s="29"/>
      <c r="D971" s="29"/>
      <c r="E971" s="29"/>
      <c r="F971" s="27">
        <f ca="1">IF(Rooms[[#This Row],[رقم العملية]]=0,0,1)</f>
        <v>0</v>
      </c>
      <c r="G9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71" s="27"/>
      <c r="I9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72" spans="1:9" ht="18" x14ac:dyDescent="0.25">
      <c r="A972" s="27" t="str">
        <f>"عمارة"&amp;Rooms[[#This Row],[العمارة]]&amp;"-"&amp;Rooms[رقم الغرفة]</f>
        <v>عمارة-</v>
      </c>
      <c r="B972" s="29"/>
      <c r="C972" s="29"/>
      <c r="D972" s="29"/>
      <c r="E972" s="29"/>
      <c r="F972" s="27">
        <f ca="1">IF(Rooms[[#This Row],[رقم العملية]]=0,0,1)</f>
        <v>0</v>
      </c>
      <c r="G9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72" s="27"/>
      <c r="I9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73" spans="1:9" ht="18" x14ac:dyDescent="0.25">
      <c r="A973" s="27" t="str">
        <f>"عمارة"&amp;Rooms[[#This Row],[العمارة]]&amp;"-"&amp;Rooms[رقم الغرفة]</f>
        <v>عمارة-</v>
      </c>
      <c r="B973" s="29"/>
      <c r="C973" s="29"/>
      <c r="D973" s="29"/>
      <c r="E973" s="29"/>
      <c r="F973" s="27">
        <f ca="1">IF(Rooms[[#This Row],[رقم العملية]]=0,0,1)</f>
        <v>0</v>
      </c>
      <c r="G9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73" s="27"/>
      <c r="I9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74" spans="1:9" ht="18" x14ac:dyDescent="0.25">
      <c r="A974" s="27" t="str">
        <f>"عمارة"&amp;Rooms[[#This Row],[العمارة]]&amp;"-"&amp;Rooms[رقم الغرفة]</f>
        <v>عمارة-</v>
      </c>
      <c r="B974" s="29"/>
      <c r="C974" s="29"/>
      <c r="D974" s="29"/>
      <c r="E974" s="29"/>
      <c r="F974" s="27">
        <f ca="1">IF(Rooms[[#This Row],[رقم العملية]]=0,0,1)</f>
        <v>0</v>
      </c>
      <c r="G9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74" s="27"/>
      <c r="I9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75" spans="1:9" ht="18" x14ac:dyDescent="0.25">
      <c r="A975" s="27" t="str">
        <f>"عمارة"&amp;Rooms[[#This Row],[العمارة]]&amp;"-"&amp;Rooms[رقم الغرفة]</f>
        <v>عمارة-</v>
      </c>
      <c r="B975" s="29"/>
      <c r="C975" s="29"/>
      <c r="D975" s="29"/>
      <c r="E975" s="29"/>
      <c r="F975" s="27">
        <f ca="1">IF(Rooms[[#This Row],[رقم العملية]]=0,0,1)</f>
        <v>0</v>
      </c>
      <c r="G9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75" s="27"/>
      <c r="I9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76" spans="1:9" ht="18" x14ac:dyDescent="0.25">
      <c r="A976" s="27" t="str">
        <f>"عمارة"&amp;Rooms[[#This Row],[العمارة]]&amp;"-"&amp;Rooms[رقم الغرفة]</f>
        <v>عمارة-</v>
      </c>
      <c r="B976" s="29"/>
      <c r="C976" s="29"/>
      <c r="D976" s="29"/>
      <c r="E976" s="29"/>
      <c r="F976" s="27">
        <f ca="1">IF(Rooms[[#This Row],[رقم العملية]]=0,0,1)</f>
        <v>0</v>
      </c>
      <c r="G9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76" s="27"/>
      <c r="I9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77" spans="1:9" ht="18" x14ac:dyDescent="0.25">
      <c r="A977" s="27" t="str">
        <f>"عمارة"&amp;Rooms[[#This Row],[العمارة]]&amp;"-"&amp;Rooms[رقم الغرفة]</f>
        <v>عمارة-</v>
      </c>
      <c r="B977" s="29"/>
      <c r="C977" s="29"/>
      <c r="D977" s="29"/>
      <c r="E977" s="29"/>
      <c r="F977" s="27">
        <f ca="1">IF(Rooms[[#This Row],[رقم العملية]]=0,0,1)</f>
        <v>0</v>
      </c>
      <c r="G9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77" s="27"/>
      <c r="I9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78" spans="1:9" ht="18" x14ac:dyDescent="0.25">
      <c r="A978" s="27" t="str">
        <f>"عمارة"&amp;Rooms[[#This Row],[العمارة]]&amp;"-"&amp;Rooms[رقم الغرفة]</f>
        <v>عمارة-</v>
      </c>
      <c r="B978" s="29"/>
      <c r="C978" s="29"/>
      <c r="D978" s="29"/>
      <c r="E978" s="29"/>
      <c r="F978" s="27">
        <f ca="1">IF(Rooms[[#This Row],[رقم العملية]]=0,0,1)</f>
        <v>0</v>
      </c>
      <c r="G9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78" s="27"/>
      <c r="I9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79" spans="1:9" ht="18" x14ac:dyDescent="0.25">
      <c r="A979" s="27" t="str">
        <f>"عمارة"&amp;Rooms[[#This Row],[العمارة]]&amp;"-"&amp;Rooms[رقم الغرفة]</f>
        <v>عمارة-</v>
      </c>
      <c r="B979" s="29"/>
      <c r="C979" s="29"/>
      <c r="D979" s="29"/>
      <c r="E979" s="29"/>
      <c r="F979" s="27">
        <f ca="1">IF(Rooms[[#This Row],[رقم العملية]]=0,0,1)</f>
        <v>0</v>
      </c>
      <c r="G9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79" s="27"/>
      <c r="I9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80" spans="1:9" ht="18" x14ac:dyDescent="0.25">
      <c r="A980" s="27" t="str">
        <f>"عمارة"&amp;Rooms[[#This Row],[العمارة]]&amp;"-"&amp;Rooms[رقم الغرفة]</f>
        <v>عمارة-</v>
      </c>
      <c r="B980" s="29"/>
      <c r="C980" s="29"/>
      <c r="D980" s="29"/>
      <c r="E980" s="29"/>
      <c r="F980" s="27">
        <f ca="1">IF(Rooms[[#This Row],[رقم العملية]]=0,0,1)</f>
        <v>0</v>
      </c>
      <c r="G9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80" s="27"/>
      <c r="I9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81" spans="1:9" ht="18" x14ac:dyDescent="0.25">
      <c r="A981" s="27" t="str">
        <f>"عمارة"&amp;Rooms[[#This Row],[العمارة]]&amp;"-"&amp;Rooms[رقم الغرفة]</f>
        <v>عمارة-</v>
      </c>
      <c r="B981" s="29"/>
      <c r="C981" s="29"/>
      <c r="D981" s="29"/>
      <c r="E981" s="29"/>
      <c r="F981" s="27">
        <f ca="1">IF(Rooms[[#This Row],[رقم العملية]]=0,0,1)</f>
        <v>0</v>
      </c>
      <c r="G9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81" s="27"/>
      <c r="I9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82" spans="1:9" ht="18" x14ac:dyDescent="0.25">
      <c r="A982" s="27" t="str">
        <f>"عمارة"&amp;Rooms[[#This Row],[العمارة]]&amp;"-"&amp;Rooms[رقم الغرفة]</f>
        <v>عمارة-</v>
      </c>
      <c r="B982" s="29"/>
      <c r="C982" s="29"/>
      <c r="D982" s="29"/>
      <c r="E982" s="29"/>
      <c r="F982" s="27">
        <f ca="1">IF(Rooms[[#This Row],[رقم العملية]]=0,0,1)</f>
        <v>0</v>
      </c>
      <c r="G9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82" s="27"/>
      <c r="I9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83" spans="1:9" ht="18" x14ac:dyDescent="0.25">
      <c r="A983" s="27" t="str">
        <f>"عمارة"&amp;Rooms[[#This Row],[العمارة]]&amp;"-"&amp;Rooms[رقم الغرفة]</f>
        <v>عمارة-</v>
      </c>
      <c r="B983" s="29"/>
      <c r="C983" s="29"/>
      <c r="D983" s="29"/>
      <c r="E983" s="29"/>
      <c r="F983" s="27">
        <f ca="1">IF(Rooms[[#This Row],[رقم العملية]]=0,0,1)</f>
        <v>0</v>
      </c>
      <c r="G9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83" s="27"/>
      <c r="I9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84" spans="1:9" ht="18" x14ac:dyDescent="0.25">
      <c r="A984" s="27" t="str">
        <f>"عمارة"&amp;Rooms[[#This Row],[العمارة]]&amp;"-"&amp;Rooms[رقم الغرفة]</f>
        <v>عمارة-</v>
      </c>
      <c r="B984" s="29"/>
      <c r="C984" s="29"/>
      <c r="D984" s="29"/>
      <c r="E984" s="29"/>
      <c r="F984" s="27">
        <f ca="1">IF(Rooms[[#This Row],[رقم العملية]]=0,0,1)</f>
        <v>0</v>
      </c>
      <c r="G9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84" s="27"/>
      <c r="I9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85" spans="1:9" ht="18" x14ac:dyDescent="0.25">
      <c r="A985" s="27" t="str">
        <f>"عمارة"&amp;Rooms[[#This Row],[العمارة]]&amp;"-"&amp;Rooms[رقم الغرفة]</f>
        <v>عمارة-</v>
      </c>
      <c r="B985" s="29"/>
      <c r="C985" s="29"/>
      <c r="D985" s="29"/>
      <c r="E985" s="29"/>
      <c r="F985" s="27">
        <f ca="1">IF(Rooms[[#This Row],[رقم العملية]]=0,0,1)</f>
        <v>0</v>
      </c>
      <c r="G9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85" s="27"/>
      <c r="I9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86" spans="1:9" ht="18" x14ac:dyDescent="0.25">
      <c r="A986" s="27" t="str">
        <f>"عمارة"&amp;Rooms[[#This Row],[العمارة]]&amp;"-"&amp;Rooms[رقم الغرفة]</f>
        <v>عمارة-</v>
      </c>
      <c r="B986" s="29"/>
      <c r="C986" s="29"/>
      <c r="D986" s="29"/>
      <c r="E986" s="29"/>
      <c r="F986" s="27">
        <f ca="1">IF(Rooms[[#This Row],[رقم العملية]]=0,0,1)</f>
        <v>0</v>
      </c>
      <c r="G9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86" s="27"/>
      <c r="I9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87" spans="1:9" ht="18" x14ac:dyDescent="0.25">
      <c r="A987" s="27" t="str">
        <f>"عمارة"&amp;Rooms[[#This Row],[العمارة]]&amp;"-"&amp;Rooms[رقم الغرفة]</f>
        <v>عمارة-</v>
      </c>
      <c r="B987" s="29"/>
      <c r="C987" s="29"/>
      <c r="D987" s="29"/>
      <c r="E987" s="29"/>
      <c r="F987" s="27">
        <f ca="1">IF(Rooms[[#This Row],[رقم العملية]]=0,0,1)</f>
        <v>0</v>
      </c>
      <c r="G9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87" s="27"/>
      <c r="I9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88" spans="1:9" ht="18" x14ac:dyDescent="0.25">
      <c r="A988" s="27" t="str">
        <f>"عمارة"&amp;Rooms[[#This Row],[العمارة]]&amp;"-"&amp;Rooms[رقم الغرفة]</f>
        <v>عمارة-</v>
      </c>
      <c r="B988" s="29"/>
      <c r="C988" s="29"/>
      <c r="D988" s="29"/>
      <c r="E988" s="29"/>
      <c r="F988" s="27">
        <f ca="1">IF(Rooms[[#This Row],[رقم العملية]]=0,0,1)</f>
        <v>0</v>
      </c>
      <c r="G9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88" s="27"/>
      <c r="I9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89" spans="1:9" ht="18" x14ac:dyDescent="0.25">
      <c r="A989" s="27" t="str">
        <f>"عمارة"&amp;Rooms[[#This Row],[العمارة]]&amp;"-"&amp;Rooms[رقم الغرفة]</f>
        <v>عمارة-</v>
      </c>
      <c r="B989" s="29"/>
      <c r="C989" s="29"/>
      <c r="D989" s="29"/>
      <c r="E989" s="29"/>
      <c r="F989" s="27">
        <f ca="1">IF(Rooms[[#This Row],[رقم العملية]]=0,0,1)</f>
        <v>0</v>
      </c>
      <c r="G9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89" s="27"/>
      <c r="I9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90" spans="1:9" ht="18" x14ac:dyDescent="0.25">
      <c r="A990" s="27" t="str">
        <f>"عمارة"&amp;Rooms[[#This Row],[العمارة]]&amp;"-"&amp;Rooms[رقم الغرفة]</f>
        <v>عمارة-</v>
      </c>
      <c r="B990" s="29"/>
      <c r="C990" s="29"/>
      <c r="D990" s="29"/>
      <c r="E990" s="29"/>
      <c r="F990" s="27">
        <f ca="1">IF(Rooms[[#This Row],[رقم العملية]]=0,0,1)</f>
        <v>0</v>
      </c>
      <c r="G9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90" s="27"/>
      <c r="I9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91" spans="1:9" ht="18" x14ac:dyDescent="0.25">
      <c r="A991" s="27" t="str">
        <f>"عمارة"&amp;Rooms[[#This Row],[العمارة]]&amp;"-"&amp;Rooms[رقم الغرفة]</f>
        <v>عمارة-</v>
      </c>
      <c r="B991" s="29"/>
      <c r="C991" s="29"/>
      <c r="D991" s="29"/>
      <c r="E991" s="29"/>
      <c r="F991" s="27">
        <f ca="1">IF(Rooms[[#This Row],[رقم العملية]]=0,0,1)</f>
        <v>0</v>
      </c>
      <c r="G9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91" s="27"/>
      <c r="I9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92" spans="1:9" ht="18" x14ac:dyDescent="0.25">
      <c r="A992" s="27" t="str">
        <f>"عمارة"&amp;Rooms[[#This Row],[العمارة]]&amp;"-"&amp;Rooms[رقم الغرفة]</f>
        <v>عمارة-</v>
      </c>
      <c r="B992" s="29"/>
      <c r="C992" s="29"/>
      <c r="D992" s="29"/>
      <c r="E992" s="29"/>
      <c r="F992" s="27">
        <f ca="1">IF(Rooms[[#This Row],[رقم العملية]]=0,0,1)</f>
        <v>0</v>
      </c>
      <c r="G9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92" s="27"/>
      <c r="I9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93" spans="1:9" ht="18" x14ac:dyDescent="0.25">
      <c r="A993" s="27" t="str">
        <f>"عمارة"&amp;Rooms[[#This Row],[العمارة]]&amp;"-"&amp;Rooms[رقم الغرفة]</f>
        <v>عمارة-</v>
      </c>
      <c r="B993" s="29"/>
      <c r="C993" s="29"/>
      <c r="D993" s="29"/>
      <c r="E993" s="29"/>
      <c r="F993" s="27">
        <f ca="1">IF(Rooms[[#This Row],[رقم العملية]]=0,0,1)</f>
        <v>0</v>
      </c>
      <c r="G9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93" s="27"/>
      <c r="I9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94" spans="1:9" ht="18" x14ac:dyDescent="0.25">
      <c r="A994" s="27" t="str">
        <f>"عمارة"&amp;Rooms[[#This Row],[العمارة]]&amp;"-"&amp;Rooms[رقم الغرفة]</f>
        <v>عمارة-</v>
      </c>
      <c r="B994" s="29"/>
      <c r="C994" s="29"/>
      <c r="D994" s="29"/>
      <c r="E994" s="29"/>
      <c r="F994" s="27">
        <f ca="1">IF(Rooms[[#This Row],[رقم العملية]]=0,0,1)</f>
        <v>0</v>
      </c>
      <c r="G9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94" s="27"/>
      <c r="I9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95" spans="1:9" ht="18" x14ac:dyDescent="0.25">
      <c r="A995" s="27" t="str">
        <f>"عمارة"&amp;Rooms[[#This Row],[العمارة]]&amp;"-"&amp;Rooms[رقم الغرفة]</f>
        <v>عمارة-</v>
      </c>
      <c r="B995" s="29"/>
      <c r="C995" s="29"/>
      <c r="D995" s="29"/>
      <c r="E995" s="29"/>
      <c r="F995" s="27">
        <f ca="1">IF(Rooms[[#This Row],[رقم العملية]]=0,0,1)</f>
        <v>0</v>
      </c>
      <c r="G9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95" s="27"/>
      <c r="I9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96" spans="1:9" ht="18" x14ac:dyDescent="0.25">
      <c r="A996" s="27" t="str">
        <f>"عمارة"&amp;Rooms[[#This Row],[العمارة]]&amp;"-"&amp;Rooms[رقم الغرفة]</f>
        <v>عمارة-</v>
      </c>
      <c r="B996" s="29"/>
      <c r="C996" s="29"/>
      <c r="D996" s="29"/>
      <c r="E996" s="29"/>
      <c r="F996" s="27">
        <f ca="1">IF(Rooms[[#This Row],[رقم العملية]]=0,0,1)</f>
        <v>0</v>
      </c>
      <c r="G9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96" s="27"/>
      <c r="I9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97" spans="1:9" ht="18" x14ac:dyDescent="0.25">
      <c r="A997" s="27" t="str">
        <f>"عمارة"&amp;Rooms[[#This Row],[العمارة]]&amp;"-"&amp;Rooms[رقم الغرفة]</f>
        <v>عمارة-</v>
      </c>
      <c r="B997" s="29"/>
      <c r="C997" s="29"/>
      <c r="D997" s="29"/>
      <c r="E997" s="29"/>
      <c r="F997" s="27">
        <f ca="1">IF(Rooms[[#This Row],[رقم العملية]]=0,0,1)</f>
        <v>0</v>
      </c>
      <c r="G9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97" s="27"/>
      <c r="I9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98" spans="1:9" ht="18" x14ac:dyDescent="0.25">
      <c r="A998" s="27" t="str">
        <f>"عمارة"&amp;Rooms[[#This Row],[العمارة]]&amp;"-"&amp;Rooms[رقم الغرفة]</f>
        <v>عمارة-</v>
      </c>
      <c r="B998" s="29"/>
      <c r="C998" s="29"/>
      <c r="D998" s="29"/>
      <c r="E998" s="29"/>
      <c r="F998" s="27">
        <f ca="1">IF(Rooms[[#This Row],[رقم العملية]]=0,0,1)</f>
        <v>0</v>
      </c>
      <c r="G9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98" s="27"/>
      <c r="I9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999" spans="1:9" ht="18" x14ac:dyDescent="0.25">
      <c r="A999" s="27" t="str">
        <f>"عمارة"&amp;Rooms[[#This Row],[العمارة]]&amp;"-"&amp;Rooms[رقم الغرفة]</f>
        <v>عمارة-</v>
      </c>
      <c r="B999" s="29"/>
      <c r="C999" s="29"/>
      <c r="D999" s="29"/>
      <c r="E999" s="29"/>
      <c r="F999" s="27">
        <f ca="1">IF(Rooms[[#This Row],[رقم العملية]]=0,0,1)</f>
        <v>0</v>
      </c>
      <c r="G9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999" s="27"/>
      <c r="I9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00" spans="1:9" ht="18" x14ac:dyDescent="0.25">
      <c r="A1000" s="27" t="str">
        <f>"عمارة"&amp;Rooms[[#This Row],[العمارة]]&amp;"-"&amp;Rooms[رقم الغرفة]</f>
        <v>عمارة-</v>
      </c>
      <c r="B1000" s="29"/>
      <c r="C1000" s="29"/>
      <c r="D1000" s="29"/>
      <c r="E1000" s="29"/>
      <c r="F1000" s="27">
        <f ca="1">IF(Rooms[[#This Row],[رقم العملية]]=0,0,1)</f>
        <v>0</v>
      </c>
      <c r="G10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00" s="27"/>
      <c r="I10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01" spans="1:9" ht="18" x14ac:dyDescent="0.25">
      <c r="A1001" s="27" t="str">
        <f>"عمارة"&amp;Rooms[[#This Row],[العمارة]]&amp;"-"&amp;Rooms[رقم الغرفة]</f>
        <v>عمارة-</v>
      </c>
      <c r="B1001" s="29"/>
      <c r="C1001" s="29"/>
      <c r="D1001" s="29"/>
      <c r="E1001" s="29"/>
      <c r="F1001" s="27">
        <f ca="1">IF(Rooms[[#This Row],[رقم العملية]]=0,0,1)</f>
        <v>0</v>
      </c>
      <c r="G10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01" s="27"/>
      <c r="I10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02" spans="1:9" ht="18" x14ac:dyDescent="0.25">
      <c r="A1002" s="27" t="str">
        <f>"عمارة"&amp;Rooms[[#This Row],[العمارة]]&amp;"-"&amp;Rooms[رقم الغرفة]</f>
        <v>عمارة-</v>
      </c>
      <c r="B1002" s="29"/>
      <c r="C1002" s="29"/>
      <c r="D1002" s="29"/>
      <c r="E1002" s="29"/>
      <c r="F1002" s="27">
        <f ca="1">IF(Rooms[[#This Row],[رقم العملية]]=0,0,1)</f>
        <v>0</v>
      </c>
      <c r="G10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02" s="27"/>
      <c r="I10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03" spans="1:9" ht="18" x14ac:dyDescent="0.25">
      <c r="A1003" s="27" t="str">
        <f>"عمارة"&amp;Rooms[[#This Row],[العمارة]]&amp;"-"&amp;Rooms[رقم الغرفة]</f>
        <v>عمارة-</v>
      </c>
      <c r="B1003" s="29"/>
      <c r="C1003" s="29"/>
      <c r="D1003" s="29"/>
      <c r="E1003" s="29"/>
      <c r="F1003" s="27">
        <f ca="1">IF(Rooms[[#This Row],[رقم العملية]]=0,0,1)</f>
        <v>0</v>
      </c>
      <c r="G10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03" s="27"/>
      <c r="I10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04" spans="1:9" ht="18" x14ac:dyDescent="0.25">
      <c r="A1004" s="27" t="str">
        <f>"عمارة"&amp;Rooms[[#This Row],[العمارة]]&amp;"-"&amp;Rooms[رقم الغرفة]</f>
        <v>عمارة-</v>
      </c>
      <c r="B1004" s="29"/>
      <c r="C1004" s="29"/>
      <c r="D1004" s="29"/>
      <c r="E1004" s="29"/>
      <c r="F1004" s="27">
        <f ca="1">IF(Rooms[[#This Row],[رقم العملية]]=0,0,1)</f>
        <v>0</v>
      </c>
      <c r="G10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04" s="27"/>
      <c r="I10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05" spans="1:9" ht="18" x14ac:dyDescent="0.25">
      <c r="A1005" s="27" t="str">
        <f>"عمارة"&amp;Rooms[[#This Row],[العمارة]]&amp;"-"&amp;Rooms[رقم الغرفة]</f>
        <v>عمارة-</v>
      </c>
      <c r="B1005" s="29"/>
      <c r="C1005" s="29"/>
      <c r="D1005" s="29"/>
      <c r="E1005" s="29"/>
      <c r="F1005" s="27">
        <f ca="1">IF(Rooms[[#This Row],[رقم العملية]]=0,0,1)</f>
        <v>0</v>
      </c>
      <c r="G10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05" s="27"/>
      <c r="I10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06" spans="1:9" ht="18" x14ac:dyDescent="0.25">
      <c r="A1006" s="27" t="str">
        <f>"عمارة"&amp;Rooms[[#This Row],[العمارة]]&amp;"-"&amp;Rooms[رقم الغرفة]</f>
        <v>عمارة-</v>
      </c>
      <c r="B1006" s="29"/>
      <c r="C1006" s="29"/>
      <c r="D1006" s="29"/>
      <c r="E1006" s="29"/>
      <c r="F1006" s="27">
        <f ca="1">IF(Rooms[[#This Row],[رقم العملية]]=0,0,1)</f>
        <v>0</v>
      </c>
      <c r="G10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06" s="27"/>
      <c r="I10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07" spans="1:9" ht="18" x14ac:dyDescent="0.25">
      <c r="A1007" s="27" t="str">
        <f>"عمارة"&amp;Rooms[[#This Row],[العمارة]]&amp;"-"&amp;Rooms[رقم الغرفة]</f>
        <v>عمارة-</v>
      </c>
      <c r="B1007" s="29"/>
      <c r="C1007" s="29"/>
      <c r="D1007" s="29"/>
      <c r="E1007" s="29"/>
      <c r="F1007" s="27">
        <f ca="1">IF(Rooms[[#This Row],[رقم العملية]]=0,0,1)</f>
        <v>0</v>
      </c>
      <c r="G10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07" s="27"/>
      <c r="I10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08" spans="1:9" ht="18" x14ac:dyDescent="0.25">
      <c r="A1008" s="27" t="str">
        <f>"عمارة"&amp;Rooms[[#This Row],[العمارة]]&amp;"-"&amp;Rooms[رقم الغرفة]</f>
        <v>عمارة-</v>
      </c>
      <c r="B1008" s="29"/>
      <c r="C1008" s="29"/>
      <c r="D1008" s="29"/>
      <c r="E1008" s="29"/>
      <c r="F1008" s="27">
        <f ca="1">IF(Rooms[[#This Row],[رقم العملية]]=0,0,1)</f>
        <v>0</v>
      </c>
      <c r="G10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08" s="27"/>
      <c r="I10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09" spans="1:9" ht="18" x14ac:dyDescent="0.25">
      <c r="A1009" s="27" t="str">
        <f>"عمارة"&amp;Rooms[[#This Row],[العمارة]]&amp;"-"&amp;Rooms[رقم الغرفة]</f>
        <v>عمارة-</v>
      </c>
      <c r="B1009" s="29"/>
      <c r="C1009" s="29"/>
      <c r="D1009" s="29"/>
      <c r="E1009" s="29"/>
      <c r="F1009" s="27">
        <f ca="1">IF(Rooms[[#This Row],[رقم العملية]]=0,0,1)</f>
        <v>0</v>
      </c>
      <c r="G10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09" s="27"/>
      <c r="I10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10" spans="1:9" ht="18" x14ac:dyDescent="0.25">
      <c r="A1010" s="27" t="str">
        <f>"عمارة"&amp;Rooms[[#This Row],[العمارة]]&amp;"-"&amp;Rooms[رقم الغرفة]</f>
        <v>عمارة-</v>
      </c>
      <c r="B1010" s="29"/>
      <c r="C1010" s="29"/>
      <c r="D1010" s="29"/>
      <c r="E1010" s="29"/>
      <c r="F1010" s="27">
        <f ca="1">IF(Rooms[[#This Row],[رقم العملية]]=0,0,1)</f>
        <v>0</v>
      </c>
      <c r="G10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10" s="27"/>
      <c r="I10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11" spans="1:9" ht="18" x14ac:dyDescent="0.25">
      <c r="A1011" s="27" t="str">
        <f>"عمارة"&amp;Rooms[[#This Row],[العمارة]]&amp;"-"&amp;Rooms[رقم الغرفة]</f>
        <v>عمارة-</v>
      </c>
      <c r="B1011" s="29"/>
      <c r="C1011" s="29"/>
      <c r="D1011" s="29"/>
      <c r="E1011" s="29"/>
      <c r="F1011" s="27">
        <f ca="1">IF(Rooms[[#This Row],[رقم العملية]]=0,0,1)</f>
        <v>0</v>
      </c>
      <c r="G10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11" s="27"/>
      <c r="I10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12" spans="1:9" ht="18" x14ac:dyDescent="0.25">
      <c r="A1012" s="27" t="str">
        <f>"عمارة"&amp;Rooms[[#This Row],[العمارة]]&amp;"-"&amp;Rooms[رقم الغرفة]</f>
        <v>عمارة-</v>
      </c>
      <c r="B1012" s="29"/>
      <c r="C1012" s="29"/>
      <c r="D1012" s="29"/>
      <c r="E1012" s="29"/>
      <c r="F1012" s="27">
        <f ca="1">IF(Rooms[[#This Row],[رقم العملية]]=0,0,1)</f>
        <v>0</v>
      </c>
      <c r="G10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12" s="27"/>
      <c r="I10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13" spans="1:9" ht="18" x14ac:dyDescent="0.25">
      <c r="A1013" s="27" t="str">
        <f>"عمارة"&amp;Rooms[[#This Row],[العمارة]]&amp;"-"&amp;Rooms[رقم الغرفة]</f>
        <v>عمارة-</v>
      </c>
      <c r="B1013" s="29"/>
      <c r="C1013" s="29"/>
      <c r="D1013" s="29"/>
      <c r="E1013" s="29"/>
      <c r="F1013" s="27">
        <f ca="1">IF(Rooms[[#This Row],[رقم العملية]]=0,0,1)</f>
        <v>0</v>
      </c>
      <c r="G10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13" s="27"/>
      <c r="I10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14" spans="1:9" ht="18" x14ac:dyDescent="0.25">
      <c r="A1014" s="27" t="str">
        <f>"عمارة"&amp;Rooms[[#This Row],[العمارة]]&amp;"-"&amp;Rooms[رقم الغرفة]</f>
        <v>عمارة-</v>
      </c>
      <c r="B1014" s="29"/>
      <c r="C1014" s="29"/>
      <c r="D1014" s="29"/>
      <c r="E1014" s="29"/>
      <c r="F1014" s="27">
        <f ca="1">IF(Rooms[[#This Row],[رقم العملية]]=0,0,1)</f>
        <v>0</v>
      </c>
      <c r="G10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14" s="27"/>
      <c r="I10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15" spans="1:9" ht="18" x14ac:dyDescent="0.25">
      <c r="A1015" s="27" t="str">
        <f>"عمارة"&amp;Rooms[[#This Row],[العمارة]]&amp;"-"&amp;Rooms[رقم الغرفة]</f>
        <v>عمارة-</v>
      </c>
      <c r="B1015" s="29"/>
      <c r="C1015" s="29"/>
      <c r="D1015" s="29"/>
      <c r="E1015" s="29"/>
      <c r="F1015" s="27">
        <f ca="1">IF(Rooms[[#This Row],[رقم العملية]]=0,0,1)</f>
        <v>0</v>
      </c>
      <c r="G10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15" s="27"/>
      <c r="I10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16" spans="1:9" ht="18" x14ac:dyDescent="0.25">
      <c r="A1016" s="27" t="str">
        <f>"عمارة"&amp;Rooms[[#This Row],[العمارة]]&amp;"-"&amp;Rooms[رقم الغرفة]</f>
        <v>عمارة-</v>
      </c>
      <c r="B1016" s="29"/>
      <c r="C1016" s="29"/>
      <c r="D1016" s="29"/>
      <c r="E1016" s="29"/>
      <c r="F1016" s="27">
        <f ca="1">IF(Rooms[[#This Row],[رقم العملية]]=0,0,1)</f>
        <v>0</v>
      </c>
      <c r="G10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16" s="27"/>
      <c r="I10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17" spans="1:9" ht="18" x14ac:dyDescent="0.25">
      <c r="A1017" s="27" t="str">
        <f>"عمارة"&amp;Rooms[[#This Row],[العمارة]]&amp;"-"&amp;Rooms[رقم الغرفة]</f>
        <v>عمارة-</v>
      </c>
      <c r="B1017" s="29"/>
      <c r="C1017" s="29"/>
      <c r="D1017" s="29"/>
      <c r="E1017" s="29"/>
      <c r="F1017" s="27">
        <f ca="1">IF(Rooms[[#This Row],[رقم العملية]]=0,0,1)</f>
        <v>0</v>
      </c>
      <c r="G10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17" s="27"/>
      <c r="I10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18" spans="1:9" ht="18" x14ac:dyDescent="0.25">
      <c r="A1018" s="27" t="str">
        <f>"عمارة"&amp;Rooms[[#This Row],[العمارة]]&amp;"-"&amp;Rooms[رقم الغرفة]</f>
        <v>عمارة-</v>
      </c>
      <c r="B1018" s="29"/>
      <c r="C1018" s="29"/>
      <c r="D1018" s="29"/>
      <c r="E1018" s="29"/>
      <c r="F1018" s="27">
        <f ca="1">IF(Rooms[[#This Row],[رقم العملية]]=0,0,1)</f>
        <v>0</v>
      </c>
      <c r="G10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18" s="27"/>
      <c r="I10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19" spans="1:9" ht="18" x14ac:dyDescent="0.25">
      <c r="A1019" s="27" t="str">
        <f>"عمارة"&amp;Rooms[[#This Row],[العمارة]]&amp;"-"&amp;Rooms[رقم الغرفة]</f>
        <v>عمارة-</v>
      </c>
      <c r="B1019" s="29"/>
      <c r="C1019" s="29"/>
      <c r="D1019" s="29"/>
      <c r="E1019" s="29"/>
      <c r="F1019" s="27">
        <f ca="1">IF(Rooms[[#This Row],[رقم العملية]]=0,0,1)</f>
        <v>0</v>
      </c>
      <c r="G10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19" s="27"/>
      <c r="I10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20" spans="1:9" ht="18" x14ac:dyDescent="0.25">
      <c r="A1020" s="27" t="str">
        <f>"عمارة"&amp;Rooms[[#This Row],[العمارة]]&amp;"-"&amp;Rooms[رقم الغرفة]</f>
        <v>عمارة-</v>
      </c>
      <c r="B1020" s="29"/>
      <c r="C1020" s="29"/>
      <c r="D1020" s="29"/>
      <c r="E1020" s="29"/>
      <c r="F1020" s="27">
        <f ca="1">IF(Rooms[[#This Row],[رقم العملية]]=0,0,1)</f>
        <v>0</v>
      </c>
      <c r="G10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20" s="27"/>
      <c r="I10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21" spans="1:9" ht="18" x14ac:dyDescent="0.25">
      <c r="A1021" s="27" t="str">
        <f>"عمارة"&amp;Rooms[[#This Row],[العمارة]]&amp;"-"&amp;Rooms[رقم الغرفة]</f>
        <v>عمارة-</v>
      </c>
      <c r="B1021" s="29"/>
      <c r="C1021" s="29"/>
      <c r="D1021" s="29"/>
      <c r="E1021" s="29"/>
      <c r="F1021" s="27">
        <f ca="1">IF(Rooms[[#This Row],[رقم العملية]]=0,0,1)</f>
        <v>0</v>
      </c>
      <c r="G10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21" s="27"/>
      <c r="I10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22" spans="1:9" ht="18" x14ac:dyDescent="0.25">
      <c r="A1022" s="27" t="str">
        <f>"عمارة"&amp;Rooms[[#This Row],[العمارة]]&amp;"-"&amp;Rooms[رقم الغرفة]</f>
        <v>عمارة-</v>
      </c>
      <c r="B1022" s="29"/>
      <c r="C1022" s="29"/>
      <c r="D1022" s="29"/>
      <c r="E1022" s="29"/>
      <c r="F1022" s="27">
        <f ca="1">IF(Rooms[[#This Row],[رقم العملية]]=0,0,1)</f>
        <v>0</v>
      </c>
      <c r="G10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22" s="27"/>
      <c r="I10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23" spans="1:9" ht="18" x14ac:dyDescent="0.25">
      <c r="A1023" s="27" t="str">
        <f>"عمارة"&amp;Rooms[[#This Row],[العمارة]]&amp;"-"&amp;Rooms[رقم الغرفة]</f>
        <v>عمارة-</v>
      </c>
      <c r="B1023" s="29"/>
      <c r="C1023" s="29"/>
      <c r="D1023" s="29"/>
      <c r="E1023" s="29"/>
      <c r="F1023" s="27">
        <f ca="1">IF(Rooms[[#This Row],[رقم العملية]]=0,0,1)</f>
        <v>0</v>
      </c>
      <c r="G10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23" s="27"/>
      <c r="I10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24" spans="1:9" ht="18" x14ac:dyDescent="0.25">
      <c r="A1024" s="27" t="str">
        <f>"عمارة"&amp;Rooms[[#This Row],[العمارة]]&amp;"-"&amp;Rooms[رقم الغرفة]</f>
        <v>عمارة-</v>
      </c>
      <c r="B1024" s="29"/>
      <c r="C1024" s="29"/>
      <c r="D1024" s="29"/>
      <c r="E1024" s="29"/>
      <c r="F1024" s="27">
        <f ca="1">IF(Rooms[[#This Row],[رقم العملية]]=0,0,1)</f>
        <v>0</v>
      </c>
      <c r="G10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24" s="27"/>
      <c r="I10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25" spans="1:9" ht="18" x14ac:dyDescent="0.25">
      <c r="A1025" s="27" t="str">
        <f>"عمارة"&amp;Rooms[[#This Row],[العمارة]]&amp;"-"&amp;Rooms[رقم الغرفة]</f>
        <v>عمارة-</v>
      </c>
      <c r="B1025" s="29"/>
      <c r="C1025" s="29"/>
      <c r="D1025" s="29"/>
      <c r="E1025" s="29"/>
      <c r="F1025" s="27">
        <f ca="1">IF(Rooms[[#This Row],[رقم العملية]]=0,0,1)</f>
        <v>0</v>
      </c>
      <c r="G10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25" s="27"/>
      <c r="I10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26" spans="1:9" ht="18" x14ac:dyDescent="0.25">
      <c r="A1026" s="27" t="str">
        <f>"عمارة"&amp;Rooms[[#This Row],[العمارة]]&amp;"-"&amp;Rooms[رقم الغرفة]</f>
        <v>عمارة-</v>
      </c>
      <c r="B1026" s="29"/>
      <c r="C1026" s="29"/>
      <c r="D1026" s="29"/>
      <c r="E1026" s="29"/>
      <c r="F1026" s="27">
        <f ca="1">IF(Rooms[[#This Row],[رقم العملية]]=0,0,1)</f>
        <v>0</v>
      </c>
      <c r="G10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26" s="27"/>
      <c r="I10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27" spans="1:9" ht="18" x14ac:dyDescent="0.25">
      <c r="A1027" s="27" t="str">
        <f>"عمارة"&amp;Rooms[[#This Row],[العمارة]]&amp;"-"&amp;Rooms[رقم الغرفة]</f>
        <v>عمارة-</v>
      </c>
      <c r="B1027" s="29"/>
      <c r="C1027" s="29"/>
      <c r="D1027" s="29"/>
      <c r="E1027" s="29"/>
      <c r="F1027" s="27">
        <f ca="1">IF(Rooms[[#This Row],[رقم العملية]]=0,0,1)</f>
        <v>0</v>
      </c>
      <c r="G10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27" s="27"/>
      <c r="I10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28" spans="1:9" ht="18" x14ac:dyDescent="0.25">
      <c r="A1028" s="27" t="str">
        <f>"عمارة"&amp;Rooms[[#This Row],[العمارة]]&amp;"-"&amp;Rooms[رقم الغرفة]</f>
        <v>عمارة-</v>
      </c>
      <c r="B1028" s="29"/>
      <c r="C1028" s="29"/>
      <c r="D1028" s="29"/>
      <c r="E1028" s="29"/>
      <c r="F1028" s="27">
        <f ca="1">IF(Rooms[[#This Row],[رقم العملية]]=0,0,1)</f>
        <v>0</v>
      </c>
      <c r="G10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28" s="27"/>
      <c r="I10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29" spans="1:9" ht="18" x14ac:dyDescent="0.25">
      <c r="A1029" s="27" t="str">
        <f>"عمارة"&amp;Rooms[[#This Row],[العمارة]]&amp;"-"&amp;Rooms[رقم الغرفة]</f>
        <v>عمارة-</v>
      </c>
      <c r="B1029" s="29"/>
      <c r="C1029" s="29"/>
      <c r="D1029" s="29"/>
      <c r="E1029" s="29"/>
      <c r="F1029" s="27">
        <f ca="1">IF(Rooms[[#This Row],[رقم العملية]]=0,0,1)</f>
        <v>0</v>
      </c>
      <c r="G10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29" s="27"/>
      <c r="I10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30" spans="1:9" ht="18" x14ac:dyDescent="0.25">
      <c r="A1030" s="27" t="str">
        <f>"عمارة"&amp;Rooms[[#This Row],[العمارة]]&amp;"-"&amp;Rooms[رقم الغرفة]</f>
        <v>عمارة-</v>
      </c>
      <c r="B1030" s="29"/>
      <c r="C1030" s="29"/>
      <c r="D1030" s="29"/>
      <c r="E1030" s="29"/>
      <c r="F1030" s="27">
        <f ca="1">IF(Rooms[[#This Row],[رقم العملية]]=0,0,1)</f>
        <v>0</v>
      </c>
      <c r="G10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30" s="27"/>
      <c r="I10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31" spans="1:9" ht="18" x14ac:dyDescent="0.25">
      <c r="A1031" s="27" t="str">
        <f>"عمارة"&amp;Rooms[[#This Row],[العمارة]]&amp;"-"&amp;Rooms[رقم الغرفة]</f>
        <v>عمارة-</v>
      </c>
      <c r="B1031" s="29"/>
      <c r="C1031" s="29"/>
      <c r="D1031" s="29"/>
      <c r="E1031" s="29"/>
      <c r="F1031" s="27">
        <f ca="1">IF(Rooms[[#This Row],[رقم العملية]]=0,0,1)</f>
        <v>0</v>
      </c>
      <c r="G10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31" s="27"/>
      <c r="I10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32" spans="1:9" ht="18" x14ac:dyDescent="0.25">
      <c r="A1032" s="27" t="str">
        <f>"عمارة"&amp;Rooms[[#This Row],[العمارة]]&amp;"-"&amp;Rooms[رقم الغرفة]</f>
        <v>عمارة-</v>
      </c>
      <c r="B1032" s="29"/>
      <c r="C1032" s="29"/>
      <c r="D1032" s="29"/>
      <c r="E1032" s="29"/>
      <c r="F1032" s="27">
        <f ca="1">IF(Rooms[[#This Row],[رقم العملية]]=0,0,1)</f>
        <v>0</v>
      </c>
      <c r="G10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32" s="27"/>
      <c r="I10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33" spans="1:9" ht="18" x14ac:dyDescent="0.25">
      <c r="A1033" s="27" t="str">
        <f>"عمارة"&amp;Rooms[[#This Row],[العمارة]]&amp;"-"&amp;Rooms[رقم الغرفة]</f>
        <v>عمارة-</v>
      </c>
      <c r="B1033" s="29"/>
      <c r="C1033" s="29"/>
      <c r="D1033" s="29"/>
      <c r="E1033" s="29"/>
      <c r="F1033" s="27">
        <f ca="1">IF(Rooms[[#This Row],[رقم العملية]]=0,0,1)</f>
        <v>0</v>
      </c>
      <c r="G10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33" s="27"/>
      <c r="I10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34" spans="1:9" ht="18" x14ac:dyDescent="0.25">
      <c r="A1034" s="27" t="str">
        <f>"عمارة"&amp;Rooms[[#This Row],[العمارة]]&amp;"-"&amp;Rooms[رقم الغرفة]</f>
        <v>عمارة-</v>
      </c>
      <c r="B1034" s="29"/>
      <c r="C1034" s="29"/>
      <c r="D1034" s="29"/>
      <c r="E1034" s="29"/>
      <c r="F1034" s="27">
        <f ca="1">IF(Rooms[[#This Row],[رقم العملية]]=0,0,1)</f>
        <v>0</v>
      </c>
      <c r="G10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34" s="27"/>
      <c r="I10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35" spans="1:9" ht="18" x14ac:dyDescent="0.25">
      <c r="A1035" s="27" t="str">
        <f>"عمارة"&amp;Rooms[[#This Row],[العمارة]]&amp;"-"&amp;Rooms[رقم الغرفة]</f>
        <v>عمارة-</v>
      </c>
      <c r="B1035" s="29"/>
      <c r="C1035" s="29"/>
      <c r="D1035" s="29"/>
      <c r="E1035" s="29"/>
      <c r="F1035" s="27">
        <f ca="1">IF(Rooms[[#This Row],[رقم العملية]]=0,0,1)</f>
        <v>0</v>
      </c>
      <c r="G10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35" s="27"/>
      <c r="I10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36" spans="1:9" ht="18" x14ac:dyDescent="0.25">
      <c r="A1036" s="27" t="str">
        <f>"عمارة"&amp;Rooms[[#This Row],[العمارة]]&amp;"-"&amp;Rooms[رقم الغرفة]</f>
        <v>عمارة-</v>
      </c>
      <c r="B1036" s="29"/>
      <c r="C1036" s="29"/>
      <c r="D1036" s="29"/>
      <c r="E1036" s="29"/>
      <c r="F1036" s="27">
        <f ca="1">IF(Rooms[[#This Row],[رقم العملية]]=0,0,1)</f>
        <v>0</v>
      </c>
      <c r="G10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36" s="27"/>
      <c r="I10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37" spans="1:9" ht="18" x14ac:dyDescent="0.25">
      <c r="A1037" s="27" t="str">
        <f>"عمارة"&amp;Rooms[[#This Row],[العمارة]]&amp;"-"&amp;Rooms[رقم الغرفة]</f>
        <v>عمارة-</v>
      </c>
      <c r="B1037" s="29"/>
      <c r="C1037" s="29"/>
      <c r="D1037" s="29"/>
      <c r="E1037" s="29"/>
      <c r="F1037" s="27">
        <f ca="1">IF(Rooms[[#This Row],[رقم العملية]]=0,0,1)</f>
        <v>0</v>
      </c>
      <c r="G10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37" s="27"/>
      <c r="I10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38" spans="1:9" ht="18" x14ac:dyDescent="0.25">
      <c r="A1038" s="27" t="str">
        <f>"عمارة"&amp;Rooms[[#This Row],[العمارة]]&amp;"-"&amp;Rooms[رقم الغرفة]</f>
        <v>عمارة-</v>
      </c>
      <c r="B1038" s="29"/>
      <c r="C1038" s="29"/>
      <c r="D1038" s="29"/>
      <c r="E1038" s="29"/>
      <c r="F1038" s="27">
        <f ca="1">IF(Rooms[[#This Row],[رقم العملية]]=0,0,1)</f>
        <v>0</v>
      </c>
      <c r="G10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38" s="27"/>
      <c r="I10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39" spans="1:9" ht="18" x14ac:dyDescent="0.25">
      <c r="A1039" s="27" t="str">
        <f>"عمارة"&amp;Rooms[[#This Row],[العمارة]]&amp;"-"&amp;Rooms[رقم الغرفة]</f>
        <v>عمارة-</v>
      </c>
      <c r="B1039" s="29"/>
      <c r="C1039" s="29"/>
      <c r="D1039" s="29"/>
      <c r="E1039" s="29"/>
      <c r="F1039" s="27">
        <f ca="1">IF(Rooms[[#This Row],[رقم العملية]]=0,0,1)</f>
        <v>0</v>
      </c>
      <c r="G10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39" s="27"/>
      <c r="I10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40" spans="1:9" ht="18" x14ac:dyDescent="0.25">
      <c r="A1040" s="27" t="str">
        <f>"عمارة"&amp;Rooms[[#This Row],[العمارة]]&amp;"-"&amp;Rooms[رقم الغرفة]</f>
        <v>عمارة-</v>
      </c>
      <c r="B1040" s="29"/>
      <c r="C1040" s="29"/>
      <c r="D1040" s="29"/>
      <c r="E1040" s="29"/>
      <c r="F1040" s="27">
        <f ca="1">IF(Rooms[[#This Row],[رقم العملية]]=0,0,1)</f>
        <v>0</v>
      </c>
      <c r="G10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40" s="27"/>
      <c r="I10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41" spans="1:9" ht="18" x14ac:dyDescent="0.25">
      <c r="A1041" s="27" t="str">
        <f>"عمارة"&amp;Rooms[[#This Row],[العمارة]]&amp;"-"&amp;Rooms[رقم الغرفة]</f>
        <v>عمارة-</v>
      </c>
      <c r="B1041" s="29"/>
      <c r="C1041" s="29"/>
      <c r="D1041" s="29"/>
      <c r="E1041" s="29"/>
      <c r="F1041" s="27">
        <f ca="1">IF(Rooms[[#This Row],[رقم العملية]]=0,0,1)</f>
        <v>0</v>
      </c>
      <c r="G10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41" s="27"/>
      <c r="I10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42" spans="1:9" ht="18" x14ac:dyDescent="0.25">
      <c r="A1042" s="27" t="str">
        <f>"عمارة"&amp;Rooms[[#This Row],[العمارة]]&amp;"-"&amp;Rooms[رقم الغرفة]</f>
        <v>عمارة-</v>
      </c>
      <c r="B1042" s="29"/>
      <c r="C1042" s="29"/>
      <c r="D1042" s="29"/>
      <c r="E1042" s="29"/>
      <c r="F1042" s="27">
        <f ca="1">IF(Rooms[[#This Row],[رقم العملية]]=0,0,1)</f>
        <v>0</v>
      </c>
      <c r="G10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42" s="27"/>
      <c r="I10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43" spans="1:9" ht="18" x14ac:dyDescent="0.25">
      <c r="A1043" s="27" t="str">
        <f>"عمارة"&amp;Rooms[[#This Row],[العمارة]]&amp;"-"&amp;Rooms[رقم الغرفة]</f>
        <v>عمارة-</v>
      </c>
      <c r="B1043" s="29"/>
      <c r="C1043" s="29"/>
      <c r="D1043" s="29"/>
      <c r="E1043" s="29"/>
      <c r="F1043" s="27">
        <f ca="1">IF(Rooms[[#This Row],[رقم العملية]]=0,0,1)</f>
        <v>0</v>
      </c>
      <c r="G10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43" s="27"/>
      <c r="I10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44" spans="1:9" ht="18" x14ac:dyDescent="0.25">
      <c r="A1044" s="27" t="str">
        <f>"عمارة"&amp;Rooms[[#This Row],[العمارة]]&amp;"-"&amp;Rooms[رقم الغرفة]</f>
        <v>عمارة-</v>
      </c>
      <c r="B1044" s="29"/>
      <c r="C1044" s="29"/>
      <c r="D1044" s="29"/>
      <c r="E1044" s="29"/>
      <c r="F1044" s="27">
        <f ca="1">IF(Rooms[[#This Row],[رقم العملية]]=0,0,1)</f>
        <v>0</v>
      </c>
      <c r="G10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44" s="27"/>
      <c r="I10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45" spans="1:9" ht="18" x14ac:dyDescent="0.25">
      <c r="A1045" s="27" t="str">
        <f>"عمارة"&amp;Rooms[[#This Row],[العمارة]]&amp;"-"&amp;Rooms[رقم الغرفة]</f>
        <v>عمارة-</v>
      </c>
      <c r="B1045" s="29"/>
      <c r="C1045" s="29"/>
      <c r="D1045" s="29"/>
      <c r="E1045" s="29"/>
      <c r="F1045" s="27">
        <f ca="1">IF(Rooms[[#This Row],[رقم العملية]]=0,0,1)</f>
        <v>0</v>
      </c>
      <c r="G10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45" s="27"/>
      <c r="I10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46" spans="1:9" ht="18" x14ac:dyDescent="0.25">
      <c r="A1046" s="27" t="str">
        <f>"عمارة"&amp;Rooms[[#This Row],[العمارة]]&amp;"-"&amp;Rooms[رقم الغرفة]</f>
        <v>عمارة-</v>
      </c>
      <c r="B1046" s="29"/>
      <c r="C1046" s="29"/>
      <c r="D1046" s="29"/>
      <c r="E1046" s="29"/>
      <c r="F1046" s="27">
        <f ca="1">IF(Rooms[[#This Row],[رقم العملية]]=0,0,1)</f>
        <v>0</v>
      </c>
      <c r="G10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46" s="27"/>
      <c r="I10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47" spans="1:9" ht="18" x14ac:dyDescent="0.25">
      <c r="A1047" s="27" t="str">
        <f>"عمارة"&amp;Rooms[[#This Row],[العمارة]]&amp;"-"&amp;Rooms[رقم الغرفة]</f>
        <v>عمارة-</v>
      </c>
      <c r="B1047" s="29"/>
      <c r="C1047" s="29"/>
      <c r="D1047" s="29"/>
      <c r="E1047" s="29"/>
      <c r="F1047" s="27">
        <f ca="1">IF(Rooms[[#This Row],[رقم العملية]]=0,0,1)</f>
        <v>0</v>
      </c>
      <c r="G10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47" s="27"/>
      <c r="I10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48" spans="1:9" ht="18" x14ac:dyDescent="0.25">
      <c r="A1048" s="27" t="str">
        <f>"عمارة"&amp;Rooms[[#This Row],[العمارة]]&amp;"-"&amp;Rooms[رقم الغرفة]</f>
        <v>عمارة-</v>
      </c>
      <c r="B1048" s="29"/>
      <c r="C1048" s="29"/>
      <c r="D1048" s="29"/>
      <c r="E1048" s="29"/>
      <c r="F1048" s="27">
        <f ca="1">IF(Rooms[[#This Row],[رقم العملية]]=0,0,1)</f>
        <v>0</v>
      </c>
      <c r="G10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48" s="27"/>
      <c r="I10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49" spans="1:9" ht="18" x14ac:dyDescent="0.25">
      <c r="A1049" s="27" t="str">
        <f>"عمارة"&amp;Rooms[[#This Row],[العمارة]]&amp;"-"&amp;Rooms[رقم الغرفة]</f>
        <v>عمارة-</v>
      </c>
      <c r="B1049" s="29"/>
      <c r="C1049" s="29"/>
      <c r="D1049" s="29"/>
      <c r="E1049" s="29"/>
      <c r="F1049" s="27">
        <f ca="1">IF(Rooms[[#This Row],[رقم العملية]]=0,0,1)</f>
        <v>0</v>
      </c>
      <c r="G10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49" s="27"/>
      <c r="I10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50" spans="1:9" ht="18" x14ac:dyDescent="0.25">
      <c r="A1050" s="27" t="str">
        <f>"عمارة"&amp;Rooms[[#This Row],[العمارة]]&amp;"-"&amp;Rooms[رقم الغرفة]</f>
        <v>عمارة-</v>
      </c>
      <c r="B1050" s="29"/>
      <c r="C1050" s="29"/>
      <c r="D1050" s="29"/>
      <c r="E1050" s="29"/>
      <c r="F1050" s="27">
        <f ca="1">IF(Rooms[[#This Row],[رقم العملية]]=0,0,1)</f>
        <v>0</v>
      </c>
      <c r="G10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50" s="27"/>
      <c r="I10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51" spans="1:9" ht="18" x14ac:dyDescent="0.25">
      <c r="A1051" s="27" t="str">
        <f>"عمارة"&amp;Rooms[[#This Row],[العمارة]]&amp;"-"&amp;Rooms[رقم الغرفة]</f>
        <v>عمارة-</v>
      </c>
      <c r="B1051" s="29"/>
      <c r="C1051" s="29"/>
      <c r="D1051" s="29"/>
      <c r="E1051" s="29"/>
      <c r="F1051" s="27">
        <f ca="1">IF(Rooms[[#This Row],[رقم العملية]]=0,0,1)</f>
        <v>0</v>
      </c>
      <c r="G10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51" s="27"/>
      <c r="I10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52" spans="1:9" ht="18" x14ac:dyDescent="0.25">
      <c r="A1052" s="27" t="str">
        <f>"عمارة"&amp;Rooms[[#This Row],[العمارة]]&amp;"-"&amp;Rooms[رقم الغرفة]</f>
        <v>عمارة-</v>
      </c>
      <c r="B1052" s="29"/>
      <c r="C1052" s="29"/>
      <c r="D1052" s="29"/>
      <c r="E1052" s="29"/>
      <c r="F1052" s="27">
        <f ca="1">IF(Rooms[[#This Row],[رقم العملية]]=0,0,1)</f>
        <v>0</v>
      </c>
      <c r="G10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52" s="27"/>
      <c r="I10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53" spans="1:9" ht="18" x14ac:dyDescent="0.25">
      <c r="A1053" s="27" t="str">
        <f>"عمارة"&amp;Rooms[[#This Row],[العمارة]]&amp;"-"&amp;Rooms[رقم الغرفة]</f>
        <v>عمارة-</v>
      </c>
      <c r="B1053" s="29"/>
      <c r="C1053" s="29"/>
      <c r="D1053" s="29"/>
      <c r="E1053" s="29"/>
      <c r="F1053" s="27">
        <f ca="1">IF(Rooms[[#This Row],[رقم العملية]]=0,0,1)</f>
        <v>0</v>
      </c>
      <c r="G10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53" s="27"/>
      <c r="I10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54" spans="1:9" ht="18" x14ac:dyDescent="0.25">
      <c r="A1054" s="27" t="str">
        <f>"عمارة"&amp;Rooms[[#This Row],[العمارة]]&amp;"-"&amp;Rooms[رقم الغرفة]</f>
        <v>عمارة-</v>
      </c>
      <c r="B1054" s="29"/>
      <c r="C1054" s="29"/>
      <c r="D1054" s="29"/>
      <c r="E1054" s="29"/>
      <c r="F1054" s="27">
        <f ca="1">IF(Rooms[[#This Row],[رقم العملية]]=0,0,1)</f>
        <v>0</v>
      </c>
      <c r="G10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54" s="27"/>
      <c r="I10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55" spans="1:9" ht="18" x14ac:dyDescent="0.25">
      <c r="A1055" s="27" t="str">
        <f>"عمارة"&amp;Rooms[[#This Row],[العمارة]]&amp;"-"&amp;Rooms[رقم الغرفة]</f>
        <v>عمارة-</v>
      </c>
      <c r="B1055" s="29"/>
      <c r="C1055" s="29"/>
      <c r="D1055" s="29"/>
      <c r="E1055" s="29"/>
      <c r="F1055" s="27">
        <f ca="1">IF(Rooms[[#This Row],[رقم العملية]]=0,0,1)</f>
        <v>0</v>
      </c>
      <c r="G10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55" s="27"/>
      <c r="I10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56" spans="1:9" ht="18" x14ac:dyDescent="0.25">
      <c r="A1056" s="27" t="str">
        <f>"عمارة"&amp;Rooms[[#This Row],[العمارة]]&amp;"-"&amp;Rooms[رقم الغرفة]</f>
        <v>عمارة-</v>
      </c>
      <c r="B1056" s="29"/>
      <c r="C1056" s="29"/>
      <c r="D1056" s="29"/>
      <c r="E1056" s="29"/>
      <c r="F1056" s="27">
        <f ca="1">IF(Rooms[[#This Row],[رقم العملية]]=0,0,1)</f>
        <v>0</v>
      </c>
      <c r="G10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56" s="27"/>
      <c r="I10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57" spans="1:9" ht="18" x14ac:dyDescent="0.25">
      <c r="A1057" s="27" t="str">
        <f>"عمارة"&amp;Rooms[[#This Row],[العمارة]]&amp;"-"&amp;Rooms[رقم الغرفة]</f>
        <v>عمارة-</v>
      </c>
      <c r="B1057" s="29"/>
      <c r="C1057" s="29"/>
      <c r="D1057" s="29"/>
      <c r="E1057" s="29"/>
      <c r="F1057" s="27">
        <f ca="1">IF(Rooms[[#This Row],[رقم العملية]]=0,0,1)</f>
        <v>0</v>
      </c>
      <c r="G10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57" s="27"/>
      <c r="I10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58" spans="1:9" ht="18" x14ac:dyDescent="0.25">
      <c r="A1058" s="27" t="str">
        <f>"عمارة"&amp;Rooms[[#This Row],[العمارة]]&amp;"-"&amp;Rooms[رقم الغرفة]</f>
        <v>عمارة-</v>
      </c>
      <c r="B1058" s="29"/>
      <c r="C1058" s="29"/>
      <c r="D1058" s="29"/>
      <c r="E1058" s="29"/>
      <c r="F1058" s="27">
        <f ca="1">IF(Rooms[[#This Row],[رقم العملية]]=0,0,1)</f>
        <v>0</v>
      </c>
      <c r="G10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58" s="27"/>
      <c r="I10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59" spans="1:9" ht="18" x14ac:dyDescent="0.25">
      <c r="A1059" s="27" t="str">
        <f>"عمارة"&amp;Rooms[[#This Row],[العمارة]]&amp;"-"&amp;Rooms[رقم الغرفة]</f>
        <v>عمارة-</v>
      </c>
      <c r="B1059" s="29"/>
      <c r="C1059" s="29"/>
      <c r="D1059" s="29"/>
      <c r="E1059" s="29"/>
      <c r="F1059" s="27">
        <f ca="1">IF(Rooms[[#This Row],[رقم العملية]]=0,0,1)</f>
        <v>0</v>
      </c>
      <c r="G10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59" s="27"/>
      <c r="I10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60" spans="1:9" ht="18" x14ac:dyDescent="0.25">
      <c r="A1060" s="27" t="str">
        <f>"عمارة"&amp;Rooms[[#This Row],[العمارة]]&amp;"-"&amp;Rooms[رقم الغرفة]</f>
        <v>عمارة-</v>
      </c>
      <c r="B1060" s="29"/>
      <c r="C1060" s="29"/>
      <c r="D1060" s="29"/>
      <c r="E1060" s="29"/>
      <c r="F1060" s="27">
        <f ca="1">IF(Rooms[[#This Row],[رقم العملية]]=0,0,1)</f>
        <v>0</v>
      </c>
      <c r="G10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60" s="27"/>
      <c r="I10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61" spans="1:9" ht="18" x14ac:dyDescent="0.25">
      <c r="A1061" s="27" t="str">
        <f>"عمارة"&amp;Rooms[[#This Row],[العمارة]]&amp;"-"&amp;Rooms[رقم الغرفة]</f>
        <v>عمارة-</v>
      </c>
      <c r="B1061" s="29"/>
      <c r="C1061" s="29"/>
      <c r="D1061" s="29"/>
      <c r="E1061" s="29"/>
      <c r="F1061" s="27">
        <f ca="1">IF(Rooms[[#This Row],[رقم العملية]]=0,0,1)</f>
        <v>0</v>
      </c>
      <c r="G10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61" s="27"/>
      <c r="I10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62" spans="1:9" ht="18" x14ac:dyDescent="0.25">
      <c r="A1062" s="27" t="str">
        <f>"عمارة"&amp;Rooms[[#This Row],[العمارة]]&amp;"-"&amp;Rooms[رقم الغرفة]</f>
        <v>عمارة-</v>
      </c>
      <c r="B1062" s="29"/>
      <c r="C1062" s="29"/>
      <c r="D1062" s="29"/>
      <c r="E1062" s="29"/>
      <c r="F1062" s="27">
        <f ca="1">IF(Rooms[[#This Row],[رقم العملية]]=0,0,1)</f>
        <v>0</v>
      </c>
      <c r="G10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62" s="27"/>
      <c r="I10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63" spans="1:9" ht="18" x14ac:dyDescent="0.25">
      <c r="A1063" s="27" t="str">
        <f>"عمارة"&amp;Rooms[[#This Row],[العمارة]]&amp;"-"&amp;Rooms[رقم الغرفة]</f>
        <v>عمارة-</v>
      </c>
      <c r="B1063" s="29"/>
      <c r="C1063" s="29"/>
      <c r="D1063" s="29"/>
      <c r="E1063" s="29"/>
      <c r="F1063" s="27">
        <f ca="1">IF(Rooms[[#This Row],[رقم العملية]]=0,0,1)</f>
        <v>0</v>
      </c>
      <c r="G10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63" s="27"/>
      <c r="I10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64" spans="1:9" ht="18" x14ac:dyDescent="0.25">
      <c r="A1064" s="27" t="str">
        <f>"عمارة"&amp;Rooms[[#This Row],[العمارة]]&amp;"-"&amp;Rooms[رقم الغرفة]</f>
        <v>عمارة-</v>
      </c>
      <c r="B1064" s="29"/>
      <c r="C1064" s="29"/>
      <c r="D1064" s="29"/>
      <c r="E1064" s="29"/>
      <c r="F1064" s="27">
        <f ca="1">IF(Rooms[[#This Row],[رقم العملية]]=0,0,1)</f>
        <v>0</v>
      </c>
      <c r="G10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64" s="27"/>
      <c r="I10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65" spans="1:9" ht="18" x14ac:dyDescent="0.25">
      <c r="A1065" s="27" t="str">
        <f>"عمارة"&amp;Rooms[[#This Row],[العمارة]]&amp;"-"&amp;Rooms[رقم الغرفة]</f>
        <v>عمارة-</v>
      </c>
      <c r="B1065" s="29"/>
      <c r="C1065" s="29"/>
      <c r="D1065" s="29"/>
      <c r="E1065" s="29"/>
      <c r="F1065" s="27">
        <f ca="1">IF(Rooms[[#This Row],[رقم العملية]]=0,0,1)</f>
        <v>0</v>
      </c>
      <c r="G10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65" s="27"/>
      <c r="I10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66" spans="1:9" ht="18" x14ac:dyDescent="0.25">
      <c r="A1066" s="27" t="str">
        <f>"عمارة"&amp;Rooms[[#This Row],[العمارة]]&amp;"-"&amp;Rooms[رقم الغرفة]</f>
        <v>عمارة-</v>
      </c>
      <c r="B1066" s="29"/>
      <c r="C1066" s="29"/>
      <c r="D1066" s="29"/>
      <c r="E1066" s="29"/>
      <c r="F1066" s="27">
        <f ca="1">IF(Rooms[[#This Row],[رقم العملية]]=0,0,1)</f>
        <v>0</v>
      </c>
      <c r="G10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66" s="27"/>
      <c r="I10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67" spans="1:9" ht="18" x14ac:dyDescent="0.25">
      <c r="A1067" s="27" t="str">
        <f>"عمارة"&amp;Rooms[[#This Row],[العمارة]]&amp;"-"&amp;Rooms[رقم الغرفة]</f>
        <v>عمارة-</v>
      </c>
      <c r="B1067" s="29"/>
      <c r="C1067" s="29"/>
      <c r="D1067" s="29"/>
      <c r="E1067" s="29"/>
      <c r="F1067" s="27">
        <f ca="1">IF(Rooms[[#This Row],[رقم العملية]]=0,0,1)</f>
        <v>0</v>
      </c>
      <c r="G10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67" s="27"/>
      <c r="I10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68" spans="1:9" ht="18" x14ac:dyDescent="0.25">
      <c r="A1068" s="27" t="str">
        <f>"عمارة"&amp;Rooms[[#This Row],[العمارة]]&amp;"-"&amp;Rooms[رقم الغرفة]</f>
        <v>عمارة-</v>
      </c>
      <c r="B1068" s="29"/>
      <c r="C1068" s="29"/>
      <c r="D1068" s="29"/>
      <c r="E1068" s="29"/>
      <c r="F1068" s="27">
        <f ca="1">IF(Rooms[[#This Row],[رقم العملية]]=0,0,1)</f>
        <v>0</v>
      </c>
      <c r="G10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68" s="27"/>
      <c r="I10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69" spans="1:9" ht="18" x14ac:dyDescent="0.25">
      <c r="A1069" s="27" t="str">
        <f>"عمارة"&amp;Rooms[[#This Row],[العمارة]]&amp;"-"&amp;Rooms[رقم الغرفة]</f>
        <v>عمارة-</v>
      </c>
      <c r="B1069" s="29"/>
      <c r="C1069" s="29"/>
      <c r="D1069" s="29"/>
      <c r="E1069" s="29"/>
      <c r="F1069" s="27">
        <f ca="1">IF(Rooms[[#This Row],[رقم العملية]]=0,0,1)</f>
        <v>0</v>
      </c>
      <c r="G10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69" s="27"/>
      <c r="I10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70" spans="1:9" ht="18" x14ac:dyDescent="0.25">
      <c r="A1070" s="27" t="str">
        <f>"عمارة"&amp;Rooms[[#This Row],[العمارة]]&amp;"-"&amp;Rooms[رقم الغرفة]</f>
        <v>عمارة-</v>
      </c>
      <c r="B1070" s="29"/>
      <c r="C1070" s="29"/>
      <c r="D1070" s="29"/>
      <c r="E1070" s="29"/>
      <c r="F1070" s="27">
        <f ca="1">IF(Rooms[[#This Row],[رقم العملية]]=0,0,1)</f>
        <v>0</v>
      </c>
      <c r="G10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70" s="27"/>
      <c r="I10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71" spans="1:9" ht="18" x14ac:dyDescent="0.25">
      <c r="A1071" s="27" t="str">
        <f>"عمارة"&amp;Rooms[[#This Row],[العمارة]]&amp;"-"&amp;Rooms[رقم الغرفة]</f>
        <v>عمارة-</v>
      </c>
      <c r="B1071" s="29"/>
      <c r="C1071" s="29"/>
      <c r="D1071" s="29"/>
      <c r="E1071" s="29"/>
      <c r="F1071" s="27">
        <f ca="1">IF(Rooms[[#This Row],[رقم العملية]]=0,0,1)</f>
        <v>0</v>
      </c>
      <c r="G10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71" s="27"/>
      <c r="I10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72" spans="1:9" ht="18" x14ac:dyDescent="0.25">
      <c r="A1072" s="27" t="str">
        <f>"عمارة"&amp;Rooms[[#This Row],[العمارة]]&amp;"-"&amp;Rooms[رقم الغرفة]</f>
        <v>عمارة-</v>
      </c>
      <c r="B1072" s="29"/>
      <c r="C1072" s="29"/>
      <c r="D1072" s="29"/>
      <c r="E1072" s="29"/>
      <c r="F1072" s="27">
        <f ca="1">IF(Rooms[[#This Row],[رقم العملية]]=0,0,1)</f>
        <v>0</v>
      </c>
      <c r="G10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72" s="27"/>
      <c r="I10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73" spans="1:9" ht="18" x14ac:dyDescent="0.25">
      <c r="A1073" s="27" t="str">
        <f>"عمارة"&amp;Rooms[[#This Row],[العمارة]]&amp;"-"&amp;Rooms[رقم الغرفة]</f>
        <v>عمارة-</v>
      </c>
      <c r="B1073" s="29"/>
      <c r="C1073" s="29"/>
      <c r="D1073" s="29"/>
      <c r="E1073" s="29"/>
      <c r="F1073" s="27">
        <f ca="1">IF(Rooms[[#This Row],[رقم العملية]]=0,0,1)</f>
        <v>0</v>
      </c>
      <c r="G10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73" s="27"/>
      <c r="I10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74" spans="1:9" ht="18" x14ac:dyDescent="0.25">
      <c r="A1074" s="27" t="str">
        <f>"عمارة"&amp;Rooms[[#This Row],[العمارة]]&amp;"-"&amp;Rooms[رقم الغرفة]</f>
        <v>عمارة-</v>
      </c>
      <c r="B1074" s="29"/>
      <c r="C1074" s="29"/>
      <c r="D1074" s="29"/>
      <c r="E1074" s="29"/>
      <c r="F1074" s="27">
        <f ca="1">IF(Rooms[[#This Row],[رقم العملية]]=0,0,1)</f>
        <v>0</v>
      </c>
      <c r="G10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74" s="27"/>
      <c r="I10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75" spans="1:9" ht="18" x14ac:dyDescent="0.25">
      <c r="A1075" s="27" t="str">
        <f>"عمارة"&amp;Rooms[[#This Row],[العمارة]]&amp;"-"&amp;Rooms[رقم الغرفة]</f>
        <v>عمارة-</v>
      </c>
      <c r="B1075" s="29"/>
      <c r="C1075" s="29"/>
      <c r="D1075" s="29"/>
      <c r="E1075" s="29"/>
      <c r="F1075" s="27">
        <f ca="1">IF(Rooms[[#This Row],[رقم العملية]]=0,0,1)</f>
        <v>0</v>
      </c>
      <c r="G10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75" s="27"/>
      <c r="I10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76" spans="1:9" ht="18" x14ac:dyDescent="0.25">
      <c r="A1076" s="27" t="str">
        <f>"عمارة"&amp;Rooms[[#This Row],[العمارة]]&amp;"-"&amp;Rooms[رقم الغرفة]</f>
        <v>عمارة-</v>
      </c>
      <c r="B1076" s="29"/>
      <c r="C1076" s="29"/>
      <c r="D1076" s="29"/>
      <c r="E1076" s="29"/>
      <c r="F1076" s="27">
        <f ca="1">IF(Rooms[[#This Row],[رقم العملية]]=0,0,1)</f>
        <v>0</v>
      </c>
      <c r="G10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76" s="27"/>
      <c r="I10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77" spans="1:9" ht="18" x14ac:dyDescent="0.25">
      <c r="A1077" s="27" t="str">
        <f>"عمارة"&amp;Rooms[[#This Row],[العمارة]]&amp;"-"&amp;Rooms[رقم الغرفة]</f>
        <v>عمارة-</v>
      </c>
      <c r="B1077" s="29"/>
      <c r="C1077" s="29"/>
      <c r="D1077" s="29"/>
      <c r="E1077" s="29"/>
      <c r="F1077" s="27">
        <f ca="1">IF(Rooms[[#This Row],[رقم العملية]]=0,0,1)</f>
        <v>0</v>
      </c>
      <c r="G10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77" s="27"/>
      <c r="I10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78" spans="1:9" ht="18" x14ac:dyDescent="0.25">
      <c r="A1078" s="27" t="str">
        <f>"عمارة"&amp;Rooms[[#This Row],[العمارة]]&amp;"-"&amp;Rooms[رقم الغرفة]</f>
        <v>عمارة-</v>
      </c>
      <c r="B1078" s="29"/>
      <c r="C1078" s="29"/>
      <c r="D1078" s="29"/>
      <c r="E1078" s="29"/>
      <c r="F1078" s="27">
        <f ca="1">IF(Rooms[[#This Row],[رقم العملية]]=0,0,1)</f>
        <v>0</v>
      </c>
      <c r="G10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78" s="27"/>
      <c r="I10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79" spans="1:9" ht="18" x14ac:dyDescent="0.25">
      <c r="A1079" s="27" t="str">
        <f>"عمارة"&amp;Rooms[[#This Row],[العمارة]]&amp;"-"&amp;Rooms[رقم الغرفة]</f>
        <v>عمارة-</v>
      </c>
      <c r="B1079" s="29"/>
      <c r="C1079" s="29"/>
      <c r="D1079" s="29"/>
      <c r="E1079" s="29"/>
      <c r="F1079" s="27">
        <f ca="1">IF(Rooms[[#This Row],[رقم العملية]]=0,0,1)</f>
        <v>0</v>
      </c>
      <c r="G10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79" s="27"/>
      <c r="I10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80" spans="1:9" ht="18" x14ac:dyDescent="0.25">
      <c r="A1080" s="27" t="str">
        <f>"عمارة"&amp;Rooms[[#This Row],[العمارة]]&amp;"-"&amp;Rooms[رقم الغرفة]</f>
        <v>عمارة-</v>
      </c>
      <c r="B1080" s="29"/>
      <c r="C1080" s="29"/>
      <c r="D1080" s="29"/>
      <c r="E1080" s="29"/>
      <c r="F1080" s="27">
        <f ca="1">IF(Rooms[[#This Row],[رقم العملية]]=0,0,1)</f>
        <v>0</v>
      </c>
      <c r="G10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80" s="27"/>
      <c r="I10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81" spans="1:9" ht="18" x14ac:dyDescent="0.25">
      <c r="A1081" s="27" t="str">
        <f>"عمارة"&amp;Rooms[[#This Row],[العمارة]]&amp;"-"&amp;Rooms[رقم الغرفة]</f>
        <v>عمارة-</v>
      </c>
      <c r="B1081" s="29"/>
      <c r="C1081" s="29"/>
      <c r="D1081" s="29"/>
      <c r="E1081" s="29"/>
      <c r="F1081" s="27">
        <f ca="1">IF(Rooms[[#This Row],[رقم العملية]]=0,0,1)</f>
        <v>0</v>
      </c>
      <c r="G10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81" s="27"/>
      <c r="I10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82" spans="1:9" ht="18" x14ac:dyDescent="0.25">
      <c r="A1082" s="27" t="str">
        <f>"عمارة"&amp;Rooms[[#This Row],[العمارة]]&amp;"-"&amp;Rooms[رقم الغرفة]</f>
        <v>عمارة-</v>
      </c>
      <c r="B1082" s="29"/>
      <c r="C1082" s="29"/>
      <c r="D1082" s="29"/>
      <c r="E1082" s="29"/>
      <c r="F1082" s="27">
        <f ca="1">IF(Rooms[[#This Row],[رقم العملية]]=0,0,1)</f>
        <v>0</v>
      </c>
      <c r="G10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82" s="27"/>
      <c r="I10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83" spans="1:9" ht="18" x14ac:dyDescent="0.25">
      <c r="A1083" s="27" t="str">
        <f>"عمارة"&amp;Rooms[[#This Row],[العمارة]]&amp;"-"&amp;Rooms[رقم الغرفة]</f>
        <v>عمارة-</v>
      </c>
      <c r="B1083" s="29"/>
      <c r="C1083" s="29"/>
      <c r="D1083" s="29"/>
      <c r="E1083" s="29"/>
      <c r="F1083" s="27">
        <f ca="1">IF(Rooms[[#This Row],[رقم العملية]]=0,0,1)</f>
        <v>0</v>
      </c>
      <c r="G10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83" s="27"/>
      <c r="I10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84" spans="1:9" ht="18" x14ac:dyDescent="0.25">
      <c r="A1084" s="27" t="str">
        <f>"عمارة"&amp;Rooms[[#This Row],[العمارة]]&amp;"-"&amp;Rooms[رقم الغرفة]</f>
        <v>عمارة-</v>
      </c>
      <c r="B1084" s="29"/>
      <c r="C1084" s="29"/>
      <c r="D1084" s="29"/>
      <c r="E1084" s="29"/>
      <c r="F1084" s="27">
        <f ca="1">IF(Rooms[[#This Row],[رقم العملية]]=0,0,1)</f>
        <v>0</v>
      </c>
      <c r="G10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84" s="27"/>
      <c r="I10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85" spans="1:9" ht="18" x14ac:dyDescent="0.25">
      <c r="A1085" s="27" t="str">
        <f>"عمارة"&amp;Rooms[[#This Row],[العمارة]]&amp;"-"&amp;Rooms[رقم الغرفة]</f>
        <v>عمارة-</v>
      </c>
      <c r="B1085" s="29"/>
      <c r="C1085" s="29"/>
      <c r="D1085" s="29"/>
      <c r="E1085" s="29"/>
      <c r="F1085" s="27">
        <f ca="1">IF(Rooms[[#This Row],[رقم العملية]]=0,0,1)</f>
        <v>0</v>
      </c>
      <c r="G10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85" s="27"/>
      <c r="I10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86" spans="1:9" ht="18" x14ac:dyDescent="0.25">
      <c r="A1086" s="27" t="str">
        <f>"عمارة"&amp;Rooms[[#This Row],[العمارة]]&amp;"-"&amp;Rooms[رقم الغرفة]</f>
        <v>عمارة-</v>
      </c>
      <c r="B1086" s="29"/>
      <c r="C1086" s="29"/>
      <c r="D1086" s="29"/>
      <c r="E1086" s="29"/>
      <c r="F1086" s="27">
        <f ca="1">IF(Rooms[[#This Row],[رقم العملية]]=0,0,1)</f>
        <v>0</v>
      </c>
      <c r="G10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86" s="27"/>
      <c r="I10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87" spans="1:9" ht="18" x14ac:dyDescent="0.25">
      <c r="A1087" s="27" t="str">
        <f>"عمارة"&amp;Rooms[[#This Row],[العمارة]]&amp;"-"&amp;Rooms[رقم الغرفة]</f>
        <v>عمارة-</v>
      </c>
      <c r="B1087" s="29"/>
      <c r="C1087" s="29"/>
      <c r="D1087" s="29"/>
      <c r="E1087" s="29"/>
      <c r="F1087" s="27">
        <f ca="1">IF(Rooms[[#This Row],[رقم العملية]]=0,0,1)</f>
        <v>0</v>
      </c>
      <c r="G10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87" s="27"/>
      <c r="I10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88" spans="1:9" ht="18" x14ac:dyDescent="0.25">
      <c r="A1088" s="27" t="str">
        <f>"عمارة"&amp;Rooms[[#This Row],[العمارة]]&amp;"-"&amp;Rooms[رقم الغرفة]</f>
        <v>عمارة-</v>
      </c>
      <c r="B1088" s="29"/>
      <c r="C1088" s="29"/>
      <c r="D1088" s="29"/>
      <c r="E1088" s="29"/>
      <c r="F1088" s="27">
        <f ca="1">IF(Rooms[[#This Row],[رقم العملية]]=0,0,1)</f>
        <v>0</v>
      </c>
      <c r="G10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88" s="27"/>
      <c r="I10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89" spans="1:9" ht="18" x14ac:dyDescent="0.25">
      <c r="A1089" s="27" t="str">
        <f>"عمارة"&amp;Rooms[[#This Row],[العمارة]]&amp;"-"&amp;Rooms[رقم الغرفة]</f>
        <v>عمارة-</v>
      </c>
      <c r="B1089" s="29"/>
      <c r="C1089" s="29"/>
      <c r="D1089" s="29"/>
      <c r="E1089" s="29"/>
      <c r="F1089" s="27">
        <f ca="1">IF(Rooms[[#This Row],[رقم العملية]]=0,0,1)</f>
        <v>0</v>
      </c>
      <c r="G10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89" s="27"/>
      <c r="I10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90" spans="1:9" ht="18" x14ac:dyDescent="0.25">
      <c r="A1090" s="27" t="str">
        <f>"عمارة"&amp;Rooms[[#This Row],[العمارة]]&amp;"-"&amp;Rooms[رقم الغرفة]</f>
        <v>عمارة-</v>
      </c>
      <c r="B1090" s="29"/>
      <c r="C1090" s="29"/>
      <c r="D1090" s="29"/>
      <c r="E1090" s="29"/>
      <c r="F1090" s="27">
        <f ca="1">IF(Rooms[[#This Row],[رقم العملية]]=0,0,1)</f>
        <v>0</v>
      </c>
      <c r="G10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90" s="27"/>
      <c r="I10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91" spans="1:9" ht="18" x14ac:dyDescent="0.25">
      <c r="A1091" s="27" t="str">
        <f>"عمارة"&amp;Rooms[[#This Row],[العمارة]]&amp;"-"&amp;Rooms[رقم الغرفة]</f>
        <v>عمارة-</v>
      </c>
      <c r="B1091" s="29"/>
      <c r="C1091" s="29"/>
      <c r="D1091" s="29"/>
      <c r="E1091" s="29"/>
      <c r="F1091" s="27">
        <f ca="1">IF(Rooms[[#This Row],[رقم العملية]]=0,0,1)</f>
        <v>0</v>
      </c>
      <c r="G10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91" s="27"/>
      <c r="I10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92" spans="1:9" ht="18" x14ac:dyDescent="0.25">
      <c r="A1092" s="27" t="str">
        <f>"عمارة"&amp;Rooms[[#This Row],[العمارة]]&amp;"-"&amp;Rooms[رقم الغرفة]</f>
        <v>عمارة-</v>
      </c>
      <c r="B1092" s="29"/>
      <c r="C1092" s="29"/>
      <c r="D1092" s="29"/>
      <c r="E1092" s="29"/>
      <c r="F1092" s="27">
        <f ca="1">IF(Rooms[[#This Row],[رقم العملية]]=0,0,1)</f>
        <v>0</v>
      </c>
      <c r="G10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92" s="27"/>
      <c r="I10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93" spans="1:9" ht="18" x14ac:dyDescent="0.25">
      <c r="A1093" s="27" t="str">
        <f>"عمارة"&amp;Rooms[[#This Row],[العمارة]]&amp;"-"&amp;Rooms[رقم الغرفة]</f>
        <v>عمارة-</v>
      </c>
      <c r="B1093" s="29"/>
      <c r="C1093" s="29"/>
      <c r="D1093" s="29"/>
      <c r="E1093" s="29"/>
      <c r="F1093" s="27">
        <f ca="1">IF(Rooms[[#This Row],[رقم العملية]]=0,0,1)</f>
        <v>0</v>
      </c>
      <c r="G10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93" s="27"/>
      <c r="I10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94" spans="1:9" ht="18" x14ac:dyDescent="0.25">
      <c r="A1094" s="27" t="str">
        <f>"عمارة"&amp;Rooms[[#This Row],[العمارة]]&amp;"-"&amp;Rooms[رقم الغرفة]</f>
        <v>عمارة-</v>
      </c>
      <c r="B1094" s="29"/>
      <c r="C1094" s="29"/>
      <c r="D1094" s="29"/>
      <c r="E1094" s="29"/>
      <c r="F1094" s="27">
        <f ca="1">IF(Rooms[[#This Row],[رقم العملية]]=0,0,1)</f>
        <v>0</v>
      </c>
      <c r="G10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94" s="27"/>
      <c r="I10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95" spans="1:9" ht="18" x14ac:dyDescent="0.25">
      <c r="A1095" s="27" t="str">
        <f>"عمارة"&amp;Rooms[[#This Row],[العمارة]]&amp;"-"&amp;Rooms[رقم الغرفة]</f>
        <v>عمارة-</v>
      </c>
      <c r="B1095" s="29"/>
      <c r="C1095" s="29"/>
      <c r="D1095" s="29"/>
      <c r="E1095" s="29"/>
      <c r="F1095" s="27">
        <f ca="1">IF(Rooms[[#This Row],[رقم العملية]]=0,0,1)</f>
        <v>0</v>
      </c>
      <c r="G10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95" s="27"/>
      <c r="I10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96" spans="1:9" ht="18" x14ac:dyDescent="0.25">
      <c r="A1096" s="27" t="str">
        <f>"عمارة"&amp;Rooms[[#This Row],[العمارة]]&amp;"-"&amp;Rooms[رقم الغرفة]</f>
        <v>عمارة-</v>
      </c>
      <c r="B1096" s="29"/>
      <c r="C1096" s="29"/>
      <c r="D1096" s="29"/>
      <c r="E1096" s="29"/>
      <c r="F1096" s="27">
        <f ca="1">IF(Rooms[[#This Row],[رقم العملية]]=0,0,1)</f>
        <v>0</v>
      </c>
      <c r="G10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96" s="27"/>
      <c r="I10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97" spans="1:9" ht="18" x14ac:dyDescent="0.25">
      <c r="A1097" s="27" t="str">
        <f>"عمارة"&amp;Rooms[[#This Row],[العمارة]]&amp;"-"&amp;Rooms[رقم الغرفة]</f>
        <v>عمارة-</v>
      </c>
      <c r="B1097" s="29"/>
      <c r="C1097" s="29"/>
      <c r="D1097" s="29"/>
      <c r="E1097" s="29"/>
      <c r="F1097" s="27">
        <f ca="1">IF(Rooms[[#This Row],[رقم العملية]]=0,0,1)</f>
        <v>0</v>
      </c>
      <c r="G10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97" s="27"/>
      <c r="I10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98" spans="1:9" ht="18" x14ac:dyDescent="0.25">
      <c r="A1098" s="27" t="str">
        <f>"عمارة"&amp;Rooms[[#This Row],[العمارة]]&amp;"-"&amp;Rooms[رقم الغرفة]</f>
        <v>عمارة-</v>
      </c>
      <c r="B1098" s="29"/>
      <c r="C1098" s="29"/>
      <c r="D1098" s="29"/>
      <c r="E1098" s="29"/>
      <c r="F1098" s="27">
        <f ca="1">IF(Rooms[[#This Row],[رقم العملية]]=0,0,1)</f>
        <v>0</v>
      </c>
      <c r="G10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98" s="27"/>
      <c r="I10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099" spans="1:9" ht="18" x14ac:dyDescent="0.25">
      <c r="A1099" s="27" t="str">
        <f>"عمارة"&amp;Rooms[[#This Row],[العمارة]]&amp;"-"&amp;Rooms[رقم الغرفة]</f>
        <v>عمارة-</v>
      </c>
      <c r="B1099" s="29"/>
      <c r="C1099" s="29"/>
      <c r="D1099" s="29"/>
      <c r="E1099" s="29"/>
      <c r="F1099" s="27">
        <f ca="1">IF(Rooms[[#This Row],[رقم العملية]]=0,0,1)</f>
        <v>0</v>
      </c>
      <c r="G10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099" s="27"/>
      <c r="I10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00" spans="1:9" ht="18" x14ac:dyDescent="0.25">
      <c r="A1100" s="27" t="str">
        <f>"عمارة"&amp;Rooms[[#This Row],[العمارة]]&amp;"-"&amp;Rooms[رقم الغرفة]</f>
        <v>عمارة-</v>
      </c>
      <c r="B1100" s="29"/>
      <c r="C1100" s="29"/>
      <c r="D1100" s="29"/>
      <c r="E1100" s="29"/>
      <c r="F1100" s="27">
        <f ca="1">IF(Rooms[[#This Row],[رقم العملية]]=0,0,1)</f>
        <v>0</v>
      </c>
      <c r="G11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00" s="27"/>
      <c r="I11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01" spans="1:9" ht="18" x14ac:dyDescent="0.25">
      <c r="A1101" s="27" t="str">
        <f>"عمارة"&amp;Rooms[[#This Row],[العمارة]]&amp;"-"&amp;Rooms[رقم الغرفة]</f>
        <v>عمارة-</v>
      </c>
      <c r="B1101" s="29"/>
      <c r="C1101" s="29"/>
      <c r="D1101" s="29"/>
      <c r="E1101" s="29"/>
      <c r="F1101" s="27">
        <f ca="1">IF(Rooms[[#This Row],[رقم العملية]]=0,0,1)</f>
        <v>0</v>
      </c>
      <c r="G11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01" s="27"/>
      <c r="I11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02" spans="1:9" ht="18" x14ac:dyDescent="0.25">
      <c r="A1102" s="27" t="str">
        <f>"عمارة"&amp;Rooms[[#This Row],[العمارة]]&amp;"-"&amp;Rooms[رقم الغرفة]</f>
        <v>عمارة-</v>
      </c>
      <c r="B1102" s="29"/>
      <c r="C1102" s="29"/>
      <c r="D1102" s="29"/>
      <c r="E1102" s="29"/>
      <c r="F1102" s="27">
        <f ca="1">IF(Rooms[[#This Row],[رقم العملية]]=0,0,1)</f>
        <v>0</v>
      </c>
      <c r="G11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02" s="27"/>
      <c r="I11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03" spans="1:9" ht="18" x14ac:dyDescent="0.25">
      <c r="A1103" s="27" t="str">
        <f>"عمارة"&amp;Rooms[[#This Row],[العمارة]]&amp;"-"&amp;Rooms[رقم الغرفة]</f>
        <v>عمارة-</v>
      </c>
      <c r="B1103" s="29"/>
      <c r="C1103" s="29"/>
      <c r="D1103" s="29"/>
      <c r="E1103" s="29"/>
      <c r="F1103" s="27">
        <f ca="1">IF(Rooms[[#This Row],[رقم العملية]]=0,0,1)</f>
        <v>0</v>
      </c>
      <c r="G11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03" s="27"/>
      <c r="I11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04" spans="1:9" ht="18" x14ac:dyDescent="0.25">
      <c r="A1104" s="27" t="str">
        <f>"عمارة"&amp;Rooms[[#This Row],[العمارة]]&amp;"-"&amp;Rooms[رقم الغرفة]</f>
        <v>عمارة-</v>
      </c>
      <c r="B1104" s="29"/>
      <c r="C1104" s="29"/>
      <c r="D1104" s="29"/>
      <c r="E1104" s="29"/>
      <c r="F1104" s="27">
        <f ca="1">IF(Rooms[[#This Row],[رقم العملية]]=0,0,1)</f>
        <v>0</v>
      </c>
      <c r="G11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04" s="27"/>
      <c r="I11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05" spans="1:9" ht="18" x14ac:dyDescent="0.25">
      <c r="A1105" s="27" t="str">
        <f>"عمارة"&amp;Rooms[[#This Row],[العمارة]]&amp;"-"&amp;Rooms[رقم الغرفة]</f>
        <v>عمارة-</v>
      </c>
      <c r="B1105" s="29"/>
      <c r="C1105" s="29"/>
      <c r="D1105" s="29"/>
      <c r="E1105" s="29"/>
      <c r="F1105" s="27">
        <f ca="1">IF(Rooms[[#This Row],[رقم العملية]]=0,0,1)</f>
        <v>0</v>
      </c>
      <c r="G11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05" s="27"/>
      <c r="I11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06" spans="1:9" ht="18" x14ac:dyDescent="0.25">
      <c r="A1106" s="27" t="str">
        <f>"عمارة"&amp;Rooms[[#This Row],[العمارة]]&amp;"-"&amp;Rooms[رقم الغرفة]</f>
        <v>عمارة-</v>
      </c>
      <c r="B1106" s="29"/>
      <c r="C1106" s="29"/>
      <c r="D1106" s="29"/>
      <c r="E1106" s="29"/>
      <c r="F1106" s="27">
        <f ca="1">IF(Rooms[[#This Row],[رقم العملية]]=0,0,1)</f>
        <v>0</v>
      </c>
      <c r="G11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06" s="27"/>
      <c r="I11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07" spans="1:9" ht="18" x14ac:dyDescent="0.25">
      <c r="A1107" s="27" t="str">
        <f>"عمارة"&amp;Rooms[[#This Row],[العمارة]]&amp;"-"&amp;Rooms[رقم الغرفة]</f>
        <v>عمارة-</v>
      </c>
      <c r="B1107" s="29"/>
      <c r="C1107" s="29"/>
      <c r="D1107" s="29"/>
      <c r="E1107" s="29"/>
      <c r="F1107" s="27">
        <f ca="1">IF(Rooms[[#This Row],[رقم العملية]]=0,0,1)</f>
        <v>0</v>
      </c>
      <c r="G11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07" s="27"/>
      <c r="I11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08" spans="1:9" ht="18" x14ac:dyDescent="0.25">
      <c r="A1108" s="27" t="str">
        <f>"عمارة"&amp;Rooms[[#This Row],[العمارة]]&amp;"-"&amp;Rooms[رقم الغرفة]</f>
        <v>عمارة-</v>
      </c>
      <c r="B1108" s="29"/>
      <c r="C1108" s="29"/>
      <c r="D1108" s="29"/>
      <c r="E1108" s="29"/>
      <c r="F1108" s="27">
        <f ca="1">IF(Rooms[[#This Row],[رقم العملية]]=0,0,1)</f>
        <v>0</v>
      </c>
      <c r="G11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08" s="27"/>
      <c r="I11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09" spans="1:9" ht="18" x14ac:dyDescent="0.25">
      <c r="A1109" s="27" t="str">
        <f>"عمارة"&amp;Rooms[[#This Row],[العمارة]]&amp;"-"&amp;Rooms[رقم الغرفة]</f>
        <v>عمارة-</v>
      </c>
      <c r="B1109" s="29"/>
      <c r="C1109" s="29"/>
      <c r="D1109" s="29"/>
      <c r="E1109" s="29"/>
      <c r="F1109" s="27">
        <f ca="1">IF(Rooms[[#This Row],[رقم العملية]]=0,0,1)</f>
        <v>0</v>
      </c>
      <c r="G11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09" s="27"/>
      <c r="I11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10" spans="1:9" ht="18" x14ac:dyDescent="0.25">
      <c r="A1110" s="27" t="str">
        <f>"عمارة"&amp;Rooms[[#This Row],[العمارة]]&amp;"-"&amp;Rooms[رقم الغرفة]</f>
        <v>عمارة-</v>
      </c>
      <c r="B1110" s="29"/>
      <c r="C1110" s="29"/>
      <c r="D1110" s="29"/>
      <c r="E1110" s="29"/>
      <c r="F1110" s="27">
        <f ca="1">IF(Rooms[[#This Row],[رقم العملية]]=0,0,1)</f>
        <v>0</v>
      </c>
      <c r="G11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10" s="27"/>
      <c r="I11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11" spans="1:9" ht="18" x14ac:dyDescent="0.25">
      <c r="A1111" s="27" t="str">
        <f>"عمارة"&amp;Rooms[[#This Row],[العمارة]]&amp;"-"&amp;Rooms[رقم الغرفة]</f>
        <v>عمارة-</v>
      </c>
      <c r="B1111" s="29"/>
      <c r="C1111" s="29"/>
      <c r="D1111" s="29"/>
      <c r="E1111" s="29"/>
      <c r="F1111" s="27">
        <f ca="1">IF(Rooms[[#This Row],[رقم العملية]]=0,0,1)</f>
        <v>0</v>
      </c>
      <c r="G11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11" s="27"/>
      <c r="I11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12" spans="1:9" ht="18" x14ac:dyDescent="0.25">
      <c r="A1112" s="27" t="str">
        <f>"عمارة"&amp;Rooms[[#This Row],[العمارة]]&amp;"-"&amp;Rooms[رقم الغرفة]</f>
        <v>عمارة-</v>
      </c>
      <c r="B1112" s="29"/>
      <c r="C1112" s="29"/>
      <c r="D1112" s="29"/>
      <c r="E1112" s="29"/>
      <c r="F1112" s="27">
        <f ca="1">IF(Rooms[[#This Row],[رقم العملية]]=0,0,1)</f>
        <v>0</v>
      </c>
      <c r="G11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12" s="27"/>
      <c r="I11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13" spans="1:9" ht="18" x14ac:dyDescent="0.25">
      <c r="A1113" s="27" t="str">
        <f>"عمارة"&amp;Rooms[[#This Row],[العمارة]]&amp;"-"&amp;Rooms[رقم الغرفة]</f>
        <v>عمارة-</v>
      </c>
      <c r="B1113" s="29"/>
      <c r="C1113" s="29"/>
      <c r="D1113" s="29"/>
      <c r="E1113" s="29"/>
      <c r="F1113" s="27">
        <f ca="1">IF(Rooms[[#This Row],[رقم العملية]]=0,0,1)</f>
        <v>0</v>
      </c>
      <c r="G11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13" s="27"/>
      <c r="I11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14" spans="1:9" ht="18" x14ac:dyDescent="0.25">
      <c r="A1114" s="27" t="str">
        <f>"عمارة"&amp;Rooms[[#This Row],[العمارة]]&amp;"-"&amp;Rooms[رقم الغرفة]</f>
        <v>عمارة-</v>
      </c>
      <c r="B1114" s="29"/>
      <c r="C1114" s="29"/>
      <c r="D1114" s="29"/>
      <c r="E1114" s="29"/>
      <c r="F1114" s="27">
        <f ca="1">IF(Rooms[[#This Row],[رقم العملية]]=0,0,1)</f>
        <v>0</v>
      </c>
      <c r="G11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14" s="27"/>
      <c r="I11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15" spans="1:9" ht="18" x14ac:dyDescent="0.25">
      <c r="A1115" s="27" t="str">
        <f>"عمارة"&amp;Rooms[[#This Row],[العمارة]]&amp;"-"&amp;Rooms[رقم الغرفة]</f>
        <v>عمارة-</v>
      </c>
      <c r="B1115" s="29"/>
      <c r="C1115" s="29"/>
      <c r="D1115" s="29"/>
      <c r="E1115" s="29"/>
      <c r="F1115" s="27">
        <f ca="1">IF(Rooms[[#This Row],[رقم العملية]]=0,0,1)</f>
        <v>0</v>
      </c>
      <c r="G11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15" s="27"/>
      <c r="I11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16" spans="1:9" ht="18" x14ac:dyDescent="0.25">
      <c r="A1116" s="27" t="str">
        <f>"عمارة"&amp;Rooms[[#This Row],[العمارة]]&amp;"-"&amp;Rooms[رقم الغرفة]</f>
        <v>عمارة-</v>
      </c>
      <c r="B1116" s="29"/>
      <c r="C1116" s="29"/>
      <c r="D1116" s="29"/>
      <c r="E1116" s="29"/>
      <c r="F1116" s="27">
        <f ca="1">IF(Rooms[[#This Row],[رقم العملية]]=0,0,1)</f>
        <v>0</v>
      </c>
      <c r="G11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16" s="27"/>
      <c r="I11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17" spans="1:9" ht="18" x14ac:dyDescent="0.25">
      <c r="A1117" s="27" t="str">
        <f>"عمارة"&amp;Rooms[[#This Row],[العمارة]]&amp;"-"&amp;Rooms[رقم الغرفة]</f>
        <v>عمارة-</v>
      </c>
      <c r="B1117" s="29"/>
      <c r="C1117" s="29"/>
      <c r="D1117" s="29"/>
      <c r="E1117" s="29"/>
      <c r="F1117" s="27">
        <f ca="1">IF(Rooms[[#This Row],[رقم العملية]]=0,0,1)</f>
        <v>0</v>
      </c>
      <c r="G11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17" s="27"/>
      <c r="I11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18" spans="1:9" ht="18" x14ac:dyDescent="0.25">
      <c r="A1118" s="27" t="str">
        <f>"عمارة"&amp;Rooms[[#This Row],[العمارة]]&amp;"-"&amp;Rooms[رقم الغرفة]</f>
        <v>عمارة-</v>
      </c>
      <c r="B1118" s="29"/>
      <c r="C1118" s="29"/>
      <c r="D1118" s="29"/>
      <c r="E1118" s="29"/>
      <c r="F1118" s="27">
        <f ca="1">IF(Rooms[[#This Row],[رقم العملية]]=0,0,1)</f>
        <v>0</v>
      </c>
      <c r="G11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18" s="27"/>
      <c r="I11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19" spans="1:9" ht="18" x14ac:dyDescent="0.25">
      <c r="A1119" s="27" t="str">
        <f>"عمارة"&amp;Rooms[[#This Row],[العمارة]]&amp;"-"&amp;Rooms[رقم الغرفة]</f>
        <v>عمارة-</v>
      </c>
      <c r="B1119" s="29"/>
      <c r="C1119" s="29"/>
      <c r="D1119" s="29"/>
      <c r="E1119" s="29"/>
      <c r="F1119" s="27">
        <f ca="1">IF(Rooms[[#This Row],[رقم العملية]]=0,0,1)</f>
        <v>0</v>
      </c>
      <c r="G11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19" s="27"/>
      <c r="I11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20" spans="1:9" ht="18" x14ac:dyDescent="0.25">
      <c r="A1120" s="27" t="str">
        <f>"عمارة"&amp;Rooms[[#This Row],[العمارة]]&amp;"-"&amp;Rooms[رقم الغرفة]</f>
        <v>عمارة-</v>
      </c>
      <c r="B1120" s="29"/>
      <c r="C1120" s="29"/>
      <c r="D1120" s="29"/>
      <c r="E1120" s="29"/>
      <c r="F1120" s="27">
        <f ca="1">IF(Rooms[[#This Row],[رقم العملية]]=0,0,1)</f>
        <v>0</v>
      </c>
      <c r="G11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20" s="27"/>
      <c r="I11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21" spans="1:9" ht="18" x14ac:dyDescent="0.25">
      <c r="A1121" s="27" t="str">
        <f>"عمارة"&amp;Rooms[[#This Row],[العمارة]]&amp;"-"&amp;Rooms[رقم الغرفة]</f>
        <v>عمارة-</v>
      </c>
      <c r="B1121" s="29"/>
      <c r="C1121" s="29"/>
      <c r="D1121" s="29"/>
      <c r="E1121" s="29"/>
      <c r="F1121" s="27">
        <f ca="1">IF(Rooms[[#This Row],[رقم العملية]]=0,0,1)</f>
        <v>0</v>
      </c>
      <c r="G11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21" s="27"/>
      <c r="I11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22" spans="1:9" ht="18" x14ac:dyDescent="0.25">
      <c r="A1122" s="27" t="str">
        <f>"عمارة"&amp;Rooms[[#This Row],[العمارة]]&amp;"-"&amp;Rooms[رقم الغرفة]</f>
        <v>عمارة-</v>
      </c>
      <c r="B1122" s="29"/>
      <c r="C1122" s="29"/>
      <c r="D1122" s="29"/>
      <c r="E1122" s="29"/>
      <c r="F1122" s="27">
        <f ca="1">IF(Rooms[[#This Row],[رقم العملية]]=0,0,1)</f>
        <v>0</v>
      </c>
      <c r="G11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22" s="27"/>
      <c r="I11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23" spans="1:9" ht="18" x14ac:dyDescent="0.25">
      <c r="A1123" s="27" t="str">
        <f>"عمارة"&amp;Rooms[[#This Row],[العمارة]]&amp;"-"&amp;Rooms[رقم الغرفة]</f>
        <v>عمارة-</v>
      </c>
      <c r="B1123" s="29"/>
      <c r="C1123" s="29"/>
      <c r="D1123" s="29"/>
      <c r="E1123" s="29"/>
      <c r="F1123" s="27">
        <f ca="1">IF(Rooms[[#This Row],[رقم العملية]]=0,0,1)</f>
        <v>0</v>
      </c>
      <c r="G11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23" s="27"/>
      <c r="I11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24" spans="1:9" ht="18" x14ac:dyDescent="0.25">
      <c r="A1124" s="27" t="str">
        <f>"عمارة"&amp;Rooms[[#This Row],[العمارة]]&amp;"-"&amp;Rooms[رقم الغرفة]</f>
        <v>عمارة-</v>
      </c>
      <c r="B1124" s="29"/>
      <c r="C1124" s="29"/>
      <c r="D1124" s="29"/>
      <c r="E1124" s="29"/>
      <c r="F1124" s="27">
        <f ca="1">IF(Rooms[[#This Row],[رقم العملية]]=0,0,1)</f>
        <v>0</v>
      </c>
      <c r="G11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24" s="27"/>
      <c r="I11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25" spans="1:9" ht="18" x14ac:dyDescent="0.25">
      <c r="A1125" s="27" t="str">
        <f>"عمارة"&amp;Rooms[[#This Row],[العمارة]]&amp;"-"&amp;Rooms[رقم الغرفة]</f>
        <v>عمارة-</v>
      </c>
      <c r="B1125" s="29"/>
      <c r="C1125" s="29"/>
      <c r="D1125" s="29"/>
      <c r="E1125" s="29"/>
      <c r="F1125" s="27">
        <f ca="1">IF(Rooms[[#This Row],[رقم العملية]]=0,0,1)</f>
        <v>0</v>
      </c>
      <c r="G11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25" s="27"/>
      <c r="I11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26" spans="1:9" ht="18" x14ac:dyDescent="0.25">
      <c r="A1126" s="27" t="str">
        <f>"عمارة"&amp;Rooms[[#This Row],[العمارة]]&amp;"-"&amp;Rooms[رقم الغرفة]</f>
        <v>عمارة-</v>
      </c>
      <c r="B1126" s="29"/>
      <c r="C1126" s="29"/>
      <c r="D1126" s="29"/>
      <c r="E1126" s="29"/>
      <c r="F1126" s="27">
        <f ca="1">IF(Rooms[[#This Row],[رقم العملية]]=0,0,1)</f>
        <v>0</v>
      </c>
      <c r="G11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26" s="27"/>
      <c r="I11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27" spans="1:9" ht="18" x14ac:dyDescent="0.25">
      <c r="A1127" s="27" t="str">
        <f>"عمارة"&amp;Rooms[[#This Row],[العمارة]]&amp;"-"&amp;Rooms[رقم الغرفة]</f>
        <v>عمارة-</v>
      </c>
      <c r="B1127" s="29"/>
      <c r="C1127" s="29"/>
      <c r="D1127" s="29"/>
      <c r="E1127" s="29"/>
      <c r="F1127" s="27">
        <f ca="1">IF(Rooms[[#This Row],[رقم العملية]]=0,0,1)</f>
        <v>0</v>
      </c>
      <c r="G11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27" s="27"/>
      <c r="I11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28" spans="1:9" ht="18" x14ac:dyDescent="0.25">
      <c r="A1128" s="27" t="str">
        <f>"عمارة"&amp;Rooms[[#This Row],[العمارة]]&amp;"-"&amp;Rooms[رقم الغرفة]</f>
        <v>عمارة-</v>
      </c>
      <c r="B1128" s="29"/>
      <c r="C1128" s="29"/>
      <c r="D1128" s="29"/>
      <c r="E1128" s="29"/>
      <c r="F1128" s="27">
        <f ca="1">IF(Rooms[[#This Row],[رقم العملية]]=0,0,1)</f>
        <v>0</v>
      </c>
      <c r="G11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28" s="27"/>
      <c r="I11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29" spans="1:9" ht="18" x14ac:dyDescent="0.25">
      <c r="A1129" s="27" t="str">
        <f>"عمارة"&amp;Rooms[[#This Row],[العمارة]]&amp;"-"&amp;Rooms[رقم الغرفة]</f>
        <v>عمارة-</v>
      </c>
      <c r="B1129" s="29"/>
      <c r="C1129" s="29"/>
      <c r="D1129" s="29"/>
      <c r="E1129" s="29"/>
      <c r="F1129" s="27">
        <f ca="1">IF(Rooms[[#This Row],[رقم العملية]]=0,0,1)</f>
        <v>0</v>
      </c>
      <c r="G11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29" s="27"/>
      <c r="I11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30" spans="1:9" ht="18" x14ac:dyDescent="0.25">
      <c r="A1130" s="27" t="str">
        <f>"عمارة"&amp;Rooms[[#This Row],[العمارة]]&amp;"-"&amp;Rooms[رقم الغرفة]</f>
        <v>عمارة-</v>
      </c>
      <c r="B1130" s="29"/>
      <c r="C1130" s="29"/>
      <c r="D1130" s="29"/>
      <c r="E1130" s="29"/>
      <c r="F1130" s="27">
        <f ca="1">IF(Rooms[[#This Row],[رقم العملية]]=0,0,1)</f>
        <v>0</v>
      </c>
      <c r="G11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30" s="27"/>
      <c r="I11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31" spans="1:9" ht="18" x14ac:dyDescent="0.25">
      <c r="A1131" s="27" t="str">
        <f>"عمارة"&amp;Rooms[[#This Row],[العمارة]]&amp;"-"&amp;Rooms[رقم الغرفة]</f>
        <v>عمارة-</v>
      </c>
      <c r="B1131" s="29"/>
      <c r="C1131" s="29"/>
      <c r="D1131" s="29"/>
      <c r="E1131" s="29"/>
      <c r="F1131" s="27">
        <f ca="1">IF(Rooms[[#This Row],[رقم العملية]]=0,0,1)</f>
        <v>0</v>
      </c>
      <c r="G11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31" s="27"/>
      <c r="I11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32" spans="1:9" ht="18" x14ac:dyDescent="0.25">
      <c r="A1132" s="27" t="str">
        <f>"عمارة"&amp;Rooms[[#This Row],[العمارة]]&amp;"-"&amp;Rooms[رقم الغرفة]</f>
        <v>عمارة-</v>
      </c>
      <c r="B1132" s="29"/>
      <c r="C1132" s="29"/>
      <c r="D1132" s="29"/>
      <c r="E1132" s="29"/>
      <c r="F1132" s="27">
        <f ca="1">IF(Rooms[[#This Row],[رقم العملية]]=0,0,1)</f>
        <v>0</v>
      </c>
      <c r="G11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32" s="27"/>
      <c r="I11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33" spans="1:9" ht="18" x14ac:dyDescent="0.25">
      <c r="A1133" s="27" t="str">
        <f>"عمارة"&amp;Rooms[[#This Row],[العمارة]]&amp;"-"&amp;Rooms[رقم الغرفة]</f>
        <v>عمارة-</v>
      </c>
      <c r="B1133" s="29"/>
      <c r="C1133" s="29"/>
      <c r="D1133" s="29"/>
      <c r="E1133" s="29"/>
      <c r="F1133" s="27">
        <f ca="1">IF(Rooms[[#This Row],[رقم العملية]]=0,0,1)</f>
        <v>0</v>
      </c>
      <c r="G11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33" s="27"/>
      <c r="I11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34" spans="1:9" ht="18" x14ac:dyDescent="0.25">
      <c r="A1134" s="27" t="str">
        <f>"عمارة"&amp;Rooms[[#This Row],[العمارة]]&amp;"-"&amp;Rooms[رقم الغرفة]</f>
        <v>عمارة-</v>
      </c>
      <c r="B1134" s="29"/>
      <c r="C1134" s="29"/>
      <c r="D1134" s="29"/>
      <c r="E1134" s="29"/>
      <c r="F1134" s="27">
        <f ca="1">IF(Rooms[[#This Row],[رقم العملية]]=0,0,1)</f>
        <v>0</v>
      </c>
      <c r="G11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34" s="27"/>
      <c r="I11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35" spans="1:9" ht="18" x14ac:dyDescent="0.25">
      <c r="A1135" s="27" t="str">
        <f>"عمارة"&amp;Rooms[[#This Row],[العمارة]]&amp;"-"&amp;Rooms[رقم الغرفة]</f>
        <v>عمارة-</v>
      </c>
      <c r="B1135" s="29"/>
      <c r="C1135" s="29"/>
      <c r="D1135" s="29"/>
      <c r="E1135" s="29"/>
      <c r="F1135" s="27">
        <f ca="1">IF(Rooms[[#This Row],[رقم العملية]]=0,0,1)</f>
        <v>0</v>
      </c>
      <c r="G11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35" s="27"/>
      <c r="I11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36" spans="1:9" ht="18" x14ac:dyDescent="0.25">
      <c r="A1136" s="27" t="str">
        <f>"عمارة"&amp;Rooms[[#This Row],[العمارة]]&amp;"-"&amp;Rooms[رقم الغرفة]</f>
        <v>عمارة-</v>
      </c>
      <c r="B1136" s="29"/>
      <c r="C1136" s="29"/>
      <c r="D1136" s="29"/>
      <c r="E1136" s="29"/>
      <c r="F1136" s="27">
        <f ca="1">IF(Rooms[[#This Row],[رقم العملية]]=0,0,1)</f>
        <v>0</v>
      </c>
      <c r="G11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36" s="27"/>
      <c r="I11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37" spans="1:9" ht="18" x14ac:dyDescent="0.25">
      <c r="A1137" s="27" t="str">
        <f>"عمارة"&amp;Rooms[[#This Row],[العمارة]]&amp;"-"&amp;Rooms[رقم الغرفة]</f>
        <v>عمارة-</v>
      </c>
      <c r="B1137" s="29"/>
      <c r="C1137" s="29"/>
      <c r="D1137" s="29"/>
      <c r="E1137" s="29"/>
      <c r="F1137" s="27">
        <f ca="1">IF(Rooms[[#This Row],[رقم العملية]]=0,0,1)</f>
        <v>0</v>
      </c>
      <c r="G11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37" s="27"/>
      <c r="I11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38" spans="1:9" ht="18" x14ac:dyDescent="0.25">
      <c r="A1138" s="27" t="str">
        <f>"عمارة"&amp;Rooms[[#This Row],[العمارة]]&amp;"-"&amp;Rooms[رقم الغرفة]</f>
        <v>عمارة-</v>
      </c>
      <c r="B1138" s="29"/>
      <c r="C1138" s="29"/>
      <c r="D1138" s="29"/>
      <c r="E1138" s="29"/>
      <c r="F1138" s="27">
        <f ca="1">IF(Rooms[[#This Row],[رقم العملية]]=0,0,1)</f>
        <v>0</v>
      </c>
      <c r="G11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38" s="27"/>
      <c r="I11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39" spans="1:9" ht="18" x14ac:dyDescent="0.25">
      <c r="A1139" s="27" t="str">
        <f>"عمارة"&amp;Rooms[[#This Row],[العمارة]]&amp;"-"&amp;Rooms[رقم الغرفة]</f>
        <v>عمارة-</v>
      </c>
      <c r="B1139" s="29"/>
      <c r="C1139" s="29"/>
      <c r="D1139" s="29"/>
      <c r="E1139" s="29"/>
      <c r="F1139" s="27">
        <f ca="1">IF(Rooms[[#This Row],[رقم العملية]]=0,0,1)</f>
        <v>0</v>
      </c>
      <c r="G11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39" s="27"/>
      <c r="I11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40" spans="1:9" ht="18" x14ac:dyDescent="0.25">
      <c r="A1140" s="27" t="str">
        <f>"عمارة"&amp;Rooms[[#This Row],[العمارة]]&amp;"-"&amp;Rooms[رقم الغرفة]</f>
        <v>عمارة-</v>
      </c>
      <c r="B1140" s="29"/>
      <c r="C1140" s="29"/>
      <c r="D1140" s="29"/>
      <c r="E1140" s="29"/>
      <c r="F1140" s="27">
        <f ca="1">IF(Rooms[[#This Row],[رقم العملية]]=0,0,1)</f>
        <v>0</v>
      </c>
      <c r="G11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40" s="27"/>
      <c r="I11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41" spans="1:9" ht="18" x14ac:dyDescent="0.25">
      <c r="A1141" s="27" t="str">
        <f>"عمارة"&amp;Rooms[[#This Row],[العمارة]]&amp;"-"&amp;Rooms[رقم الغرفة]</f>
        <v>عمارة-</v>
      </c>
      <c r="B1141" s="29"/>
      <c r="C1141" s="29"/>
      <c r="D1141" s="29"/>
      <c r="E1141" s="29"/>
      <c r="F1141" s="27">
        <f ca="1">IF(Rooms[[#This Row],[رقم العملية]]=0,0,1)</f>
        <v>0</v>
      </c>
      <c r="G11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41" s="27"/>
      <c r="I11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42" spans="1:9" ht="18" x14ac:dyDescent="0.25">
      <c r="A1142" s="27" t="str">
        <f>"عمارة"&amp;Rooms[[#This Row],[العمارة]]&amp;"-"&amp;Rooms[رقم الغرفة]</f>
        <v>عمارة-</v>
      </c>
      <c r="B1142" s="29"/>
      <c r="C1142" s="29"/>
      <c r="D1142" s="29"/>
      <c r="E1142" s="29"/>
      <c r="F1142" s="27">
        <f ca="1">IF(Rooms[[#This Row],[رقم العملية]]=0,0,1)</f>
        <v>0</v>
      </c>
      <c r="G11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42" s="27"/>
      <c r="I11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43" spans="1:9" ht="18" x14ac:dyDescent="0.25">
      <c r="A1143" s="27" t="str">
        <f>"عمارة"&amp;Rooms[[#This Row],[العمارة]]&amp;"-"&amp;Rooms[رقم الغرفة]</f>
        <v>عمارة-</v>
      </c>
      <c r="B1143" s="29"/>
      <c r="C1143" s="29"/>
      <c r="D1143" s="29"/>
      <c r="E1143" s="29"/>
      <c r="F1143" s="27">
        <f ca="1">IF(Rooms[[#This Row],[رقم العملية]]=0,0,1)</f>
        <v>0</v>
      </c>
      <c r="G11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43" s="27"/>
      <c r="I11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44" spans="1:9" ht="18" x14ac:dyDescent="0.25">
      <c r="A1144" s="27" t="str">
        <f>"عمارة"&amp;Rooms[[#This Row],[العمارة]]&amp;"-"&amp;Rooms[رقم الغرفة]</f>
        <v>عمارة-</v>
      </c>
      <c r="B1144" s="29"/>
      <c r="C1144" s="29"/>
      <c r="D1144" s="29"/>
      <c r="E1144" s="29"/>
      <c r="F1144" s="27">
        <f ca="1">IF(Rooms[[#This Row],[رقم العملية]]=0,0,1)</f>
        <v>0</v>
      </c>
      <c r="G11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44" s="27"/>
      <c r="I11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45" spans="1:9" ht="18" x14ac:dyDescent="0.25">
      <c r="A1145" s="27" t="str">
        <f>"عمارة"&amp;Rooms[[#This Row],[العمارة]]&amp;"-"&amp;Rooms[رقم الغرفة]</f>
        <v>عمارة-</v>
      </c>
      <c r="B1145" s="29"/>
      <c r="C1145" s="29"/>
      <c r="D1145" s="29"/>
      <c r="E1145" s="29"/>
      <c r="F1145" s="27">
        <f ca="1">IF(Rooms[[#This Row],[رقم العملية]]=0,0,1)</f>
        <v>0</v>
      </c>
      <c r="G11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45" s="27"/>
      <c r="I11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46" spans="1:9" ht="18" x14ac:dyDescent="0.25">
      <c r="A1146" s="27" t="str">
        <f>"عمارة"&amp;Rooms[[#This Row],[العمارة]]&amp;"-"&amp;Rooms[رقم الغرفة]</f>
        <v>عمارة-</v>
      </c>
      <c r="B1146" s="29"/>
      <c r="C1146" s="29"/>
      <c r="D1146" s="29"/>
      <c r="E1146" s="29"/>
      <c r="F1146" s="27">
        <f ca="1">IF(Rooms[[#This Row],[رقم العملية]]=0,0,1)</f>
        <v>0</v>
      </c>
      <c r="G11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46" s="27"/>
      <c r="I11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47" spans="1:9" ht="18" x14ac:dyDescent="0.25">
      <c r="A1147" s="27" t="str">
        <f>"عمارة"&amp;Rooms[[#This Row],[العمارة]]&amp;"-"&amp;Rooms[رقم الغرفة]</f>
        <v>عمارة-</v>
      </c>
      <c r="B1147" s="29"/>
      <c r="C1147" s="29"/>
      <c r="D1147" s="29"/>
      <c r="E1147" s="29"/>
      <c r="F1147" s="27">
        <f ca="1">IF(Rooms[[#This Row],[رقم العملية]]=0,0,1)</f>
        <v>0</v>
      </c>
      <c r="G11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47" s="27"/>
      <c r="I11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48" spans="1:9" ht="18" x14ac:dyDescent="0.25">
      <c r="A1148" s="27" t="str">
        <f>"عمارة"&amp;Rooms[[#This Row],[العمارة]]&amp;"-"&amp;Rooms[رقم الغرفة]</f>
        <v>عمارة-</v>
      </c>
      <c r="B1148" s="29"/>
      <c r="C1148" s="29"/>
      <c r="D1148" s="29"/>
      <c r="E1148" s="29"/>
      <c r="F1148" s="27">
        <f ca="1">IF(Rooms[[#This Row],[رقم العملية]]=0,0,1)</f>
        <v>0</v>
      </c>
      <c r="G11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48" s="27"/>
      <c r="I11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49" spans="1:9" ht="18" x14ac:dyDescent="0.25">
      <c r="A1149" s="27" t="str">
        <f>"عمارة"&amp;Rooms[[#This Row],[العمارة]]&amp;"-"&amp;Rooms[رقم الغرفة]</f>
        <v>عمارة-</v>
      </c>
      <c r="B1149" s="29"/>
      <c r="C1149" s="29"/>
      <c r="D1149" s="29"/>
      <c r="E1149" s="29"/>
      <c r="F1149" s="27">
        <f ca="1">IF(Rooms[[#This Row],[رقم العملية]]=0,0,1)</f>
        <v>0</v>
      </c>
      <c r="G11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49" s="27"/>
      <c r="I11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50" spans="1:9" ht="18" x14ac:dyDescent="0.25">
      <c r="A1150" s="27" t="str">
        <f>"عمارة"&amp;Rooms[[#This Row],[العمارة]]&amp;"-"&amp;Rooms[رقم الغرفة]</f>
        <v>عمارة-</v>
      </c>
      <c r="B1150" s="29"/>
      <c r="C1150" s="29"/>
      <c r="D1150" s="29"/>
      <c r="E1150" s="29"/>
      <c r="F1150" s="27">
        <f ca="1">IF(Rooms[[#This Row],[رقم العملية]]=0,0,1)</f>
        <v>0</v>
      </c>
      <c r="G11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50" s="27"/>
      <c r="I11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51" spans="1:9" ht="18" x14ac:dyDescent="0.25">
      <c r="A1151" s="27" t="str">
        <f>"عمارة"&amp;Rooms[[#This Row],[العمارة]]&amp;"-"&amp;Rooms[رقم الغرفة]</f>
        <v>عمارة-</v>
      </c>
      <c r="B1151" s="29"/>
      <c r="C1151" s="29"/>
      <c r="D1151" s="29"/>
      <c r="E1151" s="29"/>
      <c r="F1151" s="27">
        <f ca="1">IF(Rooms[[#This Row],[رقم العملية]]=0,0,1)</f>
        <v>0</v>
      </c>
      <c r="G11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51" s="27"/>
      <c r="I11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52" spans="1:9" ht="18" x14ac:dyDescent="0.25">
      <c r="A1152" s="27" t="str">
        <f>"عمارة"&amp;Rooms[[#This Row],[العمارة]]&amp;"-"&amp;Rooms[رقم الغرفة]</f>
        <v>عمارة-</v>
      </c>
      <c r="B1152" s="29"/>
      <c r="C1152" s="29"/>
      <c r="D1152" s="29"/>
      <c r="E1152" s="29"/>
      <c r="F1152" s="27">
        <f ca="1">IF(Rooms[[#This Row],[رقم العملية]]=0,0,1)</f>
        <v>0</v>
      </c>
      <c r="G11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52" s="27"/>
      <c r="I11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53" spans="1:9" ht="18" x14ac:dyDescent="0.25">
      <c r="A1153" s="27" t="str">
        <f>"عمارة"&amp;Rooms[[#This Row],[العمارة]]&amp;"-"&amp;Rooms[رقم الغرفة]</f>
        <v>عمارة-</v>
      </c>
      <c r="B1153" s="29"/>
      <c r="C1153" s="29"/>
      <c r="D1153" s="29"/>
      <c r="E1153" s="29"/>
      <c r="F1153" s="27">
        <f ca="1">IF(Rooms[[#This Row],[رقم العملية]]=0,0,1)</f>
        <v>0</v>
      </c>
      <c r="G11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53" s="27"/>
      <c r="I11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54" spans="1:9" ht="18" x14ac:dyDescent="0.25">
      <c r="A1154" s="27" t="str">
        <f>"عمارة"&amp;Rooms[[#This Row],[العمارة]]&amp;"-"&amp;Rooms[رقم الغرفة]</f>
        <v>عمارة-</v>
      </c>
      <c r="B1154" s="29"/>
      <c r="C1154" s="29"/>
      <c r="D1154" s="29"/>
      <c r="E1154" s="29"/>
      <c r="F1154" s="27">
        <f ca="1">IF(Rooms[[#This Row],[رقم العملية]]=0,0,1)</f>
        <v>0</v>
      </c>
      <c r="G11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54" s="27"/>
      <c r="I11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55" spans="1:9" ht="18" x14ac:dyDescent="0.25">
      <c r="A1155" s="27" t="str">
        <f>"عمارة"&amp;Rooms[[#This Row],[العمارة]]&amp;"-"&amp;Rooms[رقم الغرفة]</f>
        <v>عمارة-</v>
      </c>
      <c r="B1155" s="29"/>
      <c r="C1155" s="29"/>
      <c r="D1155" s="29"/>
      <c r="E1155" s="29"/>
      <c r="F1155" s="27">
        <f ca="1">IF(Rooms[[#This Row],[رقم العملية]]=0,0,1)</f>
        <v>0</v>
      </c>
      <c r="G11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55" s="27"/>
      <c r="I11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56" spans="1:9" ht="18" x14ac:dyDescent="0.25">
      <c r="A1156" s="27" t="str">
        <f>"عمارة"&amp;Rooms[[#This Row],[العمارة]]&amp;"-"&amp;Rooms[رقم الغرفة]</f>
        <v>عمارة-</v>
      </c>
      <c r="B1156" s="29"/>
      <c r="C1156" s="29"/>
      <c r="D1156" s="29"/>
      <c r="E1156" s="29"/>
      <c r="F1156" s="27">
        <f ca="1">IF(Rooms[[#This Row],[رقم العملية]]=0,0,1)</f>
        <v>0</v>
      </c>
      <c r="G11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56" s="27"/>
      <c r="I11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57" spans="1:9" ht="18" x14ac:dyDescent="0.25">
      <c r="A1157" s="27" t="str">
        <f>"عمارة"&amp;Rooms[[#This Row],[العمارة]]&amp;"-"&amp;Rooms[رقم الغرفة]</f>
        <v>عمارة-</v>
      </c>
      <c r="B1157" s="29"/>
      <c r="C1157" s="29"/>
      <c r="D1157" s="29"/>
      <c r="E1157" s="29"/>
      <c r="F1157" s="27">
        <f ca="1">IF(Rooms[[#This Row],[رقم العملية]]=0,0,1)</f>
        <v>0</v>
      </c>
      <c r="G11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57" s="27"/>
      <c r="I11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58" spans="1:9" ht="18" x14ac:dyDescent="0.25">
      <c r="A1158" s="27" t="str">
        <f>"عمارة"&amp;Rooms[[#This Row],[العمارة]]&amp;"-"&amp;Rooms[رقم الغرفة]</f>
        <v>عمارة-</v>
      </c>
      <c r="B1158" s="29"/>
      <c r="C1158" s="29"/>
      <c r="D1158" s="29"/>
      <c r="E1158" s="29"/>
      <c r="F1158" s="27">
        <f ca="1">IF(Rooms[[#This Row],[رقم العملية]]=0,0,1)</f>
        <v>0</v>
      </c>
      <c r="G11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58" s="27"/>
      <c r="I11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59" spans="1:9" ht="18" x14ac:dyDescent="0.25">
      <c r="A1159" s="27" t="str">
        <f>"عمارة"&amp;Rooms[[#This Row],[العمارة]]&amp;"-"&amp;Rooms[رقم الغرفة]</f>
        <v>عمارة-</v>
      </c>
      <c r="B1159" s="29"/>
      <c r="C1159" s="29"/>
      <c r="D1159" s="29"/>
      <c r="E1159" s="29"/>
      <c r="F1159" s="27">
        <f ca="1">IF(Rooms[[#This Row],[رقم العملية]]=0,0,1)</f>
        <v>0</v>
      </c>
      <c r="G11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59" s="27"/>
      <c r="I11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60" spans="1:9" ht="18" x14ac:dyDescent="0.25">
      <c r="A1160" s="27" t="str">
        <f>"عمارة"&amp;Rooms[[#This Row],[العمارة]]&amp;"-"&amp;Rooms[رقم الغرفة]</f>
        <v>عمارة-</v>
      </c>
      <c r="B1160" s="29"/>
      <c r="C1160" s="29"/>
      <c r="D1160" s="29"/>
      <c r="E1160" s="29"/>
      <c r="F1160" s="27">
        <f ca="1">IF(Rooms[[#This Row],[رقم العملية]]=0,0,1)</f>
        <v>0</v>
      </c>
      <c r="G11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60" s="27"/>
      <c r="I11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61" spans="1:9" ht="18" x14ac:dyDescent="0.25">
      <c r="A1161" s="27" t="str">
        <f>"عمارة"&amp;Rooms[[#This Row],[العمارة]]&amp;"-"&amp;Rooms[رقم الغرفة]</f>
        <v>عمارة-</v>
      </c>
      <c r="B1161" s="29"/>
      <c r="C1161" s="29"/>
      <c r="D1161" s="29"/>
      <c r="E1161" s="29"/>
      <c r="F1161" s="27">
        <f ca="1">IF(Rooms[[#This Row],[رقم العملية]]=0,0,1)</f>
        <v>0</v>
      </c>
      <c r="G11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61" s="27"/>
      <c r="I11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62" spans="1:9" ht="18" x14ac:dyDescent="0.25">
      <c r="A1162" s="27" t="str">
        <f>"عمارة"&amp;Rooms[[#This Row],[العمارة]]&amp;"-"&amp;Rooms[رقم الغرفة]</f>
        <v>عمارة-</v>
      </c>
      <c r="B1162" s="29"/>
      <c r="C1162" s="29"/>
      <c r="D1162" s="29"/>
      <c r="E1162" s="29"/>
      <c r="F1162" s="27">
        <f ca="1">IF(Rooms[[#This Row],[رقم العملية]]=0,0,1)</f>
        <v>0</v>
      </c>
      <c r="G11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62" s="27"/>
      <c r="I11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63" spans="1:9" ht="18" x14ac:dyDescent="0.25">
      <c r="A1163" s="27" t="str">
        <f>"عمارة"&amp;Rooms[[#This Row],[العمارة]]&amp;"-"&amp;Rooms[رقم الغرفة]</f>
        <v>عمارة-</v>
      </c>
      <c r="B1163" s="29"/>
      <c r="C1163" s="29"/>
      <c r="D1163" s="29"/>
      <c r="E1163" s="29"/>
      <c r="F1163" s="27">
        <f ca="1">IF(Rooms[[#This Row],[رقم العملية]]=0,0,1)</f>
        <v>0</v>
      </c>
      <c r="G11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63" s="27"/>
      <c r="I11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64" spans="1:9" ht="18" x14ac:dyDescent="0.25">
      <c r="A1164" s="27" t="str">
        <f>"عمارة"&amp;Rooms[[#This Row],[العمارة]]&amp;"-"&amp;Rooms[رقم الغرفة]</f>
        <v>عمارة-</v>
      </c>
      <c r="B1164" s="29"/>
      <c r="C1164" s="29"/>
      <c r="D1164" s="29"/>
      <c r="E1164" s="29"/>
      <c r="F1164" s="27">
        <f ca="1">IF(Rooms[[#This Row],[رقم العملية]]=0,0,1)</f>
        <v>0</v>
      </c>
      <c r="G11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64" s="27"/>
      <c r="I11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65" spans="1:9" ht="18" x14ac:dyDescent="0.25">
      <c r="A1165" s="27" t="str">
        <f>"عمارة"&amp;Rooms[[#This Row],[العمارة]]&amp;"-"&amp;Rooms[رقم الغرفة]</f>
        <v>عمارة-</v>
      </c>
      <c r="B1165" s="29"/>
      <c r="C1165" s="29"/>
      <c r="D1165" s="29"/>
      <c r="E1165" s="29"/>
      <c r="F1165" s="27">
        <f ca="1">IF(Rooms[[#This Row],[رقم العملية]]=0,0,1)</f>
        <v>0</v>
      </c>
      <c r="G11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65" s="27"/>
      <c r="I11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66" spans="1:9" ht="18" x14ac:dyDescent="0.25">
      <c r="A1166" s="27" t="str">
        <f>"عمارة"&amp;Rooms[[#This Row],[العمارة]]&amp;"-"&amp;Rooms[رقم الغرفة]</f>
        <v>عمارة-</v>
      </c>
      <c r="B1166" s="29"/>
      <c r="C1166" s="29"/>
      <c r="D1166" s="29"/>
      <c r="E1166" s="29"/>
      <c r="F1166" s="27">
        <f ca="1">IF(Rooms[[#This Row],[رقم العملية]]=0,0,1)</f>
        <v>0</v>
      </c>
      <c r="G11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66" s="27"/>
      <c r="I11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67" spans="1:9" ht="18" x14ac:dyDescent="0.25">
      <c r="A1167" s="27" t="str">
        <f>"عمارة"&amp;Rooms[[#This Row],[العمارة]]&amp;"-"&amp;Rooms[رقم الغرفة]</f>
        <v>عمارة-</v>
      </c>
      <c r="B1167" s="29"/>
      <c r="C1167" s="29"/>
      <c r="D1167" s="29"/>
      <c r="E1167" s="29"/>
      <c r="F1167" s="27">
        <f ca="1">IF(Rooms[[#This Row],[رقم العملية]]=0,0,1)</f>
        <v>0</v>
      </c>
      <c r="G11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67" s="27"/>
      <c r="I11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68" spans="1:9" ht="18" x14ac:dyDescent="0.25">
      <c r="A1168" s="27" t="str">
        <f>"عمارة"&amp;Rooms[[#This Row],[العمارة]]&amp;"-"&amp;Rooms[رقم الغرفة]</f>
        <v>عمارة-</v>
      </c>
      <c r="B1168" s="29"/>
      <c r="C1168" s="29"/>
      <c r="D1168" s="29"/>
      <c r="E1168" s="29"/>
      <c r="F1168" s="27">
        <f ca="1">IF(Rooms[[#This Row],[رقم العملية]]=0,0,1)</f>
        <v>0</v>
      </c>
      <c r="G11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68" s="27"/>
      <c r="I11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69" spans="1:9" ht="18" x14ac:dyDescent="0.25">
      <c r="A1169" s="27" t="str">
        <f>"عمارة"&amp;Rooms[[#This Row],[العمارة]]&amp;"-"&amp;Rooms[رقم الغرفة]</f>
        <v>عمارة-</v>
      </c>
      <c r="B1169" s="29"/>
      <c r="C1169" s="29"/>
      <c r="D1169" s="29"/>
      <c r="E1169" s="29"/>
      <c r="F1169" s="27">
        <f ca="1">IF(Rooms[[#This Row],[رقم العملية]]=0,0,1)</f>
        <v>0</v>
      </c>
      <c r="G11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69" s="27"/>
      <c r="I11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70" spans="1:9" ht="18" x14ac:dyDescent="0.25">
      <c r="A1170" s="27" t="str">
        <f>"عمارة"&amp;Rooms[[#This Row],[العمارة]]&amp;"-"&amp;Rooms[رقم الغرفة]</f>
        <v>عمارة-</v>
      </c>
      <c r="B1170" s="29"/>
      <c r="C1170" s="29"/>
      <c r="D1170" s="29"/>
      <c r="E1170" s="29"/>
      <c r="F1170" s="27">
        <f ca="1">IF(Rooms[[#This Row],[رقم العملية]]=0,0,1)</f>
        <v>0</v>
      </c>
      <c r="G11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70" s="27"/>
      <c r="I11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71" spans="1:9" ht="18" x14ac:dyDescent="0.25">
      <c r="A1171" s="27" t="str">
        <f>"عمارة"&amp;Rooms[[#This Row],[العمارة]]&amp;"-"&amp;Rooms[رقم الغرفة]</f>
        <v>عمارة-</v>
      </c>
      <c r="B1171" s="29"/>
      <c r="C1171" s="29"/>
      <c r="D1171" s="29"/>
      <c r="E1171" s="29"/>
      <c r="F1171" s="27">
        <f ca="1">IF(Rooms[[#This Row],[رقم العملية]]=0,0,1)</f>
        <v>0</v>
      </c>
      <c r="G11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71" s="27"/>
      <c r="I11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72" spans="1:9" ht="18" x14ac:dyDescent="0.25">
      <c r="A1172" s="27" t="str">
        <f>"عمارة"&amp;Rooms[[#This Row],[العمارة]]&amp;"-"&amp;Rooms[رقم الغرفة]</f>
        <v>عمارة-</v>
      </c>
      <c r="B1172" s="29"/>
      <c r="C1172" s="29"/>
      <c r="D1172" s="29"/>
      <c r="E1172" s="29"/>
      <c r="F1172" s="27">
        <f ca="1">IF(Rooms[[#This Row],[رقم العملية]]=0,0,1)</f>
        <v>0</v>
      </c>
      <c r="G11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72" s="27"/>
      <c r="I11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73" spans="1:9" ht="18" x14ac:dyDescent="0.25">
      <c r="A1173" s="27" t="str">
        <f>"عمارة"&amp;Rooms[[#This Row],[العمارة]]&amp;"-"&amp;Rooms[رقم الغرفة]</f>
        <v>عمارة-</v>
      </c>
      <c r="B1173" s="29"/>
      <c r="C1173" s="29"/>
      <c r="D1173" s="29"/>
      <c r="E1173" s="29"/>
      <c r="F1173" s="27">
        <f ca="1">IF(Rooms[[#This Row],[رقم العملية]]=0,0,1)</f>
        <v>0</v>
      </c>
      <c r="G11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73" s="27"/>
      <c r="I11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74" spans="1:9" ht="18" x14ac:dyDescent="0.25">
      <c r="A1174" s="27" t="str">
        <f>"عمارة"&amp;Rooms[[#This Row],[العمارة]]&amp;"-"&amp;Rooms[رقم الغرفة]</f>
        <v>عمارة-</v>
      </c>
      <c r="B1174" s="29"/>
      <c r="C1174" s="29"/>
      <c r="D1174" s="29"/>
      <c r="E1174" s="29"/>
      <c r="F1174" s="27">
        <f ca="1">IF(Rooms[[#This Row],[رقم العملية]]=0,0,1)</f>
        <v>0</v>
      </c>
      <c r="G11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74" s="27"/>
      <c r="I11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75" spans="1:9" ht="18" x14ac:dyDescent="0.25">
      <c r="A1175" s="27" t="str">
        <f>"عمارة"&amp;Rooms[[#This Row],[العمارة]]&amp;"-"&amp;Rooms[رقم الغرفة]</f>
        <v>عمارة-</v>
      </c>
      <c r="B1175" s="29"/>
      <c r="C1175" s="29"/>
      <c r="D1175" s="29"/>
      <c r="E1175" s="29"/>
      <c r="F1175" s="27">
        <f ca="1">IF(Rooms[[#This Row],[رقم العملية]]=0,0,1)</f>
        <v>0</v>
      </c>
      <c r="G11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75" s="27"/>
      <c r="I11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76" spans="1:9" ht="18" x14ac:dyDescent="0.25">
      <c r="A1176" s="27" t="str">
        <f>"عمارة"&amp;Rooms[[#This Row],[العمارة]]&amp;"-"&amp;Rooms[رقم الغرفة]</f>
        <v>عمارة-</v>
      </c>
      <c r="B1176" s="29"/>
      <c r="C1176" s="29"/>
      <c r="D1176" s="29"/>
      <c r="E1176" s="29"/>
      <c r="F1176" s="27">
        <f ca="1">IF(Rooms[[#This Row],[رقم العملية]]=0,0,1)</f>
        <v>0</v>
      </c>
      <c r="G11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76" s="27"/>
      <c r="I11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77" spans="1:9" ht="18" x14ac:dyDescent="0.25">
      <c r="A1177" s="27" t="str">
        <f>"عمارة"&amp;Rooms[[#This Row],[العمارة]]&amp;"-"&amp;Rooms[رقم الغرفة]</f>
        <v>عمارة-</v>
      </c>
      <c r="B1177" s="29"/>
      <c r="C1177" s="29"/>
      <c r="D1177" s="29"/>
      <c r="E1177" s="29"/>
      <c r="F1177" s="27">
        <f ca="1">IF(Rooms[[#This Row],[رقم العملية]]=0,0,1)</f>
        <v>0</v>
      </c>
      <c r="G11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77" s="27"/>
      <c r="I11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78" spans="1:9" ht="18" x14ac:dyDescent="0.25">
      <c r="A1178" s="27" t="str">
        <f>"عمارة"&amp;Rooms[[#This Row],[العمارة]]&amp;"-"&amp;Rooms[رقم الغرفة]</f>
        <v>عمارة-</v>
      </c>
      <c r="B1178" s="29"/>
      <c r="C1178" s="29"/>
      <c r="D1178" s="29"/>
      <c r="E1178" s="29"/>
      <c r="F1178" s="27">
        <f ca="1">IF(Rooms[[#This Row],[رقم العملية]]=0,0,1)</f>
        <v>0</v>
      </c>
      <c r="G11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78" s="27"/>
      <c r="I11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79" spans="1:9" ht="18" x14ac:dyDescent="0.25">
      <c r="A1179" s="27" t="str">
        <f>"عمارة"&amp;Rooms[[#This Row],[العمارة]]&amp;"-"&amp;Rooms[رقم الغرفة]</f>
        <v>عمارة-</v>
      </c>
      <c r="B1179" s="29"/>
      <c r="C1179" s="29"/>
      <c r="D1179" s="29"/>
      <c r="E1179" s="29"/>
      <c r="F1179" s="27">
        <f ca="1">IF(Rooms[[#This Row],[رقم العملية]]=0,0,1)</f>
        <v>0</v>
      </c>
      <c r="G11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79" s="27"/>
      <c r="I11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80" spans="1:9" ht="18" x14ac:dyDescent="0.25">
      <c r="A1180" s="27" t="str">
        <f>"عمارة"&amp;Rooms[[#This Row],[العمارة]]&amp;"-"&amp;Rooms[رقم الغرفة]</f>
        <v>عمارة-</v>
      </c>
      <c r="B1180" s="29"/>
      <c r="C1180" s="29"/>
      <c r="D1180" s="29"/>
      <c r="E1180" s="29"/>
      <c r="F1180" s="27">
        <f ca="1">IF(Rooms[[#This Row],[رقم العملية]]=0,0,1)</f>
        <v>0</v>
      </c>
      <c r="G11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80" s="27"/>
      <c r="I11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81" spans="1:9" ht="18" x14ac:dyDescent="0.25">
      <c r="A1181" s="27" t="str">
        <f>"عمارة"&amp;Rooms[[#This Row],[العمارة]]&amp;"-"&amp;Rooms[رقم الغرفة]</f>
        <v>عمارة-</v>
      </c>
      <c r="B1181" s="29"/>
      <c r="C1181" s="29"/>
      <c r="D1181" s="29"/>
      <c r="E1181" s="29"/>
      <c r="F1181" s="27">
        <f ca="1">IF(Rooms[[#This Row],[رقم العملية]]=0,0,1)</f>
        <v>0</v>
      </c>
      <c r="G11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81" s="27"/>
      <c r="I11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82" spans="1:9" ht="18" x14ac:dyDescent="0.25">
      <c r="A1182" s="27" t="str">
        <f>"عمارة"&amp;Rooms[[#This Row],[العمارة]]&amp;"-"&amp;Rooms[رقم الغرفة]</f>
        <v>عمارة-</v>
      </c>
      <c r="B1182" s="29"/>
      <c r="C1182" s="29"/>
      <c r="D1182" s="29"/>
      <c r="E1182" s="29"/>
      <c r="F1182" s="27">
        <f ca="1">IF(Rooms[[#This Row],[رقم العملية]]=0,0,1)</f>
        <v>0</v>
      </c>
      <c r="G11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82" s="27"/>
      <c r="I11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83" spans="1:9" ht="18" x14ac:dyDescent="0.25">
      <c r="A1183" s="27" t="str">
        <f>"عمارة"&amp;Rooms[[#This Row],[العمارة]]&amp;"-"&amp;Rooms[رقم الغرفة]</f>
        <v>عمارة-</v>
      </c>
      <c r="B1183" s="29"/>
      <c r="C1183" s="29"/>
      <c r="D1183" s="29"/>
      <c r="E1183" s="29"/>
      <c r="F1183" s="27">
        <f ca="1">IF(Rooms[[#This Row],[رقم العملية]]=0,0,1)</f>
        <v>0</v>
      </c>
      <c r="G11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83" s="27"/>
      <c r="I11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84" spans="1:9" ht="18" x14ac:dyDescent="0.25">
      <c r="A1184" s="27" t="str">
        <f>"عمارة"&amp;Rooms[[#This Row],[العمارة]]&amp;"-"&amp;Rooms[رقم الغرفة]</f>
        <v>عمارة-</v>
      </c>
      <c r="B1184" s="29"/>
      <c r="C1184" s="29"/>
      <c r="D1184" s="29"/>
      <c r="E1184" s="29"/>
      <c r="F1184" s="27">
        <f ca="1">IF(Rooms[[#This Row],[رقم العملية]]=0,0,1)</f>
        <v>0</v>
      </c>
      <c r="G11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84" s="27"/>
      <c r="I11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85" spans="1:9" ht="18" x14ac:dyDescent="0.25">
      <c r="A1185" s="27" t="str">
        <f>"عمارة"&amp;Rooms[[#This Row],[العمارة]]&amp;"-"&amp;Rooms[رقم الغرفة]</f>
        <v>عمارة-</v>
      </c>
      <c r="B1185" s="29"/>
      <c r="C1185" s="29"/>
      <c r="D1185" s="29"/>
      <c r="E1185" s="29"/>
      <c r="F1185" s="27">
        <f ca="1">IF(Rooms[[#This Row],[رقم العملية]]=0,0,1)</f>
        <v>0</v>
      </c>
      <c r="G11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85" s="27"/>
      <c r="I11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86" spans="1:9" ht="18" x14ac:dyDescent="0.25">
      <c r="A1186" s="27" t="str">
        <f>"عمارة"&amp;Rooms[[#This Row],[العمارة]]&amp;"-"&amp;Rooms[رقم الغرفة]</f>
        <v>عمارة-</v>
      </c>
      <c r="B1186" s="29"/>
      <c r="C1186" s="29"/>
      <c r="D1186" s="29"/>
      <c r="E1186" s="29"/>
      <c r="F1186" s="27">
        <f ca="1">IF(Rooms[[#This Row],[رقم العملية]]=0,0,1)</f>
        <v>0</v>
      </c>
      <c r="G11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86" s="27"/>
      <c r="I11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87" spans="1:9" ht="18" x14ac:dyDescent="0.25">
      <c r="A1187" s="27" t="str">
        <f>"عمارة"&amp;Rooms[[#This Row],[العمارة]]&amp;"-"&amp;Rooms[رقم الغرفة]</f>
        <v>عمارة-</v>
      </c>
      <c r="B1187" s="29"/>
      <c r="C1187" s="29"/>
      <c r="D1187" s="29"/>
      <c r="E1187" s="29"/>
      <c r="F1187" s="27">
        <f ca="1">IF(Rooms[[#This Row],[رقم العملية]]=0,0,1)</f>
        <v>0</v>
      </c>
      <c r="G11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87" s="27"/>
      <c r="I11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88" spans="1:9" ht="18" x14ac:dyDescent="0.25">
      <c r="A1188" s="27" t="str">
        <f>"عمارة"&amp;Rooms[[#This Row],[العمارة]]&amp;"-"&amp;Rooms[رقم الغرفة]</f>
        <v>عمارة-</v>
      </c>
      <c r="B1188" s="29"/>
      <c r="C1188" s="29"/>
      <c r="D1188" s="29"/>
      <c r="E1188" s="29"/>
      <c r="F1188" s="27">
        <f ca="1">IF(Rooms[[#This Row],[رقم العملية]]=0,0,1)</f>
        <v>0</v>
      </c>
      <c r="G11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88" s="27"/>
      <c r="I11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89" spans="1:9" ht="18" x14ac:dyDescent="0.25">
      <c r="A1189" s="27" t="str">
        <f>"عمارة"&amp;Rooms[[#This Row],[العمارة]]&amp;"-"&amp;Rooms[رقم الغرفة]</f>
        <v>عمارة-</v>
      </c>
      <c r="B1189" s="29"/>
      <c r="C1189" s="29"/>
      <c r="D1189" s="29"/>
      <c r="E1189" s="29"/>
      <c r="F1189" s="27">
        <f ca="1">IF(Rooms[[#This Row],[رقم العملية]]=0,0,1)</f>
        <v>0</v>
      </c>
      <c r="G11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89" s="27"/>
      <c r="I11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90" spans="1:9" ht="18" x14ac:dyDescent="0.25">
      <c r="A1190" s="27" t="str">
        <f>"عمارة"&amp;Rooms[[#This Row],[العمارة]]&amp;"-"&amp;Rooms[رقم الغرفة]</f>
        <v>عمارة-</v>
      </c>
      <c r="B1190" s="29"/>
      <c r="C1190" s="29"/>
      <c r="D1190" s="29"/>
      <c r="E1190" s="29"/>
      <c r="F1190" s="27">
        <f ca="1">IF(Rooms[[#This Row],[رقم العملية]]=0,0,1)</f>
        <v>0</v>
      </c>
      <c r="G11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90" s="27"/>
      <c r="I11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91" spans="1:9" ht="18" x14ac:dyDescent="0.25">
      <c r="A1191" s="27" t="str">
        <f>"عمارة"&amp;Rooms[[#This Row],[العمارة]]&amp;"-"&amp;Rooms[رقم الغرفة]</f>
        <v>عمارة-</v>
      </c>
      <c r="B1191" s="29"/>
      <c r="C1191" s="29"/>
      <c r="D1191" s="29"/>
      <c r="E1191" s="29"/>
      <c r="F1191" s="27">
        <f ca="1">IF(Rooms[[#This Row],[رقم العملية]]=0,0,1)</f>
        <v>0</v>
      </c>
      <c r="G11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91" s="27"/>
      <c r="I11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92" spans="1:9" ht="18" x14ac:dyDescent="0.25">
      <c r="A1192" s="27" t="str">
        <f>"عمارة"&amp;Rooms[[#This Row],[العمارة]]&amp;"-"&amp;Rooms[رقم الغرفة]</f>
        <v>عمارة-</v>
      </c>
      <c r="B1192" s="29"/>
      <c r="C1192" s="29"/>
      <c r="D1192" s="29"/>
      <c r="E1192" s="29"/>
      <c r="F1192" s="27">
        <f ca="1">IF(Rooms[[#This Row],[رقم العملية]]=0,0,1)</f>
        <v>0</v>
      </c>
      <c r="G11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92" s="27"/>
      <c r="I11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93" spans="1:9" ht="18" x14ac:dyDescent="0.25">
      <c r="A1193" s="27" t="str">
        <f>"عمارة"&amp;Rooms[[#This Row],[العمارة]]&amp;"-"&amp;Rooms[رقم الغرفة]</f>
        <v>عمارة-</v>
      </c>
      <c r="B1193" s="29"/>
      <c r="C1193" s="29"/>
      <c r="D1193" s="29"/>
      <c r="E1193" s="29"/>
      <c r="F1193" s="27">
        <f ca="1">IF(Rooms[[#This Row],[رقم العملية]]=0,0,1)</f>
        <v>0</v>
      </c>
      <c r="G11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93" s="27"/>
      <c r="I11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94" spans="1:9" ht="18" x14ac:dyDescent="0.25">
      <c r="A1194" s="27" t="str">
        <f>"عمارة"&amp;Rooms[[#This Row],[العمارة]]&amp;"-"&amp;Rooms[رقم الغرفة]</f>
        <v>عمارة-</v>
      </c>
      <c r="B1194" s="29"/>
      <c r="C1194" s="29"/>
      <c r="D1194" s="29"/>
      <c r="E1194" s="29"/>
      <c r="F1194" s="27">
        <f ca="1">IF(Rooms[[#This Row],[رقم العملية]]=0,0,1)</f>
        <v>0</v>
      </c>
      <c r="G11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94" s="27"/>
      <c r="I11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95" spans="1:9" ht="18" x14ac:dyDescent="0.25">
      <c r="A1195" s="27" t="str">
        <f>"عمارة"&amp;Rooms[[#This Row],[العمارة]]&amp;"-"&amp;Rooms[رقم الغرفة]</f>
        <v>عمارة-</v>
      </c>
      <c r="B1195" s="29"/>
      <c r="C1195" s="29"/>
      <c r="D1195" s="29"/>
      <c r="E1195" s="29"/>
      <c r="F1195" s="27">
        <f ca="1">IF(Rooms[[#This Row],[رقم العملية]]=0,0,1)</f>
        <v>0</v>
      </c>
      <c r="G11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95" s="27"/>
      <c r="I11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96" spans="1:9" ht="18" x14ac:dyDescent="0.25">
      <c r="A1196" s="27" t="str">
        <f>"عمارة"&amp;Rooms[[#This Row],[العمارة]]&amp;"-"&amp;Rooms[رقم الغرفة]</f>
        <v>عمارة-</v>
      </c>
      <c r="B1196" s="29"/>
      <c r="C1196" s="29"/>
      <c r="D1196" s="29"/>
      <c r="E1196" s="29"/>
      <c r="F1196" s="27">
        <f ca="1">IF(Rooms[[#This Row],[رقم العملية]]=0,0,1)</f>
        <v>0</v>
      </c>
      <c r="G11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96" s="27"/>
      <c r="I11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97" spans="1:9" ht="18" x14ac:dyDescent="0.25">
      <c r="A1197" s="27" t="str">
        <f>"عمارة"&amp;Rooms[[#This Row],[العمارة]]&amp;"-"&amp;Rooms[رقم الغرفة]</f>
        <v>عمارة-</v>
      </c>
      <c r="B1197" s="29"/>
      <c r="C1197" s="29"/>
      <c r="D1197" s="29"/>
      <c r="E1197" s="29"/>
      <c r="F1197" s="27">
        <f ca="1">IF(Rooms[[#This Row],[رقم العملية]]=0,0,1)</f>
        <v>0</v>
      </c>
      <c r="G11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97" s="27"/>
      <c r="I11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98" spans="1:9" ht="18" x14ac:dyDescent="0.25">
      <c r="A1198" s="27" t="str">
        <f>"عمارة"&amp;Rooms[[#This Row],[العمارة]]&amp;"-"&amp;Rooms[رقم الغرفة]</f>
        <v>عمارة-</v>
      </c>
      <c r="B1198" s="29"/>
      <c r="C1198" s="29"/>
      <c r="D1198" s="29"/>
      <c r="E1198" s="29"/>
      <c r="F1198" s="27">
        <f ca="1">IF(Rooms[[#This Row],[رقم العملية]]=0,0,1)</f>
        <v>0</v>
      </c>
      <c r="G11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98" s="27"/>
      <c r="I11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199" spans="1:9" ht="18" x14ac:dyDescent="0.25">
      <c r="A1199" s="27" t="str">
        <f>"عمارة"&amp;Rooms[[#This Row],[العمارة]]&amp;"-"&amp;Rooms[رقم الغرفة]</f>
        <v>عمارة-</v>
      </c>
      <c r="B1199" s="29"/>
      <c r="C1199" s="29"/>
      <c r="D1199" s="29"/>
      <c r="E1199" s="29"/>
      <c r="F1199" s="27">
        <f ca="1">IF(Rooms[[#This Row],[رقم العملية]]=0,0,1)</f>
        <v>0</v>
      </c>
      <c r="G11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199" s="27"/>
      <c r="I11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00" spans="1:9" ht="18" x14ac:dyDescent="0.25">
      <c r="A1200" s="27" t="str">
        <f>"عمارة"&amp;Rooms[[#This Row],[العمارة]]&amp;"-"&amp;Rooms[رقم الغرفة]</f>
        <v>عمارة-</v>
      </c>
      <c r="B1200" s="29"/>
      <c r="C1200" s="29"/>
      <c r="D1200" s="29"/>
      <c r="E1200" s="29"/>
      <c r="F1200" s="27">
        <f ca="1">IF(Rooms[[#This Row],[رقم العملية]]=0,0,1)</f>
        <v>0</v>
      </c>
      <c r="G12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00" s="27"/>
      <c r="I12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01" spans="1:9" ht="18" x14ac:dyDescent="0.25">
      <c r="A1201" s="27" t="str">
        <f>"عمارة"&amp;Rooms[[#This Row],[العمارة]]&amp;"-"&amp;Rooms[رقم الغرفة]</f>
        <v>عمارة-</v>
      </c>
      <c r="B1201" s="29"/>
      <c r="C1201" s="29"/>
      <c r="D1201" s="29"/>
      <c r="E1201" s="29"/>
      <c r="F1201" s="27">
        <f ca="1">IF(Rooms[[#This Row],[رقم العملية]]=0,0,1)</f>
        <v>0</v>
      </c>
      <c r="G12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01" s="27"/>
      <c r="I12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02" spans="1:9" ht="18" x14ac:dyDescent="0.25">
      <c r="A1202" s="27" t="str">
        <f>"عمارة"&amp;Rooms[[#This Row],[العمارة]]&amp;"-"&amp;Rooms[رقم الغرفة]</f>
        <v>عمارة-</v>
      </c>
      <c r="B1202" s="29"/>
      <c r="C1202" s="29"/>
      <c r="D1202" s="29"/>
      <c r="E1202" s="29"/>
      <c r="F1202" s="27">
        <f ca="1">IF(Rooms[[#This Row],[رقم العملية]]=0,0,1)</f>
        <v>0</v>
      </c>
      <c r="G12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02" s="27"/>
      <c r="I12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03" spans="1:9" ht="18" x14ac:dyDescent="0.25">
      <c r="A1203" s="27" t="str">
        <f>"عمارة"&amp;Rooms[[#This Row],[العمارة]]&amp;"-"&amp;Rooms[رقم الغرفة]</f>
        <v>عمارة-</v>
      </c>
      <c r="B1203" s="29"/>
      <c r="C1203" s="29"/>
      <c r="D1203" s="29"/>
      <c r="E1203" s="29"/>
      <c r="F1203" s="27">
        <f ca="1">IF(Rooms[[#This Row],[رقم العملية]]=0,0,1)</f>
        <v>0</v>
      </c>
      <c r="G12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03" s="27"/>
      <c r="I12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04" spans="1:9" ht="18" x14ac:dyDescent="0.25">
      <c r="A1204" s="27" t="str">
        <f>"عمارة"&amp;Rooms[[#This Row],[العمارة]]&amp;"-"&amp;Rooms[رقم الغرفة]</f>
        <v>عمارة-</v>
      </c>
      <c r="B1204" s="29"/>
      <c r="C1204" s="29"/>
      <c r="D1204" s="29"/>
      <c r="E1204" s="29"/>
      <c r="F1204" s="27">
        <f ca="1">IF(Rooms[[#This Row],[رقم العملية]]=0,0,1)</f>
        <v>0</v>
      </c>
      <c r="G12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04" s="27"/>
      <c r="I12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05" spans="1:9" ht="18" x14ac:dyDescent="0.25">
      <c r="A1205" s="27" t="str">
        <f>"عمارة"&amp;Rooms[[#This Row],[العمارة]]&amp;"-"&amp;Rooms[رقم الغرفة]</f>
        <v>عمارة-</v>
      </c>
      <c r="B1205" s="29"/>
      <c r="C1205" s="29"/>
      <c r="D1205" s="29"/>
      <c r="E1205" s="29"/>
      <c r="F1205" s="27">
        <f ca="1">IF(Rooms[[#This Row],[رقم العملية]]=0,0,1)</f>
        <v>0</v>
      </c>
      <c r="G12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05" s="27"/>
      <c r="I12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06" spans="1:9" ht="18" x14ac:dyDescent="0.25">
      <c r="A1206" s="27" t="str">
        <f>"عمارة"&amp;Rooms[[#This Row],[العمارة]]&amp;"-"&amp;Rooms[رقم الغرفة]</f>
        <v>عمارة-</v>
      </c>
      <c r="B1206" s="29"/>
      <c r="C1206" s="29"/>
      <c r="D1206" s="29"/>
      <c r="E1206" s="29"/>
      <c r="F1206" s="27">
        <f ca="1">IF(Rooms[[#This Row],[رقم العملية]]=0,0,1)</f>
        <v>0</v>
      </c>
      <c r="G12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06" s="27"/>
      <c r="I12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07" spans="1:9" ht="18" x14ac:dyDescent="0.25">
      <c r="A1207" s="27" t="str">
        <f>"عمارة"&amp;Rooms[[#This Row],[العمارة]]&amp;"-"&amp;Rooms[رقم الغرفة]</f>
        <v>عمارة-</v>
      </c>
      <c r="B1207" s="29"/>
      <c r="C1207" s="29"/>
      <c r="D1207" s="29"/>
      <c r="E1207" s="29"/>
      <c r="F1207" s="27">
        <f ca="1">IF(Rooms[[#This Row],[رقم العملية]]=0,0,1)</f>
        <v>0</v>
      </c>
      <c r="G12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07" s="27"/>
      <c r="I12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08" spans="1:9" ht="18" x14ac:dyDescent="0.25">
      <c r="A1208" s="27" t="str">
        <f>"عمارة"&amp;Rooms[[#This Row],[العمارة]]&amp;"-"&amp;Rooms[رقم الغرفة]</f>
        <v>عمارة-</v>
      </c>
      <c r="B1208" s="29"/>
      <c r="C1208" s="29"/>
      <c r="D1208" s="29"/>
      <c r="E1208" s="29"/>
      <c r="F1208" s="27">
        <f ca="1">IF(Rooms[[#This Row],[رقم العملية]]=0,0,1)</f>
        <v>0</v>
      </c>
      <c r="G12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08" s="27"/>
      <c r="I12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09" spans="1:9" ht="18" x14ac:dyDescent="0.25">
      <c r="A1209" s="27" t="str">
        <f>"عمارة"&amp;Rooms[[#This Row],[العمارة]]&amp;"-"&amp;Rooms[رقم الغرفة]</f>
        <v>عمارة-</v>
      </c>
      <c r="B1209" s="29"/>
      <c r="C1209" s="29"/>
      <c r="D1209" s="29"/>
      <c r="E1209" s="29"/>
      <c r="F1209" s="27">
        <f ca="1">IF(Rooms[[#This Row],[رقم العملية]]=0,0,1)</f>
        <v>0</v>
      </c>
      <c r="G12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09" s="27"/>
      <c r="I12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10" spans="1:9" ht="18" x14ac:dyDescent="0.25">
      <c r="A1210" s="27" t="str">
        <f>"عمارة"&amp;Rooms[[#This Row],[العمارة]]&amp;"-"&amp;Rooms[رقم الغرفة]</f>
        <v>عمارة-</v>
      </c>
      <c r="B1210" s="29"/>
      <c r="C1210" s="29"/>
      <c r="D1210" s="29"/>
      <c r="E1210" s="29"/>
      <c r="F1210" s="27">
        <f ca="1">IF(Rooms[[#This Row],[رقم العملية]]=0,0,1)</f>
        <v>0</v>
      </c>
      <c r="G12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10" s="27"/>
      <c r="I12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11" spans="1:9" ht="18" x14ac:dyDescent="0.25">
      <c r="A1211" s="27" t="str">
        <f>"عمارة"&amp;Rooms[[#This Row],[العمارة]]&amp;"-"&amp;Rooms[رقم الغرفة]</f>
        <v>عمارة-</v>
      </c>
      <c r="B1211" s="29"/>
      <c r="C1211" s="29"/>
      <c r="D1211" s="29"/>
      <c r="E1211" s="29"/>
      <c r="F1211" s="27">
        <f ca="1">IF(Rooms[[#This Row],[رقم العملية]]=0,0,1)</f>
        <v>0</v>
      </c>
      <c r="G12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11" s="27"/>
      <c r="I12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12" spans="1:9" ht="18" x14ac:dyDescent="0.25">
      <c r="A1212" s="27" t="str">
        <f>"عمارة"&amp;Rooms[[#This Row],[العمارة]]&amp;"-"&amp;Rooms[رقم الغرفة]</f>
        <v>عمارة-</v>
      </c>
      <c r="B1212" s="29"/>
      <c r="C1212" s="29"/>
      <c r="D1212" s="29"/>
      <c r="E1212" s="29"/>
      <c r="F1212" s="27">
        <f ca="1">IF(Rooms[[#This Row],[رقم العملية]]=0,0,1)</f>
        <v>0</v>
      </c>
      <c r="G12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12" s="27"/>
      <c r="I12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13" spans="1:9" ht="18" x14ac:dyDescent="0.25">
      <c r="A1213" s="27" t="str">
        <f>"عمارة"&amp;Rooms[[#This Row],[العمارة]]&amp;"-"&amp;Rooms[رقم الغرفة]</f>
        <v>عمارة-</v>
      </c>
      <c r="B1213" s="29"/>
      <c r="C1213" s="29"/>
      <c r="D1213" s="29"/>
      <c r="E1213" s="29"/>
      <c r="F1213" s="27">
        <f ca="1">IF(Rooms[[#This Row],[رقم العملية]]=0,0,1)</f>
        <v>0</v>
      </c>
      <c r="G12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13" s="27"/>
      <c r="I12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14" spans="1:9" ht="18" x14ac:dyDescent="0.25">
      <c r="A1214" s="27" t="str">
        <f>"عمارة"&amp;Rooms[[#This Row],[العمارة]]&amp;"-"&amp;Rooms[رقم الغرفة]</f>
        <v>عمارة-</v>
      </c>
      <c r="B1214" s="29"/>
      <c r="C1214" s="29"/>
      <c r="D1214" s="29"/>
      <c r="E1214" s="29"/>
      <c r="F1214" s="27">
        <f ca="1">IF(Rooms[[#This Row],[رقم العملية]]=0,0,1)</f>
        <v>0</v>
      </c>
      <c r="G12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14" s="27"/>
      <c r="I12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15" spans="1:9" ht="18" x14ac:dyDescent="0.25">
      <c r="A1215" s="27" t="str">
        <f>"عمارة"&amp;Rooms[[#This Row],[العمارة]]&amp;"-"&amp;Rooms[رقم الغرفة]</f>
        <v>عمارة-</v>
      </c>
      <c r="B1215" s="29"/>
      <c r="C1215" s="29"/>
      <c r="D1215" s="29"/>
      <c r="E1215" s="29"/>
      <c r="F1215" s="27">
        <f ca="1">IF(Rooms[[#This Row],[رقم العملية]]=0,0,1)</f>
        <v>0</v>
      </c>
      <c r="G12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15" s="27"/>
      <c r="I12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16" spans="1:9" ht="18" x14ac:dyDescent="0.25">
      <c r="A1216" s="27" t="str">
        <f>"عمارة"&amp;Rooms[[#This Row],[العمارة]]&amp;"-"&amp;Rooms[رقم الغرفة]</f>
        <v>عمارة-</v>
      </c>
      <c r="B1216" s="29"/>
      <c r="C1216" s="29"/>
      <c r="D1216" s="29"/>
      <c r="E1216" s="29"/>
      <c r="F1216" s="27">
        <f ca="1">IF(Rooms[[#This Row],[رقم العملية]]=0,0,1)</f>
        <v>0</v>
      </c>
      <c r="G12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16" s="27"/>
      <c r="I12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17" spans="1:9" ht="18" x14ac:dyDescent="0.25">
      <c r="A1217" s="27" t="str">
        <f>"عمارة"&amp;Rooms[[#This Row],[العمارة]]&amp;"-"&amp;Rooms[رقم الغرفة]</f>
        <v>عمارة-</v>
      </c>
      <c r="B1217" s="29"/>
      <c r="C1217" s="29"/>
      <c r="D1217" s="29"/>
      <c r="E1217" s="29"/>
      <c r="F1217" s="27">
        <f ca="1">IF(Rooms[[#This Row],[رقم العملية]]=0,0,1)</f>
        <v>0</v>
      </c>
      <c r="G12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17" s="27"/>
      <c r="I12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18" spans="1:9" ht="18" x14ac:dyDescent="0.25">
      <c r="A1218" s="27" t="str">
        <f>"عمارة"&amp;Rooms[[#This Row],[العمارة]]&amp;"-"&amp;Rooms[رقم الغرفة]</f>
        <v>عمارة-</v>
      </c>
      <c r="B1218" s="29"/>
      <c r="C1218" s="29"/>
      <c r="D1218" s="29"/>
      <c r="E1218" s="29"/>
      <c r="F1218" s="27">
        <f ca="1">IF(Rooms[[#This Row],[رقم العملية]]=0,0,1)</f>
        <v>0</v>
      </c>
      <c r="G12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18" s="27"/>
      <c r="I12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19" spans="1:9" ht="18" x14ac:dyDescent="0.25">
      <c r="A1219" s="27" t="str">
        <f>"عمارة"&amp;Rooms[[#This Row],[العمارة]]&amp;"-"&amp;Rooms[رقم الغرفة]</f>
        <v>عمارة-</v>
      </c>
      <c r="B1219" s="29"/>
      <c r="C1219" s="29"/>
      <c r="D1219" s="29"/>
      <c r="E1219" s="29"/>
      <c r="F1219" s="27">
        <f ca="1">IF(Rooms[[#This Row],[رقم العملية]]=0,0,1)</f>
        <v>0</v>
      </c>
      <c r="G12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19" s="27"/>
      <c r="I12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20" spans="1:9" ht="18" x14ac:dyDescent="0.25">
      <c r="A1220" s="27" t="str">
        <f>"عمارة"&amp;Rooms[[#This Row],[العمارة]]&amp;"-"&amp;Rooms[رقم الغرفة]</f>
        <v>عمارة-</v>
      </c>
      <c r="B1220" s="29"/>
      <c r="C1220" s="29"/>
      <c r="D1220" s="29"/>
      <c r="E1220" s="29"/>
      <c r="F1220" s="27">
        <f ca="1">IF(Rooms[[#This Row],[رقم العملية]]=0,0,1)</f>
        <v>0</v>
      </c>
      <c r="G12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20" s="27"/>
      <c r="I12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21" spans="1:9" ht="18" x14ac:dyDescent="0.25">
      <c r="A1221" s="27" t="str">
        <f>"عمارة"&amp;Rooms[[#This Row],[العمارة]]&amp;"-"&amp;Rooms[رقم الغرفة]</f>
        <v>عمارة-</v>
      </c>
      <c r="B1221" s="29"/>
      <c r="C1221" s="29"/>
      <c r="D1221" s="29"/>
      <c r="E1221" s="29"/>
      <c r="F1221" s="27">
        <f ca="1">IF(Rooms[[#This Row],[رقم العملية]]=0,0,1)</f>
        <v>0</v>
      </c>
      <c r="G12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21" s="27"/>
      <c r="I12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22" spans="1:9" ht="18" x14ac:dyDescent="0.25">
      <c r="A1222" s="27" t="str">
        <f>"عمارة"&amp;Rooms[[#This Row],[العمارة]]&amp;"-"&amp;Rooms[رقم الغرفة]</f>
        <v>عمارة-</v>
      </c>
      <c r="B1222" s="29"/>
      <c r="C1222" s="29"/>
      <c r="D1222" s="29"/>
      <c r="E1222" s="29"/>
      <c r="F1222" s="27">
        <f ca="1">IF(Rooms[[#This Row],[رقم العملية]]=0,0,1)</f>
        <v>0</v>
      </c>
      <c r="G12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22" s="27"/>
      <c r="I12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23" spans="1:9" ht="18" x14ac:dyDescent="0.25">
      <c r="A1223" s="27" t="str">
        <f>"عمارة"&amp;Rooms[[#This Row],[العمارة]]&amp;"-"&amp;Rooms[رقم الغرفة]</f>
        <v>عمارة-</v>
      </c>
      <c r="B1223" s="29"/>
      <c r="C1223" s="29"/>
      <c r="D1223" s="29"/>
      <c r="E1223" s="29"/>
      <c r="F1223" s="27">
        <f ca="1">IF(Rooms[[#This Row],[رقم العملية]]=0,0,1)</f>
        <v>0</v>
      </c>
      <c r="G12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23" s="27"/>
      <c r="I12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24" spans="1:9" ht="18" x14ac:dyDescent="0.25">
      <c r="A1224" s="27" t="str">
        <f>"عمارة"&amp;Rooms[[#This Row],[العمارة]]&amp;"-"&amp;Rooms[رقم الغرفة]</f>
        <v>عمارة-</v>
      </c>
      <c r="B1224" s="29"/>
      <c r="C1224" s="29"/>
      <c r="D1224" s="29"/>
      <c r="E1224" s="29"/>
      <c r="F1224" s="27">
        <f ca="1">IF(Rooms[[#This Row],[رقم العملية]]=0,0,1)</f>
        <v>0</v>
      </c>
      <c r="G12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24" s="27"/>
      <c r="I12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25" spans="1:9" ht="18" x14ac:dyDescent="0.25">
      <c r="A1225" s="27" t="str">
        <f>"عمارة"&amp;Rooms[[#This Row],[العمارة]]&amp;"-"&amp;Rooms[رقم الغرفة]</f>
        <v>عمارة-</v>
      </c>
      <c r="B1225" s="29"/>
      <c r="C1225" s="29"/>
      <c r="D1225" s="29"/>
      <c r="E1225" s="29"/>
      <c r="F1225" s="27">
        <f ca="1">IF(Rooms[[#This Row],[رقم العملية]]=0,0,1)</f>
        <v>0</v>
      </c>
      <c r="G12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25" s="27"/>
      <c r="I12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26" spans="1:9" ht="18" x14ac:dyDescent="0.25">
      <c r="A1226" s="27" t="str">
        <f>"عمارة"&amp;Rooms[[#This Row],[العمارة]]&amp;"-"&amp;Rooms[رقم الغرفة]</f>
        <v>عمارة-</v>
      </c>
      <c r="B1226" s="29"/>
      <c r="C1226" s="29"/>
      <c r="D1226" s="29"/>
      <c r="E1226" s="29"/>
      <c r="F1226" s="27">
        <f ca="1">IF(Rooms[[#This Row],[رقم العملية]]=0,0,1)</f>
        <v>0</v>
      </c>
      <c r="G12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26" s="27"/>
      <c r="I12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27" spans="1:9" ht="18" x14ac:dyDescent="0.25">
      <c r="A1227" s="27" t="str">
        <f>"عمارة"&amp;Rooms[[#This Row],[العمارة]]&amp;"-"&amp;Rooms[رقم الغرفة]</f>
        <v>عمارة-</v>
      </c>
      <c r="B1227" s="29"/>
      <c r="C1227" s="29"/>
      <c r="D1227" s="29"/>
      <c r="E1227" s="29"/>
      <c r="F1227" s="27">
        <f ca="1">IF(Rooms[[#This Row],[رقم العملية]]=0,0,1)</f>
        <v>0</v>
      </c>
      <c r="G12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27" s="27"/>
      <c r="I12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28" spans="1:9" ht="18" x14ac:dyDescent="0.25">
      <c r="A1228" s="27" t="str">
        <f>"عمارة"&amp;Rooms[[#This Row],[العمارة]]&amp;"-"&amp;Rooms[رقم الغرفة]</f>
        <v>عمارة-</v>
      </c>
      <c r="B1228" s="29"/>
      <c r="C1228" s="29"/>
      <c r="D1228" s="29"/>
      <c r="E1228" s="29"/>
      <c r="F1228" s="27">
        <f ca="1">IF(Rooms[[#This Row],[رقم العملية]]=0,0,1)</f>
        <v>0</v>
      </c>
      <c r="G12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28" s="27"/>
      <c r="I12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29" spans="1:9" ht="18" x14ac:dyDescent="0.25">
      <c r="A1229" s="27" t="str">
        <f>"عمارة"&amp;Rooms[[#This Row],[العمارة]]&amp;"-"&amp;Rooms[رقم الغرفة]</f>
        <v>عمارة-</v>
      </c>
      <c r="B1229" s="29"/>
      <c r="C1229" s="29"/>
      <c r="D1229" s="29"/>
      <c r="E1229" s="29"/>
      <c r="F1229" s="27">
        <f ca="1">IF(Rooms[[#This Row],[رقم العملية]]=0,0,1)</f>
        <v>0</v>
      </c>
      <c r="G12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29" s="27"/>
      <c r="I12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30" spans="1:9" ht="18" x14ac:dyDescent="0.25">
      <c r="A1230" s="27" t="str">
        <f>"عمارة"&amp;Rooms[[#This Row],[العمارة]]&amp;"-"&amp;Rooms[رقم الغرفة]</f>
        <v>عمارة-</v>
      </c>
      <c r="B1230" s="29"/>
      <c r="C1230" s="29"/>
      <c r="D1230" s="29"/>
      <c r="E1230" s="29"/>
      <c r="F1230" s="27">
        <f ca="1">IF(Rooms[[#This Row],[رقم العملية]]=0,0,1)</f>
        <v>0</v>
      </c>
      <c r="G12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30" s="27"/>
      <c r="I12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31" spans="1:9" ht="18" x14ac:dyDescent="0.25">
      <c r="A1231" s="27" t="str">
        <f>"عمارة"&amp;Rooms[[#This Row],[العمارة]]&amp;"-"&amp;Rooms[رقم الغرفة]</f>
        <v>عمارة-</v>
      </c>
      <c r="B1231" s="29"/>
      <c r="C1231" s="29"/>
      <c r="D1231" s="29"/>
      <c r="E1231" s="29"/>
      <c r="F1231" s="27">
        <f ca="1">IF(Rooms[[#This Row],[رقم العملية]]=0,0,1)</f>
        <v>0</v>
      </c>
      <c r="G12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31" s="27"/>
      <c r="I12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32" spans="1:9" ht="18" x14ac:dyDescent="0.25">
      <c r="A1232" s="27" t="str">
        <f>"عمارة"&amp;Rooms[[#This Row],[العمارة]]&amp;"-"&amp;Rooms[رقم الغرفة]</f>
        <v>عمارة-</v>
      </c>
      <c r="B1232" s="29"/>
      <c r="C1232" s="29"/>
      <c r="D1232" s="29"/>
      <c r="E1232" s="29"/>
      <c r="F1232" s="27">
        <f ca="1">IF(Rooms[[#This Row],[رقم العملية]]=0,0,1)</f>
        <v>0</v>
      </c>
      <c r="G12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32" s="27"/>
      <c r="I12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33" spans="1:9" ht="18" x14ac:dyDescent="0.25">
      <c r="A1233" s="27" t="str">
        <f>"عمارة"&amp;Rooms[[#This Row],[العمارة]]&amp;"-"&amp;Rooms[رقم الغرفة]</f>
        <v>عمارة-</v>
      </c>
      <c r="B1233" s="29"/>
      <c r="C1233" s="29"/>
      <c r="D1233" s="29"/>
      <c r="E1233" s="29"/>
      <c r="F1233" s="27">
        <f ca="1">IF(Rooms[[#This Row],[رقم العملية]]=0,0,1)</f>
        <v>0</v>
      </c>
      <c r="G12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33" s="27"/>
      <c r="I12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34" spans="1:9" ht="18" x14ac:dyDescent="0.25">
      <c r="A1234" s="27" t="str">
        <f>"عمارة"&amp;Rooms[[#This Row],[العمارة]]&amp;"-"&amp;Rooms[رقم الغرفة]</f>
        <v>عمارة-</v>
      </c>
      <c r="B1234" s="29"/>
      <c r="C1234" s="29"/>
      <c r="D1234" s="29"/>
      <c r="E1234" s="29"/>
      <c r="F1234" s="27">
        <f ca="1">IF(Rooms[[#This Row],[رقم العملية]]=0,0,1)</f>
        <v>0</v>
      </c>
      <c r="G12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34" s="27"/>
      <c r="I12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35" spans="1:9" ht="18" x14ac:dyDescent="0.25">
      <c r="A1235" s="27" t="str">
        <f>"عمارة"&amp;Rooms[[#This Row],[العمارة]]&amp;"-"&amp;Rooms[رقم الغرفة]</f>
        <v>عمارة-</v>
      </c>
      <c r="B1235" s="29"/>
      <c r="C1235" s="29"/>
      <c r="D1235" s="29"/>
      <c r="E1235" s="29"/>
      <c r="F1235" s="27">
        <f ca="1">IF(Rooms[[#This Row],[رقم العملية]]=0,0,1)</f>
        <v>0</v>
      </c>
      <c r="G12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35" s="27"/>
      <c r="I12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36" spans="1:9" ht="18" x14ac:dyDescent="0.25">
      <c r="A1236" s="27" t="str">
        <f>"عمارة"&amp;Rooms[[#This Row],[العمارة]]&amp;"-"&amp;Rooms[رقم الغرفة]</f>
        <v>عمارة-</v>
      </c>
      <c r="B1236" s="29"/>
      <c r="C1236" s="29"/>
      <c r="D1236" s="29"/>
      <c r="E1236" s="29"/>
      <c r="F1236" s="27">
        <f ca="1">IF(Rooms[[#This Row],[رقم العملية]]=0,0,1)</f>
        <v>0</v>
      </c>
      <c r="G12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36" s="27"/>
      <c r="I12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37" spans="1:9" ht="18" x14ac:dyDescent="0.25">
      <c r="A1237" s="27" t="str">
        <f>"عمارة"&amp;Rooms[[#This Row],[العمارة]]&amp;"-"&amp;Rooms[رقم الغرفة]</f>
        <v>عمارة-</v>
      </c>
      <c r="B1237" s="29"/>
      <c r="C1237" s="29"/>
      <c r="D1237" s="29"/>
      <c r="E1237" s="29"/>
      <c r="F1237" s="27">
        <f ca="1">IF(Rooms[[#This Row],[رقم العملية]]=0,0,1)</f>
        <v>0</v>
      </c>
      <c r="G12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37" s="27"/>
      <c r="I12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38" spans="1:9" ht="18" x14ac:dyDescent="0.25">
      <c r="A1238" s="27" t="str">
        <f>"عمارة"&amp;Rooms[[#This Row],[العمارة]]&amp;"-"&amp;Rooms[رقم الغرفة]</f>
        <v>عمارة-</v>
      </c>
      <c r="B1238" s="29"/>
      <c r="C1238" s="29"/>
      <c r="D1238" s="29"/>
      <c r="E1238" s="29"/>
      <c r="F1238" s="27">
        <f ca="1">IF(Rooms[[#This Row],[رقم العملية]]=0,0,1)</f>
        <v>0</v>
      </c>
      <c r="G12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38" s="27"/>
      <c r="I12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39" spans="1:9" ht="18" x14ac:dyDescent="0.25">
      <c r="A1239" s="27" t="str">
        <f>"عمارة"&amp;Rooms[[#This Row],[العمارة]]&amp;"-"&amp;Rooms[رقم الغرفة]</f>
        <v>عمارة-</v>
      </c>
      <c r="B1239" s="29"/>
      <c r="C1239" s="29"/>
      <c r="D1239" s="29"/>
      <c r="E1239" s="29"/>
      <c r="F1239" s="27">
        <f ca="1">IF(Rooms[[#This Row],[رقم العملية]]=0,0,1)</f>
        <v>0</v>
      </c>
      <c r="G12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39" s="27"/>
      <c r="I12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40" spans="1:9" ht="18" x14ac:dyDescent="0.25">
      <c r="A1240" s="27" t="str">
        <f>"عمارة"&amp;Rooms[[#This Row],[العمارة]]&amp;"-"&amp;Rooms[رقم الغرفة]</f>
        <v>عمارة-</v>
      </c>
      <c r="B1240" s="29"/>
      <c r="C1240" s="29"/>
      <c r="D1240" s="29"/>
      <c r="E1240" s="29"/>
      <c r="F1240" s="27">
        <f ca="1">IF(Rooms[[#This Row],[رقم العملية]]=0,0,1)</f>
        <v>0</v>
      </c>
      <c r="G12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40" s="27"/>
      <c r="I12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41" spans="1:9" ht="18" x14ac:dyDescent="0.25">
      <c r="A1241" s="27" t="str">
        <f>"عمارة"&amp;Rooms[[#This Row],[العمارة]]&amp;"-"&amp;Rooms[رقم الغرفة]</f>
        <v>عمارة-</v>
      </c>
      <c r="B1241" s="29"/>
      <c r="C1241" s="29"/>
      <c r="D1241" s="29"/>
      <c r="E1241" s="29"/>
      <c r="F1241" s="27">
        <f ca="1">IF(Rooms[[#This Row],[رقم العملية]]=0,0,1)</f>
        <v>0</v>
      </c>
      <c r="G12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41" s="27"/>
      <c r="I12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42" spans="1:9" ht="18" x14ac:dyDescent="0.25">
      <c r="A1242" s="27" t="str">
        <f>"عمارة"&amp;Rooms[[#This Row],[العمارة]]&amp;"-"&amp;Rooms[رقم الغرفة]</f>
        <v>عمارة-</v>
      </c>
      <c r="B1242" s="29"/>
      <c r="C1242" s="29"/>
      <c r="D1242" s="29"/>
      <c r="E1242" s="29"/>
      <c r="F1242" s="27">
        <f ca="1">IF(Rooms[[#This Row],[رقم العملية]]=0,0,1)</f>
        <v>0</v>
      </c>
      <c r="G12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42" s="27"/>
      <c r="I12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43" spans="1:9" ht="18" x14ac:dyDescent="0.25">
      <c r="A1243" s="27" t="str">
        <f>"عمارة"&amp;Rooms[[#This Row],[العمارة]]&amp;"-"&amp;Rooms[رقم الغرفة]</f>
        <v>عمارة-</v>
      </c>
      <c r="B1243" s="29"/>
      <c r="C1243" s="29"/>
      <c r="D1243" s="29"/>
      <c r="E1243" s="29"/>
      <c r="F1243" s="27">
        <f ca="1">IF(Rooms[[#This Row],[رقم العملية]]=0,0,1)</f>
        <v>0</v>
      </c>
      <c r="G12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43" s="27"/>
      <c r="I12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44" spans="1:9" ht="18" x14ac:dyDescent="0.25">
      <c r="A1244" s="27" t="str">
        <f>"عمارة"&amp;Rooms[[#This Row],[العمارة]]&amp;"-"&amp;Rooms[رقم الغرفة]</f>
        <v>عمارة-</v>
      </c>
      <c r="B1244" s="29"/>
      <c r="C1244" s="29"/>
      <c r="D1244" s="29"/>
      <c r="E1244" s="29"/>
      <c r="F1244" s="27">
        <f ca="1">IF(Rooms[[#This Row],[رقم العملية]]=0,0,1)</f>
        <v>0</v>
      </c>
      <c r="G12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44" s="27"/>
      <c r="I12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45" spans="1:9" ht="18" x14ac:dyDescent="0.25">
      <c r="A1245" s="27" t="str">
        <f>"عمارة"&amp;Rooms[[#This Row],[العمارة]]&amp;"-"&amp;Rooms[رقم الغرفة]</f>
        <v>عمارة-</v>
      </c>
      <c r="B1245" s="29"/>
      <c r="C1245" s="29"/>
      <c r="D1245" s="29"/>
      <c r="E1245" s="29"/>
      <c r="F1245" s="27">
        <f ca="1">IF(Rooms[[#This Row],[رقم العملية]]=0,0,1)</f>
        <v>0</v>
      </c>
      <c r="G12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45" s="27"/>
      <c r="I12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46" spans="1:9" ht="18" x14ac:dyDescent="0.25">
      <c r="A1246" s="27" t="str">
        <f>"عمارة"&amp;Rooms[[#This Row],[العمارة]]&amp;"-"&amp;Rooms[رقم الغرفة]</f>
        <v>عمارة-</v>
      </c>
      <c r="B1246" s="29"/>
      <c r="C1246" s="29"/>
      <c r="D1246" s="29"/>
      <c r="E1246" s="29"/>
      <c r="F1246" s="27">
        <f ca="1">IF(Rooms[[#This Row],[رقم العملية]]=0,0,1)</f>
        <v>0</v>
      </c>
      <c r="G12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46" s="27"/>
      <c r="I12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47" spans="1:9" ht="18" x14ac:dyDescent="0.25">
      <c r="A1247" s="27" t="str">
        <f>"عمارة"&amp;Rooms[[#This Row],[العمارة]]&amp;"-"&amp;Rooms[رقم الغرفة]</f>
        <v>عمارة-</v>
      </c>
      <c r="B1247" s="29"/>
      <c r="C1247" s="29"/>
      <c r="D1247" s="29"/>
      <c r="E1247" s="29"/>
      <c r="F1247" s="27">
        <f ca="1">IF(Rooms[[#This Row],[رقم العملية]]=0,0,1)</f>
        <v>0</v>
      </c>
      <c r="G12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47" s="27"/>
      <c r="I12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48" spans="1:9" ht="18" x14ac:dyDescent="0.25">
      <c r="A1248" s="27" t="str">
        <f>"عمارة"&amp;Rooms[[#This Row],[العمارة]]&amp;"-"&amp;Rooms[رقم الغرفة]</f>
        <v>عمارة-</v>
      </c>
      <c r="B1248" s="29"/>
      <c r="C1248" s="29"/>
      <c r="D1248" s="29"/>
      <c r="E1248" s="29"/>
      <c r="F1248" s="27">
        <f ca="1">IF(Rooms[[#This Row],[رقم العملية]]=0,0,1)</f>
        <v>0</v>
      </c>
      <c r="G12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48" s="27"/>
      <c r="I12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49" spans="1:9" ht="18" x14ac:dyDescent="0.25">
      <c r="A1249" s="27" t="str">
        <f>"عمارة"&amp;Rooms[[#This Row],[العمارة]]&amp;"-"&amp;Rooms[رقم الغرفة]</f>
        <v>عمارة-</v>
      </c>
      <c r="B1249" s="29"/>
      <c r="C1249" s="29"/>
      <c r="D1249" s="29"/>
      <c r="E1249" s="29"/>
      <c r="F1249" s="27">
        <f ca="1">IF(Rooms[[#This Row],[رقم العملية]]=0,0,1)</f>
        <v>0</v>
      </c>
      <c r="G12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49" s="27"/>
      <c r="I12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50" spans="1:9" ht="18" x14ac:dyDescent="0.25">
      <c r="A1250" s="27" t="str">
        <f>"عمارة"&amp;Rooms[[#This Row],[العمارة]]&amp;"-"&amp;Rooms[رقم الغرفة]</f>
        <v>عمارة-</v>
      </c>
      <c r="B1250" s="29"/>
      <c r="C1250" s="29"/>
      <c r="D1250" s="29"/>
      <c r="E1250" s="29"/>
      <c r="F1250" s="27">
        <f ca="1">IF(Rooms[[#This Row],[رقم العملية]]=0,0,1)</f>
        <v>0</v>
      </c>
      <c r="G12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50" s="27"/>
      <c r="I12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51" spans="1:9" ht="18" x14ac:dyDescent="0.25">
      <c r="A1251" s="27" t="str">
        <f>"عمارة"&amp;Rooms[[#This Row],[العمارة]]&amp;"-"&amp;Rooms[رقم الغرفة]</f>
        <v>عمارة-</v>
      </c>
      <c r="B1251" s="29"/>
      <c r="C1251" s="29"/>
      <c r="D1251" s="29"/>
      <c r="E1251" s="29"/>
      <c r="F1251" s="27">
        <f ca="1">IF(Rooms[[#This Row],[رقم العملية]]=0,0,1)</f>
        <v>0</v>
      </c>
      <c r="G12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51" s="27"/>
      <c r="I12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52" spans="1:9" ht="18" x14ac:dyDescent="0.25">
      <c r="A1252" s="27" t="str">
        <f>"عمارة"&amp;Rooms[[#This Row],[العمارة]]&amp;"-"&amp;Rooms[رقم الغرفة]</f>
        <v>عمارة-</v>
      </c>
      <c r="B1252" s="29"/>
      <c r="C1252" s="29"/>
      <c r="D1252" s="29"/>
      <c r="E1252" s="29"/>
      <c r="F1252" s="27">
        <f ca="1">IF(Rooms[[#This Row],[رقم العملية]]=0,0,1)</f>
        <v>0</v>
      </c>
      <c r="G12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52" s="27"/>
      <c r="I12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53" spans="1:9" ht="18" x14ac:dyDescent="0.25">
      <c r="A1253" s="27" t="str">
        <f>"عمارة"&amp;Rooms[[#This Row],[العمارة]]&amp;"-"&amp;Rooms[رقم الغرفة]</f>
        <v>عمارة-</v>
      </c>
      <c r="B1253" s="29"/>
      <c r="C1253" s="29"/>
      <c r="D1253" s="29"/>
      <c r="E1253" s="29"/>
      <c r="F1253" s="27">
        <f ca="1">IF(Rooms[[#This Row],[رقم العملية]]=0,0,1)</f>
        <v>0</v>
      </c>
      <c r="G12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53" s="27"/>
      <c r="I12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54" spans="1:9" ht="18" x14ac:dyDescent="0.25">
      <c r="A1254" s="27" t="str">
        <f>"عمارة"&amp;Rooms[[#This Row],[العمارة]]&amp;"-"&amp;Rooms[رقم الغرفة]</f>
        <v>عمارة-</v>
      </c>
      <c r="B1254" s="29"/>
      <c r="C1254" s="29"/>
      <c r="D1254" s="29"/>
      <c r="E1254" s="29"/>
      <c r="F1254" s="27">
        <f ca="1">IF(Rooms[[#This Row],[رقم العملية]]=0,0,1)</f>
        <v>0</v>
      </c>
      <c r="G12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54" s="27"/>
      <c r="I12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55" spans="1:9" ht="18" x14ac:dyDescent="0.25">
      <c r="A1255" s="27" t="str">
        <f>"عمارة"&amp;Rooms[[#This Row],[العمارة]]&amp;"-"&amp;Rooms[رقم الغرفة]</f>
        <v>عمارة-</v>
      </c>
      <c r="B1255" s="29"/>
      <c r="C1255" s="29"/>
      <c r="D1255" s="29"/>
      <c r="E1255" s="29"/>
      <c r="F1255" s="27">
        <f ca="1">IF(Rooms[[#This Row],[رقم العملية]]=0,0,1)</f>
        <v>0</v>
      </c>
      <c r="G12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55" s="27"/>
      <c r="I12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56" spans="1:9" ht="18" x14ac:dyDescent="0.25">
      <c r="A1256" s="27" t="str">
        <f>"عمارة"&amp;Rooms[[#This Row],[العمارة]]&amp;"-"&amp;Rooms[رقم الغرفة]</f>
        <v>عمارة-</v>
      </c>
      <c r="B1256" s="29"/>
      <c r="C1256" s="29"/>
      <c r="D1256" s="29"/>
      <c r="E1256" s="29"/>
      <c r="F1256" s="27">
        <f ca="1">IF(Rooms[[#This Row],[رقم العملية]]=0,0,1)</f>
        <v>0</v>
      </c>
      <c r="G12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56" s="27"/>
      <c r="I12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57" spans="1:9" ht="18" x14ac:dyDescent="0.25">
      <c r="A1257" s="27" t="str">
        <f>"عمارة"&amp;Rooms[[#This Row],[العمارة]]&amp;"-"&amp;Rooms[رقم الغرفة]</f>
        <v>عمارة-</v>
      </c>
      <c r="B1257" s="29"/>
      <c r="C1257" s="29"/>
      <c r="D1257" s="29"/>
      <c r="E1257" s="29"/>
      <c r="F1257" s="27">
        <f ca="1">IF(Rooms[[#This Row],[رقم العملية]]=0,0,1)</f>
        <v>0</v>
      </c>
      <c r="G12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57" s="27"/>
      <c r="I12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58" spans="1:9" ht="18" x14ac:dyDescent="0.25">
      <c r="A1258" s="27" t="str">
        <f>"عمارة"&amp;Rooms[[#This Row],[العمارة]]&amp;"-"&amp;Rooms[رقم الغرفة]</f>
        <v>عمارة-</v>
      </c>
      <c r="B1258" s="29"/>
      <c r="C1258" s="29"/>
      <c r="D1258" s="29"/>
      <c r="E1258" s="29"/>
      <c r="F1258" s="27">
        <f ca="1">IF(Rooms[[#This Row],[رقم العملية]]=0,0,1)</f>
        <v>0</v>
      </c>
      <c r="G12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58" s="27"/>
      <c r="I12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59" spans="1:9" ht="18" x14ac:dyDescent="0.25">
      <c r="A1259" s="27" t="str">
        <f>"عمارة"&amp;Rooms[[#This Row],[العمارة]]&amp;"-"&amp;Rooms[رقم الغرفة]</f>
        <v>عمارة-</v>
      </c>
      <c r="B1259" s="29"/>
      <c r="C1259" s="29"/>
      <c r="D1259" s="29"/>
      <c r="E1259" s="29"/>
      <c r="F1259" s="27">
        <f ca="1">IF(Rooms[[#This Row],[رقم العملية]]=0,0,1)</f>
        <v>0</v>
      </c>
      <c r="G12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59" s="27"/>
      <c r="I12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60" spans="1:9" ht="18" x14ac:dyDescent="0.25">
      <c r="A1260" s="27" t="str">
        <f>"عمارة"&amp;Rooms[[#This Row],[العمارة]]&amp;"-"&amp;Rooms[رقم الغرفة]</f>
        <v>عمارة-</v>
      </c>
      <c r="B1260" s="29"/>
      <c r="C1260" s="29"/>
      <c r="D1260" s="29"/>
      <c r="E1260" s="29"/>
      <c r="F1260" s="27">
        <f ca="1">IF(Rooms[[#This Row],[رقم العملية]]=0,0,1)</f>
        <v>0</v>
      </c>
      <c r="G12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60" s="27"/>
      <c r="I12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61" spans="1:9" ht="18" x14ac:dyDescent="0.25">
      <c r="A1261" s="27" t="str">
        <f>"عمارة"&amp;Rooms[[#This Row],[العمارة]]&amp;"-"&amp;Rooms[رقم الغرفة]</f>
        <v>عمارة-</v>
      </c>
      <c r="B1261" s="29"/>
      <c r="C1261" s="29"/>
      <c r="D1261" s="29"/>
      <c r="E1261" s="29"/>
      <c r="F1261" s="27">
        <f ca="1">IF(Rooms[[#This Row],[رقم العملية]]=0,0,1)</f>
        <v>0</v>
      </c>
      <c r="G12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61" s="27"/>
      <c r="I12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62" spans="1:9" ht="18" x14ac:dyDescent="0.25">
      <c r="A1262" s="27" t="str">
        <f>"عمارة"&amp;Rooms[[#This Row],[العمارة]]&amp;"-"&amp;Rooms[رقم الغرفة]</f>
        <v>عمارة-</v>
      </c>
      <c r="B1262" s="29"/>
      <c r="C1262" s="29"/>
      <c r="D1262" s="29"/>
      <c r="E1262" s="29"/>
      <c r="F1262" s="27">
        <f ca="1">IF(Rooms[[#This Row],[رقم العملية]]=0,0,1)</f>
        <v>0</v>
      </c>
      <c r="G12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62" s="27"/>
      <c r="I12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63" spans="1:9" ht="18" x14ac:dyDescent="0.25">
      <c r="A1263" s="27" t="str">
        <f>"عمارة"&amp;Rooms[[#This Row],[العمارة]]&amp;"-"&amp;Rooms[رقم الغرفة]</f>
        <v>عمارة-</v>
      </c>
      <c r="B1263" s="29"/>
      <c r="C1263" s="29"/>
      <c r="D1263" s="29"/>
      <c r="E1263" s="29"/>
      <c r="F1263" s="27">
        <f ca="1">IF(Rooms[[#This Row],[رقم العملية]]=0,0,1)</f>
        <v>0</v>
      </c>
      <c r="G12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63" s="27"/>
      <c r="I12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64" spans="1:9" ht="18" x14ac:dyDescent="0.25">
      <c r="A1264" s="27" t="str">
        <f>"عمارة"&amp;Rooms[[#This Row],[العمارة]]&amp;"-"&amp;Rooms[رقم الغرفة]</f>
        <v>عمارة-</v>
      </c>
      <c r="B1264" s="29"/>
      <c r="C1264" s="29"/>
      <c r="D1264" s="29"/>
      <c r="E1264" s="29"/>
      <c r="F1264" s="27">
        <f ca="1">IF(Rooms[[#This Row],[رقم العملية]]=0,0,1)</f>
        <v>0</v>
      </c>
      <c r="G12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64" s="27"/>
      <c r="I12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65" spans="1:9" ht="18" x14ac:dyDescent="0.25">
      <c r="A1265" s="27" t="str">
        <f>"عمارة"&amp;Rooms[[#This Row],[العمارة]]&amp;"-"&amp;Rooms[رقم الغرفة]</f>
        <v>عمارة-</v>
      </c>
      <c r="B1265" s="29"/>
      <c r="C1265" s="29"/>
      <c r="D1265" s="29"/>
      <c r="E1265" s="29"/>
      <c r="F1265" s="27">
        <f ca="1">IF(Rooms[[#This Row],[رقم العملية]]=0,0,1)</f>
        <v>0</v>
      </c>
      <c r="G12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65" s="27"/>
      <c r="I12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66" spans="1:9" ht="18" x14ac:dyDescent="0.25">
      <c r="A1266" s="27" t="str">
        <f>"عمارة"&amp;Rooms[[#This Row],[العمارة]]&amp;"-"&amp;Rooms[رقم الغرفة]</f>
        <v>عمارة-</v>
      </c>
      <c r="B1266" s="29"/>
      <c r="C1266" s="29"/>
      <c r="D1266" s="29"/>
      <c r="E1266" s="29"/>
      <c r="F1266" s="27">
        <f ca="1">IF(Rooms[[#This Row],[رقم العملية]]=0,0,1)</f>
        <v>0</v>
      </c>
      <c r="G12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66" s="27"/>
      <c r="I12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67" spans="1:9" ht="18" x14ac:dyDescent="0.25">
      <c r="A1267" s="27" t="str">
        <f>"عمارة"&amp;Rooms[[#This Row],[العمارة]]&amp;"-"&amp;Rooms[رقم الغرفة]</f>
        <v>عمارة-</v>
      </c>
      <c r="B1267" s="29"/>
      <c r="C1267" s="29"/>
      <c r="D1267" s="29"/>
      <c r="E1267" s="29"/>
      <c r="F1267" s="27">
        <f ca="1">IF(Rooms[[#This Row],[رقم العملية]]=0,0,1)</f>
        <v>0</v>
      </c>
      <c r="G12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67" s="27"/>
      <c r="I12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68" spans="1:9" ht="18" x14ac:dyDescent="0.25">
      <c r="A1268" s="27" t="str">
        <f>"عمارة"&amp;Rooms[[#This Row],[العمارة]]&amp;"-"&amp;Rooms[رقم الغرفة]</f>
        <v>عمارة-</v>
      </c>
      <c r="B1268" s="29"/>
      <c r="C1268" s="29"/>
      <c r="D1268" s="29"/>
      <c r="E1268" s="29"/>
      <c r="F1268" s="27">
        <f ca="1">IF(Rooms[[#This Row],[رقم العملية]]=0,0,1)</f>
        <v>0</v>
      </c>
      <c r="G12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68" s="27"/>
      <c r="I12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69" spans="1:9" ht="18" x14ac:dyDescent="0.25">
      <c r="A1269" s="27" t="str">
        <f>"عمارة"&amp;Rooms[[#This Row],[العمارة]]&amp;"-"&amp;Rooms[رقم الغرفة]</f>
        <v>عمارة-</v>
      </c>
      <c r="B1269" s="29"/>
      <c r="C1269" s="29"/>
      <c r="D1269" s="29"/>
      <c r="E1269" s="29"/>
      <c r="F1269" s="27">
        <f ca="1">IF(Rooms[[#This Row],[رقم العملية]]=0,0,1)</f>
        <v>0</v>
      </c>
      <c r="G12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69" s="27"/>
      <c r="I12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70" spans="1:9" ht="18" x14ac:dyDescent="0.25">
      <c r="A1270" s="27" t="str">
        <f>"عمارة"&amp;Rooms[[#This Row],[العمارة]]&amp;"-"&amp;Rooms[رقم الغرفة]</f>
        <v>عمارة-</v>
      </c>
      <c r="B1270" s="29"/>
      <c r="C1270" s="29"/>
      <c r="D1270" s="29"/>
      <c r="E1270" s="29"/>
      <c r="F1270" s="27">
        <f ca="1">IF(Rooms[[#This Row],[رقم العملية]]=0,0,1)</f>
        <v>0</v>
      </c>
      <c r="G12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70" s="27"/>
      <c r="I12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71" spans="1:9" ht="18" x14ac:dyDescent="0.25">
      <c r="A1271" s="27" t="str">
        <f>"عمارة"&amp;Rooms[[#This Row],[العمارة]]&amp;"-"&amp;Rooms[رقم الغرفة]</f>
        <v>عمارة-</v>
      </c>
      <c r="B1271" s="29"/>
      <c r="C1271" s="29"/>
      <c r="D1271" s="29"/>
      <c r="E1271" s="29"/>
      <c r="F1271" s="27">
        <f ca="1">IF(Rooms[[#This Row],[رقم العملية]]=0,0,1)</f>
        <v>0</v>
      </c>
      <c r="G12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71" s="27"/>
      <c r="I12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72" spans="1:9" ht="18" x14ac:dyDescent="0.25">
      <c r="A1272" s="27" t="str">
        <f>"عمارة"&amp;Rooms[[#This Row],[العمارة]]&amp;"-"&amp;Rooms[رقم الغرفة]</f>
        <v>عمارة-</v>
      </c>
      <c r="B1272" s="29"/>
      <c r="C1272" s="29"/>
      <c r="D1272" s="29"/>
      <c r="E1272" s="29"/>
      <c r="F1272" s="27">
        <f ca="1">IF(Rooms[[#This Row],[رقم العملية]]=0,0,1)</f>
        <v>0</v>
      </c>
      <c r="G12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72" s="27"/>
      <c r="I12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73" spans="1:9" ht="18" x14ac:dyDescent="0.25">
      <c r="A1273" s="27" t="str">
        <f>"عمارة"&amp;Rooms[[#This Row],[العمارة]]&amp;"-"&amp;Rooms[رقم الغرفة]</f>
        <v>عمارة-</v>
      </c>
      <c r="B1273" s="29"/>
      <c r="C1273" s="29"/>
      <c r="D1273" s="29"/>
      <c r="E1273" s="29"/>
      <c r="F1273" s="27">
        <f ca="1">IF(Rooms[[#This Row],[رقم العملية]]=0,0,1)</f>
        <v>0</v>
      </c>
      <c r="G12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73" s="27"/>
      <c r="I12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74" spans="1:9" ht="18" x14ac:dyDescent="0.25">
      <c r="A1274" s="27" t="str">
        <f>"عمارة"&amp;Rooms[[#This Row],[العمارة]]&amp;"-"&amp;Rooms[رقم الغرفة]</f>
        <v>عمارة-</v>
      </c>
      <c r="B1274" s="29"/>
      <c r="C1274" s="29"/>
      <c r="D1274" s="29"/>
      <c r="E1274" s="29"/>
      <c r="F1274" s="27">
        <f ca="1">IF(Rooms[[#This Row],[رقم العملية]]=0,0,1)</f>
        <v>0</v>
      </c>
      <c r="G12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74" s="27"/>
      <c r="I12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75" spans="1:9" ht="18" x14ac:dyDescent="0.25">
      <c r="A1275" s="27" t="str">
        <f>"عمارة"&amp;Rooms[[#This Row],[العمارة]]&amp;"-"&amp;Rooms[رقم الغرفة]</f>
        <v>عمارة-</v>
      </c>
      <c r="B1275" s="29"/>
      <c r="C1275" s="29"/>
      <c r="D1275" s="29"/>
      <c r="E1275" s="29"/>
      <c r="F1275" s="27">
        <f ca="1">IF(Rooms[[#This Row],[رقم العملية]]=0,0,1)</f>
        <v>0</v>
      </c>
      <c r="G12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75" s="27"/>
      <c r="I12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76" spans="1:9" ht="18" x14ac:dyDescent="0.25">
      <c r="A1276" s="27" t="str">
        <f>"عمارة"&amp;Rooms[[#This Row],[العمارة]]&amp;"-"&amp;Rooms[رقم الغرفة]</f>
        <v>عمارة-</v>
      </c>
      <c r="B1276" s="29"/>
      <c r="C1276" s="29"/>
      <c r="D1276" s="29"/>
      <c r="E1276" s="29"/>
      <c r="F1276" s="27">
        <f ca="1">IF(Rooms[[#This Row],[رقم العملية]]=0,0,1)</f>
        <v>0</v>
      </c>
      <c r="G12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76" s="27"/>
      <c r="I12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77" spans="1:9" ht="18" x14ac:dyDescent="0.25">
      <c r="A1277" s="27" t="str">
        <f>"عمارة"&amp;Rooms[[#This Row],[العمارة]]&amp;"-"&amp;Rooms[رقم الغرفة]</f>
        <v>عمارة-</v>
      </c>
      <c r="B1277" s="29"/>
      <c r="C1277" s="29"/>
      <c r="D1277" s="29"/>
      <c r="E1277" s="29"/>
      <c r="F1277" s="27">
        <f ca="1">IF(Rooms[[#This Row],[رقم العملية]]=0,0,1)</f>
        <v>0</v>
      </c>
      <c r="G12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77" s="27"/>
      <c r="I12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78" spans="1:9" ht="18" x14ac:dyDescent="0.25">
      <c r="A1278" s="27" t="str">
        <f>"عمارة"&amp;Rooms[[#This Row],[العمارة]]&amp;"-"&amp;Rooms[رقم الغرفة]</f>
        <v>عمارة-</v>
      </c>
      <c r="B1278" s="29"/>
      <c r="C1278" s="29"/>
      <c r="D1278" s="29"/>
      <c r="E1278" s="29"/>
      <c r="F1278" s="27">
        <f ca="1">IF(Rooms[[#This Row],[رقم العملية]]=0,0,1)</f>
        <v>0</v>
      </c>
      <c r="G12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78" s="27"/>
      <c r="I12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79" spans="1:9" ht="18" x14ac:dyDescent="0.25">
      <c r="A1279" s="27" t="str">
        <f>"عمارة"&amp;Rooms[[#This Row],[العمارة]]&amp;"-"&amp;Rooms[رقم الغرفة]</f>
        <v>عمارة-</v>
      </c>
      <c r="B1279" s="29"/>
      <c r="C1279" s="29"/>
      <c r="D1279" s="29"/>
      <c r="E1279" s="29"/>
      <c r="F1279" s="27">
        <f ca="1">IF(Rooms[[#This Row],[رقم العملية]]=0,0,1)</f>
        <v>0</v>
      </c>
      <c r="G12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79" s="27"/>
      <c r="I12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80" spans="1:9" ht="18" x14ac:dyDescent="0.25">
      <c r="A1280" s="27" t="str">
        <f>"عمارة"&amp;Rooms[[#This Row],[العمارة]]&amp;"-"&amp;Rooms[رقم الغرفة]</f>
        <v>عمارة-</v>
      </c>
      <c r="B1280" s="29"/>
      <c r="C1280" s="29"/>
      <c r="D1280" s="29"/>
      <c r="E1280" s="29"/>
      <c r="F1280" s="27">
        <f ca="1">IF(Rooms[[#This Row],[رقم العملية]]=0,0,1)</f>
        <v>0</v>
      </c>
      <c r="G12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80" s="27"/>
      <c r="I12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81" spans="1:9" ht="18" x14ac:dyDescent="0.25">
      <c r="A1281" s="27" t="str">
        <f>"عمارة"&amp;Rooms[[#This Row],[العمارة]]&amp;"-"&amp;Rooms[رقم الغرفة]</f>
        <v>عمارة-</v>
      </c>
      <c r="B1281" s="29"/>
      <c r="C1281" s="29"/>
      <c r="D1281" s="29"/>
      <c r="E1281" s="29"/>
      <c r="F1281" s="27">
        <f ca="1">IF(Rooms[[#This Row],[رقم العملية]]=0,0,1)</f>
        <v>0</v>
      </c>
      <c r="G12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81" s="27"/>
      <c r="I12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82" spans="1:9" ht="18" x14ac:dyDescent="0.25">
      <c r="A1282" s="27" t="str">
        <f>"عمارة"&amp;Rooms[[#This Row],[العمارة]]&amp;"-"&amp;Rooms[رقم الغرفة]</f>
        <v>عمارة-</v>
      </c>
      <c r="B1282" s="29"/>
      <c r="C1282" s="29"/>
      <c r="D1282" s="29"/>
      <c r="E1282" s="29"/>
      <c r="F1282" s="27">
        <f ca="1">IF(Rooms[[#This Row],[رقم العملية]]=0,0,1)</f>
        <v>0</v>
      </c>
      <c r="G12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82" s="27"/>
      <c r="I12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83" spans="1:9" ht="18" x14ac:dyDescent="0.25">
      <c r="A1283" s="27" t="str">
        <f>"عمارة"&amp;Rooms[[#This Row],[العمارة]]&amp;"-"&amp;Rooms[رقم الغرفة]</f>
        <v>عمارة-</v>
      </c>
      <c r="B1283" s="29"/>
      <c r="C1283" s="29"/>
      <c r="D1283" s="29"/>
      <c r="E1283" s="29"/>
      <c r="F1283" s="27">
        <f ca="1">IF(Rooms[[#This Row],[رقم العملية]]=0,0,1)</f>
        <v>0</v>
      </c>
      <c r="G12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83" s="27"/>
      <c r="I12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84" spans="1:9" ht="18" x14ac:dyDescent="0.25">
      <c r="A1284" s="27" t="str">
        <f>"عمارة"&amp;Rooms[[#This Row],[العمارة]]&amp;"-"&amp;Rooms[رقم الغرفة]</f>
        <v>عمارة-</v>
      </c>
      <c r="B1284" s="29"/>
      <c r="C1284" s="29"/>
      <c r="D1284" s="29"/>
      <c r="E1284" s="29"/>
      <c r="F1284" s="27">
        <f ca="1">IF(Rooms[[#This Row],[رقم العملية]]=0,0,1)</f>
        <v>0</v>
      </c>
      <c r="G12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84" s="27"/>
      <c r="I12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85" spans="1:9" ht="18" x14ac:dyDescent="0.25">
      <c r="A1285" s="27" t="str">
        <f>"عمارة"&amp;Rooms[[#This Row],[العمارة]]&amp;"-"&amp;Rooms[رقم الغرفة]</f>
        <v>عمارة-</v>
      </c>
      <c r="B1285" s="29"/>
      <c r="C1285" s="29"/>
      <c r="D1285" s="29"/>
      <c r="E1285" s="29"/>
      <c r="F1285" s="27">
        <f ca="1">IF(Rooms[[#This Row],[رقم العملية]]=0,0,1)</f>
        <v>0</v>
      </c>
      <c r="G12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85" s="27"/>
      <c r="I12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86" spans="1:9" ht="18" x14ac:dyDescent="0.25">
      <c r="A1286" s="27" t="str">
        <f>"عمارة"&amp;Rooms[[#This Row],[العمارة]]&amp;"-"&amp;Rooms[رقم الغرفة]</f>
        <v>عمارة-</v>
      </c>
      <c r="B1286" s="29"/>
      <c r="C1286" s="29"/>
      <c r="D1286" s="29"/>
      <c r="E1286" s="29"/>
      <c r="F1286" s="27">
        <f ca="1">IF(Rooms[[#This Row],[رقم العملية]]=0,0,1)</f>
        <v>0</v>
      </c>
      <c r="G12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86" s="27"/>
      <c r="I12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87" spans="1:9" ht="18" x14ac:dyDescent="0.25">
      <c r="A1287" s="27" t="str">
        <f>"عمارة"&amp;Rooms[[#This Row],[العمارة]]&amp;"-"&amp;Rooms[رقم الغرفة]</f>
        <v>عمارة-</v>
      </c>
      <c r="B1287" s="29"/>
      <c r="C1287" s="29"/>
      <c r="D1287" s="29"/>
      <c r="E1287" s="29"/>
      <c r="F1287" s="27">
        <f ca="1">IF(Rooms[[#This Row],[رقم العملية]]=0,0,1)</f>
        <v>0</v>
      </c>
      <c r="G12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87" s="27"/>
      <c r="I12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88" spans="1:9" ht="18" x14ac:dyDescent="0.25">
      <c r="A1288" s="27" t="str">
        <f>"عمارة"&amp;Rooms[[#This Row],[العمارة]]&amp;"-"&amp;Rooms[رقم الغرفة]</f>
        <v>عمارة-</v>
      </c>
      <c r="B1288" s="29"/>
      <c r="C1288" s="29"/>
      <c r="D1288" s="29"/>
      <c r="E1288" s="29"/>
      <c r="F1288" s="27">
        <f ca="1">IF(Rooms[[#This Row],[رقم العملية]]=0,0,1)</f>
        <v>0</v>
      </c>
      <c r="G12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88" s="27"/>
      <c r="I12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89" spans="1:9" ht="18" x14ac:dyDescent="0.25">
      <c r="A1289" s="27" t="str">
        <f>"عمارة"&amp;Rooms[[#This Row],[العمارة]]&amp;"-"&amp;Rooms[رقم الغرفة]</f>
        <v>عمارة-</v>
      </c>
      <c r="B1289" s="29"/>
      <c r="C1289" s="29"/>
      <c r="D1289" s="29"/>
      <c r="E1289" s="29"/>
      <c r="F1289" s="27">
        <f ca="1">IF(Rooms[[#This Row],[رقم العملية]]=0,0,1)</f>
        <v>0</v>
      </c>
      <c r="G12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89" s="27"/>
      <c r="I12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90" spans="1:9" ht="18" x14ac:dyDescent="0.25">
      <c r="A1290" s="27" t="str">
        <f>"عمارة"&amp;Rooms[[#This Row],[العمارة]]&amp;"-"&amp;Rooms[رقم الغرفة]</f>
        <v>عمارة-</v>
      </c>
      <c r="B1290" s="29"/>
      <c r="C1290" s="29"/>
      <c r="D1290" s="29"/>
      <c r="E1290" s="29"/>
      <c r="F1290" s="27">
        <f ca="1">IF(Rooms[[#This Row],[رقم العملية]]=0,0,1)</f>
        <v>0</v>
      </c>
      <c r="G12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90" s="27"/>
      <c r="I12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91" spans="1:9" ht="18" x14ac:dyDescent="0.25">
      <c r="A1291" s="27" t="str">
        <f>"عمارة"&amp;Rooms[[#This Row],[العمارة]]&amp;"-"&amp;Rooms[رقم الغرفة]</f>
        <v>عمارة-</v>
      </c>
      <c r="B1291" s="29"/>
      <c r="C1291" s="29"/>
      <c r="D1291" s="29"/>
      <c r="E1291" s="29"/>
      <c r="F1291" s="27">
        <f ca="1">IF(Rooms[[#This Row],[رقم العملية]]=0,0,1)</f>
        <v>0</v>
      </c>
      <c r="G12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91" s="27"/>
      <c r="I12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92" spans="1:9" ht="18" x14ac:dyDescent="0.25">
      <c r="A1292" s="27" t="str">
        <f>"عمارة"&amp;Rooms[[#This Row],[العمارة]]&amp;"-"&amp;Rooms[رقم الغرفة]</f>
        <v>عمارة-</v>
      </c>
      <c r="B1292" s="29"/>
      <c r="C1292" s="29"/>
      <c r="D1292" s="29"/>
      <c r="E1292" s="29"/>
      <c r="F1292" s="27">
        <f ca="1">IF(Rooms[[#This Row],[رقم العملية]]=0,0,1)</f>
        <v>0</v>
      </c>
      <c r="G12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92" s="27"/>
      <c r="I12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93" spans="1:9" ht="18" x14ac:dyDescent="0.25">
      <c r="A1293" s="27" t="str">
        <f>"عمارة"&amp;Rooms[[#This Row],[العمارة]]&amp;"-"&amp;Rooms[رقم الغرفة]</f>
        <v>عمارة-</v>
      </c>
      <c r="B1293" s="29"/>
      <c r="C1293" s="29"/>
      <c r="D1293" s="29"/>
      <c r="E1293" s="29"/>
      <c r="F1293" s="27">
        <f ca="1">IF(Rooms[[#This Row],[رقم العملية]]=0,0,1)</f>
        <v>0</v>
      </c>
      <c r="G12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93" s="27"/>
      <c r="I12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94" spans="1:9" ht="18" x14ac:dyDescent="0.25">
      <c r="A1294" s="27" t="str">
        <f>"عمارة"&amp;Rooms[[#This Row],[العمارة]]&amp;"-"&amp;Rooms[رقم الغرفة]</f>
        <v>عمارة-</v>
      </c>
      <c r="B1294" s="29"/>
      <c r="C1294" s="29"/>
      <c r="D1294" s="29"/>
      <c r="E1294" s="29"/>
      <c r="F1294" s="27">
        <f ca="1">IF(Rooms[[#This Row],[رقم العملية]]=0,0,1)</f>
        <v>0</v>
      </c>
      <c r="G12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94" s="27"/>
      <c r="I12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95" spans="1:9" ht="18" x14ac:dyDescent="0.25">
      <c r="A1295" s="27" t="str">
        <f>"عمارة"&amp;Rooms[[#This Row],[العمارة]]&amp;"-"&amp;Rooms[رقم الغرفة]</f>
        <v>عمارة-</v>
      </c>
      <c r="B1295" s="29"/>
      <c r="C1295" s="29"/>
      <c r="D1295" s="29"/>
      <c r="E1295" s="29"/>
      <c r="F1295" s="27">
        <f ca="1">IF(Rooms[[#This Row],[رقم العملية]]=0,0,1)</f>
        <v>0</v>
      </c>
      <c r="G12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95" s="27"/>
      <c r="I12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96" spans="1:9" ht="18" x14ac:dyDescent="0.25">
      <c r="A1296" s="27" t="str">
        <f>"عمارة"&amp;Rooms[[#This Row],[العمارة]]&amp;"-"&amp;Rooms[رقم الغرفة]</f>
        <v>عمارة-</v>
      </c>
      <c r="B1296" s="29"/>
      <c r="C1296" s="29"/>
      <c r="D1296" s="29"/>
      <c r="E1296" s="29"/>
      <c r="F1296" s="27">
        <f ca="1">IF(Rooms[[#This Row],[رقم العملية]]=0,0,1)</f>
        <v>0</v>
      </c>
      <c r="G12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96" s="27"/>
      <c r="I12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97" spans="1:9" ht="18" x14ac:dyDescent="0.25">
      <c r="A1297" s="27" t="str">
        <f>"عمارة"&amp;Rooms[[#This Row],[العمارة]]&amp;"-"&amp;Rooms[رقم الغرفة]</f>
        <v>عمارة-</v>
      </c>
      <c r="B1297" s="29"/>
      <c r="C1297" s="29"/>
      <c r="D1297" s="29"/>
      <c r="E1297" s="29"/>
      <c r="F1297" s="27">
        <f ca="1">IF(Rooms[[#This Row],[رقم العملية]]=0,0,1)</f>
        <v>0</v>
      </c>
      <c r="G12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97" s="27"/>
      <c r="I12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98" spans="1:9" ht="18" x14ac:dyDescent="0.25">
      <c r="A1298" s="27" t="str">
        <f>"عمارة"&amp;Rooms[[#This Row],[العمارة]]&amp;"-"&amp;Rooms[رقم الغرفة]</f>
        <v>عمارة-</v>
      </c>
      <c r="B1298" s="29"/>
      <c r="C1298" s="29"/>
      <c r="D1298" s="29"/>
      <c r="E1298" s="29"/>
      <c r="F1298" s="27">
        <f ca="1">IF(Rooms[[#This Row],[رقم العملية]]=0,0,1)</f>
        <v>0</v>
      </c>
      <c r="G12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98" s="27"/>
      <c r="I12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299" spans="1:9" ht="18" x14ac:dyDescent="0.25">
      <c r="A1299" s="27" t="str">
        <f>"عمارة"&amp;Rooms[[#This Row],[العمارة]]&amp;"-"&amp;Rooms[رقم الغرفة]</f>
        <v>عمارة-</v>
      </c>
      <c r="B1299" s="29"/>
      <c r="C1299" s="29"/>
      <c r="D1299" s="29"/>
      <c r="E1299" s="29"/>
      <c r="F1299" s="27">
        <f ca="1">IF(Rooms[[#This Row],[رقم العملية]]=0,0,1)</f>
        <v>0</v>
      </c>
      <c r="G12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299" s="27"/>
      <c r="I12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00" spans="1:9" ht="18" x14ac:dyDescent="0.25">
      <c r="A1300" s="27" t="str">
        <f>"عمارة"&amp;Rooms[[#This Row],[العمارة]]&amp;"-"&amp;Rooms[رقم الغرفة]</f>
        <v>عمارة-</v>
      </c>
      <c r="B1300" s="29"/>
      <c r="C1300" s="29"/>
      <c r="D1300" s="29"/>
      <c r="E1300" s="29"/>
      <c r="F1300" s="27">
        <f ca="1">IF(Rooms[[#This Row],[رقم العملية]]=0,0,1)</f>
        <v>0</v>
      </c>
      <c r="G13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00" s="27"/>
      <c r="I13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01" spans="1:9" ht="18" x14ac:dyDescent="0.25">
      <c r="A1301" s="27" t="str">
        <f>"عمارة"&amp;Rooms[[#This Row],[العمارة]]&amp;"-"&amp;Rooms[رقم الغرفة]</f>
        <v>عمارة-</v>
      </c>
      <c r="B1301" s="29"/>
      <c r="C1301" s="29"/>
      <c r="D1301" s="29"/>
      <c r="E1301" s="29"/>
      <c r="F1301" s="27">
        <f ca="1">IF(Rooms[[#This Row],[رقم العملية]]=0,0,1)</f>
        <v>0</v>
      </c>
      <c r="G13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01" s="27"/>
      <c r="I13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02" spans="1:9" ht="18" x14ac:dyDescent="0.25">
      <c r="A1302" s="27" t="str">
        <f>"عمارة"&amp;Rooms[[#This Row],[العمارة]]&amp;"-"&amp;Rooms[رقم الغرفة]</f>
        <v>عمارة-</v>
      </c>
      <c r="B1302" s="29"/>
      <c r="C1302" s="29"/>
      <c r="D1302" s="29"/>
      <c r="E1302" s="29"/>
      <c r="F1302" s="27">
        <f ca="1">IF(Rooms[[#This Row],[رقم العملية]]=0,0,1)</f>
        <v>0</v>
      </c>
      <c r="G13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02" s="27"/>
      <c r="I13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03" spans="1:9" ht="18" x14ac:dyDescent="0.25">
      <c r="A1303" s="27" t="str">
        <f>"عمارة"&amp;Rooms[[#This Row],[العمارة]]&amp;"-"&amp;Rooms[رقم الغرفة]</f>
        <v>عمارة-</v>
      </c>
      <c r="B1303" s="29"/>
      <c r="C1303" s="29"/>
      <c r="D1303" s="29"/>
      <c r="E1303" s="29"/>
      <c r="F1303" s="27">
        <f ca="1">IF(Rooms[[#This Row],[رقم العملية]]=0,0,1)</f>
        <v>0</v>
      </c>
      <c r="G13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03" s="27"/>
      <c r="I13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04" spans="1:9" ht="18" x14ac:dyDescent="0.25">
      <c r="A1304" s="27" t="str">
        <f>"عمارة"&amp;Rooms[[#This Row],[العمارة]]&amp;"-"&amp;Rooms[رقم الغرفة]</f>
        <v>عمارة-</v>
      </c>
      <c r="B1304" s="29"/>
      <c r="C1304" s="29"/>
      <c r="D1304" s="29"/>
      <c r="E1304" s="29"/>
      <c r="F1304" s="27">
        <f ca="1">IF(Rooms[[#This Row],[رقم العملية]]=0,0,1)</f>
        <v>0</v>
      </c>
      <c r="G13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04" s="27"/>
      <c r="I13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05" spans="1:9" ht="18" x14ac:dyDescent="0.25">
      <c r="A1305" s="27" t="str">
        <f>"عمارة"&amp;Rooms[[#This Row],[العمارة]]&amp;"-"&amp;Rooms[رقم الغرفة]</f>
        <v>عمارة-</v>
      </c>
      <c r="B1305" s="29"/>
      <c r="C1305" s="29"/>
      <c r="D1305" s="29"/>
      <c r="E1305" s="29"/>
      <c r="F1305" s="27">
        <f ca="1">IF(Rooms[[#This Row],[رقم العملية]]=0,0,1)</f>
        <v>0</v>
      </c>
      <c r="G13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05" s="27"/>
      <c r="I13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06" spans="1:9" ht="18" x14ac:dyDescent="0.25">
      <c r="A1306" s="27" t="str">
        <f>"عمارة"&amp;Rooms[[#This Row],[العمارة]]&amp;"-"&amp;Rooms[رقم الغرفة]</f>
        <v>عمارة-</v>
      </c>
      <c r="B1306" s="29"/>
      <c r="C1306" s="29"/>
      <c r="D1306" s="29"/>
      <c r="E1306" s="29"/>
      <c r="F1306" s="27">
        <f ca="1">IF(Rooms[[#This Row],[رقم العملية]]=0,0,1)</f>
        <v>0</v>
      </c>
      <c r="G13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06" s="27"/>
      <c r="I13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07" spans="1:9" ht="18" x14ac:dyDescent="0.25">
      <c r="A1307" s="27" t="str">
        <f>"عمارة"&amp;Rooms[[#This Row],[العمارة]]&amp;"-"&amp;Rooms[رقم الغرفة]</f>
        <v>عمارة-</v>
      </c>
      <c r="B1307" s="29"/>
      <c r="C1307" s="29"/>
      <c r="D1307" s="29"/>
      <c r="E1307" s="29"/>
      <c r="F1307" s="27">
        <f ca="1">IF(Rooms[[#This Row],[رقم العملية]]=0,0,1)</f>
        <v>0</v>
      </c>
      <c r="G13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07" s="27"/>
      <c r="I13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08" spans="1:9" ht="18" x14ac:dyDescent="0.25">
      <c r="A1308" s="27" t="str">
        <f>"عمارة"&amp;Rooms[[#This Row],[العمارة]]&amp;"-"&amp;Rooms[رقم الغرفة]</f>
        <v>عمارة-</v>
      </c>
      <c r="B1308" s="29"/>
      <c r="C1308" s="29"/>
      <c r="D1308" s="29"/>
      <c r="E1308" s="29"/>
      <c r="F1308" s="27">
        <f ca="1">IF(Rooms[[#This Row],[رقم العملية]]=0,0,1)</f>
        <v>0</v>
      </c>
      <c r="G13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08" s="27"/>
      <c r="I13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09" spans="1:9" ht="18" x14ac:dyDescent="0.25">
      <c r="A1309" s="27" t="str">
        <f>"عمارة"&amp;Rooms[[#This Row],[العمارة]]&amp;"-"&amp;Rooms[رقم الغرفة]</f>
        <v>عمارة-</v>
      </c>
      <c r="B1309" s="29"/>
      <c r="C1309" s="29"/>
      <c r="D1309" s="29"/>
      <c r="E1309" s="29"/>
      <c r="F1309" s="27">
        <f ca="1">IF(Rooms[[#This Row],[رقم العملية]]=0,0,1)</f>
        <v>0</v>
      </c>
      <c r="G13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09" s="27"/>
      <c r="I13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10" spans="1:9" ht="18" x14ac:dyDescent="0.25">
      <c r="A1310" s="27" t="str">
        <f>"عمارة"&amp;Rooms[[#This Row],[العمارة]]&amp;"-"&amp;Rooms[رقم الغرفة]</f>
        <v>عمارة-</v>
      </c>
      <c r="B1310" s="29"/>
      <c r="C1310" s="29"/>
      <c r="D1310" s="29"/>
      <c r="E1310" s="29"/>
      <c r="F1310" s="27">
        <f ca="1">IF(Rooms[[#This Row],[رقم العملية]]=0,0,1)</f>
        <v>0</v>
      </c>
      <c r="G13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10" s="27"/>
      <c r="I13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11" spans="1:9" ht="18" x14ac:dyDescent="0.25">
      <c r="A1311" s="27" t="str">
        <f>"عمارة"&amp;Rooms[[#This Row],[العمارة]]&amp;"-"&amp;Rooms[رقم الغرفة]</f>
        <v>عمارة-</v>
      </c>
      <c r="B1311" s="29"/>
      <c r="C1311" s="29"/>
      <c r="D1311" s="29"/>
      <c r="E1311" s="29"/>
      <c r="F1311" s="27">
        <f ca="1">IF(Rooms[[#This Row],[رقم العملية]]=0,0,1)</f>
        <v>0</v>
      </c>
      <c r="G13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11" s="27"/>
      <c r="I13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12" spans="1:9" ht="18" x14ac:dyDescent="0.25">
      <c r="A1312" s="27" t="str">
        <f>"عمارة"&amp;Rooms[[#This Row],[العمارة]]&amp;"-"&amp;Rooms[رقم الغرفة]</f>
        <v>عمارة-</v>
      </c>
      <c r="B1312" s="29"/>
      <c r="C1312" s="29"/>
      <c r="D1312" s="29"/>
      <c r="E1312" s="29"/>
      <c r="F1312" s="27">
        <f ca="1">IF(Rooms[[#This Row],[رقم العملية]]=0,0,1)</f>
        <v>0</v>
      </c>
      <c r="G13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12" s="27"/>
      <c r="I13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13" spans="1:9" ht="18" x14ac:dyDescent="0.25">
      <c r="A1313" s="27" t="str">
        <f>"عمارة"&amp;Rooms[[#This Row],[العمارة]]&amp;"-"&amp;Rooms[رقم الغرفة]</f>
        <v>عمارة-</v>
      </c>
      <c r="B1313" s="29"/>
      <c r="C1313" s="29"/>
      <c r="D1313" s="29"/>
      <c r="E1313" s="29"/>
      <c r="F1313" s="27">
        <f ca="1">IF(Rooms[[#This Row],[رقم العملية]]=0,0,1)</f>
        <v>0</v>
      </c>
      <c r="G13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13" s="27"/>
      <c r="I13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14" spans="1:9" ht="18" x14ac:dyDescent="0.25">
      <c r="A1314" s="27" t="str">
        <f>"عمارة"&amp;Rooms[[#This Row],[العمارة]]&amp;"-"&amp;Rooms[رقم الغرفة]</f>
        <v>عمارة-</v>
      </c>
      <c r="B1314" s="29"/>
      <c r="C1314" s="29"/>
      <c r="D1314" s="29"/>
      <c r="E1314" s="29"/>
      <c r="F1314" s="27">
        <f ca="1">IF(Rooms[[#This Row],[رقم العملية]]=0,0,1)</f>
        <v>0</v>
      </c>
      <c r="G13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14" s="27"/>
      <c r="I13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15" spans="1:9" ht="18" x14ac:dyDescent="0.25">
      <c r="A1315" s="27" t="str">
        <f>"عمارة"&amp;Rooms[[#This Row],[العمارة]]&amp;"-"&amp;Rooms[رقم الغرفة]</f>
        <v>عمارة-</v>
      </c>
      <c r="B1315" s="29"/>
      <c r="C1315" s="29"/>
      <c r="D1315" s="29"/>
      <c r="E1315" s="29"/>
      <c r="F1315" s="27">
        <f ca="1">IF(Rooms[[#This Row],[رقم العملية]]=0,0,1)</f>
        <v>0</v>
      </c>
      <c r="G13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15" s="27"/>
      <c r="I13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16" spans="1:9" ht="18" x14ac:dyDescent="0.25">
      <c r="A1316" s="27" t="str">
        <f>"عمارة"&amp;Rooms[[#This Row],[العمارة]]&amp;"-"&amp;Rooms[رقم الغرفة]</f>
        <v>عمارة-</v>
      </c>
      <c r="B1316" s="29"/>
      <c r="C1316" s="29"/>
      <c r="D1316" s="29"/>
      <c r="E1316" s="29"/>
      <c r="F1316" s="27">
        <f ca="1">IF(Rooms[[#This Row],[رقم العملية]]=0,0,1)</f>
        <v>0</v>
      </c>
      <c r="G13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16" s="27"/>
      <c r="I13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17" spans="1:9" ht="18" x14ac:dyDescent="0.25">
      <c r="A1317" s="27" t="str">
        <f>"عمارة"&amp;Rooms[[#This Row],[العمارة]]&amp;"-"&amp;Rooms[رقم الغرفة]</f>
        <v>عمارة-</v>
      </c>
      <c r="B1317" s="29"/>
      <c r="C1317" s="29"/>
      <c r="D1317" s="29"/>
      <c r="E1317" s="29"/>
      <c r="F1317" s="27">
        <f ca="1">IF(Rooms[[#This Row],[رقم العملية]]=0,0,1)</f>
        <v>0</v>
      </c>
      <c r="G13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17" s="27"/>
      <c r="I13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18" spans="1:9" ht="18" x14ac:dyDescent="0.25">
      <c r="A1318" s="27" t="str">
        <f>"عمارة"&amp;Rooms[[#This Row],[العمارة]]&amp;"-"&amp;Rooms[رقم الغرفة]</f>
        <v>عمارة-</v>
      </c>
      <c r="B1318" s="29"/>
      <c r="C1318" s="29"/>
      <c r="D1318" s="29"/>
      <c r="E1318" s="29"/>
      <c r="F1318" s="27">
        <f ca="1">IF(Rooms[[#This Row],[رقم العملية]]=0,0,1)</f>
        <v>0</v>
      </c>
      <c r="G13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18" s="27"/>
      <c r="I13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19" spans="1:9" ht="18" x14ac:dyDescent="0.25">
      <c r="A1319" s="27" t="str">
        <f>"عمارة"&amp;Rooms[[#This Row],[العمارة]]&amp;"-"&amp;Rooms[رقم الغرفة]</f>
        <v>عمارة-</v>
      </c>
      <c r="B1319" s="29"/>
      <c r="C1319" s="29"/>
      <c r="D1319" s="29"/>
      <c r="E1319" s="29"/>
      <c r="F1319" s="27">
        <f ca="1">IF(Rooms[[#This Row],[رقم العملية]]=0,0,1)</f>
        <v>0</v>
      </c>
      <c r="G13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19" s="27"/>
      <c r="I13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20" spans="1:9" ht="18" x14ac:dyDescent="0.25">
      <c r="A1320" s="27" t="str">
        <f>"عمارة"&amp;Rooms[[#This Row],[العمارة]]&amp;"-"&amp;Rooms[رقم الغرفة]</f>
        <v>عمارة-</v>
      </c>
      <c r="B1320" s="29"/>
      <c r="C1320" s="29"/>
      <c r="D1320" s="29"/>
      <c r="E1320" s="29"/>
      <c r="F1320" s="27">
        <f ca="1">IF(Rooms[[#This Row],[رقم العملية]]=0,0,1)</f>
        <v>0</v>
      </c>
      <c r="G13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20" s="27"/>
      <c r="I13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21" spans="1:9" ht="18" x14ac:dyDescent="0.25">
      <c r="A1321" s="27" t="str">
        <f>"عمارة"&amp;Rooms[[#This Row],[العمارة]]&amp;"-"&amp;Rooms[رقم الغرفة]</f>
        <v>عمارة-</v>
      </c>
      <c r="B1321" s="29"/>
      <c r="C1321" s="29"/>
      <c r="D1321" s="29"/>
      <c r="E1321" s="29"/>
      <c r="F1321" s="27">
        <f ca="1">IF(Rooms[[#This Row],[رقم العملية]]=0,0,1)</f>
        <v>0</v>
      </c>
      <c r="G13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21" s="27"/>
      <c r="I13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22" spans="1:9" ht="18" x14ac:dyDescent="0.25">
      <c r="A1322" s="27" t="str">
        <f>"عمارة"&amp;Rooms[[#This Row],[العمارة]]&amp;"-"&amp;Rooms[رقم الغرفة]</f>
        <v>عمارة-</v>
      </c>
      <c r="B1322" s="29"/>
      <c r="C1322" s="29"/>
      <c r="D1322" s="29"/>
      <c r="E1322" s="29"/>
      <c r="F1322" s="27">
        <f ca="1">IF(Rooms[[#This Row],[رقم العملية]]=0,0,1)</f>
        <v>0</v>
      </c>
      <c r="G13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22" s="27"/>
      <c r="I13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23" spans="1:9" ht="18" x14ac:dyDescent="0.25">
      <c r="A1323" s="27" t="str">
        <f>"عمارة"&amp;Rooms[[#This Row],[العمارة]]&amp;"-"&amp;Rooms[رقم الغرفة]</f>
        <v>عمارة-</v>
      </c>
      <c r="B1323" s="29"/>
      <c r="C1323" s="29"/>
      <c r="D1323" s="29"/>
      <c r="E1323" s="29"/>
      <c r="F1323" s="27">
        <f ca="1">IF(Rooms[[#This Row],[رقم العملية]]=0,0,1)</f>
        <v>0</v>
      </c>
      <c r="G13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23" s="27"/>
      <c r="I13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24" spans="1:9" ht="18" x14ac:dyDescent="0.25">
      <c r="A1324" s="27" t="str">
        <f>"عمارة"&amp;Rooms[[#This Row],[العمارة]]&amp;"-"&amp;Rooms[رقم الغرفة]</f>
        <v>عمارة-</v>
      </c>
      <c r="B1324" s="29"/>
      <c r="C1324" s="29"/>
      <c r="D1324" s="29"/>
      <c r="E1324" s="29"/>
      <c r="F1324" s="27">
        <f ca="1">IF(Rooms[[#This Row],[رقم العملية]]=0,0,1)</f>
        <v>0</v>
      </c>
      <c r="G13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24" s="27"/>
      <c r="I13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25" spans="1:9" ht="18" x14ac:dyDescent="0.25">
      <c r="A1325" s="27" t="str">
        <f>"عمارة"&amp;Rooms[[#This Row],[العمارة]]&amp;"-"&amp;Rooms[رقم الغرفة]</f>
        <v>عمارة-</v>
      </c>
      <c r="B1325" s="29"/>
      <c r="C1325" s="29"/>
      <c r="D1325" s="29"/>
      <c r="E1325" s="29"/>
      <c r="F1325" s="27">
        <f ca="1">IF(Rooms[[#This Row],[رقم العملية]]=0,0,1)</f>
        <v>0</v>
      </c>
      <c r="G13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25" s="27"/>
      <c r="I13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26" spans="1:9" ht="18" x14ac:dyDescent="0.25">
      <c r="A1326" s="27" t="str">
        <f>"عمارة"&amp;Rooms[[#This Row],[العمارة]]&amp;"-"&amp;Rooms[رقم الغرفة]</f>
        <v>عمارة-</v>
      </c>
      <c r="B1326" s="29"/>
      <c r="C1326" s="29"/>
      <c r="D1326" s="29"/>
      <c r="E1326" s="29"/>
      <c r="F1326" s="27">
        <f ca="1">IF(Rooms[[#This Row],[رقم العملية]]=0,0,1)</f>
        <v>0</v>
      </c>
      <c r="G13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26" s="27"/>
      <c r="I13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27" spans="1:9" ht="18" x14ac:dyDescent="0.25">
      <c r="A1327" s="27" t="str">
        <f>"عمارة"&amp;Rooms[[#This Row],[العمارة]]&amp;"-"&amp;Rooms[رقم الغرفة]</f>
        <v>عمارة-</v>
      </c>
      <c r="B1327" s="29"/>
      <c r="C1327" s="29"/>
      <c r="D1327" s="29"/>
      <c r="E1327" s="29"/>
      <c r="F1327" s="27">
        <f ca="1">IF(Rooms[[#This Row],[رقم العملية]]=0,0,1)</f>
        <v>0</v>
      </c>
      <c r="G13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27" s="27"/>
      <c r="I13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28" spans="1:9" ht="18" x14ac:dyDescent="0.25">
      <c r="A1328" s="27" t="str">
        <f>"عمارة"&amp;Rooms[[#This Row],[العمارة]]&amp;"-"&amp;Rooms[رقم الغرفة]</f>
        <v>عمارة-</v>
      </c>
      <c r="B1328" s="29"/>
      <c r="C1328" s="29"/>
      <c r="D1328" s="29"/>
      <c r="E1328" s="29"/>
      <c r="F1328" s="27">
        <f ca="1">IF(Rooms[[#This Row],[رقم العملية]]=0,0,1)</f>
        <v>0</v>
      </c>
      <c r="G13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28" s="27"/>
      <c r="I13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29" spans="1:9" ht="18" x14ac:dyDescent="0.25">
      <c r="A1329" s="27" t="str">
        <f>"عمارة"&amp;Rooms[[#This Row],[العمارة]]&amp;"-"&amp;Rooms[رقم الغرفة]</f>
        <v>عمارة-</v>
      </c>
      <c r="B1329" s="29"/>
      <c r="C1329" s="29"/>
      <c r="D1329" s="29"/>
      <c r="E1329" s="29"/>
      <c r="F1329" s="27">
        <f ca="1">IF(Rooms[[#This Row],[رقم العملية]]=0,0,1)</f>
        <v>0</v>
      </c>
      <c r="G13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29" s="27"/>
      <c r="I13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30" spans="1:9" ht="18" x14ac:dyDescent="0.25">
      <c r="A1330" s="27" t="str">
        <f>"عمارة"&amp;Rooms[[#This Row],[العمارة]]&amp;"-"&amp;Rooms[رقم الغرفة]</f>
        <v>عمارة-</v>
      </c>
      <c r="B1330" s="29"/>
      <c r="C1330" s="29"/>
      <c r="D1330" s="29"/>
      <c r="E1330" s="29"/>
      <c r="F1330" s="27">
        <f ca="1">IF(Rooms[[#This Row],[رقم العملية]]=0,0,1)</f>
        <v>0</v>
      </c>
      <c r="G13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30" s="27"/>
      <c r="I13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31" spans="1:9" ht="18" x14ac:dyDescent="0.25">
      <c r="A1331" s="27" t="str">
        <f>"عمارة"&amp;Rooms[[#This Row],[العمارة]]&amp;"-"&amp;Rooms[رقم الغرفة]</f>
        <v>عمارة-</v>
      </c>
      <c r="B1331" s="29"/>
      <c r="C1331" s="29"/>
      <c r="D1331" s="29"/>
      <c r="E1331" s="29"/>
      <c r="F1331" s="27">
        <f ca="1">IF(Rooms[[#This Row],[رقم العملية]]=0,0,1)</f>
        <v>0</v>
      </c>
      <c r="G13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31" s="27"/>
      <c r="I13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32" spans="1:9" ht="18" x14ac:dyDescent="0.25">
      <c r="A1332" s="27" t="str">
        <f>"عمارة"&amp;Rooms[[#This Row],[العمارة]]&amp;"-"&amp;Rooms[رقم الغرفة]</f>
        <v>عمارة-</v>
      </c>
      <c r="B1332" s="29"/>
      <c r="C1332" s="29"/>
      <c r="D1332" s="29"/>
      <c r="E1332" s="29"/>
      <c r="F1332" s="27">
        <f ca="1">IF(Rooms[[#This Row],[رقم العملية]]=0,0,1)</f>
        <v>0</v>
      </c>
      <c r="G13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32" s="27"/>
      <c r="I13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33" spans="1:9" ht="18" x14ac:dyDescent="0.25">
      <c r="A1333" s="27" t="str">
        <f>"عمارة"&amp;Rooms[[#This Row],[العمارة]]&amp;"-"&amp;Rooms[رقم الغرفة]</f>
        <v>عمارة-</v>
      </c>
      <c r="B1333" s="29"/>
      <c r="C1333" s="29"/>
      <c r="D1333" s="29"/>
      <c r="E1333" s="29"/>
      <c r="F1333" s="27">
        <f ca="1">IF(Rooms[[#This Row],[رقم العملية]]=0,0,1)</f>
        <v>0</v>
      </c>
      <c r="G13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33" s="27"/>
      <c r="I13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34" spans="1:9" ht="18" x14ac:dyDescent="0.25">
      <c r="A1334" s="27" t="str">
        <f>"عمارة"&amp;Rooms[[#This Row],[العمارة]]&amp;"-"&amp;Rooms[رقم الغرفة]</f>
        <v>عمارة-</v>
      </c>
      <c r="B1334" s="29"/>
      <c r="C1334" s="29"/>
      <c r="D1334" s="29"/>
      <c r="E1334" s="29"/>
      <c r="F1334" s="27">
        <f ca="1">IF(Rooms[[#This Row],[رقم العملية]]=0,0,1)</f>
        <v>0</v>
      </c>
      <c r="G13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34" s="27"/>
      <c r="I13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35" spans="1:9" ht="18" x14ac:dyDescent="0.25">
      <c r="A1335" s="27" t="str">
        <f>"عمارة"&amp;Rooms[[#This Row],[العمارة]]&amp;"-"&amp;Rooms[رقم الغرفة]</f>
        <v>عمارة-</v>
      </c>
      <c r="B1335" s="29"/>
      <c r="C1335" s="29"/>
      <c r="D1335" s="29"/>
      <c r="E1335" s="29"/>
      <c r="F1335" s="27">
        <f ca="1">IF(Rooms[[#This Row],[رقم العملية]]=0,0,1)</f>
        <v>0</v>
      </c>
      <c r="G13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35" s="27"/>
      <c r="I13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36" spans="1:9" ht="18" x14ac:dyDescent="0.25">
      <c r="A1336" s="27" t="str">
        <f>"عمارة"&amp;Rooms[[#This Row],[العمارة]]&amp;"-"&amp;Rooms[رقم الغرفة]</f>
        <v>عمارة-</v>
      </c>
      <c r="B1336" s="29"/>
      <c r="C1336" s="29"/>
      <c r="D1336" s="29"/>
      <c r="E1336" s="29"/>
      <c r="F1336" s="27">
        <f ca="1">IF(Rooms[[#This Row],[رقم العملية]]=0,0,1)</f>
        <v>0</v>
      </c>
      <c r="G13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36" s="27"/>
      <c r="I13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37" spans="1:9" ht="18" x14ac:dyDescent="0.25">
      <c r="A1337" s="27" t="str">
        <f>"عمارة"&amp;Rooms[[#This Row],[العمارة]]&amp;"-"&amp;Rooms[رقم الغرفة]</f>
        <v>عمارة-</v>
      </c>
      <c r="B1337" s="29"/>
      <c r="C1337" s="29"/>
      <c r="D1337" s="29"/>
      <c r="E1337" s="29"/>
      <c r="F1337" s="27">
        <f ca="1">IF(Rooms[[#This Row],[رقم العملية]]=0,0,1)</f>
        <v>0</v>
      </c>
      <c r="G13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37" s="27"/>
      <c r="I13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38" spans="1:9" ht="18" x14ac:dyDescent="0.25">
      <c r="A1338" s="27" t="str">
        <f>"عمارة"&amp;Rooms[[#This Row],[العمارة]]&amp;"-"&amp;Rooms[رقم الغرفة]</f>
        <v>عمارة-</v>
      </c>
      <c r="B1338" s="29"/>
      <c r="C1338" s="29"/>
      <c r="D1338" s="29"/>
      <c r="E1338" s="29"/>
      <c r="F1338" s="27">
        <f ca="1">IF(Rooms[[#This Row],[رقم العملية]]=0,0,1)</f>
        <v>0</v>
      </c>
      <c r="G13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38" s="27"/>
      <c r="I13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39" spans="1:9" ht="18" x14ac:dyDescent="0.25">
      <c r="A1339" s="27" t="str">
        <f>"عمارة"&amp;Rooms[[#This Row],[العمارة]]&amp;"-"&amp;Rooms[رقم الغرفة]</f>
        <v>عمارة-</v>
      </c>
      <c r="B1339" s="29"/>
      <c r="C1339" s="29"/>
      <c r="D1339" s="29"/>
      <c r="E1339" s="29"/>
      <c r="F1339" s="27">
        <f ca="1">IF(Rooms[[#This Row],[رقم العملية]]=0,0,1)</f>
        <v>0</v>
      </c>
      <c r="G13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39" s="27"/>
      <c r="I13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40" spans="1:9" ht="18" x14ac:dyDescent="0.25">
      <c r="A1340" s="27" t="str">
        <f>"عمارة"&amp;Rooms[[#This Row],[العمارة]]&amp;"-"&amp;Rooms[رقم الغرفة]</f>
        <v>عمارة-</v>
      </c>
      <c r="B1340" s="29"/>
      <c r="C1340" s="29"/>
      <c r="D1340" s="29"/>
      <c r="E1340" s="29"/>
      <c r="F1340" s="27">
        <f ca="1">IF(Rooms[[#This Row],[رقم العملية]]=0,0,1)</f>
        <v>0</v>
      </c>
      <c r="G13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40" s="27"/>
      <c r="I13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41" spans="1:9" ht="18" x14ac:dyDescent="0.25">
      <c r="A1341" s="27" t="str">
        <f>"عمارة"&amp;Rooms[[#This Row],[العمارة]]&amp;"-"&amp;Rooms[رقم الغرفة]</f>
        <v>عمارة-</v>
      </c>
      <c r="B1341" s="29"/>
      <c r="C1341" s="29"/>
      <c r="D1341" s="29"/>
      <c r="E1341" s="29"/>
      <c r="F1341" s="27">
        <f ca="1">IF(Rooms[[#This Row],[رقم العملية]]=0,0,1)</f>
        <v>0</v>
      </c>
      <c r="G13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41" s="27"/>
      <c r="I13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42" spans="1:9" ht="18" x14ac:dyDescent="0.25">
      <c r="A1342" s="27" t="str">
        <f>"عمارة"&amp;Rooms[[#This Row],[العمارة]]&amp;"-"&amp;Rooms[رقم الغرفة]</f>
        <v>عمارة-</v>
      </c>
      <c r="B1342" s="29"/>
      <c r="C1342" s="29"/>
      <c r="D1342" s="29"/>
      <c r="E1342" s="29"/>
      <c r="F1342" s="27">
        <f ca="1">IF(Rooms[[#This Row],[رقم العملية]]=0,0,1)</f>
        <v>0</v>
      </c>
      <c r="G13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42" s="27"/>
      <c r="I13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43" spans="1:9" ht="18" x14ac:dyDescent="0.25">
      <c r="A1343" s="27" t="str">
        <f>"عمارة"&amp;Rooms[[#This Row],[العمارة]]&amp;"-"&amp;Rooms[رقم الغرفة]</f>
        <v>عمارة-</v>
      </c>
      <c r="B1343" s="29"/>
      <c r="C1343" s="29"/>
      <c r="D1343" s="29"/>
      <c r="E1343" s="29"/>
      <c r="F1343" s="27">
        <f ca="1">IF(Rooms[[#This Row],[رقم العملية]]=0,0,1)</f>
        <v>0</v>
      </c>
      <c r="G13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43" s="27"/>
      <c r="I13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44" spans="1:9" ht="18" x14ac:dyDescent="0.25">
      <c r="A1344" s="27" t="str">
        <f>"عمارة"&amp;Rooms[[#This Row],[العمارة]]&amp;"-"&amp;Rooms[رقم الغرفة]</f>
        <v>عمارة-</v>
      </c>
      <c r="B1344" s="29"/>
      <c r="C1344" s="29"/>
      <c r="D1344" s="29"/>
      <c r="E1344" s="29"/>
      <c r="F1344" s="27">
        <f ca="1">IF(Rooms[[#This Row],[رقم العملية]]=0,0,1)</f>
        <v>0</v>
      </c>
      <c r="G13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44" s="27"/>
      <c r="I13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45" spans="1:9" ht="18" x14ac:dyDescent="0.25">
      <c r="A1345" s="27" t="str">
        <f>"عمارة"&amp;Rooms[[#This Row],[العمارة]]&amp;"-"&amp;Rooms[رقم الغرفة]</f>
        <v>عمارة-</v>
      </c>
      <c r="B1345" s="29"/>
      <c r="C1345" s="29"/>
      <c r="D1345" s="29"/>
      <c r="E1345" s="29"/>
      <c r="F1345" s="27">
        <f ca="1">IF(Rooms[[#This Row],[رقم العملية]]=0,0,1)</f>
        <v>0</v>
      </c>
      <c r="G13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45" s="27"/>
      <c r="I13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46" spans="1:9" ht="18" x14ac:dyDescent="0.25">
      <c r="A1346" s="27" t="str">
        <f>"عمارة"&amp;Rooms[[#This Row],[العمارة]]&amp;"-"&amp;Rooms[رقم الغرفة]</f>
        <v>عمارة-</v>
      </c>
      <c r="B1346" s="29"/>
      <c r="C1346" s="29"/>
      <c r="D1346" s="29"/>
      <c r="E1346" s="29"/>
      <c r="F1346" s="27">
        <f ca="1">IF(Rooms[[#This Row],[رقم العملية]]=0,0,1)</f>
        <v>0</v>
      </c>
      <c r="G13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46" s="27"/>
      <c r="I13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47" spans="1:9" ht="18" x14ac:dyDescent="0.25">
      <c r="A1347" s="27" t="str">
        <f>"عمارة"&amp;Rooms[[#This Row],[العمارة]]&amp;"-"&amp;Rooms[رقم الغرفة]</f>
        <v>عمارة-</v>
      </c>
      <c r="B1347" s="29"/>
      <c r="C1347" s="29"/>
      <c r="D1347" s="29"/>
      <c r="E1347" s="29"/>
      <c r="F1347" s="27">
        <f ca="1">IF(Rooms[[#This Row],[رقم العملية]]=0,0,1)</f>
        <v>0</v>
      </c>
      <c r="G13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47" s="27"/>
      <c r="I13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48" spans="1:9" ht="18" x14ac:dyDescent="0.25">
      <c r="A1348" s="27" t="str">
        <f>"عمارة"&amp;Rooms[[#This Row],[العمارة]]&amp;"-"&amp;Rooms[رقم الغرفة]</f>
        <v>عمارة-</v>
      </c>
      <c r="B1348" s="29"/>
      <c r="C1348" s="29"/>
      <c r="D1348" s="29"/>
      <c r="E1348" s="29"/>
      <c r="F1348" s="27">
        <f ca="1">IF(Rooms[[#This Row],[رقم العملية]]=0,0,1)</f>
        <v>0</v>
      </c>
      <c r="G13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48" s="27"/>
      <c r="I13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49" spans="1:9" ht="18" x14ac:dyDescent="0.25">
      <c r="A1349" s="27" t="str">
        <f>"عمارة"&amp;Rooms[[#This Row],[العمارة]]&amp;"-"&amp;Rooms[رقم الغرفة]</f>
        <v>عمارة-</v>
      </c>
      <c r="B1349" s="29"/>
      <c r="C1349" s="29"/>
      <c r="D1349" s="29"/>
      <c r="E1349" s="29"/>
      <c r="F1349" s="27">
        <f ca="1">IF(Rooms[[#This Row],[رقم العملية]]=0,0,1)</f>
        <v>0</v>
      </c>
      <c r="G13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49" s="27"/>
      <c r="I13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50" spans="1:9" ht="18" x14ac:dyDescent="0.25">
      <c r="A1350" s="27" t="str">
        <f>"عمارة"&amp;Rooms[[#This Row],[العمارة]]&amp;"-"&amp;Rooms[رقم الغرفة]</f>
        <v>عمارة-</v>
      </c>
      <c r="B1350" s="29"/>
      <c r="C1350" s="29"/>
      <c r="D1350" s="29"/>
      <c r="E1350" s="29"/>
      <c r="F1350" s="27">
        <f ca="1">IF(Rooms[[#This Row],[رقم العملية]]=0,0,1)</f>
        <v>0</v>
      </c>
      <c r="G13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50" s="27"/>
      <c r="I13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51" spans="1:9" ht="18" x14ac:dyDescent="0.25">
      <c r="A1351" s="27" t="str">
        <f>"عمارة"&amp;Rooms[[#This Row],[العمارة]]&amp;"-"&amp;Rooms[رقم الغرفة]</f>
        <v>عمارة-</v>
      </c>
      <c r="B1351" s="29"/>
      <c r="C1351" s="29"/>
      <c r="D1351" s="29"/>
      <c r="E1351" s="29"/>
      <c r="F1351" s="27">
        <f ca="1">IF(Rooms[[#This Row],[رقم العملية]]=0,0,1)</f>
        <v>0</v>
      </c>
      <c r="G13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51" s="27"/>
      <c r="I13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52" spans="1:9" ht="18" x14ac:dyDescent="0.25">
      <c r="A1352" s="27" t="str">
        <f>"عمارة"&amp;Rooms[[#This Row],[العمارة]]&amp;"-"&amp;Rooms[رقم الغرفة]</f>
        <v>عمارة-</v>
      </c>
      <c r="B1352" s="29"/>
      <c r="C1352" s="29"/>
      <c r="D1352" s="29"/>
      <c r="E1352" s="29"/>
      <c r="F1352" s="27">
        <f ca="1">IF(Rooms[[#This Row],[رقم العملية]]=0,0,1)</f>
        <v>0</v>
      </c>
      <c r="G13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52" s="27"/>
      <c r="I13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53" spans="1:9" ht="18" x14ac:dyDescent="0.25">
      <c r="A1353" s="27" t="str">
        <f>"عمارة"&amp;Rooms[[#This Row],[العمارة]]&amp;"-"&amp;Rooms[رقم الغرفة]</f>
        <v>عمارة-</v>
      </c>
      <c r="B1353" s="29"/>
      <c r="C1353" s="29"/>
      <c r="D1353" s="29"/>
      <c r="E1353" s="29"/>
      <c r="F1353" s="27">
        <f ca="1">IF(Rooms[[#This Row],[رقم العملية]]=0,0,1)</f>
        <v>0</v>
      </c>
      <c r="G13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53" s="27"/>
      <c r="I13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54" spans="1:9" ht="18" x14ac:dyDescent="0.25">
      <c r="A1354" s="27" t="str">
        <f>"عمارة"&amp;Rooms[[#This Row],[العمارة]]&amp;"-"&amp;Rooms[رقم الغرفة]</f>
        <v>عمارة-</v>
      </c>
      <c r="B1354" s="29"/>
      <c r="C1354" s="29"/>
      <c r="D1354" s="29"/>
      <c r="E1354" s="29"/>
      <c r="F1354" s="27">
        <f ca="1">IF(Rooms[[#This Row],[رقم العملية]]=0,0,1)</f>
        <v>0</v>
      </c>
      <c r="G13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54" s="27"/>
      <c r="I13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55" spans="1:9" ht="18" x14ac:dyDescent="0.25">
      <c r="A1355" s="27" t="str">
        <f>"عمارة"&amp;Rooms[[#This Row],[العمارة]]&amp;"-"&amp;Rooms[رقم الغرفة]</f>
        <v>عمارة-</v>
      </c>
      <c r="B1355" s="29"/>
      <c r="C1355" s="29"/>
      <c r="D1355" s="29"/>
      <c r="E1355" s="29"/>
      <c r="F1355" s="27">
        <f ca="1">IF(Rooms[[#This Row],[رقم العملية]]=0,0,1)</f>
        <v>0</v>
      </c>
      <c r="G13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55" s="27"/>
      <c r="I13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56" spans="1:9" ht="18" x14ac:dyDescent="0.25">
      <c r="A1356" s="27" t="str">
        <f>"عمارة"&amp;Rooms[[#This Row],[العمارة]]&amp;"-"&amp;Rooms[رقم الغرفة]</f>
        <v>عمارة-</v>
      </c>
      <c r="B1356" s="29"/>
      <c r="C1356" s="29"/>
      <c r="D1356" s="29"/>
      <c r="E1356" s="29"/>
      <c r="F1356" s="27">
        <f ca="1">IF(Rooms[[#This Row],[رقم العملية]]=0,0,1)</f>
        <v>0</v>
      </c>
      <c r="G13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56" s="27"/>
      <c r="I13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57" spans="1:9" ht="18" x14ac:dyDescent="0.25">
      <c r="A1357" s="27" t="str">
        <f>"عمارة"&amp;Rooms[[#This Row],[العمارة]]&amp;"-"&amp;Rooms[رقم الغرفة]</f>
        <v>عمارة-</v>
      </c>
      <c r="B1357" s="29"/>
      <c r="C1357" s="29"/>
      <c r="D1357" s="29"/>
      <c r="E1357" s="29"/>
      <c r="F1357" s="27">
        <f ca="1">IF(Rooms[[#This Row],[رقم العملية]]=0,0,1)</f>
        <v>0</v>
      </c>
      <c r="G13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57" s="27"/>
      <c r="I13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58" spans="1:9" ht="18" x14ac:dyDescent="0.25">
      <c r="A1358" s="27" t="str">
        <f>"عمارة"&amp;Rooms[[#This Row],[العمارة]]&amp;"-"&amp;Rooms[رقم الغرفة]</f>
        <v>عمارة-</v>
      </c>
      <c r="B1358" s="29"/>
      <c r="C1358" s="29"/>
      <c r="D1358" s="29"/>
      <c r="E1358" s="29"/>
      <c r="F1358" s="27">
        <f ca="1">IF(Rooms[[#This Row],[رقم العملية]]=0,0,1)</f>
        <v>0</v>
      </c>
      <c r="G13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58" s="27"/>
      <c r="I13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59" spans="1:9" ht="18" x14ac:dyDescent="0.25">
      <c r="A1359" s="27" t="str">
        <f>"عمارة"&amp;Rooms[[#This Row],[العمارة]]&amp;"-"&amp;Rooms[رقم الغرفة]</f>
        <v>عمارة-</v>
      </c>
      <c r="B1359" s="29"/>
      <c r="C1359" s="29"/>
      <c r="D1359" s="29"/>
      <c r="E1359" s="29"/>
      <c r="F1359" s="27">
        <f ca="1">IF(Rooms[[#This Row],[رقم العملية]]=0,0,1)</f>
        <v>0</v>
      </c>
      <c r="G13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59" s="27"/>
      <c r="I13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60" spans="1:9" ht="18" x14ac:dyDescent="0.25">
      <c r="A1360" s="27" t="str">
        <f>"عمارة"&amp;Rooms[[#This Row],[العمارة]]&amp;"-"&amp;Rooms[رقم الغرفة]</f>
        <v>عمارة-</v>
      </c>
      <c r="B1360" s="29"/>
      <c r="C1360" s="29"/>
      <c r="D1360" s="29"/>
      <c r="E1360" s="29"/>
      <c r="F1360" s="27">
        <f ca="1">IF(Rooms[[#This Row],[رقم العملية]]=0,0,1)</f>
        <v>0</v>
      </c>
      <c r="G13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60" s="27"/>
      <c r="I13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61" spans="1:9" ht="18" x14ac:dyDescent="0.25">
      <c r="A1361" s="27" t="str">
        <f>"عمارة"&amp;Rooms[[#This Row],[العمارة]]&amp;"-"&amp;Rooms[رقم الغرفة]</f>
        <v>عمارة-</v>
      </c>
      <c r="B1361" s="29"/>
      <c r="C1361" s="29"/>
      <c r="D1361" s="29"/>
      <c r="E1361" s="29"/>
      <c r="F1361" s="27">
        <f ca="1">IF(Rooms[[#This Row],[رقم العملية]]=0,0,1)</f>
        <v>0</v>
      </c>
      <c r="G13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61" s="27"/>
      <c r="I13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62" spans="1:9" ht="18" x14ac:dyDescent="0.25">
      <c r="A1362" s="27" t="str">
        <f>"عمارة"&amp;Rooms[[#This Row],[العمارة]]&amp;"-"&amp;Rooms[رقم الغرفة]</f>
        <v>عمارة-</v>
      </c>
      <c r="B1362" s="29"/>
      <c r="C1362" s="29"/>
      <c r="D1362" s="29"/>
      <c r="E1362" s="29"/>
      <c r="F1362" s="27">
        <f ca="1">IF(Rooms[[#This Row],[رقم العملية]]=0,0,1)</f>
        <v>0</v>
      </c>
      <c r="G13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62" s="27"/>
      <c r="I13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63" spans="1:9" ht="18" x14ac:dyDescent="0.25">
      <c r="A1363" s="27" t="str">
        <f>"عمارة"&amp;Rooms[[#This Row],[العمارة]]&amp;"-"&amp;Rooms[رقم الغرفة]</f>
        <v>عمارة-</v>
      </c>
      <c r="B1363" s="29"/>
      <c r="C1363" s="29"/>
      <c r="D1363" s="29"/>
      <c r="E1363" s="29"/>
      <c r="F1363" s="27">
        <f ca="1">IF(Rooms[[#This Row],[رقم العملية]]=0,0,1)</f>
        <v>0</v>
      </c>
      <c r="G13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63" s="27"/>
      <c r="I13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64" spans="1:9" ht="18" x14ac:dyDescent="0.25">
      <c r="A1364" s="27" t="str">
        <f>"عمارة"&amp;Rooms[[#This Row],[العمارة]]&amp;"-"&amp;Rooms[رقم الغرفة]</f>
        <v>عمارة-</v>
      </c>
      <c r="B1364" s="29"/>
      <c r="C1364" s="29"/>
      <c r="D1364" s="29"/>
      <c r="E1364" s="29"/>
      <c r="F1364" s="27">
        <f ca="1">IF(Rooms[[#This Row],[رقم العملية]]=0,0,1)</f>
        <v>0</v>
      </c>
      <c r="G13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64" s="27"/>
      <c r="I13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65" spans="1:9" ht="18" x14ac:dyDescent="0.25">
      <c r="A1365" s="27" t="str">
        <f>"عمارة"&amp;Rooms[[#This Row],[العمارة]]&amp;"-"&amp;Rooms[رقم الغرفة]</f>
        <v>عمارة-</v>
      </c>
      <c r="B1365" s="29"/>
      <c r="C1365" s="29"/>
      <c r="D1365" s="29"/>
      <c r="E1365" s="29"/>
      <c r="F1365" s="27">
        <f ca="1">IF(Rooms[[#This Row],[رقم العملية]]=0,0,1)</f>
        <v>0</v>
      </c>
      <c r="G13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65" s="27"/>
      <c r="I13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66" spans="1:9" ht="18" x14ac:dyDescent="0.25">
      <c r="A1366" s="27" t="str">
        <f>"عمارة"&amp;Rooms[[#This Row],[العمارة]]&amp;"-"&amp;Rooms[رقم الغرفة]</f>
        <v>عمارة-</v>
      </c>
      <c r="B1366" s="29"/>
      <c r="C1366" s="29"/>
      <c r="D1366" s="29"/>
      <c r="E1366" s="29"/>
      <c r="F1366" s="27">
        <f ca="1">IF(Rooms[[#This Row],[رقم العملية]]=0,0,1)</f>
        <v>0</v>
      </c>
      <c r="G13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66" s="27"/>
      <c r="I13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67" spans="1:9" ht="18" x14ac:dyDescent="0.25">
      <c r="A1367" s="27" t="str">
        <f>"عمارة"&amp;Rooms[[#This Row],[العمارة]]&amp;"-"&amp;Rooms[رقم الغرفة]</f>
        <v>عمارة-</v>
      </c>
      <c r="B1367" s="29"/>
      <c r="C1367" s="29"/>
      <c r="D1367" s="29"/>
      <c r="E1367" s="29"/>
      <c r="F1367" s="27">
        <f ca="1">IF(Rooms[[#This Row],[رقم العملية]]=0,0,1)</f>
        <v>0</v>
      </c>
      <c r="G13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67" s="27"/>
      <c r="I13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68" spans="1:9" ht="18" x14ac:dyDescent="0.25">
      <c r="A1368" s="27" t="str">
        <f>"عمارة"&amp;Rooms[[#This Row],[العمارة]]&amp;"-"&amp;Rooms[رقم الغرفة]</f>
        <v>عمارة-</v>
      </c>
      <c r="B1368" s="29"/>
      <c r="C1368" s="29"/>
      <c r="D1368" s="29"/>
      <c r="E1368" s="29"/>
      <c r="F1368" s="27">
        <f ca="1">IF(Rooms[[#This Row],[رقم العملية]]=0,0,1)</f>
        <v>0</v>
      </c>
      <c r="G13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68" s="27"/>
      <c r="I13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69" spans="1:9" ht="18" x14ac:dyDescent="0.25">
      <c r="A1369" s="27" t="str">
        <f>"عمارة"&amp;Rooms[[#This Row],[العمارة]]&amp;"-"&amp;Rooms[رقم الغرفة]</f>
        <v>عمارة-</v>
      </c>
      <c r="B1369" s="29"/>
      <c r="C1369" s="29"/>
      <c r="D1369" s="29"/>
      <c r="E1369" s="29"/>
      <c r="F1369" s="27">
        <f ca="1">IF(Rooms[[#This Row],[رقم العملية]]=0,0,1)</f>
        <v>0</v>
      </c>
      <c r="G13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69" s="27"/>
      <c r="I13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70" spans="1:9" ht="18" x14ac:dyDescent="0.25">
      <c r="A1370" s="27" t="str">
        <f>"عمارة"&amp;Rooms[[#This Row],[العمارة]]&amp;"-"&amp;Rooms[رقم الغرفة]</f>
        <v>عمارة-</v>
      </c>
      <c r="B1370" s="29"/>
      <c r="C1370" s="29"/>
      <c r="D1370" s="29"/>
      <c r="E1370" s="29"/>
      <c r="F1370" s="27">
        <f ca="1">IF(Rooms[[#This Row],[رقم العملية]]=0,0,1)</f>
        <v>0</v>
      </c>
      <c r="G13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70" s="27"/>
      <c r="I13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71" spans="1:9" ht="18" x14ac:dyDescent="0.25">
      <c r="A1371" s="27" t="str">
        <f>"عمارة"&amp;Rooms[[#This Row],[العمارة]]&amp;"-"&amp;Rooms[رقم الغرفة]</f>
        <v>عمارة-</v>
      </c>
      <c r="B1371" s="29"/>
      <c r="C1371" s="29"/>
      <c r="D1371" s="29"/>
      <c r="E1371" s="29"/>
      <c r="F1371" s="27">
        <f ca="1">IF(Rooms[[#This Row],[رقم العملية]]=0,0,1)</f>
        <v>0</v>
      </c>
      <c r="G13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71" s="27"/>
      <c r="I13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72" spans="1:9" ht="18" x14ac:dyDescent="0.25">
      <c r="A1372" s="27" t="str">
        <f>"عمارة"&amp;Rooms[[#This Row],[العمارة]]&amp;"-"&amp;Rooms[رقم الغرفة]</f>
        <v>عمارة-</v>
      </c>
      <c r="B1372" s="29"/>
      <c r="C1372" s="29"/>
      <c r="D1372" s="29"/>
      <c r="E1372" s="29"/>
      <c r="F1372" s="27">
        <f ca="1">IF(Rooms[[#This Row],[رقم العملية]]=0,0,1)</f>
        <v>0</v>
      </c>
      <c r="G13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72" s="27"/>
      <c r="I13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73" spans="1:9" ht="18" x14ac:dyDescent="0.25">
      <c r="A1373" s="27" t="str">
        <f>"عمارة"&amp;Rooms[[#This Row],[العمارة]]&amp;"-"&amp;Rooms[رقم الغرفة]</f>
        <v>عمارة-</v>
      </c>
      <c r="B1373" s="29"/>
      <c r="C1373" s="29"/>
      <c r="D1373" s="29"/>
      <c r="E1373" s="29"/>
      <c r="F1373" s="27">
        <f ca="1">IF(Rooms[[#This Row],[رقم العملية]]=0,0,1)</f>
        <v>0</v>
      </c>
      <c r="G13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73" s="27"/>
      <c r="I13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74" spans="1:9" ht="18" x14ac:dyDescent="0.25">
      <c r="A1374" s="27" t="str">
        <f>"عمارة"&amp;Rooms[[#This Row],[العمارة]]&amp;"-"&amp;Rooms[رقم الغرفة]</f>
        <v>عمارة-</v>
      </c>
      <c r="B1374" s="29"/>
      <c r="C1374" s="29"/>
      <c r="D1374" s="29"/>
      <c r="E1374" s="29"/>
      <c r="F1374" s="27">
        <f ca="1">IF(Rooms[[#This Row],[رقم العملية]]=0,0,1)</f>
        <v>0</v>
      </c>
      <c r="G13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74" s="27"/>
      <c r="I13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75" spans="1:9" ht="18" x14ac:dyDescent="0.25">
      <c r="A1375" s="27" t="str">
        <f>"عمارة"&amp;Rooms[[#This Row],[العمارة]]&amp;"-"&amp;Rooms[رقم الغرفة]</f>
        <v>عمارة-</v>
      </c>
      <c r="B1375" s="29"/>
      <c r="C1375" s="29"/>
      <c r="D1375" s="29"/>
      <c r="E1375" s="29"/>
      <c r="F1375" s="27">
        <f ca="1">IF(Rooms[[#This Row],[رقم العملية]]=0,0,1)</f>
        <v>0</v>
      </c>
      <c r="G13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75" s="27"/>
      <c r="I13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76" spans="1:9" ht="18" x14ac:dyDescent="0.25">
      <c r="A1376" s="27" t="str">
        <f>"عمارة"&amp;Rooms[[#This Row],[العمارة]]&amp;"-"&amp;Rooms[رقم الغرفة]</f>
        <v>عمارة-</v>
      </c>
      <c r="B1376" s="29"/>
      <c r="C1376" s="29"/>
      <c r="D1376" s="29"/>
      <c r="E1376" s="29"/>
      <c r="F1376" s="27">
        <f ca="1">IF(Rooms[[#This Row],[رقم العملية]]=0,0,1)</f>
        <v>0</v>
      </c>
      <c r="G13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76" s="27"/>
      <c r="I13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77" spans="1:9" ht="18" x14ac:dyDescent="0.25">
      <c r="A1377" s="27" t="str">
        <f>"عمارة"&amp;Rooms[[#This Row],[العمارة]]&amp;"-"&amp;Rooms[رقم الغرفة]</f>
        <v>عمارة-</v>
      </c>
      <c r="B1377" s="29"/>
      <c r="C1377" s="29"/>
      <c r="D1377" s="29"/>
      <c r="E1377" s="29"/>
      <c r="F1377" s="27">
        <f ca="1">IF(Rooms[[#This Row],[رقم العملية]]=0,0,1)</f>
        <v>0</v>
      </c>
      <c r="G13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77" s="27"/>
      <c r="I13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78" spans="1:9" ht="18" x14ac:dyDescent="0.25">
      <c r="A1378" s="27" t="str">
        <f>"عمارة"&amp;Rooms[[#This Row],[العمارة]]&amp;"-"&amp;Rooms[رقم الغرفة]</f>
        <v>عمارة-</v>
      </c>
      <c r="B1378" s="29"/>
      <c r="C1378" s="29"/>
      <c r="D1378" s="29"/>
      <c r="E1378" s="29"/>
      <c r="F1378" s="27">
        <f ca="1">IF(Rooms[[#This Row],[رقم العملية]]=0,0,1)</f>
        <v>0</v>
      </c>
      <c r="G13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78" s="27"/>
      <c r="I13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79" spans="1:9" ht="18" x14ac:dyDescent="0.25">
      <c r="A1379" s="27" t="str">
        <f>"عمارة"&amp;Rooms[[#This Row],[العمارة]]&amp;"-"&amp;Rooms[رقم الغرفة]</f>
        <v>عمارة-</v>
      </c>
      <c r="B1379" s="29"/>
      <c r="C1379" s="29"/>
      <c r="D1379" s="29"/>
      <c r="E1379" s="29"/>
      <c r="F1379" s="27">
        <f ca="1">IF(Rooms[[#This Row],[رقم العملية]]=0,0,1)</f>
        <v>0</v>
      </c>
      <c r="G13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79" s="27"/>
      <c r="I13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80" spans="1:9" ht="18" x14ac:dyDescent="0.25">
      <c r="A1380" s="27" t="str">
        <f>"عمارة"&amp;Rooms[[#This Row],[العمارة]]&amp;"-"&amp;Rooms[رقم الغرفة]</f>
        <v>عمارة-</v>
      </c>
      <c r="B1380" s="29"/>
      <c r="C1380" s="29"/>
      <c r="D1380" s="29"/>
      <c r="E1380" s="29"/>
      <c r="F1380" s="27">
        <f ca="1">IF(Rooms[[#This Row],[رقم العملية]]=0,0,1)</f>
        <v>0</v>
      </c>
      <c r="G13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80" s="27"/>
      <c r="I13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81" spans="1:9" ht="18" x14ac:dyDescent="0.25">
      <c r="A1381" s="27" t="str">
        <f>"عمارة"&amp;Rooms[[#This Row],[العمارة]]&amp;"-"&amp;Rooms[رقم الغرفة]</f>
        <v>عمارة-</v>
      </c>
      <c r="B1381" s="29"/>
      <c r="C1381" s="29"/>
      <c r="D1381" s="29"/>
      <c r="E1381" s="29"/>
      <c r="F1381" s="27">
        <f ca="1">IF(Rooms[[#This Row],[رقم العملية]]=0,0,1)</f>
        <v>0</v>
      </c>
      <c r="G13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81" s="27"/>
      <c r="I13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82" spans="1:9" ht="18" x14ac:dyDescent="0.25">
      <c r="A1382" s="27" t="str">
        <f>"عمارة"&amp;Rooms[[#This Row],[العمارة]]&amp;"-"&amp;Rooms[رقم الغرفة]</f>
        <v>عمارة-</v>
      </c>
      <c r="B1382" s="29"/>
      <c r="C1382" s="29"/>
      <c r="D1382" s="29"/>
      <c r="E1382" s="29"/>
      <c r="F1382" s="27">
        <f ca="1">IF(Rooms[[#This Row],[رقم العملية]]=0,0,1)</f>
        <v>0</v>
      </c>
      <c r="G13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82" s="27"/>
      <c r="I13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83" spans="1:9" ht="18" x14ac:dyDescent="0.25">
      <c r="A1383" s="27" t="str">
        <f>"عمارة"&amp;Rooms[[#This Row],[العمارة]]&amp;"-"&amp;Rooms[رقم الغرفة]</f>
        <v>عمارة-</v>
      </c>
      <c r="B1383" s="29"/>
      <c r="C1383" s="29"/>
      <c r="D1383" s="29"/>
      <c r="E1383" s="29"/>
      <c r="F1383" s="27">
        <f ca="1">IF(Rooms[[#This Row],[رقم العملية]]=0,0,1)</f>
        <v>0</v>
      </c>
      <c r="G13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83" s="27"/>
      <c r="I13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84" spans="1:9" ht="18" x14ac:dyDescent="0.25">
      <c r="A1384" s="27" t="str">
        <f>"عمارة"&amp;Rooms[[#This Row],[العمارة]]&amp;"-"&amp;Rooms[رقم الغرفة]</f>
        <v>عمارة-</v>
      </c>
      <c r="B1384" s="29"/>
      <c r="C1384" s="29"/>
      <c r="D1384" s="29"/>
      <c r="E1384" s="29"/>
      <c r="F1384" s="27">
        <f ca="1">IF(Rooms[[#This Row],[رقم العملية]]=0,0,1)</f>
        <v>0</v>
      </c>
      <c r="G13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84" s="27"/>
      <c r="I13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85" spans="1:9" ht="18" x14ac:dyDescent="0.25">
      <c r="A1385" s="27" t="str">
        <f>"عمارة"&amp;Rooms[[#This Row],[العمارة]]&amp;"-"&amp;Rooms[رقم الغرفة]</f>
        <v>عمارة-</v>
      </c>
      <c r="B1385" s="29"/>
      <c r="C1385" s="29"/>
      <c r="D1385" s="29"/>
      <c r="E1385" s="29"/>
      <c r="F1385" s="27">
        <f ca="1">IF(Rooms[[#This Row],[رقم العملية]]=0,0,1)</f>
        <v>0</v>
      </c>
      <c r="G13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85" s="27"/>
      <c r="I13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86" spans="1:9" ht="18" x14ac:dyDescent="0.25">
      <c r="A1386" s="27" t="str">
        <f>"عمارة"&amp;Rooms[[#This Row],[العمارة]]&amp;"-"&amp;Rooms[رقم الغرفة]</f>
        <v>عمارة-</v>
      </c>
      <c r="B1386" s="29"/>
      <c r="C1386" s="29"/>
      <c r="D1386" s="29"/>
      <c r="E1386" s="29"/>
      <c r="F1386" s="27">
        <f ca="1">IF(Rooms[[#This Row],[رقم العملية]]=0,0,1)</f>
        <v>0</v>
      </c>
      <c r="G13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86" s="27"/>
      <c r="I13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87" spans="1:9" ht="18" x14ac:dyDescent="0.25">
      <c r="A1387" s="27" t="str">
        <f>"عمارة"&amp;Rooms[[#This Row],[العمارة]]&amp;"-"&amp;Rooms[رقم الغرفة]</f>
        <v>عمارة-</v>
      </c>
      <c r="B1387" s="29"/>
      <c r="C1387" s="29"/>
      <c r="D1387" s="29"/>
      <c r="E1387" s="29"/>
      <c r="F1387" s="27">
        <f ca="1">IF(Rooms[[#This Row],[رقم العملية]]=0,0,1)</f>
        <v>0</v>
      </c>
      <c r="G13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87" s="27"/>
      <c r="I13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88" spans="1:9" ht="18" x14ac:dyDescent="0.25">
      <c r="A1388" s="27" t="str">
        <f>"عمارة"&amp;Rooms[[#This Row],[العمارة]]&amp;"-"&amp;Rooms[رقم الغرفة]</f>
        <v>عمارة-</v>
      </c>
      <c r="B1388" s="29"/>
      <c r="C1388" s="29"/>
      <c r="D1388" s="29"/>
      <c r="E1388" s="29"/>
      <c r="F1388" s="27">
        <f ca="1">IF(Rooms[[#This Row],[رقم العملية]]=0,0,1)</f>
        <v>0</v>
      </c>
      <c r="G13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88" s="27"/>
      <c r="I13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89" spans="1:9" ht="18" x14ac:dyDescent="0.25">
      <c r="A1389" s="27" t="str">
        <f>"عمارة"&amp;Rooms[[#This Row],[العمارة]]&amp;"-"&amp;Rooms[رقم الغرفة]</f>
        <v>عمارة-</v>
      </c>
      <c r="B1389" s="29"/>
      <c r="C1389" s="29"/>
      <c r="D1389" s="29"/>
      <c r="E1389" s="29"/>
      <c r="F1389" s="27">
        <f ca="1">IF(Rooms[[#This Row],[رقم العملية]]=0,0,1)</f>
        <v>0</v>
      </c>
      <c r="G13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89" s="27"/>
      <c r="I13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90" spans="1:9" ht="18" x14ac:dyDescent="0.25">
      <c r="A1390" s="27" t="str">
        <f>"عمارة"&amp;Rooms[[#This Row],[العمارة]]&amp;"-"&amp;Rooms[رقم الغرفة]</f>
        <v>عمارة-</v>
      </c>
      <c r="B1390" s="29"/>
      <c r="C1390" s="29"/>
      <c r="D1390" s="29"/>
      <c r="E1390" s="29"/>
      <c r="F1390" s="27">
        <f ca="1">IF(Rooms[[#This Row],[رقم العملية]]=0,0,1)</f>
        <v>0</v>
      </c>
      <c r="G13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90" s="27"/>
      <c r="I13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91" spans="1:9" ht="18" x14ac:dyDescent="0.25">
      <c r="A1391" s="27" t="str">
        <f>"عمارة"&amp;Rooms[[#This Row],[العمارة]]&amp;"-"&amp;Rooms[رقم الغرفة]</f>
        <v>عمارة-</v>
      </c>
      <c r="B1391" s="29"/>
      <c r="C1391" s="29"/>
      <c r="D1391" s="29"/>
      <c r="E1391" s="29"/>
      <c r="F1391" s="27">
        <f ca="1">IF(Rooms[[#This Row],[رقم العملية]]=0,0,1)</f>
        <v>0</v>
      </c>
      <c r="G13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91" s="27"/>
      <c r="I13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92" spans="1:9" ht="18" x14ac:dyDescent="0.25">
      <c r="A1392" s="27" t="str">
        <f>"عمارة"&amp;Rooms[[#This Row],[العمارة]]&amp;"-"&amp;Rooms[رقم الغرفة]</f>
        <v>عمارة-</v>
      </c>
      <c r="B1392" s="29"/>
      <c r="C1392" s="29"/>
      <c r="D1392" s="29"/>
      <c r="E1392" s="29"/>
      <c r="F1392" s="27">
        <f ca="1">IF(Rooms[[#This Row],[رقم العملية]]=0,0,1)</f>
        <v>0</v>
      </c>
      <c r="G13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92" s="27"/>
      <c r="I13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93" spans="1:9" ht="18" x14ac:dyDescent="0.25">
      <c r="A1393" s="27" t="str">
        <f>"عمارة"&amp;Rooms[[#This Row],[العمارة]]&amp;"-"&amp;Rooms[رقم الغرفة]</f>
        <v>عمارة-</v>
      </c>
      <c r="B1393" s="29"/>
      <c r="C1393" s="29"/>
      <c r="D1393" s="29"/>
      <c r="E1393" s="29"/>
      <c r="F1393" s="27">
        <f ca="1">IF(Rooms[[#This Row],[رقم العملية]]=0,0,1)</f>
        <v>0</v>
      </c>
      <c r="G13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93" s="27"/>
      <c r="I13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94" spans="1:9" ht="18" x14ac:dyDescent="0.25">
      <c r="A1394" s="27" t="str">
        <f>"عمارة"&amp;Rooms[[#This Row],[العمارة]]&amp;"-"&amp;Rooms[رقم الغرفة]</f>
        <v>عمارة-</v>
      </c>
      <c r="B1394" s="29"/>
      <c r="C1394" s="29"/>
      <c r="D1394" s="29"/>
      <c r="E1394" s="29"/>
      <c r="F1394" s="27">
        <f ca="1">IF(Rooms[[#This Row],[رقم العملية]]=0,0,1)</f>
        <v>0</v>
      </c>
      <c r="G13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94" s="27"/>
      <c r="I13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95" spans="1:9" ht="18" x14ac:dyDescent="0.25">
      <c r="A1395" s="27" t="str">
        <f>"عمارة"&amp;Rooms[[#This Row],[العمارة]]&amp;"-"&amp;Rooms[رقم الغرفة]</f>
        <v>عمارة-</v>
      </c>
      <c r="B1395" s="29"/>
      <c r="C1395" s="29"/>
      <c r="D1395" s="29"/>
      <c r="E1395" s="29"/>
      <c r="F1395" s="27">
        <f ca="1">IF(Rooms[[#This Row],[رقم العملية]]=0,0,1)</f>
        <v>0</v>
      </c>
      <c r="G13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95" s="27"/>
      <c r="I13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96" spans="1:9" ht="18" x14ac:dyDescent="0.25">
      <c r="A1396" s="27" t="str">
        <f>"عمارة"&amp;Rooms[[#This Row],[العمارة]]&amp;"-"&amp;Rooms[رقم الغرفة]</f>
        <v>عمارة-</v>
      </c>
      <c r="B1396" s="29"/>
      <c r="C1396" s="29"/>
      <c r="D1396" s="29"/>
      <c r="E1396" s="29"/>
      <c r="F1396" s="27">
        <f ca="1">IF(Rooms[[#This Row],[رقم العملية]]=0,0,1)</f>
        <v>0</v>
      </c>
      <c r="G13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96" s="27"/>
      <c r="I13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97" spans="1:9" ht="18" x14ac:dyDescent="0.25">
      <c r="A1397" s="27" t="str">
        <f>"عمارة"&amp;Rooms[[#This Row],[العمارة]]&amp;"-"&amp;Rooms[رقم الغرفة]</f>
        <v>عمارة-</v>
      </c>
      <c r="B1397" s="29"/>
      <c r="C1397" s="29"/>
      <c r="D1397" s="29"/>
      <c r="E1397" s="29"/>
      <c r="F1397" s="27">
        <f ca="1">IF(Rooms[[#This Row],[رقم العملية]]=0,0,1)</f>
        <v>0</v>
      </c>
      <c r="G13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97" s="27"/>
      <c r="I13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98" spans="1:9" ht="18" x14ac:dyDescent="0.25">
      <c r="A1398" s="27" t="str">
        <f>"عمارة"&amp;Rooms[[#This Row],[العمارة]]&amp;"-"&amp;Rooms[رقم الغرفة]</f>
        <v>عمارة-</v>
      </c>
      <c r="B1398" s="29"/>
      <c r="C1398" s="29"/>
      <c r="D1398" s="29"/>
      <c r="E1398" s="29"/>
      <c r="F1398" s="27">
        <f ca="1">IF(Rooms[[#This Row],[رقم العملية]]=0,0,1)</f>
        <v>0</v>
      </c>
      <c r="G13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98" s="27"/>
      <c r="I13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399" spans="1:9" ht="18" x14ac:dyDescent="0.25">
      <c r="A1399" s="27" t="str">
        <f>"عمارة"&amp;Rooms[[#This Row],[العمارة]]&amp;"-"&amp;Rooms[رقم الغرفة]</f>
        <v>عمارة-</v>
      </c>
      <c r="B1399" s="29"/>
      <c r="C1399" s="29"/>
      <c r="D1399" s="29"/>
      <c r="E1399" s="29"/>
      <c r="F1399" s="27">
        <f ca="1">IF(Rooms[[#This Row],[رقم العملية]]=0,0,1)</f>
        <v>0</v>
      </c>
      <c r="G13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399" s="27"/>
      <c r="I13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00" spans="1:9" ht="18" x14ac:dyDescent="0.25">
      <c r="A1400" s="27" t="str">
        <f>"عمارة"&amp;Rooms[[#This Row],[العمارة]]&amp;"-"&amp;Rooms[رقم الغرفة]</f>
        <v>عمارة-</v>
      </c>
      <c r="B1400" s="29"/>
      <c r="C1400" s="29"/>
      <c r="D1400" s="29"/>
      <c r="E1400" s="29"/>
      <c r="F1400" s="27">
        <f ca="1">IF(Rooms[[#This Row],[رقم العملية]]=0,0,1)</f>
        <v>0</v>
      </c>
      <c r="G14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00" s="27"/>
      <c r="I14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01" spans="1:9" ht="18" x14ac:dyDescent="0.25">
      <c r="A1401" s="27" t="str">
        <f>"عمارة"&amp;Rooms[[#This Row],[العمارة]]&amp;"-"&amp;Rooms[رقم الغرفة]</f>
        <v>عمارة-</v>
      </c>
      <c r="B1401" s="29"/>
      <c r="C1401" s="29"/>
      <c r="D1401" s="29"/>
      <c r="E1401" s="29"/>
      <c r="F1401" s="27">
        <f ca="1">IF(Rooms[[#This Row],[رقم العملية]]=0,0,1)</f>
        <v>0</v>
      </c>
      <c r="G14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01" s="27"/>
      <c r="I14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02" spans="1:9" ht="18" x14ac:dyDescent="0.25">
      <c r="A1402" s="27" t="str">
        <f>"عمارة"&amp;Rooms[[#This Row],[العمارة]]&amp;"-"&amp;Rooms[رقم الغرفة]</f>
        <v>عمارة-</v>
      </c>
      <c r="B1402" s="29"/>
      <c r="C1402" s="29"/>
      <c r="D1402" s="29"/>
      <c r="E1402" s="29"/>
      <c r="F1402" s="27">
        <f ca="1">IF(Rooms[[#This Row],[رقم العملية]]=0,0,1)</f>
        <v>0</v>
      </c>
      <c r="G14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02" s="27"/>
      <c r="I14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03" spans="1:9" ht="18" x14ac:dyDescent="0.25">
      <c r="A1403" s="27" t="str">
        <f>"عمارة"&amp;Rooms[[#This Row],[العمارة]]&amp;"-"&amp;Rooms[رقم الغرفة]</f>
        <v>عمارة-</v>
      </c>
      <c r="B1403" s="29"/>
      <c r="C1403" s="29"/>
      <c r="D1403" s="29"/>
      <c r="E1403" s="29"/>
      <c r="F1403" s="27">
        <f ca="1">IF(Rooms[[#This Row],[رقم العملية]]=0,0,1)</f>
        <v>0</v>
      </c>
      <c r="G14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03" s="27"/>
      <c r="I14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04" spans="1:9" ht="18" x14ac:dyDescent="0.25">
      <c r="A1404" s="27" t="str">
        <f>"عمارة"&amp;Rooms[[#This Row],[العمارة]]&amp;"-"&amp;Rooms[رقم الغرفة]</f>
        <v>عمارة-</v>
      </c>
      <c r="B1404" s="29"/>
      <c r="C1404" s="29"/>
      <c r="D1404" s="29"/>
      <c r="E1404" s="29"/>
      <c r="F1404" s="27">
        <f ca="1">IF(Rooms[[#This Row],[رقم العملية]]=0,0,1)</f>
        <v>0</v>
      </c>
      <c r="G14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04" s="27"/>
      <c r="I14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05" spans="1:9" ht="18" x14ac:dyDescent="0.25">
      <c r="A1405" s="27" t="str">
        <f>"عمارة"&amp;Rooms[[#This Row],[العمارة]]&amp;"-"&amp;Rooms[رقم الغرفة]</f>
        <v>عمارة-</v>
      </c>
      <c r="B1405" s="29"/>
      <c r="C1405" s="29"/>
      <c r="D1405" s="29"/>
      <c r="E1405" s="29"/>
      <c r="F1405" s="27">
        <f ca="1">IF(Rooms[[#This Row],[رقم العملية]]=0,0,1)</f>
        <v>0</v>
      </c>
      <c r="G14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05" s="27"/>
      <c r="I14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06" spans="1:9" ht="18" x14ac:dyDescent="0.25">
      <c r="A1406" s="27" t="str">
        <f>"عمارة"&amp;Rooms[[#This Row],[العمارة]]&amp;"-"&amp;Rooms[رقم الغرفة]</f>
        <v>عمارة-</v>
      </c>
      <c r="B1406" s="29"/>
      <c r="C1406" s="29"/>
      <c r="D1406" s="29"/>
      <c r="E1406" s="29"/>
      <c r="F1406" s="27">
        <f ca="1">IF(Rooms[[#This Row],[رقم العملية]]=0,0,1)</f>
        <v>0</v>
      </c>
      <c r="G14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06" s="27"/>
      <c r="I14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07" spans="1:9" ht="18" x14ac:dyDescent="0.25">
      <c r="A1407" s="27" t="str">
        <f>"عمارة"&amp;Rooms[[#This Row],[العمارة]]&amp;"-"&amp;Rooms[رقم الغرفة]</f>
        <v>عمارة-</v>
      </c>
      <c r="B1407" s="29"/>
      <c r="C1407" s="29"/>
      <c r="D1407" s="29"/>
      <c r="E1407" s="29"/>
      <c r="F1407" s="27">
        <f ca="1">IF(Rooms[[#This Row],[رقم العملية]]=0,0,1)</f>
        <v>0</v>
      </c>
      <c r="G14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07" s="27"/>
      <c r="I14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08" spans="1:9" ht="18" x14ac:dyDescent="0.25">
      <c r="A1408" s="27" t="str">
        <f>"عمارة"&amp;Rooms[[#This Row],[العمارة]]&amp;"-"&amp;Rooms[رقم الغرفة]</f>
        <v>عمارة-</v>
      </c>
      <c r="B1408" s="29"/>
      <c r="C1408" s="29"/>
      <c r="D1408" s="29"/>
      <c r="E1408" s="29"/>
      <c r="F1408" s="27">
        <f ca="1">IF(Rooms[[#This Row],[رقم العملية]]=0,0,1)</f>
        <v>0</v>
      </c>
      <c r="G14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08" s="27"/>
      <c r="I14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09" spans="1:9" ht="18" x14ac:dyDescent="0.25">
      <c r="A1409" s="27" t="str">
        <f>"عمارة"&amp;Rooms[[#This Row],[العمارة]]&amp;"-"&amp;Rooms[رقم الغرفة]</f>
        <v>عمارة-</v>
      </c>
      <c r="B1409" s="29"/>
      <c r="C1409" s="29"/>
      <c r="D1409" s="29"/>
      <c r="E1409" s="29"/>
      <c r="F1409" s="27">
        <f ca="1">IF(Rooms[[#This Row],[رقم العملية]]=0,0,1)</f>
        <v>0</v>
      </c>
      <c r="G14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09" s="27"/>
      <c r="I14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10" spans="1:9" ht="18" x14ac:dyDescent="0.25">
      <c r="A1410" s="27" t="str">
        <f>"عمارة"&amp;Rooms[[#This Row],[العمارة]]&amp;"-"&amp;Rooms[رقم الغرفة]</f>
        <v>عمارة-</v>
      </c>
      <c r="B1410" s="29"/>
      <c r="C1410" s="29"/>
      <c r="D1410" s="29"/>
      <c r="E1410" s="29"/>
      <c r="F1410" s="27">
        <f ca="1">IF(Rooms[[#This Row],[رقم العملية]]=0,0,1)</f>
        <v>0</v>
      </c>
      <c r="G14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10" s="27"/>
      <c r="I14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11" spans="1:9" ht="18" x14ac:dyDescent="0.25">
      <c r="A1411" s="27" t="str">
        <f>"عمارة"&amp;Rooms[[#This Row],[العمارة]]&amp;"-"&amp;Rooms[رقم الغرفة]</f>
        <v>عمارة-</v>
      </c>
      <c r="B1411" s="29"/>
      <c r="C1411" s="29"/>
      <c r="D1411" s="29"/>
      <c r="E1411" s="29"/>
      <c r="F1411" s="27">
        <f ca="1">IF(Rooms[[#This Row],[رقم العملية]]=0,0,1)</f>
        <v>0</v>
      </c>
      <c r="G14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11" s="27"/>
      <c r="I14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12" spans="1:9" ht="18" x14ac:dyDescent="0.25">
      <c r="A1412" s="27" t="str">
        <f>"عمارة"&amp;Rooms[[#This Row],[العمارة]]&amp;"-"&amp;Rooms[رقم الغرفة]</f>
        <v>عمارة-</v>
      </c>
      <c r="B1412" s="29"/>
      <c r="C1412" s="29"/>
      <c r="D1412" s="29"/>
      <c r="E1412" s="29"/>
      <c r="F1412" s="27">
        <f ca="1">IF(Rooms[[#This Row],[رقم العملية]]=0,0,1)</f>
        <v>0</v>
      </c>
      <c r="G14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12" s="27"/>
      <c r="I14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13" spans="1:9" ht="18" x14ac:dyDescent="0.25">
      <c r="A1413" s="27" t="str">
        <f>"عمارة"&amp;Rooms[[#This Row],[العمارة]]&amp;"-"&amp;Rooms[رقم الغرفة]</f>
        <v>عمارة-</v>
      </c>
      <c r="B1413" s="29"/>
      <c r="C1413" s="29"/>
      <c r="D1413" s="29"/>
      <c r="E1413" s="29"/>
      <c r="F1413" s="27">
        <f ca="1">IF(Rooms[[#This Row],[رقم العملية]]=0,0,1)</f>
        <v>0</v>
      </c>
      <c r="G14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13" s="27"/>
      <c r="I14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14" spans="1:9" ht="18" x14ac:dyDescent="0.25">
      <c r="A1414" s="27" t="str">
        <f>"عمارة"&amp;Rooms[[#This Row],[العمارة]]&amp;"-"&amp;Rooms[رقم الغرفة]</f>
        <v>عمارة-</v>
      </c>
      <c r="B1414" s="29"/>
      <c r="C1414" s="29"/>
      <c r="D1414" s="29"/>
      <c r="E1414" s="29"/>
      <c r="F1414" s="27">
        <f ca="1">IF(Rooms[[#This Row],[رقم العملية]]=0,0,1)</f>
        <v>0</v>
      </c>
      <c r="G14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14" s="27"/>
      <c r="I14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15" spans="1:9" ht="18" x14ac:dyDescent="0.25">
      <c r="A1415" s="27" t="str">
        <f>"عمارة"&amp;Rooms[[#This Row],[العمارة]]&amp;"-"&amp;Rooms[رقم الغرفة]</f>
        <v>عمارة-</v>
      </c>
      <c r="B1415" s="29"/>
      <c r="C1415" s="29"/>
      <c r="D1415" s="29"/>
      <c r="E1415" s="29"/>
      <c r="F1415" s="27">
        <f ca="1">IF(Rooms[[#This Row],[رقم العملية]]=0,0,1)</f>
        <v>0</v>
      </c>
      <c r="G14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15" s="27"/>
      <c r="I14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16" spans="1:9" ht="18" x14ac:dyDescent="0.25">
      <c r="A1416" s="27" t="str">
        <f>"عمارة"&amp;Rooms[[#This Row],[العمارة]]&amp;"-"&amp;Rooms[رقم الغرفة]</f>
        <v>عمارة-</v>
      </c>
      <c r="B1416" s="29"/>
      <c r="C1416" s="29"/>
      <c r="D1416" s="29"/>
      <c r="E1416" s="29"/>
      <c r="F1416" s="27">
        <f ca="1">IF(Rooms[[#This Row],[رقم العملية]]=0,0,1)</f>
        <v>0</v>
      </c>
      <c r="G14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16" s="27"/>
      <c r="I14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17" spans="1:9" ht="18" x14ac:dyDescent="0.25">
      <c r="A1417" s="27" t="str">
        <f>"عمارة"&amp;Rooms[[#This Row],[العمارة]]&amp;"-"&amp;Rooms[رقم الغرفة]</f>
        <v>عمارة-</v>
      </c>
      <c r="B1417" s="29"/>
      <c r="C1417" s="29"/>
      <c r="D1417" s="29"/>
      <c r="E1417" s="29"/>
      <c r="F1417" s="27">
        <f ca="1">IF(Rooms[[#This Row],[رقم العملية]]=0,0,1)</f>
        <v>0</v>
      </c>
      <c r="G14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17" s="27"/>
      <c r="I14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18" spans="1:9" ht="18" x14ac:dyDescent="0.25">
      <c r="A1418" s="27" t="str">
        <f>"عمارة"&amp;Rooms[[#This Row],[العمارة]]&amp;"-"&amp;Rooms[رقم الغرفة]</f>
        <v>عمارة-</v>
      </c>
      <c r="B1418" s="29"/>
      <c r="C1418" s="29"/>
      <c r="D1418" s="29"/>
      <c r="E1418" s="29"/>
      <c r="F1418" s="27">
        <f ca="1">IF(Rooms[[#This Row],[رقم العملية]]=0,0,1)</f>
        <v>0</v>
      </c>
      <c r="G14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18" s="27"/>
      <c r="I14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19" spans="1:9" ht="18" x14ac:dyDescent="0.25">
      <c r="A1419" s="27" t="str">
        <f>"عمارة"&amp;Rooms[[#This Row],[العمارة]]&amp;"-"&amp;Rooms[رقم الغرفة]</f>
        <v>عمارة-</v>
      </c>
      <c r="B1419" s="29"/>
      <c r="C1419" s="29"/>
      <c r="D1419" s="29"/>
      <c r="E1419" s="29"/>
      <c r="F1419" s="27">
        <f ca="1">IF(Rooms[[#This Row],[رقم العملية]]=0,0,1)</f>
        <v>0</v>
      </c>
      <c r="G14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19" s="27"/>
      <c r="I14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20" spans="1:9" ht="18" x14ac:dyDescent="0.25">
      <c r="A1420" s="27" t="str">
        <f>"عمارة"&amp;Rooms[[#This Row],[العمارة]]&amp;"-"&amp;Rooms[رقم الغرفة]</f>
        <v>عمارة-</v>
      </c>
      <c r="B1420" s="29"/>
      <c r="C1420" s="29"/>
      <c r="D1420" s="29"/>
      <c r="E1420" s="29"/>
      <c r="F1420" s="27">
        <f ca="1">IF(Rooms[[#This Row],[رقم العملية]]=0,0,1)</f>
        <v>0</v>
      </c>
      <c r="G14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20" s="27"/>
      <c r="I14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21" spans="1:9" ht="18" x14ac:dyDescent="0.25">
      <c r="A1421" s="27" t="str">
        <f>"عمارة"&amp;Rooms[[#This Row],[العمارة]]&amp;"-"&amp;Rooms[رقم الغرفة]</f>
        <v>عمارة-</v>
      </c>
      <c r="B1421" s="29"/>
      <c r="C1421" s="29"/>
      <c r="D1421" s="29"/>
      <c r="E1421" s="29"/>
      <c r="F1421" s="27">
        <f ca="1">IF(Rooms[[#This Row],[رقم العملية]]=0,0,1)</f>
        <v>0</v>
      </c>
      <c r="G14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21" s="27"/>
      <c r="I14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22" spans="1:9" ht="18" x14ac:dyDescent="0.25">
      <c r="A1422" s="27" t="str">
        <f>"عمارة"&amp;Rooms[[#This Row],[العمارة]]&amp;"-"&amp;Rooms[رقم الغرفة]</f>
        <v>عمارة-</v>
      </c>
      <c r="B1422" s="29"/>
      <c r="C1422" s="29"/>
      <c r="D1422" s="29"/>
      <c r="E1422" s="29"/>
      <c r="F1422" s="27">
        <f ca="1">IF(Rooms[[#This Row],[رقم العملية]]=0,0,1)</f>
        <v>0</v>
      </c>
      <c r="G14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22" s="27"/>
      <c r="I14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23" spans="1:9" ht="18" x14ac:dyDescent="0.25">
      <c r="A1423" s="27" t="str">
        <f>"عمارة"&amp;Rooms[[#This Row],[العمارة]]&amp;"-"&amp;Rooms[رقم الغرفة]</f>
        <v>عمارة-</v>
      </c>
      <c r="B1423" s="29"/>
      <c r="C1423" s="29"/>
      <c r="D1423" s="29"/>
      <c r="E1423" s="29"/>
      <c r="F1423" s="27">
        <f ca="1">IF(Rooms[[#This Row],[رقم العملية]]=0,0,1)</f>
        <v>0</v>
      </c>
      <c r="G14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23" s="27"/>
      <c r="I14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24" spans="1:9" ht="18" x14ac:dyDescent="0.25">
      <c r="A1424" s="27" t="str">
        <f>"عمارة"&amp;Rooms[[#This Row],[العمارة]]&amp;"-"&amp;Rooms[رقم الغرفة]</f>
        <v>عمارة-</v>
      </c>
      <c r="B1424" s="29"/>
      <c r="C1424" s="29"/>
      <c r="D1424" s="29"/>
      <c r="E1424" s="29"/>
      <c r="F1424" s="27">
        <f ca="1">IF(Rooms[[#This Row],[رقم العملية]]=0,0,1)</f>
        <v>0</v>
      </c>
      <c r="G14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24" s="27"/>
      <c r="I14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25" spans="1:9" ht="18" x14ac:dyDescent="0.25">
      <c r="A1425" s="27" t="str">
        <f>"عمارة"&amp;Rooms[[#This Row],[العمارة]]&amp;"-"&amp;Rooms[رقم الغرفة]</f>
        <v>عمارة-</v>
      </c>
      <c r="B1425" s="29"/>
      <c r="C1425" s="29"/>
      <c r="D1425" s="29"/>
      <c r="E1425" s="29"/>
      <c r="F1425" s="27">
        <f ca="1">IF(Rooms[[#This Row],[رقم العملية]]=0,0,1)</f>
        <v>0</v>
      </c>
      <c r="G14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25" s="27"/>
      <c r="I14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26" spans="1:9" ht="18" x14ac:dyDescent="0.25">
      <c r="A1426" s="27" t="str">
        <f>"عمارة"&amp;Rooms[[#This Row],[العمارة]]&amp;"-"&amp;Rooms[رقم الغرفة]</f>
        <v>عمارة-</v>
      </c>
      <c r="B1426" s="29"/>
      <c r="C1426" s="29"/>
      <c r="D1426" s="29"/>
      <c r="E1426" s="29"/>
      <c r="F1426" s="27">
        <f ca="1">IF(Rooms[[#This Row],[رقم العملية]]=0,0,1)</f>
        <v>0</v>
      </c>
      <c r="G14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26" s="27"/>
      <c r="I14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27" spans="1:9" ht="18" x14ac:dyDescent="0.25">
      <c r="A1427" s="27" t="str">
        <f>"عمارة"&amp;Rooms[[#This Row],[العمارة]]&amp;"-"&amp;Rooms[رقم الغرفة]</f>
        <v>عمارة-</v>
      </c>
      <c r="B1427" s="29"/>
      <c r="C1427" s="29"/>
      <c r="D1427" s="29"/>
      <c r="E1427" s="29"/>
      <c r="F1427" s="27">
        <f ca="1">IF(Rooms[[#This Row],[رقم العملية]]=0,0,1)</f>
        <v>0</v>
      </c>
      <c r="G14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27" s="27"/>
      <c r="I14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28" spans="1:9" ht="18" x14ac:dyDescent="0.25">
      <c r="A1428" s="27" t="str">
        <f>"عمارة"&amp;Rooms[[#This Row],[العمارة]]&amp;"-"&amp;Rooms[رقم الغرفة]</f>
        <v>عمارة-</v>
      </c>
      <c r="B1428" s="29"/>
      <c r="C1428" s="29"/>
      <c r="D1428" s="29"/>
      <c r="E1428" s="29"/>
      <c r="F1428" s="27">
        <f ca="1">IF(Rooms[[#This Row],[رقم العملية]]=0,0,1)</f>
        <v>0</v>
      </c>
      <c r="G14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28" s="27"/>
      <c r="I14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29" spans="1:9" ht="18" x14ac:dyDescent="0.25">
      <c r="A1429" s="27" t="str">
        <f>"عمارة"&amp;Rooms[[#This Row],[العمارة]]&amp;"-"&amp;Rooms[رقم الغرفة]</f>
        <v>عمارة-</v>
      </c>
      <c r="B1429" s="29"/>
      <c r="C1429" s="29"/>
      <c r="D1429" s="29"/>
      <c r="E1429" s="29"/>
      <c r="F1429" s="27">
        <f ca="1">IF(Rooms[[#This Row],[رقم العملية]]=0,0,1)</f>
        <v>0</v>
      </c>
      <c r="G14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29" s="27"/>
      <c r="I14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30" spans="1:9" ht="18" x14ac:dyDescent="0.25">
      <c r="A1430" s="27" t="str">
        <f>"عمارة"&amp;Rooms[[#This Row],[العمارة]]&amp;"-"&amp;Rooms[رقم الغرفة]</f>
        <v>عمارة-</v>
      </c>
      <c r="B1430" s="29"/>
      <c r="C1430" s="29"/>
      <c r="D1430" s="29"/>
      <c r="E1430" s="29"/>
      <c r="F1430" s="27">
        <f ca="1">IF(Rooms[[#This Row],[رقم العملية]]=0,0,1)</f>
        <v>0</v>
      </c>
      <c r="G14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30" s="27"/>
      <c r="I14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31" spans="1:9" ht="18" x14ac:dyDescent="0.25">
      <c r="A1431" s="27" t="str">
        <f>"عمارة"&amp;Rooms[[#This Row],[العمارة]]&amp;"-"&amp;Rooms[رقم الغرفة]</f>
        <v>عمارة-</v>
      </c>
      <c r="B1431" s="29"/>
      <c r="C1431" s="29"/>
      <c r="D1431" s="29"/>
      <c r="E1431" s="29"/>
      <c r="F1431" s="27">
        <f ca="1">IF(Rooms[[#This Row],[رقم العملية]]=0,0,1)</f>
        <v>0</v>
      </c>
      <c r="G14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31" s="27"/>
      <c r="I14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32" spans="1:9" ht="18" x14ac:dyDescent="0.25">
      <c r="A1432" s="27" t="str">
        <f>"عمارة"&amp;Rooms[[#This Row],[العمارة]]&amp;"-"&amp;Rooms[رقم الغرفة]</f>
        <v>عمارة-</v>
      </c>
      <c r="B1432" s="29"/>
      <c r="C1432" s="29"/>
      <c r="D1432" s="29"/>
      <c r="E1432" s="29"/>
      <c r="F1432" s="27">
        <f ca="1">IF(Rooms[[#This Row],[رقم العملية]]=0,0,1)</f>
        <v>0</v>
      </c>
      <c r="G14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32" s="27"/>
      <c r="I14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33" spans="1:9" ht="18" x14ac:dyDescent="0.25">
      <c r="A1433" s="27" t="str">
        <f>"عمارة"&amp;Rooms[[#This Row],[العمارة]]&amp;"-"&amp;Rooms[رقم الغرفة]</f>
        <v>عمارة-</v>
      </c>
      <c r="B1433" s="29"/>
      <c r="C1433" s="29"/>
      <c r="D1433" s="29"/>
      <c r="E1433" s="29"/>
      <c r="F1433" s="27">
        <f ca="1">IF(Rooms[[#This Row],[رقم العملية]]=0,0,1)</f>
        <v>0</v>
      </c>
      <c r="G14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33" s="27"/>
      <c r="I14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34" spans="1:9" ht="18" x14ac:dyDescent="0.25">
      <c r="A1434" s="27" t="str">
        <f>"عمارة"&amp;Rooms[[#This Row],[العمارة]]&amp;"-"&amp;Rooms[رقم الغرفة]</f>
        <v>عمارة-</v>
      </c>
      <c r="B1434" s="29"/>
      <c r="C1434" s="29"/>
      <c r="D1434" s="29"/>
      <c r="E1434" s="29"/>
      <c r="F1434" s="27">
        <f ca="1">IF(Rooms[[#This Row],[رقم العملية]]=0,0,1)</f>
        <v>0</v>
      </c>
      <c r="G14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34" s="27"/>
      <c r="I14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35" spans="1:9" ht="18" x14ac:dyDescent="0.25">
      <c r="A1435" s="27" t="str">
        <f>"عمارة"&amp;Rooms[[#This Row],[العمارة]]&amp;"-"&amp;Rooms[رقم الغرفة]</f>
        <v>عمارة-</v>
      </c>
      <c r="B1435" s="29"/>
      <c r="C1435" s="29"/>
      <c r="D1435" s="29"/>
      <c r="E1435" s="29"/>
      <c r="F1435" s="27">
        <f ca="1">IF(Rooms[[#This Row],[رقم العملية]]=0,0,1)</f>
        <v>0</v>
      </c>
      <c r="G14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35" s="27"/>
      <c r="I14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36" spans="1:9" ht="18" x14ac:dyDescent="0.25">
      <c r="A1436" s="27" t="str">
        <f>"عمارة"&amp;Rooms[[#This Row],[العمارة]]&amp;"-"&amp;Rooms[رقم الغرفة]</f>
        <v>عمارة-</v>
      </c>
      <c r="B1436" s="29"/>
      <c r="C1436" s="29"/>
      <c r="D1436" s="29"/>
      <c r="E1436" s="29"/>
      <c r="F1436" s="27">
        <f ca="1">IF(Rooms[[#This Row],[رقم العملية]]=0,0,1)</f>
        <v>0</v>
      </c>
      <c r="G14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36" s="27"/>
      <c r="I14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37" spans="1:9" ht="18" x14ac:dyDescent="0.25">
      <c r="A1437" s="27" t="str">
        <f>"عمارة"&amp;Rooms[[#This Row],[العمارة]]&amp;"-"&amp;Rooms[رقم الغرفة]</f>
        <v>عمارة-</v>
      </c>
      <c r="B1437" s="29"/>
      <c r="C1437" s="29"/>
      <c r="D1437" s="29"/>
      <c r="E1437" s="29"/>
      <c r="F1437" s="27">
        <f ca="1">IF(Rooms[[#This Row],[رقم العملية]]=0,0,1)</f>
        <v>0</v>
      </c>
      <c r="G14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37" s="27"/>
      <c r="I14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38" spans="1:9" ht="18" x14ac:dyDescent="0.25">
      <c r="A1438" s="27" t="str">
        <f>"عمارة"&amp;Rooms[[#This Row],[العمارة]]&amp;"-"&amp;Rooms[رقم الغرفة]</f>
        <v>عمارة-</v>
      </c>
      <c r="B1438" s="29"/>
      <c r="C1438" s="29"/>
      <c r="D1438" s="29"/>
      <c r="E1438" s="29"/>
      <c r="F1438" s="27">
        <f ca="1">IF(Rooms[[#This Row],[رقم العملية]]=0,0,1)</f>
        <v>0</v>
      </c>
      <c r="G14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38" s="27"/>
      <c r="I14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39" spans="1:9" ht="18" x14ac:dyDescent="0.25">
      <c r="A1439" s="27" t="str">
        <f>"عمارة"&amp;Rooms[[#This Row],[العمارة]]&amp;"-"&amp;Rooms[رقم الغرفة]</f>
        <v>عمارة-</v>
      </c>
      <c r="B1439" s="29"/>
      <c r="C1439" s="29"/>
      <c r="D1439" s="29"/>
      <c r="E1439" s="29"/>
      <c r="F1439" s="27">
        <f ca="1">IF(Rooms[[#This Row],[رقم العملية]]=0,0,1)</f>
        <v>0</v>
      </c>
      <c r="G14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39" s="27"/>
      <c r="I14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40" spans="1:9" ht="18" x14ac:dyDescent="0.25">
      <c r="A1440" s="27" t="str">
        <f>"عمارة"&amp;Rooms[[#This Row],[العمارة]]&amp;"-"&amp;Rooms[رقم الغرفة]</f>
        <v>عمارة-</v>
      </c>
      <c r="B1440" s="29"/>
      <c r="C1440" s="29"/>
      <c r="D1440" s="29"/>
      <c r="E1440" s="29"/>
      <c r="F1440" s="27">
        <f ca="1">IF(Rooms[[#This Row],[رقم العملية]]=0,0,1)</f>
        <v>0</v>
      </c>
      <c r="G14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40" s="27"/>
      <c r="I14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41" spans="1:9" ht="18" x14ac:dyDescent="0.25">
      <c r="A1441" s="27" t="str">
        <f>"عمارة"&amp;Rooms[[#This Row],[العمارة]]&amp;"-"&amp;Rooms[رقم الغرفة]</f>
        <v>عمارة-</v>
      </c>
      <c r="B1441" s="29"/>
      <c r="C1441" s="29"/>
      <c r="D1441" s="29"/>
      <c r="E1441" s="29"/>
      <c r="F1441" s="27">
        <f ca="1">IF(Rooms[[#This Row],[رقم العملية]]=0,0,1)</f>
        <v>0</v>
      </c>
      <c r="G14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41" s="27"/>
      <c r="I14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42" spans="1:9" ht="18" x14ac:dyDescent="0.25">
      <c r="A1442" s="27" t="str">
        <f>"عمارة"&amp;Rooms[[#This Row],[العمارة]]&amp;"-"&amp;Rooms[رقم الغرفة]</f>
        <v>عمارة-</v>
      </c>
      <c r="B1442" s="29"/>
      <c r="C1442" s="29"/>
      <c r="D1442" s="29"/>
      <c r="E1442" s="29"/>
      <c r="F1442" s="27">
        <f ca="1">IF(Rooms[[#This Row],[رقم العملية]]=0,0,1)</f>
        <v>0</v>
      </c>
      <c r="G14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42" s="27"/>
      <c r="I14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43" spans="1:9" ht="18" x14ac:dyDescent="0.25">
      <c r="A1443" s="27" t="str">
        <f>"عمارة"&amp;Rooms[[#This Row],[العمارة]]&amp;"-"&amp;Rooms[رقم الغرفة]</f>
        <v>عمارة-</v>
      </c>
      <c r="B1443" s="29"/>
      <c r="C1443" s="29"/>
      <c r="D1443" s="29"/>
      <c r="E1443" s="29"/>
      <c r="F1443" s="27">
        <f ca="1">IF(Rooms[[#This Row],[رقم العملية]]=0,0,1)</f>
        <v>0</v>
      </c>
      <c r="G14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43" s="27"/>
      <c r="I14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44" spans="1:9" ht="18" x14ac:dyDescent="0.25">
      <c r="A1444" s="27" t="str">
        <f>"عمارة"&amp;Rooms[[#This Row],[العمارة]]&amp;"-"&amp;Rooms[رقم الغرفة]</f>
        <v>عمارة-</v>
      </c>
      <c r="B1444" s="29"/>
      <c r="C1444" s="29"/>
      <c r="D1444" s="29"/>
      <c r="E1444" s="29"/>
      <c r="F1444" s="27">
        <f ca="1">IF(Rooms[[#This Row],[رقم العملية]]=0,0,1)</f>
        <v>0</v>
      </c>
      <c r="G14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44" s="27"/>
      <c r="I14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45" spans="1:9" ht="18" x14ac:dyDescent="0.25">
      <c r="A1445" s="27" t="str">
        <f>"عمارة"&amp;Rooms[[#This Row],[العمارة]]&amp;"-"&amp;Rooms[رقم الغرفة]</f>
        <v>عمارة-</v>
      </c>
      <c r="B1445" s="29"/>
      <c r="C1445" s="29"/>
      <c r="D1445" s="29"/>
      <c r="E1445" s="29"/>
      <c r="F1445" s="27">
        <f ca="1">IF(Rooms[[#This Row],[رقم العملية]]=0,0,1)</f>
        <v>0</v>
      </c>
      <c r="G14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45" s="27"/>
      <c r="I14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46" spans="1:9" ht="18" x14ac:dyDescent="0.25">
      <c r="A1446" s="27" t="str">
        <f>"عمارة"&amp;Rooms[[#This Row],[العمارة]]&amp;"-"&amp;Rooms[رقم الغرفة]</f>
        <v>عمارة-</v>
      </c>
      <c r="B1446" s="29"/>
      <c r="C1446" s="29"/>
      <c r="D1446" s="29"/>
      <c r="E1446" s="29"/>
      <c r="F1446" s="27">
        <f ca="1">IF(Rooms[[#This Row],[رقم العملية]]=0,0,1)</f>
        <v>0</v>
      </c>
      <c r="G14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46" s="27"/>
      <c r="I14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47" spans="1:9" ht="18" x14ac:dyDescent="0.25">
      <c r="A1447" s="27" t="str">
        <f>"عمارة"&amp;Rooms[[#This Row],[العمارة]]&amp;"-"&amp;Rooms[رقم الغرفة]</f>
        <v>عمارة-</v>
      </c>
      <c r="B1447" s="29"/>
      <c r="C1447" s="29"/>
      <c r="D1447" s="29"/>
      <c r="E1447" s="29"/>
      <c r="F1447" s="27">
        <f ca="1">IF(Rooms[[#This Row],[رقم العملية]]=0,0,1)</f>
        <v>0</v>
      </c>
      <c r="G14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47" s="27"/>
      <c r="I14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48" spans="1:9" ht="18" x14ac:dyDescent="0.25">
      <c r="A1448" s="27" t="str">
        <f>"عمارة"&amp;Rooms[[#This Row],[العمارة]]&amp;"-"&amp;Rooms[رقم الغرفة]</f>
        <v>عمارة-</v>
      </c>
      <c r="B1448" s="29"/>
      <c r="C1448" s="29"/>
      <c r="D1448" s="29"/>
      <c r="E1448" s="29"/>
      <c r="F1448" s="27">
        <f ca="1">IF(Rooms[[#This Row],[رقم العملية]]=0,0,1)</f>
        <v>0</v>
      </c>
      <c r="G14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48" s="27"/>
      <c r="I14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49" spans="1:9" ht="18" x14ac:dyDescent="0.25">
      <c r="A1449" s="27" t="str">
        <f>"عمارة"&amp;Rooms[[#This Row],[العمارة]]&amp;"-"&amp;Rooms[رقم الغرفة]</f>
        <v>عمارة-</v>
      </c>
      <c r="B1449" s="29"/>
      <c r="C1449" s="29"/>
      <c r="D1449" s="29"/>
      <c r="E1449" s="29"/>
      <c r="F1449" s="27">
        <f ca="1">IF(Rooms[[#This Row],[رقم العملية]]=0,0,1)</f>
        <v>0</v>
      </c>
      <c r="G14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49" s="27"/>
      <c r="I14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50" spans="1:9" ht="18" x14ac:dyDescent="0.25">
      <c r="A1450" s="27" t="str">
        <f>"عمارة"&amp;Rooms[[#This Row],[العمارة]]&amp;"-"&amp;Rooms[رقم الغرفة]</f>
        <v>عمارة-</v>
      </c>
      <c r="B1450" s="29"/>
      <c r="C1450" s="29"/>
      <c r="D1450" s="29"/>
      <c r="E1450" s="29"/>
      <c r="F1450" s="27">
        <f ca="1">IF(Rooms[[#This Row],[رقم العملية]]=0,0,1)</f>
        <v>0</v>
      </c>
      <c r="G14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50" s="27"/>
      <c r="I14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51" spans="1:9" ht="18" x14ac:dyDescent="0.25">
      <c r="A1451" s="27" t="str">
        <f>"عمارة"&amp;Rooms[[#This Row],[العمارة]]&amp;"-"&amp;Rooms[رقم الغرفة]</f>
        <v>عمارة-</v>
      </c>
      <c r="B1451" s="29"/>
      <c r="C1451" s="29"/>
      <c r="D1451" s="29"/>
      <c r="E1451" s="29"/>
      <c r="F1451" s="27">
        <f ca="1">IF(Rooms[[#This Row],[رقم العملية]]=0,0,1)</f>
        <v>0</v>
      </c>
      <c r="G14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51" s="27"/>
      <c r="I14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52" spans="1:9" ht="18" x14ac:dyDescent="0.25">
      <c r="A1452" s="27" t="str">
        <f>"عمارة"&amp;Rooms[[#This Row],[العمارة]]&amp;"-"&amp;Rooms[رقم الغرفة]</f>
        <v>عمارة-</v>
      </c>
      <c r="B1452" s="29"/>
      <c r="C1452" s="29"/>
      <c r="D1452" s="29"/>
      <c r="E1452" s="29"/>
      <c r="F1452" s="27">
        <f ca="1">IF(Rooms[[#This Row],[رقم العملية]]=0,0,1)</f>
        <v>0</v>
      </c>
      <c r="G14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52" s="27"/>
      <c r="I14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53" spans="1:9" ht="18" x14ac:dyDescent="0.25">
      <c r="A1453" s="27" t="str">
        <f>"عمارة"&amp;Rooms[[#This Row],[العمارة]]&amp;"-"&amp;Rooms[رقم الغرفة]</f>
        <v>عمارة-</v>
      </c>
      <c r="B1453" s="29"/>
      <c r="C1453" s="29"/>
      <c r="D1453" s="29"/>
      <c r="E1453" s="29"/>
      <c r="F1453" s="27">
        <f ca="1">IF(Rooms[[#This Row],[رقم العملية]]=0,0,1)</f>
        <v>0</v>
      </c>
      <c r="G14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53" s="27"/>
      <c r="I14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54" spans="1:9" ht="18" x14ac:dyDescent="0.25">
      <c r="A1454" s="27" t="str">
        <f>"عمارة"&amp;Rooms[[#This Row],[العمارة]]&amp;"-"&amp;Rooms[رقم الغرفة]</f>
        <v>عمارة-</v>
      </c>
      <c r="B1454" s="29"/>
      <c r="C1454" s="29"/>
      <c r="D1454" s="29"/>
      <c r="E1454" s="29"/>
      <c r="F1454" s="27">
        <f ca="1">IF(Rooms[[#This Row],[رقم العملية]]=0,0,1)</f>
        <v>0</v>
      </c>
      <c r="G14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54" s="27"/>
      <c r="I14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55" spans="1:9" ht="18" x14ac:dyDescent="0.25">
      <c r="A1455" s="27" t="str">
        <f>"عمارة"&amp;Rooms[[#This Row],[العمارة]]&amp;"-"&amp;Rooms[رقم الغرفة]</f>
        <v>عمارة-</v>
      </c>
      <c r="B1455" s="29"/>
      <c r="C1455" s="29"/>
      <c r="D1455" s="29"/>
      <c r="E1455" s="29"/>
      <c r="F1455" s="27">
        <f ca="1">IF(Rooms[[#This Row],[رقم العملية]]=0,0,1)</f>
        <v>0</v>
      </c>
      <c r="G14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55" s="27"/>
      <c r="I14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56" spans="1:9" ht="18" x14ac:dyDescent="0.25">
      <c r="A1456" s="27" t="str">
        <f>"عمارة"&amp;Rooms[[#This Row],[العمارة]]&amp;"-"&amp;Rooms[رقم الغرفة]</f>
        <v>عمارة-</v>
      </c>
      <c r="B1456" s="29"/>
      <c r="C1456" s="29"/>
      <c r="D1456" s="29"/>
      <c r="E1456" s="29"/>
      <c r="F1456" s="27">
        <f ca="1">IF(Rooms[[#This Row],[رقم العملية]]=0,0,1)</f>
        <v>0</v>
      </c>
      <c r="G14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56" s="27"/>
      <c r="I14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57" spans="1:9" ht="18" x14ac:dyDescent="0.25">
      <c r="A1457" s="27" t="str">
        <f>"عمارة"&amp;Rooms[[#This Row],[العمارة]]&amp;"-"&amp;Rooms[رقم الغرفة]</f>
        <v>عمارة-</v>
      </c>
      <c r="B1457" s="29"/>
      <c r="C1457" s="29"/>
      <c r="D1457" s="29"/>
      <c r="E1457" s="29"/>
      <c r="F1457" s="27">
        <f ca="1">IF(Rooms[[#This Row],[رقم العملية]]=0,0,1)</f>
        <v>0</v>
      </c>
      <c r="G14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57" s="27"/>
      <c r="I14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58" spans="1:9" ht="18" x14ac:dyDescent="0.25">
      <c r="A1458" s="27" t="str">
        <f>"عمارة"&amp;Rooms[[#This Row],[العمارة]]&amp;"-"&amp;Rooms[رقم الغرفة]</f>
        <v>عمارة-</v>
      </c>
      <c r="B1458" s="29"/>
      <c r="C1458" s="29"/>
      <c r="D1458" s="29"/>
      <c r="E1458" s="29"/>
      <c r="F1458" s="27">
        <f ca="1">IF(Rooms[[#This Row],[رقم العملية]]=0,0,1)</f>
        <v>0</v>
      </c>
      <c r="G14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58" s="27"/>
      <c r="I14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59" spans="1:9" ht="18" x14ac:dyDescent="0.25">
      <c r="A1459" s="27" t="str">
        <f>"عمارة"&amp;Rooms[[#This Row],[العمارة]]&amp;"-"&amp;Rooms[رقم الغرفة]</f>
        <v>عمارة-</v>
      </c>
      <c r="B1459" s="29"/>
      <c r="C1459" s="29"/>
      <c r="D1459" s="29"/>
      <c r="E1459" s="29"/>
      <c r="F1459" s="27">
        <f ca="1">IF(Rooms[[#This Row],[رقم العملية]]=0,0,1)</f>
        <v>0</v>
      </c>
      <c r="G14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59" s="27"/>
      <c r="I14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60" spans="1:9" ht="18" x14ac:dyDescent="0.25">
      <c r="A1460" s="27" t="str">
        <f>"عمارة"&amp;Rooms[[#This Row],[العمارة]]&amp;"-"&amp;Rooms[رقم الغرفة]</f>
        <v>عمارة-</v>
      </c>
      <c r="B1460" s="29"/>
      <c r="C1460" s="29"/>
      <c r="D1460" s="29"/>
      <c r="E1460" s="29"/>
      <c r="F1460" s="27">
        <f ca="1">IF(Rooms[[#This Row],[رقم العملية]]=0,0,1)</f>
        <v>0</v>
      </c>
      <c r="G14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60" s="27"/>
      <c r="I14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61" spans="1:9" ht="18" x14ac:dyDescent="0.25">
      <c r="A1461" s="27" t="str">
        <f>"عمارة"&amp;Rooms[[#This Row],[العمارة]]&amp;"-"&amp;Rooms[رقم الغرفة]</f>
        <v>عمارة-</v>
      </c>
      <c r="B1461" s="29"/>
      <c r="C1461" s="29"/>
      <c r="D1461" s="29"/>
      <c r="E1461" s="29"/>
      <c r="F1461" s="27">
        <f ca="1">IF(Rooms[[#This Row],[رقم العملية]]=0,0,1)</f>
        <v>0</v>
      </c>
      <c r="G14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61" s="27"/>
      <c r="I14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62" spans="1:9" ht="18" x14ac:dyDescent="0.25">
      <c r="A1462" s="27" t="str">
        <f>"عمارة"&amp;Rooms[[#This Row],[العمارة]]&amp;"-"&amp;Rooms[رقم الغرفة]</f>
        <v>عمارة-</v>
      </c>
      <c r="B1462" s="29"/>
      <c r="C1462" s="29"/>
      <c r="D1462" s="29"/>
      <c r="E1462" s="29"/>
      <c r="F1462" s="27">
        <f ca="1">IF(Rooms[[#This Row],[رقم العملية]]=0,0,1)</f>
        <v>0</v>
      </c>
      <c r="G14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62" s="27"/>
      <c r="I14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63" spans="1:9" ht="18" x14ac:dyDescent="0.25">
      <c r="A1463" s="27" t="str">
        <f>"عمارة"&amp;Rooms[[#This Row],[العمارة]]&amp;"-"&amp;Rooms[رقم الغرفة]</f>
        <v>عمارة-</v>
      </c>
      <c r="B1463" s="29"/>
      <c r="C1463" s="29"/>
      <c r="D1463" s="29"/>
      <c r="E1463" s="29"/>
      <c r="F1463" s="27">
        <f ca="1">IF(Rooms[[#This Row],[رقم العملية]]=0,0,1)</f>
        <v>0</v>
      </c>
      <c r="G14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63" s="27"/>
      <c r="I14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64" spans="1:9" ht="18" x14ac:dyDescent="0.25">
      <c r="A1464" s="27" t="str">
        <f>"عمارة"&amp;Rooms[[#This Row],[العمارة]]&amp;"-"&amp;Rooms[رقم الغرفة]</f>
        <v>عمارة-</v>
      </c>
      <c r="B1464" s="29"/>
      <c r="C1464" s="29"/>
      <c r="D1464" s="29"/>
      <c r="E1464" s="29"/>
      <c r="F1464" s="27">
        <f ca="1">IF(Rooms[[#This Row],[رقم العملية]]=0,0,1)</f>
        <v>0</v>
      </c>
      <c r="G14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64" s="27"/>
      <c r="I14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65" spans="1:9" ht="18" x14ac:dyDescent="0.25">
      <c r="A1465" s="27" t="str">
        <f>"عمارة"&amp;Rooms[[#This Row],[العمارة]]&amp;"-"&amp;Rooms[رقم الغرفة]</f>
        <v>عمارة-</v>
      </c>
      <c r="B1465" s="29"/>
      <c r="C1465" s="29"/>
      <c r="D1465" s="29"/>
      <c r="E1465" s="29"/>
      <c r="F1465" s="27">
        <f ca="1">IF(Rooms[[#This Row],[رقم العملية]]=0,0,1)</f>
        <v>0</v>
      </c>
      <c r="G14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65" s="27"/>
      <c r="I14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66" spans="1:9" ht="18" x14ac:dyDescent="0.25">
      <c r="A1466" s="27" t="str">
        <f>"عمارة"&amp;Rooms[[#This Row],[العمارة]]&amp;"-"&amp;Rooms[رقم الغرفة]</f>
        <v>عمارة-</v>
      </c>
      <c r="B1466" s="29"/>
      <c r="C1466" s="29"/>
      <c r="D1466" s="29"/>
      <c r="E1466" s="29"/>
      <c r="F1466" s="27">
        <f ca="1">IF(Rooms[[#This Row],[رقم العملية]]=0,0,1)</f>
        <v>0</v>
      </c>
      <c r="G14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66" s="27"/>
      <c r="I14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67" spans="1:9" ht="18" x14ac:dyDescent="0.25">
      <c r="A1467" s="27" t="str">
        <f>"عمارة"&amp;Rooms[[#This Row],[العمارة]]&amp;"-"&amp;Rooms[رقم الغرفة]</f>
        <v>عمارة-</v>
      </c>
      <c r="B1467" s="29"/>
      <c r="C1467" s="29"/>
      <c r="D1467" s="29"/>
      <c r="E1467" s="29"/>
      <c r="F1467" s="27">
        <f ca="1">IF(Rooms[[#This Row],[رقم العملية]]=0,0,1)</f>
        <v>0</v>
      </c>
      <c r="G14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67" s="27"/>
      <c r="I14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68" spans="1:9" ht="18" x14ac:dyDescent="0.25">
      <c r="A1468" s="27" t="str">
        <f>"عمارة"&amp;Rooms[[#This Row],[العمارة]]&amp;"-"&amp;Rooms[رقم الغرفة]</f>
        <v>عمارة-</v>
      </c>
      <c r="B1468" s="29"/>
      <c r="C1468" s="29"/>
      <c r="D1468" s="29"/>
      <c r="E1468" s="29"/>
      <c r="F1468" s="27">
        <f ca="1">IF(Rooms[[#This Row],[رقم العملية]]=0,0,1)</f>
        <v>0</v>
      </c>
      <c r="G14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68" s="27"/>
      <c r="I14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69" spans="1:9" ht="18" x14ac:dyDescent="0.25">
      <c r="A1469" s="27" t="str">
        <f>"عمارة"&amp;Rooms[[#This Row],[العمارة]]&amp;"-"&amp;Rooms[رقم الغرفة]</f>
        <v>عمارة-</v>
      </c>
      <c r="B1469" s="29"/>
      <c r="C1469" s="29"/>
      <c r="D1469" s="29"/>
      <c r="E1469" s="29"/>
      <c r="F1469" s="27">
        <f ca="1">IF(Rooms[[#This Row],[رقم العملية]]=0,0,1)</f>
        <v>0</v>
      </c>
      <c r="G14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69" s="27"/>
      <c r="I14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70" spans="1:9" ht="18" x14ac:dyDescent="0.25">
      <c r="A1470" s="27" t="str">
        <f>"عمارة"&amp;Rooms[[#This Row],[العمارة]]&amp;"-"&amp;Rooms[رقم الغرفة]</f>
        <v>عمارة-</v>
      </c>
      <c r="B1470" s="29"/>
      <c r="C1470" s="29"/>
      <c r="D1470" s="29"/>
      <c r="E1470" s="29"/>
      <c r="F1470" s="27">
        <f ca="1">IF(Rooms[[#This Row],[رقم العملية]]=0,0,1)</f>
        <v>0</v>
      </c>
      <c r="G14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70" s="27"/>
      <c r="I14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71" spans="1:9" ht="18" x14ac:dyDescent="0.25">
      <c r="A1471" s="27" t="str">
        <f>"عمارة"&amp;Rooms[[#This Row],[العمارة]]&amp;"-"&amp;Rooms[رقم الغرفة]</f>
        <v>عمارة-</v>
      </c>
      <c r="B1471" s="29"/>
      <c r="C1471" s="29"/>
      <c r="D1471" s="29"/>
      <c r="E1471" s="29"/>
      <c r="F1471" s="27">
        <f ca="1">IF(Rooms[[#This Row],[رقم العملية]]=0,0,1)</f>
        <v>0</v>
      </c>
      <c r="G14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71" s="27"/>
      <c r="I14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72" spans="1:9" ht="18" x14ac:dyDescent="0.25">
      <c r="A1472" s="27" t="str">
        <f>"عمارة"&amp;Rooms[[#This Row],[العمارة]]&amp;"-"&amp;Rooms[رقم الغرفة]</f>
        <v>عمارة-</v>
      </c>
      <c r="B1472" s="29"/>
      <c r="C1472" s="29"/>
      <c r="D1472" s="29"/>
      <c r="E1472" s="29"/>
      <c r="F1472" s="27">
        <f ca="1">IF(Rooms[[#This Row],[رقم العملية]]=0,0,1)</f>
        <v>0</v>
      </c>
      <c r="G14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72" s="27"/>
      <c r="I14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73" spans="1:9" ht="18" x14ac:dyDescent="0.25">
      <c r="A1473" s="27" t="str">
        <f>"عمارة"&amp;Rooms[[#This Row],[العمارة]]&amp;"-"&amp;Rooms[رقم الغرفة]</f>
        <v>عمارة-</v>
      </c>
      <c r="B1473" s="29"/>
      <c r="C1473" s="29"/>
      <c r="D1473" s="29"/>
      <c r="E1473" s="29"/>
      <c r="F1473" s="27">
        <f ca="1">IF(Rooms[[#This Row],[رقم العملية]]=0,0,1)</f>
        <v>0</v>
      </c>
      <c r="G14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73" s="27"/>
      <c r="I14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74" spans="1:9" ht="18" x14ac:dyDescent="0.25">
      <c r="A1474" s="27" t="str">
        <f>"عمارة"&amp;Rooms[[#This Row],[العمارة]]&amp;"-"&amp;Rooms[رقم الغرفة]</f>
        <v>عمارة-</v>
      </c>
      <c r="B1474" s="29"/>
      <c r="C1474" s="29"/>
      <c r="D1474" s="29"/>
      <c r="E1474" s="29"/>
      <c r="F1474" s="27">
        <f ca="1">IF(Rooms[[#This Row],[رقم العملية]]=0,0,1)</f>
        <v>0</v>
      </c>
      <c r="G14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74" s="27"/>
      <c r="I14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75" spans="1:9" ht="18" x14ac:dyDescent="0.25">
      <c r="A1475" s="27" t="str">
        <f>"عمارة"&amp;Rooms[[#This Row],[العمارة]]&amp;"-"&amp;Rooms[رقم الغرفة]</f>
        <v>عمارة-</v>
      </c>
      <c r="B1475" s="29"/>
      <c r="C1475" s="29"/>
      <c r="D1475" s="29"/>
      <c r="E1475" s="29"/>
      <c r="F1475" s="27">
        <f ca="1">IF(Rooms[[#This Row],[رقم العملية]]=0,0,1)</f>
        <v>0</v>
      </c>
      <c r="G14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75" s="27"/>
      <c r="I14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76" spans="1:9" ht="18" x14ac:dyDescent="0.25">
      <c r="A1476" s="27" t="str">
        <f>"عمارة"&amp;Rooms[[#This Row],[العمارة]]&amp;"-"&amp;Rooms[رقم الغرفة]</f>
        <v>عمارة-</v>
      </c>
      <c r="B1476" s="29"/>
      <c r="C1476" s="29"/>
      <c r="D1476" s="29"/>
      <c r="E1476" s="29"/>
      <c r="F1476" s="27">
        <f ca="1">IF(Rooms[[#This Row],[رقم العملية]]=0,0,1)</f>
        <v>0</v>
      </c>
      <c r="G14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76" s="27"/>
      <c r="I14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77" spans="1:9" ht="18" x14ac:dyDescent="0.25">
      <c r="A1477" s="27" t="str">
        <f>"عمارة"&amp;Rooms[[#This Row],[العمارة]]&amp;"-"&amp;Rooms[رقم الغرفة]</f>
        <v>عمارة-</v>
      </c>
      <c r="B1477" s="29"/>
      <c r="C1477" s="29"/>
      <c r="D1477" s="29"/>
      <c r="E1477" s="29"/>
      <c r="F1477" s="27">
        <f ca="1">IF(Rooms[[#This Row],[رقم العملية]]=0,0,1)</f>
        <v>0</v>
      </c>
      <c r="G14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77" s="27"/>
      <c r="I14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78" spans="1:9" ht="18" x14ac:dyDescent="0.25">
      <c r="A1478" s="27" t="str">
        <f>"عمارة"&amp;Rooms[[#This Row],[العمارة]]&amp;"-"&amp;Rooms[رقم الغرفة]</f>
        <v>عمارة-</v>
      </c>
      <c r="B1478" s="29"/>
      <c r="C1478" s="29"/>
      <c r="D1478" s="29"/>
      <c r="E1478" s="29"/>
      <c r="F1478" s="27">
        <f ca="1">IF(Rooms[[#This Row],[رقم العملية]]=0,0,1)</f>
        <v>0</v>
      </c>
      <c r="G14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78" s="27"/>
      <c r="I14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79" spans="1:9" ht="18" x14ac:dyDescent="0.25">
      <c r="A1479" s="27" t="str">
        <f>"عمارة"&amp;Rooms[[#This Row],[العمارة]]&amp;"-"&amp;Rooms[رقم الغرفة]</f>
        <v>عمارة-</v>
      </c>
      <c r="B1479" s="29"/>
      <c r="C1479" s="29"/>
      <c r="D1479" s="29"/>
      <c r="E1479" s="29"/>
      <c r="F1479" s="27">
        <f ca="1">IF(Rooms[[#This Row],[رقم العملية]]=0,0,1)</f>
        <v>0</v>
      </c>
      <c r="G14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79" s="27"/>
      <c r="I14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80" spans="1:9" ht="18" x14ac:dyDescent="0.25">
      <c r="A1480" s="27" t="str">
        <f>"عمارة"&amp;Rooms[[#This Row],[العمارة]]&amp;"-"&amp;Rooms[رقم الغرفة]</f>
        <v>عمارة-</v>
      </c>
      <c r="B1480" s="29"/>
      <c r="C1480" s="29"/>
      <c r="D1480" s="29"/>
      <c r="E1480" s="29"/>
      <c r="F1480" s="27">
        <f ca="1">IF(Rooms[[#This Row],[رقم العملية]]=0,0,1)</f>
        <v>0</v>
      </c>
      <c r="G14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80" s="27"/>
      <c r="I14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81" spans="1:9" ht="18" x14ac:dyDescent="0.25">
      <c r="A1481" s="27" t="str">
        <f>"عمارة"&amp;Rooms[[#This Row],[العمارة]]&amp;"-"&amp;Rooms[رقم الغرفة]</f>
        <v>عمارة-</v>
      </c>
      <c r="B1481" s="29"/>
      <c r="C1481" s="29"/>
      <c r="D1481" s="29"/>
      <c r="E1481" s="29"/>
      <c r="F1481" s="27">
        <f ca="1">IF(Rooms[[#This Row],[رقم العملية]]=0,0,1)</f>
        <v>0</v>
      </c>
      <c r="G14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81" s="27"/>
      <c r="I14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82" spans="1:9" ht="18" x14ac:dyDescent="0.25">
      <c r="A1482" s="27" t="str">
        <f>"عمارة"&amp;Rooms[[#This Row],[العمارة]]&amp;"-"&amp;Rooms[رقم الغرفة]</f>
        <v>عمارة-</v>
      </c>
      <c r="B1482" s="29"/>
      <c r="C1482" s="29"/>
      <c r="D1482" s="29"/>
      <c r="E1482" s="29"/>
      <c r="F1482" s="27">
        <f ca="1">IF(Rooms[[#This Row],[رقم العملية]]=0,0,1)</f>
        <v>0</v>
      </c>
      <c r="G14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82" s="27"/>
      <c r="I14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83" spans="1:9" ht="18" x14ac:dyDescent="0.25">
      <c r="A1483" s="27" t="str">
        <f>"عمارة"&amp;Rooms[[#This Row],[العمارة]]&amp;"-"&amp;Rooms[رقم الغرفة]</f>
        <v>عمارة-</v>
      </c>
      <c r="B1483" s="29"/>
      <c r="C1483" s="29"/>
      <c r="D1483" s="29"/>
      <c r="E1483" s="29"/>
      <c r="F1483" s="27">
        <f ca="1">IF(Rooms[[#This Row],[رقم العملية]]=0,0,1)</f>
        <v>0</v>
      </c>
      <c r="G14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83" s="27"/>
      <c r="I14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84" spans="1:9" ht="18" x14ac:dyDescent="0.25">
      <c r="A1484" s="27" t="str">
        <f>"عمارة"&amp;Rooms[[#This Row],[العمارة]]&amp;"-"&amp;Rooms[رقم الغرفة]</f>
        <v>عمارة-</v>
      </c>
      <c r="B1484" s="29"/>
      <c r="C1484" s="29"/>
      <c r="D1484" s="29"/>
      <c r="E1484" s="29"/>
      <c r="F1484" s="27">
        <f ca="1">IF(Rooms[[#This Row],[رقم العملية]]=0,0,1)</f>
        <v>0</v>
      </c>
      <c r="G14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84" s="27"/>
      <c r="I14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85" spans="1:9" ht="18" x14ac:dyDescent="0.25">
      <c r="A1485" s="27" t="str">
        <f>"عمارة"&amp;Rooms[[#This Row],[العمارة]]&amp;"-"&amp;Rooms[رقم الغرفة]</f>
        <v>عمارة-</v>
      </c>
      <c r="B1485" s="29"/>
      <c r="C1485" s="29"/>
      <c r="D1485" s="29"/>
      <c r="E1485" s="29"/>
      <c r="F1485" s="27">
        <f ca="1">IF(Rooms[[#This Row],[رقم العملية]]=0,0,1)</f>
        <v>0</v>
      </c>
      <c r="G14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85" s="27"/>
      <c r="I14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86" spans="1:9" ht="18" x14ac:dyDescent="0.25">
      <c r="A1486" s="27" t="str">
        <f>"عمارة"&amp;Rooms[[#This Row],[العمارة]]&amp;"-"&amp;Rooms[رقم الغرفة]</f>
        <v>عمارة-</v>
      </c>
      <c r="B1486" s="29"/>
      <c r="C1486" s="29"/>
      <c r="D1486" s="29"/>
      <c r="E1486" s="29"/>
      <c r="F1486" s="27">
        <f ca="1">IF(Rooms[[#This Row],[رقم العملية]]=0,0,1)</f>
        <v>0</v>
      </c>
      <c r="G14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86" s="27"/>
      <c r="I14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87" spans="1:9" ht="18" x14ac:dyDescent="0.25">
      <c r="A1487" s="27" t="str">
        <f>"عمارة"&amp;Rooms[[#This Row],[العمارة]]&amp;"-"&amp;Rooms[رقم الغرفة]</f>
        <v>عمارة-</v>
      </c>
      <c r="B1487" s="29"/>
      <c r="C1487" s="29"/>
      <c r="D1487" s="29"/>
      <c r="E1487" s="29"/>
      <c r="F1487" s="27">
        <f ca="1">IF(Rooms[[#This Row],[رقم العملية]]=0,0,1)</f>
        <v>0</v>
      </c>
      <c r="G14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87" s="27"/>
      <c r="I14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88" spans="1:9" ht="18" x14ac:dyDescent="0.25">
      <c r="A1488" s="27" t="str">
        <f>"عمارة"&amp;Rooms[[#This Row],[العمارة]]&amp;"-"&amp;Rooms[رقم الغرفة]</f>
        <v>عمارة-</v>
      </c>
      <c r="B1488" s="29"/>
      <c r="C1488" s="29"/>
      <c r="D1488" s="29"/>
      <c r="E1488" s="29"/>
      <c r="F1488" s="27">
        <f ca="1">IF(Rooms[[#This Row],[رقم العملية]]=0,0,1)</f>
        <v>0</v>
      </c>
      <c r="G14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88" s="27"/>
      <c r="I14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89" spans="1:9" ht="18" x14ac:dyDescent="0.25">
      <c r="A1489" s="27" t="str">
        <f>"عمارة"&amp;Rooms[[#This Row],[العمارة]]&amp;"-"&amp;Rooms[رقم الغرفة]</f>
        <v>عمارة-</v>
      </c>
      <c r="B1489" s="29"/>
      <c r="C1489" s="29"/>
      <c r="D1489" s="29"/>
      <c r="E1489" s="29"/>
      <c r="F1489" s="27">
        <f ca="1">IF(Rooms[[#This Row],[رقم العملية]]=0,0,1)</f>
        <v>0</v>
      </c>
      <c r="G14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89" s="27"/>
      <c r="I14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90" spans="1:9" ht="18" x14ac:dyDescent="0.25">
      <c r="A1490" s="27" t="str">
        <f>"عمارة"&amp;Rooms[[#This Row],[العمارة]]&amp;"-"&amp;Rooms[رقم الغرفة]</f>
        <v>عمارة-</v>
      </c>
      <c r="B1490" s="29"/>
      <c r="C1490" s="29"/>
      <c r="D1490" s="29"/>
      <c r="E1490" s="29"/>
      <c r="F1490" s="27">
        <f ca="1">IF(Rooms[[#This Row],[رقم العملية]]=0,0,1)</f>
        <v>0</v>
      </c>
      <c r="G14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90" s="27"/>
      <c r="I14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91" spans="1:9" ht="18" x14ac:dyDescent="0.25">
      <c r="A1491" s="27" t="str">
        <f>"عمارة"&amp;Rooms[[#This Row],[العمارة]]&amp;"-"&amp;Rooms[رقم الغرفة]</f>
        <v>عمارة-</v>
      </c>
      <c r="B1491" s="29"/>
      <c r="C1491" s="29"/>
      <c r="D1491" s="29"/>
      <c r="E1491" s="29"/>
      <c r="F1491" s="27">
        <f ca="1">IF(Rooms[[#This Row],[رقم العملية]]=0,0,1)</f>
        <v>0</v>
      </c>
      <c r="G14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91" s="27"/>
      <c r="I14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92" spans="1:9" ht="18" x14ac:dyDescent="0.25">
      <c r="A1492" s="27" t="str">
        <f>"عمارة"&amp;Rooms[[#This Row],[العمارة]]&amp;"-"&amp;Rooms[رقم الغرفة]</f>
        <v>عمارة-</v>
      </c>
      <c r="B1492" s="29"/>
      <c r="C1492" s="29"/>
      <c r="D1492" s="29"/>
      <c r="E1492" s="29"/>
      <c r="F1492" s="27">
        <f ca="1">IF(Rooms[[#This Row],[رقم العملية]]=0,0,1)</f>
        <v>0</v>
      </c>
      <c r="G14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92" s="27"/>
      <c r="I14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93" spans="1:9" ht="18" x14ac:dyDescent="0.25">
      <c r="A1493" s="27" t="str">
        <f>"عمارة"&amp;Rooms[[#This Row],[العمارة]]&amp;"-"&amp;Rooms[رقم الغرفة]</f>
        <v>عمارة-</v>
      </c>
      <c r="B1493" s="29"/>
      <c r="C1493" s="29"/>
      <c r="D1493" s="29"/>
      <c r="E1493" s="29"/>
      <c r="F1493" s="27">
        <f ca="1">IF(Rooms[[#This Row],[رقم العملية]]=0,0,1)</f>
        <v>0</v>
      </c>
      <c r="G14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93" s="27"/>
      <c r="I14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94" spans="1:9" ht="18" x14ac:dyDescent="0.25">
      <c r="A1494" s="27" t="str">
        <f>"عمارة"&amp;Rooms[[#This Row],[العمارة]]&amp;"-"&amp;Rooms[رقم الغرفة]</f>
        <v>عمارة-</v>
      </c>
      <c r="B1494" s="29"/>
      <c r="C1494" s="29"/>
      <c r="D1494" s="29"/>
      <c r="E1494" s="29"/>
      <c r="F1494" s="27">
        <f ca="1">IF(Rooms[[#This Row],[رقم العملية]]=0,0,1)</f>
        <v>0</v>
      </c>
      <c r="G14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94" s="27"/>
      <c r="I14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95" spans="1:9" ht="18" x14ac:dyDescent="0.25">
      <c r="A1495" s="27" t="str">
        <f>"عمارة"&amp;Rooms[[#This Row],[العمارة]]&amp;"-"&amp;Rooms[رقم الغرفة]</f>
        <v>عمارة-</v>
      </c>
      <c r="B1495" s="29"/>
      <c r="C1495" s="29"/>
      <c r="D1495" s="29"/>
      <c r="E1495" s="29"/>
      <c r="F1495" s="27">
        <f ca="1">IF(Rooms[[#This Row],[رقم العملية]]=0,0,1)</f>
        <v>0</v>
      </c>
      <c r="G14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95" s="27"/>
      <c r="I14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96" spans="1:9" ht="18" x14ac:dyDescent="0.25">
      <c r="A1496" s="27" t="str">
        <f>"عمارة"&amp;Rooms[[#This Row],[العمارة]]&amp;"-"&amp;Rooms[رقم الغرفة]</f>
        <v>عمارة-</v>
      </c>
      <c r="B1496" s="29"/>
      <c r="C1496" s="29"/>
      <c r="D1496" s="29"/>
      <c r="E1496" s="29"/>
      <c r="F1496" s="27">
        <f ca="1">IF(Rooms[[#This Row],[رقم العملية]]=0,0,1)</f>
        <v>0</v>
      </c>
      <c r="G14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96" s="27"/>
      <c r="I14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97" spans="1:9" ht="18" x14ac:dyDescent="0.25">
      <c r="A1497" s="27" t="str">
        <f>"عمارة"&amp;Rooms[[#This Row],[العمارة]]&amp;"-"&amp;Rooms[رقم الغرفة]</f>
        <v>عمارة-</v>
      </c>
      <c r="B1497" s="29"/>
      <c r="C1497" s="29"/>
      <c r="D1497" s="29"/>
      <c r="E1497" s="29"/>
      <c r="F1497" s="27">
        <f ca="1">IF(Rooms[[#This Row],[رقم العملية]]=0,0,1)</f>
        <v>0</v>
      </c>
      <c r="G14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97" s="27"/>
      <c r="I14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98" spans="1:9" ht="18" x14ac:dyDescent="0.25">
      <c r="A1498" s="27" t="str">
        <f>"عمارة"&amp;Rooms[[#This Row],[العمارة]]&amp;"-"&amp;Rooms[رقم الغرفة]</f>
        <v>عمارة-</v>
      </c>
      <c r="B1498" s="29"/>
      <c r="C1498" s="29"/>
      <c r="D1498" s="29"/>
      <c r="E1498" s="29"/>
      <c r="F1498" s="27">
        <f ca="1">IF(Rooms[[#This Row],[رقم العملية]]=0,0,1)</f>
        <v>0</v>
      </c>
      <c r="G14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98" s="27"/>
      <c r="I14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499" spans="1:9" ht="18" x14ac:dyDescent="0.25">
      <c r="A1499" s="27" t="str">
        <f>"عمارة"&amp;Rooms[[#This Row],[العمارة]]&amp;"-"&amp;Rooms[رقم الغرفة]</f>
        <v>عمارة-</v>
      </c>
      <c r="B1499" s="29"/>
      <c r="C1499" s="29"/>
      <c r="D1499" s="29"/>
      <c r="E1499" s="29"/>
      <c r="F1499" s="27">
        <f ca="1">IF(Rooms[[#This Row],[رقم العملية]]=0,0,1)</f>
        <v>0</v>
      </c>
      <c r="G14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499" s="27"/>
      <c r="I14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00" spans="1:9" ht="18" x14ac:dyDescent="0.25">
      <c r="A1500" s="27" t="str">
        <f>"عمارة"&amp;Rooms[[#This Row],[العمارة]]&amp;"-"&amp;Rooms[رقم الغرفة]</f>
        <v>عمارة-</v>
      </c>
      <c r="B1500" s="29"/>
      <c r="C1500" s="29"/>
      <c r="D1500" s="29"/>
      <c r="E1500" s="29"/>
      <c r="F1500" s="27">
        <f ca="1">IF(Rooms[[#This Row],[رقم العملية]]=0,0,1)</f>
        <v>0</v>
      </c>
      <c r="G15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00" s="27"/>
      <c r="I15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01" spans="1:9" ht="18" x14ac:dyDescent="0.25">
      <c r="A1501" s="27" t="str">
        <f>"عمارة"&amp;Rooms[[#This Row],[العمارة]]&amp;"-"&amp;Rooms[رقم الغرفة]</f>
        <v>عمارة-</v>
      </c>
      <c r="B1501" s="29"/>
      <c r="C1501" s="29"/>
      <c r="D1501" s="29"/>
      <c r="E1501" s="29"/>
      <c r="F1501" s="27">
        <f ca="1">IF(Rooms[[#This Row],[رقم العملية]]=0,0,1)</f>
        <v>0</v>
      </c>
      <c r="G15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01" s="27"/>
      <c r="I15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02" spans="1:9" ht="18" x14ac:dyDescent="0.25">
      <c r="A1502" s="27" t="str">
        <f>"عمارة"&amp;Rooms[[#This Row],[العمارة]]&amp;"-"&amp;Rooms[رقم الغرفة]</f>
        <v>عمارة-</v>
      </c>
      <c r="B1502" s="29"/>
      <c r="C1502" s="29"/>
      <c r="D1502" s="29"/>
      <c r="E1502" s="29"/>
      <c r="F1502" s="27">
        <f ca="1">IF(Rooms[[#This Row],[رقم العملية]]=0,0,1)</f>
        <v>0</v>
      </c>
      <c r="G15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02" s="27"/>
      <c r="I15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03" spans="1:9" ht="18" x14ac:dyDescent="0.25">
      <c r="A1503" s="27" t="str">
        <f>"عمارة"&amp;Rooms[[#This Row],[العمارة]]&amp;"-"&amp;Rooms[رقم الغرفة]</f>
        <v>عمارة-</v>
      </c>
      <c r="B1503" s="29"/>
      <c r="C1503" s="29"/>
      <c r="D1503" s="29"/>
      <c r="E1503" s="29"/>
      <c r="F1503" s="27">
        <f ca="1">IF(Rooms[[#This Row],[رقم العملية]]=0,0,1)</f>
        <v>0</v>
      </c>
      <c r="G15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03" s="27"/>
      <c r="I15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04" spans="1:9" ht="18" x14ac:dyDescent="0.25">
      <c r="A1504" s="27" t="str">
        <f>"عمارة"&amp;Rooms[[#This Row],[العمارة]]&amp;"-"&amp;Rooms[رقم الغرفة]</f>
        <v>عمارة-</v>
      </c>
      <c r="B1504" s="29"/>
      <c r="C1504" s="29"/>
      <c r="D1504" s="29"/>
      <c r="E1504" s="29"/>
      <c r="F1504" s="27">
        <f ca="1">IF(Rooms[[#This Row],[رقم العملية]]=0,0,1)</f>
        <v>0</v>
      </c>
      <c r="G15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04" s="27"/>
      <c r="I15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05" spans="1:9" ht="18" x14ac:dyDescent="0.25">
      <c r="A1505" s="27" t="str">
        <f>"عمارة"&amp;Rooms[[#This Row],[العمارة]]&amp;"-"&amp;Rooms[رقم الغرفة]</f>
        <v>عمارة-</v>
      </c>
      <c r="B1505" s="29"/>
      <c r="C1505" s="29"/>
      <c r="D1505" s="29"/>
      <c r="E1505" s="29"/>
      <c r="F1505" s="27">
        <f ca="1">IF(Rooms[[#This Row],[رقم العملية]]=0,0,1)</f>
        <v>0</v>
      </c>
      <c r="G15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05" s="27"/>
      <c r="I15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06" spans="1:9" ht="18" x14ac:dyDescent="0.25">
      <c r="A1506" s="27" t="str">
        <f>"عمارة"&amp;Rooms[[#This Row],[العمارة]]&amp;"-"&amp;Rooms[رقم الغرفة]</f>
        <v>عمارة-</v>
      </c>
      <c r="B1506" s="29"/>
      <c r="C1506" s="29"/>
      <c r="D1506" s="29"/>
      <c r="E1506" s="29"/>
      <c r="F1506" s="27">
        <f ca="1">IF(Rooms[[#This Row],[رقم العملية]]=0,0,1)</f>
        <v>0</v>
      </c>
      <c r="G15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06" s="27"/>
      <c r="I15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07" spans="1:9" ht="18" x14ac:dyDescent="0.25">
      <c r="A1507" s="27" t="str">
        <f>"عمارة"&amp;Rooms[[#This Row],[العمارة]]&amp;"-"&amp;Rooms[رقم الغرفة]</f>
        <v>عمارة-</v>
      </c>
      <c r="B1507" s="29"/>
      <c r="C1507" s="29"/>
      <c r="D1507" s="29"/>
      <c r="E1507" s="29"/>
      <c r="F1507" s="27">
        <f ca="1">IF(Rooms[[#This Row],[رقم العملية]]=0,0,1)</f>
        <v>0</v>
      </c>
      <c r="G15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07" s="27"/>
      <c r="I15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08" spans="1:9" ht="18" x14ac:dyDescent="0.25">
      <c r="A1508" s="27" t="str">
        <f>"عمارة"&amp;Rooms[[#This Row],[العمارة]]&amp;"-"&amp;Rooms[رقم الغرفة]</f>
        <v>عمارة-</v>
      </c>
      <c r="B1508" s="29"/>
      <c r="C1508" s="29"/>
      <c r="D1508" s="29"/>
      <c r="E1508" s="29"/>
      <c r="F1508" s="27">
        <f ca="1">IF(Rooms[[#This Row],[رقم العملية]]=0,0,1)</f>
        <v>0</v>
      </c>
      <c r="G15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08" s="27"/>
      <c r="I15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09" spans="1:9" ht="18" x14ac:dyDescent="0.25">
      <c r="A1509" s="27" t="str">
        <f>"عمارة"&amp;Rooms[[#This Row],[العمارة]]&amp;"-"&amp;Rooms[رقم الغرفة]</f>
        <v>عمارة-</v>
      </c>
      <c r="B1509" s="29"/>
      <c r="C1509" s="29"/>
      <c r="D1509" s="29"/>
      <c r="E1509" s="29"/>
      <c r="F1509" s="27">
        <f ca="1">IF(Rooms[[#This Row],[رقم العملية]]=0,0,1)</f>
        <v>0</v>
      </c>
      <c r="G15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09" s="27"/>
      <c r="I15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10" spans="1:9" ht="18" x14ac:dyDescent="0.25">
      <c r="A1510" s="27" t="str">
        <f>"عمارة"&amp;Rooms[[#This Row],[العمارة]]&amp;"-"&amp;Rooms[رقم الغرفة]</f>
        <v>عمارة-</v>
      </c>
      <c r="B1510" s="29"/>
      <c r="C1510" s="29"/>
      <c r="D1510" s="29"/>
      <c r="E1510" s="29"/>
      <c r="F1510" s="27">
        <f ca="1">IF(Rooms[[#This Row],[رقم العملية]]=0,0,1)</f>
        <v>0</v>
      </c>
      <c r="G15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10" s="27"/>
      <c r="I15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11" spans="1:9" ht="18" x14ac:dyDescent="0.25">
      <c r="A1511" s="27" t="str">
        <f>"عمارة"&amp;Rooms[[#This Row],[العمارة]]&amp;"-"&amp;Rooms[رقم الغرفة]</f>
        <v>عمارة-</v>
      </c>
      <c r="B1511" s="29"/>
      <c r="C1511" s="29"/>
      <c r="D1511" s="29"/>
      <c r="E1511" s="29"/>
      <c r="F1511" s="27">
        <f ca="1">IF(Rooms[[#This Row],[رقم العملية]]=0,0,1)</f>
        <v>0</v>
      </c>
      <c r="G15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11" s="27"/>
      <c r="I15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12" spans="1:9" ht="18" x14ac:dyDescent="0.25">
      <c r="A1512" s="27" t="str">
        <f>"عمارة"&amp;Rooms[[#This Row],[العمارة]]&amp;"-"&amp;Rooms[رقم الغرفة]</f>
        <v>عمارة-</v>
      </c>
      <c r="B1512" s="29"/>
      <c r="C1512" s="29"/>
      <c r="D1512" s="29"/>
      <c r="E1512" s="29"/>
      <c r="F1512" s="27">
        <f ca="1">IF(Rooms[[#This Row],[رقم العملية]]=0,0,1)</f>
        <v>0</v>
      </c>
      <c r="G15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12" s="27"/>
      <c r="I15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13" spans="1:9" ht="18" x14ac:dyDescent="0.25">
      <c r="A1513" s="27" t="str">
        <f>"عمارة"&amp;Rooms[[#This Row],[العمارة]]&amp;"-"&amp;Rooms[رقم الغرفة]</f>
        <v>عمارة-</v>
      </c>
      <c r="B1513" s="29"/>
      <c r="C1513" s="29"/>
      <c r="D1513" s="29"/>
      <c r="E1513" s="29"/>
      <c r="F1513" s="27">
        <f ca="1">IF(Rooms[[#This Row],[رقم العملية]]=0,0,1)</f>
        <v>0</v>
      </c>
      <c r="G15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13" s="27"/>
      <c r="I15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14" spans="1:9" ht="18" x14ac:dyDescent="0.25">
      <c r="A1514" s="27" t="str">
        <f>"عمارة"&amp;Rooms[[#This Row],[العمارة]]&amp;"-"&amp;Rooms[رقم الغرفة]</f>
        <v>عمارة-</v>
      </c>
      <c r="B1514" s="29"/>
      <c r="C1514" s="29"/>
      <c r="D1514" s="29"/>
      <c r="E1514" s="29"/>
      <c r="F1514" s="27">
        <f ca="1">IF(Rooms[[#This Row],[رقم العملية]]=0,0,1)</f>
        <v>0</v>
      </c>
      <c r="G15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14" s="27"/>
      <c r="I15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15" spans="1:9" ht="18" x14ac:dyDescent="0.25">
      <c r="A1515" s="27" t="str">
        <f>"عمارة"&amp;Rooms[[#This Row],[العمارة]]&amp;"-"&amp;Rooms[رقم الغرفة]</f>
        <v>عمارة-</v>
      </c>
      <c r="B1515" s="29"/>
      <c r="C1515" s="29"/>
      <c r="D1515" s="29"/>
      <c r="E1515" s="29"/>
      <c r="F1515" s="27">
        <f ca="1">IF(Rooms[[#This Row],[رقم العملية]]=0,0,1)</f>
        <v>0</v>
      </c>
      <c r="G15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15" s="27"/>
      <c r="I15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16" spans="1:9" ht="18" x14ac:dyDescent="0.25">
      <c r="A1516" s="27" t="str">
        <f>"عمارة"&amp;Rooms[[#This Row],[العمارة]]&amp;"-"&amp;Rooms[رقم الغرفة]</f>
        <v>عمارة-</v>
      </c>
      <c r="B1516" s="29"/>
      <c r="C1516" s="29"/>
      <c r="D1516" s="29"/>
      <c r="E1516" s="29"/>
      <c r="F1516" s="27">
        <f ca="1">IF(Rooms[[#This Row],[رقم العملية]]=0,0,1)</f>
        <v>0</v>
      </c>
      <c r="G15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16" s="27"/>
      <c r="I15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17" spans="1:9" ht="18" x14ac:dyDescent="0.25">
      <c r="A1517" s="27" t="str">
        <f>"عمارة"&amp;Rooms[[#This Row],[العمارة]]&amp;"-"&amp;Rooms[رقم الغرفة]</f>
        <v>عمارة-</v>
      </c>
      <c r="B1517" s="29"/>
      <c r="C1517" s="29"/>
      <c r="D1517" s="29"/>
      <c r="E1517" s="29"/>
      <c r="F1517" s="27">
        <f ca="1">IF(Rooms[[#This Row],[رقم العملية]]=0,0,1)</f>
        <v>0</v>
      </c>
      <c r="G15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17" s="27"/>
      <c r="I15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18" spans="1:9" ht="18" x14ac:dyDescent="0.25">
      <c r="A1518" s="27" t="str">
        <f>"عمارة"&amp;Rooms[[#This Row],[العمارة]]&amp;"-"&amp;Rooms[رقم الغرفة]</f>
        <v>عمارة-</v>
      </c>
      <c r="B1518" s="29"/>
      <c r="C1518" s="29"/>
      <c r="D1518" s="29"/>
      <c r="E1518" s="29"/>
      <c r="F1518" s="27">
        <f ca="1">IF(Rooms[[#This Row],[رقم العملية]]=0,0,1)</f>
        <v>0</v>
      </c>
      <c r="G15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18" s="27"/>
      <c r="I15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19" spans="1:9" ht="18" x14ac:dyDescent="0.25">
      <c r="A1519" s="27" t="str">
        <f>"عمارة"&amp;Rooms[[#This Row],[العمارة]]&amp;"-"&amp;Rooms[رقم الغرفة]</f>
        <v>عمارة-</v>
      </c>
      <c r="B1519" s="29"/>
      <c r="C1519" s="29"/>
      <c r="D1519" s="29"/>
      <c r="E1519" s="29"/>
      <c r="F1519" s="27">
        <f ca="1">IF(Rooms[[#This Row],[رقم العملية]]=0,0,1)</f>
        <v>0</v>
      </c>
      <c r="G15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19" s="27"/>
      <c r="I15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20" spans="1:9" ht="18" x14ac:dyDescent="0.25">
      <c r="A1520" s="27" t="str">
        <f>"عمارة"&amp;Rooms[[#This Row],[العمارة]]&amp;"-"&amp;Rooms[رقم الغرفة]</f>
        <v>عمارة-</v>
      </c>
      <c r="B1520" s="29"/>
      <c r="C1520" s="29"/>
      <c r="D1520" s="29"/>
      <c r="E1520" s="29"/>
      <c r="F1520" s="27">
        <f ca="1">IF(Rooms[[#This Row],[رقم العملية]]=0,0,1)</f>
        <v>0</v>
      </c>
      <c r="G15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20" s="27"/>
      <c r="I15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21" spans="1:9" ht="18" x14ac:dyDescent="0.25">
      <c r="A1521" s="27" t="str">
        <f>"عمارة"&amp;Rooms[[#This Row],[العمارة]]&amp;"-"&amp;Rooms[رقم الغرفة]</f>
        <v>عمارة-</v>
      </c>
      <c r="B1521" s="29"/>
      <c r="C1521" s="29"/>
      <c r="D1521" s="29"/>
      <c r="E1521" s="29"/>
      <c r="F1521" s="27">
        <f ca="1">IF(Rooms[[#This Row],[رقم العملية]]=0,0,1)</f>
        <v>0</v>
      </c>
      <c r="G15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21" s="27"/>
      <c r="I15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22" spans="1:9" ht="18" x14ac:dyDescent="0.25">
      <c r="A1522" s="27" t="str">
        <f>"عمارة"&amp;Rooms[[#This Row],[العمارة]]&amp;"-"&amp;Rooms[رقم الغرفة]</f>
        <v>عمارة-</v>
      </c>
      <c r="B1522" s="29"/>
      <c r="C1522" s="29"/>
      <c r="D1522" s="29"/>
      <c r="E1522" s="29"/>
      <c r="F1522" s="27">
        <f ca="1">IF(Rooms[[#This Row],[رقم العملية]]=0,0,1)</f>
        <v>0</v>
      </c>
      <c r="G15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22" s="27"/>
      <c r="I15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23" spans="1:9" ht="18" x14ac:dyDescent="0.25">
      <c r="A1523" s="27" t="str">
        <f>"عمارة"&amp;Rooms[[#This Row],[العمارة]]&amp;"-"&amp;Rooms[رقم الغرفة]</f>
        <v>عمارة-</v>
      </c>
      <c r="B1523" s="29"/>
      <c r="C1523" s="29"/>
      <c r="D1523" s="29"/>
      <c r="E1523" s="29"/>
      <c r="F1523" s="27">
        <f ca="1">IF(Rooms[[#This Row],[رقم العملية]]=0,0,1)</f>
        <v>0</v>
      </c>
      <c r="G15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23" s="27"/>
      <c r="I15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24" spans="1:9" ht="18" x14ac:dyDescent="0.25">
      <c r="A1524" s="27" t="str">
        <f>"عمارة"&amp;Rooms[[#This Row],[العمارة]]&amp;"-"&amp;Rooms[رقم الغرفة]</f>
        <v>عمارة-</v>
      </c>
      <c r="B1524" s="29"/>
      <c r="C1524" s="29"/>
      <c r="D1524" s="29"/>
      <c r="E1524" s="29"/>
      <c r="F1524" s="27">
        <f ca="1">IF(Rooms[[#This Row],[رقم العملية]]=0,0,1)</f>
        <v>0</v>
      </c>
      <c r="G15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24" s="27"/>
      <c r="I15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25" spans="1:9" ht="18" x14ac:dyDescent="0.25">
      <c r="A1525" s="27" t="str">
        <f>"عمارة"&amp;Rooms[[#This Row],[العمارة]]&amp;"-"&amp;Rooms[رقم الغرفة]</f>
        <v>عمارة-</v>
      </c>
      <c r="B1525" s="29"/>
      <c r="C1525" s="29"/>
      <c r="D1525" s="29"/>
      <c r="E1525" s="29"/>
      <c r="F1525" s="27">
        <f ca="1">IF(Rooms[[#This Row],[رقم العملية]]=0,0,1)</f>
        <v>0</v>
      </c>
      <c r="G15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25" s="27"/>
      <c r="I15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26" spans="1:9" ht="18" x14ac:dyDescent="0.25">
      <c r="A1526" s="27" t="str">
        <f>"عمارة"&amp;Rooms[[#This Row],[العمارة]]&amp;"-"&amp;Rooms[رقم الغرفة]</f>
        <v>عمارة-</v>
      </c>
      <c r="B1526" s="29"/>
      <c r="C1526" s="29"/>
      <c r="D1526" s="29"/>
      <c r="E1526" s="29"/>
      <c r="F1526" s="27">
        <f ca="1">IF(Rooms[[#This Row],[رقم العملية]]=0,0,1)</f>
        <v>0</v>
      </c>
      <c r="G15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26" s="27"/>
      <c r="I15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27" spans="1:9" ht="18" x14ac:dyDescent="0.25">
      <c r="A1527" s="27" t="str">
        <f>"عمارة"&amp;Rooms[[#This Row],[العمارة]]&amp;"-"&amp;Rooms[رقم الغرفة]</f>
        <v>عمارة-</v>
      </c>
      <c r="B1527" s="29"/>
      <c r="C1527" s="29"/>
      <c r="D1527" s="29"/>
      <c r="E1527" s="29"/>
      <c r="F1527" s="27">
        <f ca="1">IF(Rooms[[#This Row],[رقم العملية]]=0,0,1)</f>
        <v>0</v>
      </c>
      <c r="G15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27" s="27"/>
      <c r="I15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28" spans="1:9" ht="18" x14ac:dyDescent="0.25">
      <c r="A1528" s="27" t="str">
        <f>"عمارة"&amp;Rooms[[#This Row],[العمارة]]&amp;"-"&amp;Rooms[رقم الغرفة]</f>
        <v>عمارة-</v>
      </c>
      <c r="B1528" s="29"/>
      <c r="C1528" s="29"/>
      <c r="D1528" s="29"/>
      <c r="E1528" s="29"/>
      <c r="F1528" s="27">
        <f ca="1">IF(Rooms[[#This Row],[رقم العملية]]=0,0,1)</f>
        <v>0</v>
      </c>
      <c r="G15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28" s="27"/>
      <c r="I15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29" spans="1:9" ht="18" x14ac:dyDescent="0.25">
      <c r="A1529" s="27" t="str">
        <f>"عمارة"&amp;Rooms[[#This Row],[العمارة]]&amp;"-"&amp;Rooms[رقم الغرفة]</f>
        <v>عمارة-</v>
      </c>
      <c r="B1529" s="29"/>
      <c r="C1529" s="29"/>
      <c r="D1529" s="29"/>
      <c r="E1529" s="29"/>
      <c r="F1529" s="27">
        <f ca="1">IF(Rooms[[#This Row],[رقم العملية]]=0,0,1)</f>
        <v>0</v>
      </c>
      <c r="G15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29" s="27"/>
      <c r="I15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30" spans="1:9" ht="18" x14ac:dyDescent="0.25">
      <c r="A1530" s="27" t="str">
        <f>"عمارة"&amp;Rooms[[#This Row],[العمارة]]&amp;"-"&amp;Rooms[رقم الغرفة]</f>
        <v>عمارة-</v>
      </c>
      <c r="B1530" s="29"/>
      <c r="C1530" s="29"/>
      <c r="D1530" s="29"/>
      <c r="E1530" s="29"/>
      <c r="F1530" s="27">
        <f ca="1">IF(Rooms[[#This Row],[رقم العملية]]=0,0,1)</f>
        <v>0</v>
      </c>
      <c r="G15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30" s="27"/>
      <c r="I15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31" spans="1:9" ht="18" x14ac:dyDescent="0.25">
      <c r="A1531" s="27" t="str">
        <f>"عمارة"&amp;Rooms[[#This Row],[العمارة]]&amp;"-"&amp;Rooms[رقم الغرفة]</f>
        <v>عمارة-</v>
      </c>
      <c r="B1531" s="29"/>
      <c r="C1531" s="29"/>
      <c r="D1531" s="29"/>
      <c r="E1531" s="29"/>
      <c r="F1531" s="27">
        <f ca="1">IF(Rooms[[#This Row],[رقم العملية]]=0,0,1)</f>
        <v>0</v>
      </c>
      <c r="G15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31" s="27"/>
      <c r="I15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32" spans="1:9" ht="18" x14ac:dyDescent="0.25">
      <c r="A1532" s="27" t="str">
        <f>"عمارة"&amp;Rooms[[#This Row],[العمارة]]&amp;"-"&amp;Rooms[رقم الغرفة]</f>
        <v>عمارة-</v>
      </c>
      <c r="B1532" s="29"/>
      <c r="C1532" s="29"/>
      <c r="D1532" s="29"/>
      <c r="E1532" s="29"/>
      <c r="F1532" s="27">
        <f ca="1">IF(Rooms[[#This Row],[رقم العملية]]=0,0,1)</f>
        <v>0</v>
      </c>
      <c r="G15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32" s="27"/>
      <c r="I15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33" spans="1:9" ht="18" x14ac:dyDescent="0.25">
      <c r="A1533" s="27" t="str">
        <f>"عمارة"&amp;Rooms[[#This Row],[العمارة]]&amp;"-"&amp;Rooms[رقم الغرفة]</f>
        <v>عمارة-</v>
      </c>
      <c r="B1533" s="29"/>
      <c r="C1533" s="29"/>
      <c r="D1533" s="29"/>
      <c r="E1533" s="29"/>
      <c r="F1533" s="27">
        <f ca="1">IF(Rooms[[#This Row],[رقم العملية]]=0,0,1)</f>
        <v>0</v>
      </c>
      <c r="G15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33" s="27"/>
      <c r="I15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34" spans="1:9" ht="18" x14ac:dyDescent="0.25">
      <c r="A1534" s="27" t="str">
        <f>"عمارة"&amp;Rooms[[#This Row],[العمارة]]&amp;"-"&amp;Rooms[رقم الغرفة]</f>
        <v>عمارة-</v>
      </c>
      <c r="B1534" s="29"/>
      <c r="C1534" s="29"/>
      <c r="D1534" s="29"/>
      <c r="E1534" s="29"/>
      <c r="F1534" s="27">
        <f ca="1">IF(Rooms[[#This Row],[رقم العملية]]=0,0,1)</f>
        <v>0</v>
      </c>
      <c r="G15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34" s="27"/>
      <c r="I15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35" spans="1:9" ht="18" x14ac:dyDescent="0.25">
      <c r="A1535" s="27" t="str">
        <f>"عمارة"&amp;Rooms[[#This Row],[العمارة]]&amp;"-"&amp;Rooms[رقم الغرفة]</f>
        <v>عمارة-</v>
      </c>
      <c r="B1535" s="29"/>
      <c r="C1535" s="29"/>
      <c r="D1535" s="29"/>
      <c r="E1535" s="29"/>
      <c r="F1535" s="27">
        <f ca="1">IF(Rooms[[#This Row],[رقم العملية]]=0,0,1)</f>
        <v>0</v>
      </c>
      <c r="G15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35" s="27"/>
      <c r="I15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36" spans="1:9" ht="18" x14ac:dyDescent="0.25">
      <c r="A1536" s="27" t="str">
        <f>"عمارة"&amp;Rooms[[#This Row],[العمارة]]&amp;"-"&amp;Rooms[رقم الغرفة]</f>
        <v>عمارة-</v>
      </c>
      <c r="B1536" s="29"/>
      <c r="C1536" s="29"/>
      <c r="D1536" s="29"/>
      <c r="E1536" s="29"/>
      <c r="F1536" s="27">
        <f ca="1">IF(Rooms[[#This Row],[رقم العملية]]=0,0,1)</f>
        <v>0</v>
      </c>
      <c r="G15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36" s="27"/>
      <c r="I15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37" spans="1:9" ht="18" x14ac:dyDescent="0.25">
      <c r="A1537" s="27" t="str">
        <f>"عمارة"&amp;Rooms[[#This Row],[العمارة]]&amp;"-"&amp;Rooms[رقم الغرفة]</f>
        <v>عمارة-</v>
      </c>
      <c r="B1537" s="29"/>
      <c r="C1537" s="29"/>
      <c r="D1537" s="29"/>
      <c r="E1537" s="29"/>
      <c r="F1537" s="27">
        <f ca="1">IF(Rooms[[#This Row],[رقم العملية]]=0,0,1)</f>
        <v>0</v>
      </c>
      <c r="G15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37" s="27"/>
      <c r="I15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38" spans="1:9" ht="18" x14ac:dyDescent="0.25">
      <c r="A1538" s="27" t="str">
        <f>"عمارة"&amp;Rooms[[#This Row],[العمارة]]&amp;"-"&amp;Rooms[رقم الغرفة]</f>
        <v>عمارة-</v>
      </c>
      <c r="B1538" s="29"/>
      <c r="C1538" s="29"/>
      <c r="D1538" s="29"/>
      <c r="E1538" s="29"/>
      <c r="F1538" s="27">
        <f ca="1">IF(Rooms[[#This Row],[رقم العملية]]=0,0,1)</f>
        <v>0</v>
      </c>
      <c r="G15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38" s="27"/>
      <c r="I15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39" spans="1:9" ht="18" x14ac:dyDescent="0.25">
      <c r="A1539" s="27" t="str">
        <f>"عمارة"&amp;Rooms[[#This Row],[العمارة]]&amp;"-"&amp;Rooms[رقم الغرفة]</f>
        <v>عمارة-</v>
      </c>
      <c r="B1539" s="29"/>
      <c r="C1539" s="29"/>
      <c r="D1539" s="29"/>
      <c r="E1539" s="29"/>
      <c r="F1539" s="27">
        <f ca="1">IF(Rooms[[#This Row],[رقم العملية]]=0,0,1)</f>
        <v>0</v>
      </c>
      <c r="G15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39" s="27"/>
      <c r="I15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40" spans="1:9" ht="18" x14ac:dyDescent="0.25">
      <c r="A1540" s="27" t="str">
        <f>"عمارة"&amp;Rooms[[#This Row],[العمارة]]&amp;"-"&amp;Rooms[رقم الغرفة]</f>
        <v>عمارة-</v>
      </c>
      <c r="B1540" s="29"/>
      <c r="C1540" s="29"/>
      <c r="D1540" s="29"/>
      <c r="E1540" s="29"/>
      <c r="F1540" s="27">
        <f ca="1">IF(Rooms[[#This Row],[رقم العملية]]=0,0,1)</f>
        <v>0</v>
      </c>
      <c r="G15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40" s="27"/>
      <c r="I15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41" spans="1:9" ht="18" x14ac:dyDescent="0.25">
      <c r="A1541" s="27" t="str">
        <f>"عمارة"&amp;Rooms[[#This Row],[العمارة]]&amp;"-"&amp;Rooms[رقم الغرفة]</f>
        <v>عمارة-</v>
      </c>
      <c r="B1541" s="29"/>
      <c r="C1541" s="29"/>
      <c r="D1541" s="29"/>
      <c r="E1541" s="29"/>
      <c r="F1541" s="27">
        <f ca="1">IF(Rooms[[#This Row],[رقم العملية]]=0,0,1)</f>
        <v>0</v>
      </c>
      <c r="G15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41" s="27"/>
      <c r="I15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42" spans="1:9" ht="18" x14ac:dyDescent="0.25">
      <c r="A1542" s="27" t="str">
        <f>"عمارة"&amp;Rooms[[#This Row],[العمارة]]&amp;"-"&amp;Rooms[رقم الغرفة]</f>
        <v>عمارة-</v>
      </c>
      <c r="B1542" s="29"/>
      <c r="C1542" s="29"/>
      <c r="D1542" s="29"/>
      <c r="E1542" s="29"/>
      <c r="F1542" s="27">
        <f ca="1">IF(Rooms[[#This Row],[رقم العملية]]=0,0,1)</f>
        <v>0</v>
      </c>
      <c r="G15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42" s="27"/>
      <c r="I15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43" spans="1:9" ht="18" x14ac:dyDescent="0.25">
      <c r="A1543" s="27" t="str">
        <f>"عمارة"&amp;Rooms[[#This Row],[العمارة]]&amp;"-"&amp;Rooms[رقم الغرفة]</f>
        <v>عمارة-</v>
      </c>
      <c r="B1543" s="29"/>
      <c r="C1543" s="29"/>
      <c r="D1543" s="29"/>
      <c r="E1543" s="29"/>
      <c r="F1543" s="27">
        <f ca="1">IF(Rooms[[#This Row],[رقم العملية]]=0,0,1)</f>
        <v>0</v>
      </c>
      <c r="G15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43" s="27"/>
      <c r="I15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44" spans="1:9" ht="18" x14ac:dyDescent="0.25">
      <c r="A1544" s="27" t="str">
        <f>"عمارة"&amp;Rooms[[#This Row],[العمارة]]&amp;"-"&amp;Rooms[رقم الغرفة]</f>
        <v>عمارة-</v>
      </c>
      <c r="B1544" s="29"/>
      <c r="C1544" s="29"/>
      <c r="D1544" s="29"/>
      <c r="E1544" s="29"/>
      <c r="F1544" s="27">
        <f ca="1">IF(Rooms[[#This Row],[رقم العملية]]=0,0,1)</f>
        <v>0</v>
      </c>
      <c r="G15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44" s="27"/>
      <c r="I15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45" spans="1:9" ht="18" x14ac:dyDescent="0.25">
      <c r="A1545" s="27" t="str">
        <f>"عمارة"&amp;Rooms[[#This Row],[العمارة]]&amp;"-"&amp;Rooms[رقم الغرفة]</f>
        <v>عمارة-</v>
      </c>
      <c r="B1545" s="29"/>
      <c r="C1545" s="29"/>
      <c r="D1545" s="29"/>
      <c r="E1545" s="29"/>
      <c r="F1545" s="27">
        <f ca="1">IF(Rooms[[#This Row],[رقم العملية]]=0,0,1)</f>
        <v>0</v>
      </c>
      <c r="G15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45" s="27"/>
      <c r="I15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46" spans="1:9" ht="18" x14ac:dyDescent="0.25">
      <c r="A1546" s="27" t="str">
        <f>"عمارة"&amp;Rooms[[#This Row],[العمارة]]&amp;"-"&amp;Rooms[رقم الغرفة]</f>
        <v>عمارة-</v>
      </c>
      <c r="B1546" s="29"/>
      <c r="C1546" s="29"/>
      <c r="D1546" s="29"/>
      <c r="E1546" s="29"/>
      <c r="F1546" s="27">
        <f ca="1">IF(Rooms[[#This Row],[رقم العملية]]=0,0,1)</f>
        <v>0</v>
      </c>
      <c r="G15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46" s="27"/>
      <c r="I15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47" spans="1:9" ht="18" x14ac:dyDescent="0.25">
      <c r="A1547" s="27" t="str">
        <f>"عمارة"&amp;Rooms[[#This Row],[العمارة]]&amp;"-"&amp;Rooms[رقم الغرفة]</f>
        <v>عمارة-</v>
      </c>
      <c r="B1547" s="29"/>
      <c r="C1547" s="29"/>
      <c r="D1547" s="29"/>
      <c r="E1547" s="29"/>
      <c r="F1547" s="27">
        <f ca="1">IF(Rooms[[#This Row],[رقم العملية]]=0,0,1)</f>
        <v>0</v>
      </c>
      <c r="G15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47" s="27"/>
      <c r="I15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48" spans="1:9" ht="18" x14ac:dyDescent="0.25">
      <c r="A1548" s="27" t="str">
        <f>"عمارة"&amp;Rooms[[#This Row],[العمارة]]&amp;"-"&amp;Rooms[رقم الغرفة]</f>
        <v>عمارة-</v>
      </c>
      <c r="B1548" s="29"/>
      <c r="C1548" s="29"/>
      <c r="D1548" s="29"/>
      <c r="E1548" s="29"/>
      <c r="F1548" s="27">
        <f ca="1">IF(Rooms[[#This Row],[رقم العملية]]=0,0,1)</f>
        <v>0</v>
      </c>
      <c r="G15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48" s="27"/>
      <c r="I15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49" spans="1:9" ht="18" x14ac:dyDescent="0.25">
      <c r="A1549" s="27" t="str">
        <f>"عمارة"&amp;Rooms[[#This Row],[العمارة]]&amp;"-"&amp;Rooms[رقم الغرفة]</f>
        <v>عمارة-</v>
      </c>
      <c r="B1549" s="29"/>
      <c r="C1549" s="29"/>
      <c r="D1549" s="29"/>
      <c r="E1549" s="29"/>
      <c r="F1549" s="27">
        <f ca="1">IF(Rooms[[#This Row],[رقم العملية]]=0,0,1)</f>
        <v>0</v>
      </c>
      <c r="G15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49" s="27"/>
      <c r="I15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50" spans="1:9" ht="18" x14ac:dyDescent="0.25">
      <c r="A1550" s="27" t="str">
        <f>"عمارة"&amp;Rooms[[#This Row],[العمارة]]&amp;"-"&amp;Rooms[رقم الغرفة]</f>
        <v>عمارة-</v>
      </c>
      <c r="B1550" s="29"/>
      <c r="C1550" s="29"/>
      <c r="D1550" s="29"/>
      <c r="E1550" s="29"/>
      <c r="F1550" s="27">
        <f ca="1">IF(Rooms[[#This Row],[رقم العملية]]=0,0,1)</f>
        <v>0</v>
      </c>
      <c r="G15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50" s="27"/>
      <c r="I15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51" spans="1:9" ht="18" x14ac:dyDescent="0.25">
      <c r="A1551" s="27" t="str">
        <f>"عمارة"&amp;Rooms[[#This Row],[العمارة]]&amp;"-"&amp;Rooms[رقم الغرفة]</f>
        <v>عمارة-</v>
      </c>
      <c r="B1551" s="29"/>
      <c r="C1551" s="29"/>
      <c r="D1551" s="29"/>
      <c r="E1551" s="29"/>
      <c r="F1551" s="27">
        <f ca="1">IF(Rooms[[#This Row],[رقم العملية]]=0,0,1)</f>
        <v>0</v>
      </c>
      <c r="G15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51" s="27"/>
      <c r="I15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52" spans="1:9" ht="18" x14ac:dyDescent="0.25">
      <c r="A1552" s="27" t="str">
        <f>"عمارة"&amp;Rooms[[#This Row],[العمارة]]&amp;"-"&amp;Rooms[رقم الغرفة]</f>
        <v>عمارة-</v>
      </c>
      <c r="B1552" s="29"/>
      <c r="C1552" s="29"/>
      <c r="D1552" s="29"/>
      <c r="E1552" s="29"/>
      <c r="F1552" s="27">
        <f ca="1">IF(Rooms[[#This Row],[رقم العملية]]=0,0,1)</f>
        <v>0</v>
      </c>
      <c r="G15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52" s="27"/>
      <c r="I15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53" spans="1:9" ht="18" x14ac:dyDescent="0.25">
      <c r="A1553" s="27" t="str">
        <f>"عمارة"&amp;Rooms[[#This Row],[العمارة]]&amp;"-"&amp;Rooms[رقم الغرفة]</f>
        <v>عمارة-</v>
      </c>
      <c r="B1553" s="29"/>
      <c r="C1553" s="29"/>
      <c r="D1553" s="29"/>
      <c r="E1553" s="29"/>
      <c r="F1553" s="27">
        <f ca="1">IF(Rooms[[#This Row],[رقم العملية]]=0,0,1)</f>
        <v>0</v>
      </c>
      <c r="G15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53" s="27"/>
      <c r="I15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54" spans="1:9" ht="18" x14ac:dyDescent="0.25">
      <c r="A1554" s="27" t="str">
        <f>"عمارة"&amp;Rooms[[#This Row],[العمارة]]&amp;"-"&amp;Rooms[رقم الغرفة]</f>
        <v>عمارة-</v>
      </c>
      <c r="B1554" s="29"/>
      <c r="C1554" s="29"/>
      <c r="D1554" s="29"/>
      <c r="E1554" s="29"/>
      <c r="F1554" s="27">
        <f ca="1">IF(Rooms[[#This Row],[رقم العملية]]=0,0,1)</f>
        <v>0</v>
      </c>
      <c r="G15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54" s="27"/>
      <c r="I15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55" spans="1:9" ht="18" x14ac:dyDescent="0.25">
      <c r="A1555" s="27" t="str">
        <f>"عمارة"&amp;Rooms[[#This Row],[العمارة]]&amp;"-"&amp;Rooms[رقم الغرفة]</f>
        <v>عمارة-</v>
      </c>
      <c r="B1555" s="29"/>
      <c r="C1555" s="29"/>
      <c r="D1555" s="29"/>
      <c r="E1555" s="29"/>
      <c r="F1555" s="27">
        <f ca="1">IF(Rooms[[#This Row],[رقم العملية]]=0,0,1)</f>
        <v>0</v>
      </c>
      <c r="G15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55" s="27"/>
      <c r="I15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56" spans="1:9" ht="18" x14ac:dyDescent="0.25">
      <c r="A1556" s="27" t="str">
        <f>"عمارة"&amp;Rooms[[#This Row],[العمارة]]&amp;"-"&amp;Rooms[رقم الغرفة]</f>
        <v>عمارة-</v>
      </c>
      <c r="B1556" s="29"/>
      <c r="C1556" s="29"/>
      <c r="D1556" s="29"/>
      <c r="E1556" s="29"/>
      <c r="F1556" s="27">
        <f ca="1">IF(Rooms[[#This Row],[رقم العملية]]=0,0,1)</f>
        <v>0</v>
      </c>
      <c r="G15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56" s="27"/>
      <c r="I15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57" spans="1:9" ht="18" x14ac:dyDescent="0.25">
      <c r="A1557" s="27" t="str">
        <f>"عمارة"&amp;Rooms[[#This Row],[العمارة]]&amp;"-"&amp;Rooms[رقم الغرفة]</f>
        <v>عمارة-</v>
      </c>
      <c r="B1557" s="29"/>
      <c r="C1557" s="29"/>
      <c r="D1557" s="29"/>
      <c r="E1557" s="29"/>
      <c r="F1557" s="27">
        <f ca="1">IF(Rooms[[#This Row],[رقم العملية]]=0,0,1)</f>
        <v>0</v>
      </c>
      <c r="G15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57" s="27"/>
      <c r="I15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58" spans="1:9" ht="18" x14ac:dyDescent="0.25">
      <c r="A1558" s="27" t="str">
        <f>"عمارة"&amp;Rooms[[#This Row],[العمارة]]&amp;"-"&amp;Rooms[رقم الغرفة]</f>
        <v>عمارة-</v>
      </c>
      <c r="B1558" s="29"/>
      <c r="C1558" s="29"/>
      <c r="D1558" s="29"/>
      <c r="E1558" s="29"/>
      <c r="F1558" s="27">
        <f ca="1">IF(Rooms[[#This Row],[رقم العملية]]=0,0,1)</f>
        <v>0</v>
      </c>
      <c r="G15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58" s="27"/>
      <c r="I15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59" spans="1:9" ht="18" x14ac:dyDescent="0.25">
      <c r="A1559" s="27" t="str">
        <f>"عمارة"&amp;Rooms[[#This Row],[العمارة]]&amp;"-"&amp;Rooms[رقم الغرفة]</f>
        <v>عمارة-</v>
      </c>
      <c r="B1559" s="29"/>
      <c r="C1559" s="29"/>
      <c r="D1559" s="29"/>
      <c r="E1559" s="29"/>
      <c r="F1559" s="27">
        <f ca="1">IF(Rooms[[#This Row],[رقم العملية]]=0,0,1)</f>
        <v>0</v>
      </c>
      <c r="G15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59" s="27"/>
      <c r="I15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60" spans="1:9" ht="18" x14ac:dyDescent="0.25">
      <c r="A1560" s="27" t="str">
        <f>"عمارة"&amp;Rooms[[#This Row],[العمارة]]&amp;"-"&amp;Rooms[رقم الغرفة]</f>
        <v>عمارة-</v>
      </c>
      <c r="B1560" s="29"/>
      <c r="C1560" s="29"/>
      <c r="D1560" s="29"/>
      <c r="E1560" s="29"/>
      <c r="F1560" s="27">
        <f ca="1">IF(Rooms[[#This Row],[رقم العملية]]=0,0,1)</f>
        <v>0</v>
      </c>
      <c r="G15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60" s="27"/>
      <c r="I15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61" spans="1:9" ht="18" x14ac:dyDescent="0.25">
      <c r="A1561" s="27" t="str">
        <f>"عمارة"&amp;Rooms[[#This Row],[العمارة]]&amp;"-"&amp;Rooms[رقم الغرفة]</f>
        <v>عمارة-</v>
      </c>
      <c r="B1561" s="29"/>
      <c r="C1561" s="29"/>
      <c r="D1561" s="29"/>
      <c r="E1561" s="29"/>
      <c r="F1561" s="27">
        <f ca="1">IF(Rooms[[#This Row],[رقم العملية]]=0,0,1)</f>
        <v>0</v>
      </c>
      <c r="G15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61" s="27"/>
      <c r="I15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62" spans="1:9" ht="18" x14ac:dyDescent="0.25">
      <c r="A1562" s="27" t="str">
        <f>"عمارة"&amp;Rooms[[#This Row],[العمارة]]&amp;"-"&amp;Rooms[رقم الغرفة]</f>
        <v>عمارة-</v>
      </c>
      <c r="B1562" s="29"/>
      <c r="C1562" s="29"/>
      <c r="D1562" s="29"/>
      <c r="E1562" s="29"/>
      <c r="F1562" s="27">
        <f ca="1">IF(Rooms[[#This Row],[رقم العملية]]=0,0,1)</f>
        <v>0</v>
      </c>
      <c r="G15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62" s="27"/>
      <c r="I15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63" spans="1:9" ht="18" x14ac:dyDescent="0.25">
      <c r="A1563" s="27" t="str">
        <f>"عمارة"&amp;Rooms[[#This Row],[العمارة]]&amp;"-"&amp;Rooms[رقم الغرفة]</f>
        <v>عمارة-</v>
      </c>
      <c r="B1563" s="29"/>
      <c r="C1563" s="29"/>
      <c r="D1563" s="29"/>
      <c r="E1563" s="29"/>
      <c r="F1563" s="27">
        <f ca="1">IF(Rooms[[#This Row],[رقم العملية]]=0,0,1)</f>
        <v>0</v>
      </c>
      <c r="G15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63" s="27"/>
      <c r="I15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64" spans="1:9" ht="18" x14ac:dyDescent="0.25">
      <c r="A1564" s="27" t="str">
        <f>"عمارة"&amp;Rooms[[#This Row],[العمارة]]&amp;"-"&amp;Rooms[رقم الغرفة]</f>
        <v>عمارة-</v>
      </c>
      <c r="B1564" s="29"/>
      <c r="C1564" s="29"/>
      <c r="D1564" s="29"/>
      <c r="E1564" s="29"/>
      <c r="F1564" s="27">
        <f ca="1">IF(Rooms[[#This Row],[رقم العملية]]=0,0,1)</f>
        <v>0</v>
      </c>
      <c r="G15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64" s="27"/>
      <c r="I15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65" spans="1:9" ht="18" x14ac:dyDescent="0.25">
      <c r="A1565" s="27" t="str">
        <f>"عمارة"&amp;Rooms[[#This Row],[العمارة]]&amp;"-"&amp;Rooms[رقم الغرفة]</f>
        <v>عمارة-</v>
      </c>
      <c r="B1565" s="29"/>
      <c r="C1565" s="29"/>
      <c r="D1565" s="29"/>
      <c r="E1565" s="29"/>
      <c r="F1565" s="27">
        <f ca="1">IF(Rooms[[#This Row],[رقم العملية]]=0,0,1)</f>
        <v>0</v>
      </c>
      <c r="G15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65" s="27"/>
      <c r="I15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66" spans="1:9" ht="18" x14ac:dyDescent="0.25">
      <c r="A1566" s="27" t="str">
        <f>"عمارة"&amp;Rooms[[#This Row],[العمارة]]&amp;"-"&amp;Rooms[رقم الغرفة]</f>
        <v>عمارة-</v>
      </c>
      <c r="B1566" s="29"/>
      <c r="C1566" s="29"/>
      <c r="D1566" s="29"/>
      <c r="E1566" s="29"/>
      <c r="F1566" s="27">
        <f ca="1">IF(Rooms[[#This Row],[رقم العملية]]=0,0,1)</f>
        <v>0</v>
      </c>
      <c r="G15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66" s="27"/>
      <c r="I15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67" spans="1:9" ht="18" x14ac:dyDescent="0.25">
      <c r="A1567" s="27" t="str">
        <f>"عمارة"&amp;Rooms[[#This Row],[العمارة]]&amp;"-"&amp;Rooms[رقم الغرفة]</f>
        <v>عمارة-</v>
      </c>
      <c r="B1567" s="29"/>
      <c r="C1567" s="29"/>
      <c r="D1567" s="29"/>
      <c r="E1567" s="29"/>
      <c r="F1567" s="27">
        <f ca="1">IF(Rooms[[#This Row],[رقم العملية]]=0,0,1)</f>
        <v>0</v>
      </c>
      <c r="G15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67" s="27"/>
      <c r="I15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68" spans="1:9" ht="18" x14ac:dyDescent="0.25">
      <c r="A1568" s="27" t="str">
        <f>"عمارة"&amp;Rooms[[#This Row],[العمارة]]&amp;"-"&amp;Rooms[رقم الغرفة]</f>
        <v>عمارة-</v>
      </c>
      <c r="B1568" s="29"/>
      <c r="C1568" s="29"/>
      <c r="D1568" s="29"/>
      <c r="E1568" s="29"/>
      <c r="F1568" s="27">
        <f ca="1">IF(Rooms[[#This Row],[رقم العملية]]=0,0,1)</f>
        <v>0</v>
      </c>
      <c r="G15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68" s="27"/>
      <c r="I15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69" spans="1:9" ht="18" x14ac:dyDescent="0.25">
      <c r="A1569" s="27" t="str">
        <f>"عمارة"&amp;Rooms[[#This Row],[العمارة]]&amp;"-"&amp;Rooms[رقم الغرفة]</f>
        <v>عمارة-</v>
      </c>
      <c r="B1569" s="29"/>
      <c r="C1569" s="29"/>
      <c r="D1569" s="29"/>
      <c r="E1569" s="29"/>
      <c r="F1569" s="27">
        <f ca="1">IF(Rooms[[#This Row],[رقم العملية]]=0,0,1)</f>
        <v>0</v>
      </c>
      <c r="G15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69" s="27"/>
      <c r="I15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70" spans="1:9" ht="18" x14ac:dyDescent="0.25">
      <c r="A1570" s="27" t="str">
        <f>"عمارة"&amp;Rooms[[#This Row],[العمارة]]&amp;"-"&amp;Rooms[رقم الغرفة]</f>
        <v>عمارة-</v>
      </c>
      <c r="B1570" s="29"/>
      <c r="C1570" s="29"/>
      <c r="D1570" s="29"/>
      <c r="E1570" s="29"/>
      <c r="F1570" s="27">
        <f ca="1">IF(Rooms[[#This Row],[رقم العملية]]=0,0,1)</f>
        <v>0</v>
      </c>
      <c r="G15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70" s="27"/>
      <c r="I15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71" spans="1:9" ht="18" x14ac:dyDescent="0.25">
      <c r="A1571" s="27" t="str">
        <f>"عمارة"&amp;Rooms[[#This Row],[العمارة]]&amp;"-"&amp;Rooms[رقم الغرفة]</f>
        <v>عمارة-</v>
      </c>
      <c r="B1571" s="29"/>
      <c r="C1571" s="29"/>
      <c r="D1571" s="29"/>
      <c r="E1571" s="29"/>
      <c r="F1571" s="27">
        <f ca="1">IF(Rooms[[#This Row],[رقم العملية]]=0,0,1)</f>
        <v>0</v>
      </c>
      <c r="G15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71" s="27"/>
      <c r="I15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72" spans="1:9" ht="18" x14ac:dyDescent="0.25">
      <c r="A1572" s="27" t="str">
        <f>"عمارة"&amp;Rooms[[#This Row],[العمارة]]&amp;"-"&amp;Rooms[رقم الغرفة]</f>
        <v>عمارة-</v>
      </c>
      <c r="B1572" s="29"/>
      <c r="C1572" s="29"/>
      <c r="D1572" s="29"/>
      <c r="E1572" s="29"/>
      <c r="F1572" s="27">
        <f ca="1">IF(Rooms[[#This Row],[رقم العملية]]=0,0,1)</f>
        <v>0</v>
      </c>
      <c r="G15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72" s="27"/>
      <c r="I15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73" spans="1:9" ht="18" x14ac:dyDescent="0.25">
      <c r="A1573" s="27" t="str">
        <f>"عمارة"&amp;Rooms[[#This Row],[العمارة]]&amp;"-"&amp;Rooms[رقم الغرفة]</f>
        <v>عمارة-</v>
      </c>
      <c r="B1573" s="29"/>
      <c r="C1573" s="29"/>
      <c r="D1573" s="29"/>
      <c r="E1573" s="29"/>
      <c r="F1573" s="27">
        <f ca="1">IF(Rooms[[#This Row],[رقم العملية]]=0,0,1)</f>
        <v>0</v>
      </c>
      <c r="G15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73" s="27"/>
      <c r="I15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74" spans="1:9" ht="18" x14ac:dyDescent="0.25">
      <c r="A1574" s="27" t="str">
        <f>"عمارة"&amp;Rooms[[#This Row],[العمارة]]&amp;"-"&amp;Rooms[رقم الغرفة]</f>
        <v>عمارة-</v>
      </c>
      <c r="B1574" s="29"/>
      <c r="C1574" s="29"/>
      <c r="D1574" s="29"/>
      <c r="E1574" s="29"/>
      <c r="F1574" s="27">
        <f ca="1">IF(Rooms[[#This Row],[رقم العملية]]=0,0,1)</f>
        <v>0</v>
      </c>
      <c r="G15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74" s="27"/>
      <c r="I15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75" spans="1:9" ht="18" x14ac:dyDescent="0.25">
      <c r="A1575" s="27" t="str">
        <f>"عمارة"&amp;Rooms[[#This Row],[العمارة]]&amp;"-"&amp;Rooms[رقم الغرفة]</f>
        <v>عمارة-</v>
      </c>
      <c r="B1575" s="29"/>
      <c r="C1575" s="29"/>
      <c r="D1575" s="29"/>
      <c r="E1575" s="29"/>
      <c r="F1575" s="27">
        <f ca="1">IF(Rooms[[#This Row],[رقم العملية]]=0,0,1)</f>
        <v>0</v>
      </c>
      <c r="G15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75" s="27"/>
      <c r="I15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76" spans="1:9" ht="18" x14ac:dyDescent="0.25">
      <c r="A1576" s="27" t="str">
        <f>"عمارة"&amp;Rooms[[#This Row],[العمارة]]&amp;"-"&amp;Rooms[رقم الغرفة]</f>
        <v>عمارة-</v>
      </c>
      <c r="B1576" s="29"/>
      <c r="C1576" s="29"/>
      <c r="D1576" s="29"/>
      <c r="E1576" s="29"/>
      <c r="F1576" s="27">
        <f ca="1">IF(Rooms[[#This Row],[رقم العملية]]=0,0,1)</f>
        <v>0</v>
      </c>
      <c r="G15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76" s="27"/>
      <c r="I15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77" spans="1:9" ht="18" x14ac:dyDescent="0.25">
      <c r="A1577" s="27" t="str">
        <f>"عمارة"&amp;Rooms[[#This Row],[العمارة]]&amp;"-"&amp;Rooms[رقم الغرفة]</f>
        <v>عمارة-</v>
      </c>
      <c r="B1577" s="29"/>
      <c r="C1577" s="29"/>
      <c r="D1577" s="29"/>
      <c r="E1577" s="29"/>
      <c r="F1577" s="27">
        <f ca="1">IF(Rooms[[#This Row],[رقم العملية]]=0,0,1)</f>
        <v>0</v>
      </c>
      <c r="G15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77" s="27"/>
      <c r="I15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78" spans="1:9" ht="18" x14ac:dyDescent="0.25">
      <c r="A1578" s="27" t="str">
        <f>"عمارة"&amp;Rooms[[#This Row],[العمارة]]&amp;"-"&amp;Rooms[رقم الغرفة]</f>
        <v>عمارة-</v>
      </c>
      <c r="B1578" s="29"/>
      <c r="C1578" s="29"/>
      <c r="D1578" s="29"/>
      <c r="E1578" s="29"/>
      <c r="F1578" s="27">
        <f ca="1">IF(Rooms[[#This Row],[رقم العملية]]=0,0,1)</f>
        <v>0</v>
      </c>
      <c r="G15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78" s="27"/>
      <c r="I15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79" spans="1:9" ht="18" x14ac:dyDescent="0.25">
      <c r="A1579" s="27" t="str">
        <f>"عمارة"&amp;Rooms[[#This Row],[العمارة]]&amp;"-"&amp;Rooms[رقم الغرفة]</f>
        <v>عمارة-</v>
      </c>
      <c r="B1579" s="29"/>
      <c r="C1579" s="29"/>
      <c r="D1579" s="29"/>
      <c r="E1579" s="29"/>
      <c r="F1579" s="27">
        <f ca="1">IF(Rooms[[#This Row],[رقم العملية]]=0,0,1)</f>
        <v>0</v>
      </c>
      <c r="G15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79" s="27"/>
      <c r="I15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80" spans="1:9" ht="18" x14ac:dyDescent="0.25">
      <c r="A1580" s="27" t="str">
        <f>"عمارة"&amp;Rooms[[#This Row],[العمارة]]&amp;"-"&amp;Rooms[رقم الغرفة]</f>
        <v>عمارة-</v>
      </c>
      <c r="B1580" s="29"/>
      <c r="C1580" s="29"/>
      <c r="D1580" s="29"/>
      <c r="E1580" s="29"/>
      <c r="F1580" s="27">
        <f ca="1">IF(Rooms[[#This Row],[رقم العملية]]=0,0,1)</f>
        <v>0</v>
      </c>
      <c r="G15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80" s="27"/>
      <c r="I15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81" spans="1:9" ht="18" x14ac:dyDescent="0.25">
      <c r="A1581" s="27" t="str">
        <f>"عمارة"&amp;Rooms[[#This Row],[العمارة]]&amp;"-"&amp;Rooms[رقم الغرفة]</f>
        <v>عمارة-</v>
      </c>
      <c r="B1581" s="29"/>
      <c r="C1581" s="29"/>
      <c r="D1581" s="29"/>
      <c r="E1581" s="29"/>
      <c r="F1581" s="27">
        <f ca="1">IF(Rooms[[#This Row],[رقم العملية]]=0,0,1)</f>
        <v>0</v>
      </c>
      <c r="G15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81" s="27"/>
      <c r="I15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82" spans="1:9" ht="18" x14ac:dyDescent="0.25">
      <c r="A1582" s="27" t="str">
        <f>"عمارة"&amp;Rooms[[#This Row],[العمارة]]&amp;"-"&amp;Rooms[رقم الغرفة]</f>
        <v>عمارة-</v>
      </c>
      <c r="B1582" s="29"/>
      <c r="C1582" s="29"/>
      <c r="D1582" s="29"/>
      <c r="E1582" s="29"/>
      <c r="F1582" s="27">
        <f ca="1">IF(Rooms[[#This Row],[رقم العملية]]=0,0,1)</f>
        <v>0</v>
      </c>
      <c r="G15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82" s="27"/>
      <c r="I15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83" spans="1:9" ht="18" x14ac:dyDescent="0.25">
      <c r="A1583" s="27" t="str">
        <f>"عمارة"&amp;Rooms[[#This Row],[العمارة]]&amp;"-"&amp;Rooms[رقم الغرفة]</f>
        <v>عمارة-</v>
      </c>
      <c r="B1583" s="29"/>
      <c r="C1583" s="29"/>
      <c r="D1583" s="29"/>
      <c r="E1583" s="29"/>
      <c r="F1583" s="27">
        <f ca="1">IF(Rooms[[#This Row],[رقم العملية]]=0,0,1)</f>
        <v>0</v>
      </c>
      <c r="G15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83" s="27"/>
      <c r="I15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84" spans="1:9" ht="18" x14ac:dyDescent="0.25">
      <c r="A1584" s="27" t="str">
        <f>"عمارة"&amp;Rooms[[#This Row],[العمارة]]&amp;"-"&amp;Rooms[رقم الغرفة]</f>
        <v>عمارة-</v>
      </c>
      <c r="B1584" s="29"/>
      <c r="C1584" s="29"/>
      <c r="D1584" s="29"/>
      <c r="E1584" s="29"/>
      <c r="F1584" s="27">
        <f ca="1">IF(Rooms[[#This Row],[رقم العملية]]=0,0,1)</f>
        <v>0</v>
      </c>
      <c r="G15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84" s="27"/>
      <c r="I15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85" spans="1:9" ht="18" x14ac:dyDescent="0.25">
      <c r="A1585" s="27" t="str">
        <f>"عمارة"&amp;Rooms[[#This Row],[العمارة]]&amp;"-"&amp;Rooms[رقم الغرفة]</f>
        <v>عمارة-</v>
      </c>
      <c r="B1585" s="29"/>
      <c r="C1585" s="29"/>
      <c r="D1585" s="29"/>
      <c r="E1585" s="29"/>
      <c r="F1585" s="27">
        <f ca="1">IF(Rooms[[#This Row],[رقم العملية]]=0,0,1)</f>
        <v>0</v>
      </c>
      <c r="G15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85" s="27"/>
      <c r="I15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86" spans="1:9" ht="18" x14ac:dyDescent="0.25">
      <c r="A1586" s="27" t="str">
        <f>"عمارة"&amp;Rooms[[#This Row],[العمارة]]&amp;"-"&amp;Rooms[رقم الغرفة]</f>
        <v>عمارة-</v>
      </c>
      <c r="B1586" s="29"/>
      <c r="C1586" s="29"/>
      <c r="D1586" s="29"/>
      <c r="E1586" s="29"/>
      <c r="F1586" s="27">
        <f ca="1">IF(Rooms[[#This Row],[رقم العملية]]=0,0,1)</f>
        <v>0</v>
      </c>
      <c r="G15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86" s="27"/>
      <c r="I15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87" spans="1:9" ht="18" x14ac:dyDescent="0.25">
      <c r="A1587" s="27" t="str">
        <f>"عمارة"&amp;Rooms[[#This Row],[العمارة]]&amp;"-"&amp;Rooms[رقم الغرفة]</f>
        <v>عمارة-</v>
      </c>
      <c r="B1587" s="29"/>
      <c r="C1587" s="29"/>
      <c r="D1587" s="29"/>
      <c r="E1587" s="29"/>
      <c r="F1587" s="27">
        <f ca="1">IF(Rooms[[#This Row],[رقم العملية]]=0,0,1)</f>
        <v>0</v>
      </c>
      <c r="G15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87" s="27"/>
      <c r="I15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88" spans="1:9" ht="18" x14ac:dyDescent="0.25">
      <c r="A1588" s="27" t="str">
        <f>"عمارة"&amp;Rooms[[#This Row],[العمارة]]&amp;"-"&amp;Rooms[رقم الغرفة]</f>
        <v>عمارة-</v>
      </c>
      <c r="B1588" s="29"/>
      <c r="C1588" s="29"/>
      <c r="D1588" s="29"/>
      <c r="E1588" s="29"/>
      <c r="F1588" s="27">
        <f ca="1">IF(Rooms[[#This Row],[رقم العملية]]=0,0,1)</f>
        <v>0</v>
      </c>
      <c r="G15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88" s="27"/>
      <c r="I15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89" spans="1:9" ht="18" x14ac:dyDescent="0.25">
      <c r="A1589" s="27" t="str">
        <f>"عمارة"&amp;Rooms[[#This Row],[العمارة]]&amp;"-"&amp;Rooms[رقم الغرفة]</f>
        <v>عمارة-</v>
      </c>
      <c r="B1589" s="29"/>
      <c r="C1589" s="29"/>
      <c r="D1589" s="29"/>
      <c r="E1589" s="29"/>
      <c r="F1589" s="27">
        <f ca="1">IF(Rooms[[#This Row],[رقم العملية]]=0,0,1)</f>
        <v>0</v>
      </c>
      <c r="G15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89" s="27"/>
      <c r="I15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90" spans="1:9" ht="18" x14ac:dyDescent="0.25">
      <c r="A1590" s="27" t="str">
        <f>"عمارة"&amp;Rooms[[#This Row],[العمارة]]&amp;"-"&amp;Rooms[رقم الغرفة]</f>
        <v>عمارة-</v>
      </c>
      <c r="B1590" s="29"/>
      <c r="C1590" s="29"/>
      <c r="D1590" s="29"/>
      <c r="E1590" s="29"/>
      <c r="F1590" s="27">
        <f ca="1">IF(Rooms[[#This Row],[رقم العملية]]=0,0,1)</f>
        <v>0</v>
      </c>
      <c r="G15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90" s="27"/>
      <c r="I15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91" spans="1:9" ht="18" x14ac:dyDescent="0.25">
      <c r="A1591" s="27" t="str">
        <f>"عمارة"&amp;Rooms[[#This Row],[العمارة]]&amp;"-"&amp;Rooms[رقم الغرفة]</f>
        <v>عمارة-</v>
      </c>
      <c r="B1591" s="29"/>
      <c r="C1591" s="29"/>
      <c r="D1591" s="29"/>
      <c r="E1591" s="29"/>
      <c r="F1591" s="27">
        <f ca="1">IF(Rooms[[#This Row],[رقم العملية]]=0,0,1)</f>
        <v>0</v>
      </c>
      <c r="G15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91" s="27"/>
      <c r="I15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92" spans="1:9" ht="18" x14ac:dyDescent="0.25">
      <c r="A1592" s="27" t="str">
        <f>"عمارة"&amp;Rooms[[#This Row],[العمارة]]&amp;"-"&amp;Rooms[رقم الغرفة]</f>
        <v>عمارة-</v>
      </c>
      <c r="B1592" s="29"/>
      <c r="C1592" s="29"/>
      <c r="D1592" s="29"/>
      <c r="E1592" s="29"/>
      <c r="F1592" s="27">
        <f ca="1">IF(Rooms[[#This Row],[رقم العملية]]=0,0,1)</f>
        <v>0</v>
      </c>
      <c r="G15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92" s="27"/>
      <c r="I15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93" spans="1:9" ht="18" x14ac:dyDescent="0.25">
      <c r="A1593" s="27" t="str">
        <f>"عمارة"&amp;Rooms[[#This Row],[العمارة]]&amp;"-"&amp;Rooms[رقم الغرفة]</f>
        <v>عمارة-</v>
      </c>
      <c r="B1593" s="29"/>
      <c r="C1593" s="29"/>
      <c r="D1593" s="29"/>
      <c r="E1593" s="29"/>
      <c r="F1593" s="27">
        <f ca="1">IF(Rooms[[#This Row],[رقم العملية]]=0,0,1)</f>
        <v>0</v>
      </c>
      <c r="G15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93" s="27"/>
      <c r="I15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94" spans="1:9" ht="18" x14ac:dyDescent="0.25">
      <c r="A1594" s="27" t="str">
        <f>"عمارة"&amp;Rooms[[#This Row],[العمارة]]&amp;"-"&amp;Rooms[رقم الغرفة]</f>
        <v>عمارة-</v>
      </c>
      <c r="B1594" s="29"/>
      <c r="C1594" s="29"/>
      <c r="D1594" s="29"/>
      <c r="E1594" s="29"/>
      <c r="F1594" s="27">
        <f ca="1">IF(Rooms[[#This Row],[رقم العملية]]=0,0,1)</f>
        <v>0</v>
      </c>
      <c r="G15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94" s="27"/>
      <c r="I15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95" spans="1:9" ht="18" x14ac:dyDescent="0.25">
      <c r="A1595" s="27" t="str">
        <f>"عمارة"&amp;Rooms[[#This Row],[العمارة]]&amp;"-"&amp;Rooms[رقم الغرفة]</f>
        <v>عمارة-</v>
      </c>
      <c r="B1595" s="29"/>
      <c r="C1595" s="29"/>
      <c r="D1595" s="29"/>
      <c r="E1595" s="29"/>
      <c r="F1595" s="27">
        <f ca="1">IF(Rooms[[#This Row],[رقم العملية]]=0,0,1)</f>
        <v>0</v>
      </c>
      <c r="G15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95" s="27"/>
      <c r="I15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96" spans="1:9" ht="18" x14ac:dyDescent="0.25">
      <c r="A1596" s="27" t="str">
        <f>"عمارة"&amp;Rooms[[#This Row],[العمارة]]&amp;"-"&amp;Rooms[رقم الغرفة]</f>
        <v>عمارة-</v>
      </c>
      <c r="B1596" s="29"/>
      <c r="C1596" s="29"/>
      <c r="D1596" s="29"/>
      <c r="E1596" s="29"/>
      <c r="F1596" s="27">
        <f ca="1">IF(Rooms[[#This Row],[رقم العملية]]=0,0,1)</f>
        <v>0</v>
      </c>
      <c r="G15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96" s="27"/>
      <c r="I15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97" spans="1:9" ht="18" x14ac:dyDescent="0.25">
      <c r="A1597" s="27" t="str">
        <f>"عمارة"&amp;Rooms[[#This Row],[العمارة]]&amp;"-"&amp;Rooms[رقم الغرفة]</f>
        <v>عمارة-</v>
      </c>
      <c r="B1597" s="29"/>
      <c r="C1597" s="29"/>
      <c r="D1597" s="29"/>
      <c r="E1597" s="29"/>
      <c r="F1597" s="27">
        <f ca="1">IF(Rooms[[#This Row],[رقم العملية]]=0,0,1)</f>
        <v>0</v>
      </c>
      <c r="G15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97" s="27"/>
      <c r="I15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98" spans="1:9" ht="18" x14ac:dyDescent="0.25">
      <c r="A1598" s="27" t="str">
        <f>"عمارة"&amp;Rooms[[#This Row],[العمارة]]&amp;"-"&amp;Rooms[رقم الغرفة]</f>
        <v>عمارة-</v>
      </c>
      <c r="B1598" s="29"/>
      <c r="C1598" s="29"/>
      <c r="D1598" s="29"/>
      <c r="E1598" s="29"/>
      <c r="F1598" s="27">
        <f ca="1">IF(Rooms[[#This Row],[رقم العملية]]=0,0,1)</f>
        <v>0</v>
      </c>
      <c r="G15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98" s="27"/>
      <c r="I15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599" spans="1:9" ht="18" x14ac:dyDescent="0.25">
      <c r="A1599" s="27" t="str">
        <f>"عمارة"&amp;Rooms[[#This Row],[العمارة]]&amp;"-"&amp;Rooms[رقم الغرفة]</f>
        <v>عمارة-</v>
      </c>
      <c r="B1599" s="29"/>
      <c r="C1599" s="29"/>
      <c r="D1599" s="29"/>
      <c r="E1599" s="29"/>
      <c r="F1599" s="27">
        <f ca="1">IF(Rooms[[#This Row],[رقم العملية]]=0,0,1)</f>
        <v>0</v>
      </c>
      <c r="G15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599" s="27"/>
      <c r="I15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00" spans="1:9" ht="18" x14ac:dyDescent="0.25">
      <c r="A1600" s="27" t="str">
        <f>"عمارة"&amp;Rooms[[#This Row],[العمارة]]&amp;"-"&amp;Rooms[رقم الغرفة]</f>
        <v>عمارة-</v>
      </c>
      <c r="B1600" s="29"/>
      <c r="C1600" s="29"/>
      <c r="D1600" s="29"/>
      <c r="E1600" s="29"/>
      <c r="F1600" s="27">
        <f ca="1">IF(Rooms[[#This Row],[رقم العملية]]=0,0,1)</f>
        <v>0</v>
      </c>
      <c r="G16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00" s="27"/>
      <c r="I16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01" spans="1:9" ht="18" x14ac:dyDescent="0.25">
      <c r="A1601" s="27" t="str">
        <f>"عمارة"&amp;Rooms[[#This Row],[العمارة]]&amp;"-"&amp;Rooms[رقم الغرفة]</f>
        <v>عمارة-</v>
      </c>
      <c r="B1601" s="29"/>
      <c r="C1601" s="29"/>
      <c r="D1601" s="29"/>
      <c r="E1601" s="29"/>
      <c r="F1601" s="27">
        <f ca="1">IF(Rooms[[#This Row],[رقم العملية]]=0,0,1)</f>
        <v>0</v>
      </c>
      <c r="G16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01" s="27"/>
      <c r="I16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02" spans="1:9" ht="18" x14ac:dyDescent="0.25">
      <c r="A1602" s="27" t="str">
        <f>"عمارة"&amp;Rooms[[#This Row],[العمارة]]&amp;"-"&amp;Rooms[رقم الغرفة]</f>
        <v>عمارة-</v>
      </c>
      <c r="B1602" s="29"/>
      <c r="C1602" s="29"/>
      <c r="D1602" s="29"/>
      <c r="E1602" s="29"/>
      <c r="F1602" s="27">
        <f ca="1">IF(Rooms[[#This Row],[رقم العملية]]=0,0,1)</f>
        <v>0</v>
      </c>
      <c r="G16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02" s="27"/>
      <c r="I16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03" spans="1:9" ht="18" x14ac:dyDescent="0.25">
      <c r="A1603" s="27" t="str">
        <f>"عمارة"&amp;Rooms[[#This Row],[العمارة]]&amp;"-"&amp;Rooms[رقم الغرفة]</f>
        <v>عمارة-</v>
      </c>
      <c r="B1603" s="29"/>
      <c r="C1603" s="29"/>
      <c r="D1603" s="29"/>
      <c r="E1603" s="29"/>
      <c r="F1603" s="27">
        <f ca="1">IF(Rooms[[#This Row],[رقم العملية]]=0,0,1)</f>
        <v>0</v>
      </c>
      <c r="G16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03" s="27"/>
      <c r="I16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04" spans="1:9" ht="18" x14ac:dyDescent="0.25">
      <c r="A1604" s="27" t="str">
        <f>"عمارة"&amp;Rooms[[#This Row],[العمارة]]&amp;"-"&amp;Rooms[رقم الغرفة]</f>
        <v>عمارة-</v>
      </c>
      <c r="B1604" s="29"/>
      <c r="C1604" s="29"/>
      <c r="D1604" s="29"/>
      <c r="E1604" s="29"/>
      <c r="F1604" s="27">
        <f ca="1">IF(Rooms[[#This Row],[رقم العملية]]=0,0,1)</f>
        <v>0</v>
      </c>
      <c r="G16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04" s="27"/>
      <c r="I16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05" spans="1:9" ht="18" x14ac:dyDescent="0.25">
      <c r="A1605" s="27" t="str">
        <f>"عمارة"&amp;Rooms[[#This Row],[العمارة]]&amp;"-"&amp;Rooms[رقم الغرفة]</f>
        <v>عمارة-</v>
      </c>
      <c r="B1605" s="29"/>
      <c r="C1605" s="29"/>
      <c r="D1605" s="29"/>
      <c r="E1605" s="29"/>
      <c r="F1605" s="27">
        <f ca="1">IF(Rooms[[#This Row],[رقم العملية]]=0,0,1)</f>
        <v>0</v>
      </c>
      <c r="G16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05" s="27"/>
      <c r="I16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06" spans="1:9" ht="18" x14ac:dyDescent="0.25">
      <c r="A1606" s="27" t="str">
        <f>"عمارة"&amp;Rooms[[#This Row],[العمارة]]&amp;"-"&amp;Rooms[رقم الغرفة]</f>
        <v>عمارة-</v>
      </c>
      <c r="B1606" s="29"/>
      <c r="C1606" s="29"/>
      <c r="D1606" s="29"/>
      <c r="E1606" s="29"/>
      <c r="F1606" s="27">
        <f ca="1">IF(Rooms[[#This Row],[رقم العملية]]=0,0,1)</f>
        <v>0</v>
      </c>
      <c r="G16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06" s="27"/>
      <c r="I16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07" spans="1:9" ht="18" x14ac:dyDescent="0.25">
      <c r="A1607" s="27" t="str">
        <f>"عمارة"&amp;Rooms[[#This Row],[العمارة]]&amp;"-"&amp;Rooms[رقم الغرفة]</f>
        <v>عمارة-</v>
      </c>
      <c r="B1607" s="29"/>
      <c r="C1607" s="29"/>
      <c r="D1607" s="29"/>
      <c r="E1607" s="29"/>
      <c r="F1607" s="27">
        <f ca="1">IF(Rooms[[#This Row],[رقم العملية]]=0,0,1)</f>
        <v>0</v>
      </c>
      <c r="G16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07" s="27"/>
      <c r="I16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08" spans="1:9" ht="18" x14ac:dyDescent="0.25">
      <c r="A1608" s="27" t="str">
        <f>"عمارة"&amp;Rooms[[#This Row],[العمارة]]&amp;"-"&amp;Rooms[رقم الغرفة]</f>
        <v>عمارة-</v>
      </c>
      <c r="B1608" s="29"/>
      <c r="C1608" s="29"/>
      <c r="D1608" s="29"/>
      <c r="E1608" s="29"/>
      <c r="F1608" s="27">
        <f ca="1">IF(Rooms[[#This Row],[رقم العملية]]=0,0,1)</f>
        <v>0</v>
      </c>
      <c r="G16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08" s="27"/>
      <c r="I16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09" spans="1:9" ht="18" x14ac:dyDescent="0.25">
      <c r="A1609" s="27" t="str">
        <f>"عمارة"&amp;Rooms[[#This Row],[العمارة]]&amp;"-"&amp;Rooms[رقم الغرفة]</f>
        <v>عمارة-</v>
      </c>
      <c r="B1609" s="29"/>
      <c r="C1609" s="29"/>
      <c r="D1609" s="29"/>
      <c r="E1609" s="29"/>
      <c r="F1609" s="27">
        <f ca="1">IF(Rooms[[#This Row],[رقم العملية]]=0,0,1)</f>
        <v>0</v>
      </c>
      <c r="G16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09" s="27"/>
      <c r="I16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10" spans="1:9" ht="18" x14ac:dyDescent="0.25">
      <c r="A1610" s="27" t="str">
        <f>"عمارة"&amp;Rooms[[#This Row],[العمارة]]&amp;"-"&amp;Rooms[رقم الغرفة]</f>
        <v>عمارة-</v>
      </c>
      <c r="B1610" s="29"/>
      <c r="C1610" s="29"/>
      <c r="D1610" s="29"/>
      <c r="E1610" s="29"/>
      <c r="F1610" s="27">
        <f ca="1">IF(Rooms[[#This Row],[رقم العملية]]=0,0,1)</f>
        <v>0</v>
      </c>
      <c r="G16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10" s="27"/>
      <c r="I16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11" spans="1:9" ht="18" x14ac:dyDescent="0.25">
      <c r="A1611" s="27" t="str">
        <f>"عمارة"&amp;Rooms[[#This Row],[العمارة]]&amp;"-"&amp;Rooms[رقم الغرفة]</f>
        <v>عمارة-</v>
      </c>
      <c r="B1611" s="29"/>
      <c r="C1611" s="29"/>
      <c r="D1611" s="29"/>
      <c r="E1611" s="29"/>
      <c r="F1611" s="27">
        <f ca="1">IF(Rooms[[#This Row],[رقم العملية]]=0,0,1)</f>
        <v>0</v>
      </c>
      <c r="G16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11" s="27"/>
      <c r="I16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12" spans="1:9" ht="18" x14ac:dyDescent="0.25">
      <c r="A1612" s="27" t="str">
        <f>"عمارة"&amp;Rooms[[#This Row],[العمارة]]&amp;"-"&amp;Rooms[رقم الغرفة]</f>
        <v>عمارة-</v>
      </c>
      <c r="B1612" s="29"/>
      <c r="C1612" s="29"/>
      <c r="D1612" s="29"/>
      <c r="E1612" s="29"/>
      <c r="F1612" s="27">
        <f ca="1">IF(Rooms[[#This Row],[رقم العملية]]=0,0,1)</f>
        <v>0</v>
      </c>
      <c r="G16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12" s="27"/>
      <c r="I16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13" spans="1:9" ht="18" x14ac:dyDescent="0.25">
      <c r="A1613" s="27" t="str">
        <f>"عمارة"&amp;Rooms[[#This Row],[العمارة]]&amp;"-"&amp;Rooms[رقم الغرفة]</f>
        <v>عمارة-</v>
      </c>
      <c r="B1613" s="29"/>
      <c r="C1613" s="29"/>
      <c r="D1613" s="29"/>
      <c r="E1613" s="29"/>
      <c r="F1613" s="27">
        <f ca="1">IF(Rooms[[#This Row],[رقم العملية]]=0,0,1)</f>
        <v>0</v>
      </c>
      <c r="G16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13" s="27"/>
      <c r="I16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14" spans="1:9" ht="18" x14ac:dyDescent="0.25">
      <c r="A1614" s="27" t="str">
        <f>"عمارة"&amp;Rooms[[#This Row],[العمارة]]&amp;"-"&amp;Rooms[رقم الغرفة]</f>
        <v>عمارة-</v>
      </c>
      <c r="B1614" s="29"/>
      <c r="C1614" s="29"/>
      <c r="D1614" s="29"/>
      <c r="E1614" s="29"/>
      <c r="F1614" s="27">
        <f ca="1">IF(Rooms[[#This Row],[رقم العملية]]=0,0,1)</f>
        <v>0</v>
      </c>
      <c r="G16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14" s="27"/>
      <c r="I16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15" spans="1:9" ht="18" x14ac:dyDescent="0.25">
      <c r="A1615" s="27" t="str">
        <f>"عمارة"&amp;Rooms[[#This Row],[العمارة]]&amp;"-"&amp;Rooms[رقم الغرفة]</f>
        <v>عمارة-</v>
      </c>
      <c r="B1615" s="29"/>
      <c r="C1615" s="29"/>
      <c r="D1615" s="29"/>
      <c r="E1615" s="29"/>
      <c r="F1615" s="27">
        <f ca="1">IF(Rooms[[#This Row],[رقم العملية]]=0,0,1)</f>
        <v>0</v>
      </c>
      <c r="G16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15" s="27"/>
      <c r="I16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16" spans="1:9" ht="18" x14ac:dyDescent="0.25">
      <c r="A1616" s="27" t="str">
        <f>"عمارة"&amp;Rooms[[#This Row],[العمارة]]&amp;"-"&amp;Rooms[رقم الغرفة]</f>
        <v>عمارة-</v>
      </c>
      <c r="B1616" s="29"/>
      <c r="C1616" s="29"/>
      <c r="D1616" s="29"/>
      <c r="E1616" s="29"/>
      <c r="F1616" s="27">
        <f ca="1">IF(Rooms[[#This Row],[رقم العملية]]=0,0,1)</f>
        <v>0</v>
      </c>
      <c r="G16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16" s="27"/>
      <c r="I16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17" spans="1:9" ht="18" x14ac:dyDescent="0.25">
      <c r="A1617" s="27" t="str">
        <f>"عمارة"&amp;Rooms[[#This Row],[العمارة]]&amp;"-"&amp;Rooms[رقم الغرفة]</f>
        <v>عمارة-</v>
      </c>
      <c r="B1617" s="29"/>
      <c r="C1617" s="29"/>
      <c r="D1617" s="29"/>
      <c r="E1617" s="29"/>
      <c r="F1617" s="27">
        <f ca="1">IF(Rooms[[#This Row],[رقم العملية]]=0,0,1)</f>
        <v>0</v>
      </c>
      <c r="G16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17" s="27"/>
      <c r="I16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18" spans="1:9" ht="18" x14ac:dyDescent="0.25">
      <c r="A1618" s="27" t="str">
        <f>"عمارة"&amp;Rooms[[#This Row],[العمارة]]&amp;"-"&amp;Rooms[رقم الغرفة]</f>
        <v>عمارة-</v>
      </c>
      <c r="B1618" s="29"/>
      <c r="C1618" s="29"/>
      <c r="D1618" s="29"/>
      <c r="E1618" s="29"/>
      <c r="F1618" s="27">
        <f ca="1">IF(Rooms[[#This Row],[رقم العملية]]=0,0,1)</f>
        <v>0</v>
      </c>
      <c r="G16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18" s="27"/>
      <c r="I16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19" spans="1:9" ht="18" x14ac:dyDescent="0.25">
      <c r="A1619" s="27" t="str">
        <f>"عمارة"&amp;Rooms[[#This Row],[العمارة]]&amp;"-"&amp;Rooms[رقم الغرفة]</f>
        <v>عمارة-</v>
      </c>
      <c r="B1619" s="29"/>
      <c r="C1619" s="29"/>
      <c r="D1619" s="29"/>
      <c r="E1619" s="29"/>
      <c r="F1619" s="27">
        <f ca="1">IF(Rooms[[#This Row],[رقم العملية]]=0,0,1)</f>
        <v>0</v>
      </c>
      <c r="G16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19" s="27"/>
      <c r="I16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20" spans="1:9" ht="18" x14ac:dyDescent="0.25">
      <c r="A1620" s="27" t="str">
        <f>"عمارة"&amp;Rooms[[#This Row],[العمارة]]&amp;"-"&amp;Rooms[رقم الغرفة]</f>
        <v>عمارة-</v>
      </c>
      <c r="B1620" s="29"/>
      <c r="C1620" s="29"/>
      <c r="D1620" s="29"/>
      <c r="E1620" s="29"/>
      <c r="F1620" s="27">
        <f ca="1">IF(Rooms[[#This Row],[رقم العملية]]=0,0,1)</f>
        <v>0</v>
      </c>
      <c r="G16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20" s="27"/>
      <c r="I16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21" spans="1:9" ht="18" x14ac:dyDescent="0.25">
      <c r="A1621" s="27" t="str">
        <f>"عمارة"&amp;Rooms[[#This Row],[العمارة]]&amp;"-"&amp;Rooms[رقم الغرفة]</f>
        <v>عمارة-</v>
      </c>
      <c r="B1621" s="29"/>
      <c r="C1621" s="29"/>
      <c r="D1621" s="29"/>
      <c r="E1621" s="29"/>
      <c r="F1621" s="27">
        <f ca="1">IF(Rooms[[#This Row],[رقم العملية]]=0,0,1)</f>
        <v>0</v>
      </c>
      <c r="G16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21" s="27"/>
      <c r="I16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22" spans="1:9" ht="18" x14ac:dyDescent="0.25">
      <c r="A1622" s="27" t="str">
        <f>"عمارة"&amp;Rooms[[#This Row],[العمارة]]&amp;"-"&amp;Rooms[رقم الغرفة]</f>
        <v>عمارة-</v>
      </c>
      <c r="B1622" s="29"/>
      <c r="C1622" s="29"/>
      <c r="D1622" s="29"/>
      <c r="E1622" s="29"/>
      <c r="F1622" s="27">
        <f ca="1">IF(Rooms[[#This Row],[رقم العملية]]=0,0,1)</f>
        <v>0</v>
      </c>
      <c r="G16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22" s="27"/>
      <c r="I16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23" spans="1:9" ht="18" x14ac:dyDescent="0.25">
      <c r="A1623" s="27" t="str">
        <f>"عمارة"&amp;Rooms[[#This Row],[العمارة]]&amp;"-"&amp;Rooms[رقم الغرفة]</f>
        <v>عمارة-</v>
      </c>
      <c r="B1623" s="29"/>
      <c r="C1623" s="29"/>
      <c r="D1623" s="29"/>
      <c r="E1623" s="29"/>
      <c r="F1623" s="27">
        <f ca="1">IF(Rooms[[#This Row],[رقم العملية]]=0,0,1)</f>
        <v>0</v>
      </c>
      <c r="G16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23" s="27"/>
      <c r="I16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24" spans="1:9" ht="18" x14ac:dyDescent="0.25">
      <c r="A1624" s="27" t="str">
        <f>"عمارة"&amp;Rooms[[#This Row],[العمارة]]&amp;"-"&amp;Rooms[رقم الغرفة]</f>
        <v>عمارة-</v>
      </c>
      <c r="B1624" s="29"/>
      <c r="C1624" s="29"/>
      <c r="D1624" s="29"/>
      <c r="E1624" s="29"/>
      <c r="F1624" s="27">
        <f ca="1">IF(Rooms[[#This Row],[رقم العملية]]=0,0,1)</f>
        <v>0</v>
      </c>
      <c r="G16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24" s="27"/>
      <c r="I16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25" spans="1:9" ht="18" x14ac:dyDescent="0.25">
      <c r="A1625" s="27" t="str">
        <f>"عمارة"&amp;Rooms[[#This Row],[العمارة]]&amp;"-"&amp;Rooms[رقم الغرفة]</f>
        <v>عمارة-</v>
      </c>
      <c r="B1625" s="29"/>
      <c r="C1625" s="29"/>
      <c r="D1625" s="29"/>
      <c r="E1625" s="29"/>
      <c r="F1625" s="27">
        <f ca="1">IF(Rooms[[#This Row],[رقم العملية]]=0,0,1)</f>
        <v>0</v>
      </c>
      <c r="G16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25" s="27"/>
      <c r="I16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26" spans="1:9" ht="18" x14ac:dyDescent="0.25">
      <c r="A1626" s="27" t="str">
        <f>"عمارة"&amp;Rooms[[#This Row],[العمارة]]&amp;"-"&amp;Rooms[رقم الغرفة]</f>
        <v>عمارة-</v>
      </c>
      <c r="B1626" s="29"/>
      <c r="C1626" s="29"/>
      <c r="D1626" s="29"/>
      <c r="E1626" s="29"/>
      <c r="F1626" s="27">
        <f ca="1">IF(Rooms[[#This Row],[رقم العملية]]=0,0,1)</f>
        <v>0</v>
      </c>
      <c r="G16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26" s="27"/>
      <c r="I16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27" spans="1:9" ht="18" x14ac:dyDescent="0.25">
      <c r="A1627" s="27" t="str">
        <f>"عمارة"&amp;Rooms[[#This Row],[العمارة]]&amp;"-"&amp;Rooms[رقم الغرفة]</f>
        <v>عمارة-</v>
      </c>
      <c r="B1627" s="29"/>
      <c r="C1627" s="29"/>
      <c r="D1627" s="29"/>
      <c r="E1627" s="29"/>
      <c r="F1627" s="27">
        <f ca="1">IF(Rooms[[#This Row],[رقم العملية]]=0,0,1)</f>
        <v>0</v>
      </c>
      <c r="G16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27" s="27"/>
      <c r="I16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28" spans="1:9" ht="18" x14ac:dyDescent="0.25">
      <c r="A1628" s="27" t="str">
        <f>"عمارة"&amp;Rooms[[#This Row],[العمارة]]&amp;"-"&amp;Rooms[رقم الغرفة]</f>
        <v>عمارة-</v>
      </c>
      <c r="B1628" s="29"/>
      <c r="C1628" s="29"/>
      <c r="D1628" s="29"/>
      <c r="E1628" s="29"/>
      <c r="F1628" s="27">
        <f ca="1">IF(Rooms[[#This Row],[رقم العملية]]=0,0,1)</f>
        <v>0</v>
      </c>
      <c r="G16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28" s="27"/>
      <c r="I16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29" spans="1:9" ht="18" x14ac:dyDescent="0.25">
      <c r="A1629" s="27" t="str">
        <f>"عمارة"&amp;Rooms[[#This Row],[العمارة]]&amp;"-"&amp;Rooms[رقم الغرفة]</f>
        <v>عمارة-</v>
      </c>
      <c r="B1629" s="29"/>
      <c r="C1629" s="29"/>
      <c r="D1629" s="29"/>
      <c r="E1629" s="29"/>
      <c r="F1629" s="27">
        <f ca="1">IF(Rooms[[#This Row],[رقم العملية]]=0,0,1)</f>
        <v>0</v>
      </c>
      <c r="G16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29" s="27"/>
      <c r="I16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30" spans="1:9" ht="18" x14ac:dyDescent="0.25">
      <c r="A1630" s="27" t="str">
        <f>"عمارة"&amp;Rooms[[#This Row],[العمارة]]&amp;"-"&amp;Rooms[رقم الغرفة]</f>
        <v>عمارة-</v>
      </c>
      <c r="B1630" s="29"/>
      <c r="C1630" s="29"/>
      <c r="D1630" s="29"/>
      <c r="E1630" s="29"/>
      <c r="F1630" s="27">
        <f ca="1">IF(Rooms[[#This Row],[رقم العملية]]=0,0,1)</f>
        <v>0</v>
      </c>
      <c r="G16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30" s="27"/>
      <c r="I16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31" spans="1:9" ht="18" x14ac:dyDescent="0.25">
      <c r="A1631" s="27" t="str">
        <f>"عمارة"&amp;Rooms[[#This Row],[العمارة]]&amp;"-"&amp;Rooms[رقم الغرفة]</f>
        <v>عمارة-</v>
      </c>
      <c r="B1631" s="29"/>
      <c r="C1631" s="29"/>
      <c r="D1631" s="29"/>
      <c r="E1631" s="29"/>
      <c r="F1631" s="27">
        <f ca="1">IF(Rooms[[#This Row],[رقم العملية]]=0,0,1)</f>
        <v>0</v>
      </c>
      <c r="G16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31" s="27"/>
      <c r="I16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32" spans="1:9" ht="18" x14ac:dyDescent="0.25">
      <c r="A1632" s="27" t="str">
        <f>"عمارة"&amp;Rooms[[#This Row],[العمارة]]&amp;"-"&amp;Rooms[رقم الغرفة]</f>
        <v>عمارة-</v>
      </c>
      <c r="B1632" s="29"/>
      <c r="C1632" s="29"/>
      <c r="D1632" s="29"/>
      <c r="E1632" s="29"/>
      <c r="F1632" s="27">
        <f ca="1">IF(Rooms[[#This Row],[رقم العملية]]=0,0,1)</f>
        <v>0</v>
      </c>
      <c r="G16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32" s="27"/>
      <c r="I16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33" spans="1:9" ht="18" x14ac:dyDescent="0.25">
      <c r="A1633" s="27" t="str">
        <f>"عمارة"&amp;Rooms[[#This Row],[العمارة]]&amp;"-"&amp;Rooms[رقم الغرفة]</f>
        <v>عمارة-</v>
      </c>
      <c r="B1633" s="29"/>
      <c r="C1633" s="29"/>
      <c r="D1633" s="29"/>
      <c r="E1633" s="29"/>
      <c r="F1633" s="27">
        <f ca="1">IF(Rooms[[#This Row],[رقم العملية]]=0,0,1)</f>
        <v>0</v>
      </c>
      <c r="G16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33" s="27"/>
      <c r="I16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34" spans="1:9" ht="18" x14ac:dyDescent="0.25">
      <c r="A1634" s="27" t="str">
        <f>"عمارة"&amp;Rooms[[#This Row],[العمارة]]&amp;"-"&amp;Rooms[رقم الغرفة]</f>
        <v>عمارة-</v>
      </c>
      <c r="B1634" s="29"/>
      <c r="C1634" s="29"/>
      <c r="D1634" s="29"/>
      <c r="E1634" s="29"/>
      <c r="F1634" s="27">
        <f ca="1">IF(Rooms[[#This Row],[رقم العملية]]=0,0,1)</f>
        <v>0</v>
      </c>
      <c r="G16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34" s="27"/>
      <c r="I16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35" spans="1:9" ht="18" x14ac:dyDescent="0.25">
      <c r="A1635" s="27" t="str">
        <f>"عمارة"&amp;Rooms[[#This Row],[العمارة]]&amp;"-"&amp;Rooms[رقم الغرفة]</f>
        <v>عمارة-</v>
      </c>
      <c r="B1635" s="29"/>
      <c r="C1635" s="29"/>
      <c r="D1635" s="29"/>
      <c r="E1635" s="29"/>
      <c r="F1635" s="27">
        <f ca="1">IF(Rooms[[#This Row],[رقم العملية]]=0,0,1)</f>
        <v>0</v>
      </c>
      <c r="G16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35" s="27"/>
      <c r="I16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36" spans="1:9" ht="18" x14ac:dyDescent="0.25">
      <c r="A1636" s="27" t="str">
        <f>"عمارة"&amp;Rooms[[#This Row],[العمارة]]&amp;"-"&amp;Rooms[رقم الغرفة]</f>
        <v>عمارة-</v>
      </c>
      <c r="B1636" s="29"/>
      <c r="C1636" s="29"/>
      <c r="D1636" s="29"/>
      <c r="E1636" s="29"/>
      <c r="F1636" s="27">
        <f ca="1">IF(Rooms[[#This Row],[رقم العملية]]=0,0,1)</f>
        <v>0</v>
      </c>
      <c r="G16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36" s="27"/>
      <c r="I16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37" spans="1:9" ht="18" x14ac:dyDescent="0.25">
      <c r="A1637" s="27" t="str">
        <f>"عمارة"&amp;Rooms[[#This Row],[العمارة]]&amp;"-"&amp;Rooms[رقم الغرفة]</f>
        <v>عمارة-</v>
      </c>
      <c r="B1637" s="29"/>
      <c r="C1637" s="29"/>
      <c r="D1637" s="29"/>
      <c r="E1637" s="29"/>
      <c r="F1637" s="27">
        <f ca="1">IF(Rooms[[#This Row],[رقم العملية]]=0,0,1)</f>
        <v>0</v>
      </c>
      <c r="G16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37" s="27"/>
      <c r="I16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38" spans="1:9" ht="18" x14ac:dyDescent="0.25">
      <c r="A1638" s="27" t="str">
        <f>"عمارة"&amp;Rooms[[#This Row],[العمارة]]&amp;"-"&amp;Rooms[رقم الغرفة]</f>
        <v>عمارة-</v>
      </c>
      <c r="B1638" s="29"/>
      <c r="C1638" s="29"/>
      <c r="D1638" s="29"/>
      <c r="E1638" s="29"/>
      <c r="F1638" s="27">
        <f ca="1">IF(Rooms[[#This Row],[رقم العملية]]=0,0,1)</f>
        <v>0</v>
      </c>
      <c r="G16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38" s="27"/>
      <c r="I16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39" spans="1:9" ht="18" x14ac:dyDescent="0.25">
      <c r="A1639" s="27" t="str">
        <f>"عمارة"&amp;Rooms[[#This Row],[العمارة]]&amp;"-"&amp;Rooms[رقم الغرفة]</f>
        <v>عمارة-</v>
      </c>
      <c r="B1639" s="29"/>
      <c r="C1639" s="29"/>
      <c r="D1639" s="29"/>
      <c r="E1639" s="29"/>
      <c r="F1639" s="27">
        <f ca="1">IF(Rooms[[#This Row],[رقم العملية]]=0,0,1)</f>
        <v>0</v>
      </c>
      <c r="G16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39" s="27"/>
      <c r="I16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40" spans="1:9" ht="18" x14ac:dyDescent="0.25">
      <c r="A1640" s="27" t="str">
        <f>"عمارة"&amp;Rooms[[#This Row],[العمارة]]&amp;"-"&amp;Rooms[رقم الغرفة]</f>
        <v>عمارة-</v>
      </c>
      <c r="B1640" s="29"/>
      <c r="C1640" s="29"/>
      <c r="D1640" s="29"/>
      <c r="E1640" s="29"/>
      <c r="F1640" s="27">
        <f ca="1">IF(Rooms[[#This Row],[رقم العملية]]=0,0,1)</f>
        <v>0</v>
      </c>
      <c r="G16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40" s="27"/>
      <c r="I16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41" spans="1:9" ht="18" x14ac:dyDescent="0.25">
      <c r="A1641" s="27" t="str">
        <f>"عمارة"&amp;Rooms[[#This Row],[العمارة]]&amp;"-"&amp;Rooms[رقم الغرفة]</f>
        <v>عمارة-</v>
      </c>
      <c r="B1641" s="29"/>
      <c r="C1641" s="29"/>
      <c r="D1641" s="29"/>
      <c r="E1641" s="29"/>
      <c r="F1641" s="27">
        <f ca="1">IF(Rooms[[#This Row],[رقم العملية]]=0,0,1)</f>
        <v>0</v>
      </c>
      <c r="G16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41" s="27"/>
      <c r="I16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42" spans="1:9" ht="18" x14ac:dyDescent="0.25">
      <c r="A1642" s="27" t="str">
        <f>"عمارة"&amp;Rooms[[#This Row],[العمارة]]&amp;"-"&amp;Rooms[رقم الغرفة]</f>
        <v>عمارة-</v>
      </c>
      <c r="B1642" s="29"/>
      <c r="C1642" s="29"/>
      <c r="D1642" s="29"/>
      <c r="E1642" s="29"/>
      <c r="F1642" s="27">
        <f ca="1">IF(Rooms[[#This Row],[رقم العملية]]=0,0,1)</f>
        <v>0</v>
      </c>
      <c r="G16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42" s="27"/>
      <c r="I16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43" spans="1:9" ht="18" x14ac:dyDescent="0.25">
      <c r="A1643" s="27" t="str">
        <f>"عمارة"&amp;Rooms[[#This Row],[العمارة]]&amp;"-"&amp;Rooms[رقم الغرفة]</f>
        <v>عمارة-</v>
      </c>
      <c r="B1643" s="29"/>
      <c r="C1643" s="29"/>
      <c r="D1643" s="29"/>
      <c r="E1643" s="29"/>
      <c r="F1643" s="27">
        <f ca="1">IF(Rooms[[#This Row],[رقم العملية]]=0,0,1)</f>
        <v>0</v>
      </c>
      <c r="G16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43" s="27"/>
      <c r="I16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44" spans="1:9" ht="18" x14ac:dyDescent="0.25">
      <c r="A1644" s="27" t="str">
        <f>"عمارة"&amp;Rooms[[#This Row],[العمارة]]&amp;"-"&amp;Rooms[رقم الغرفة]</f>
        <v>عمارة-</v>
      </c>
      <c r="B1644" s="29"/>
      <c r="C1644" s="29"/>
      <c r="D1644" s="29"/>
      <c r="E1644" s="29"/>
      <c r="F1644" s="27">
        <f ca="1">IF(Rooms[[#This Row],[رقم العملية]]=0,0,1)</f>
        <v>0</v>
      </c>
      <c r="G16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44" s="27"/>
      <c r="I16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45" spans="1:9" ht="18" x14ac:dyDescent="0.25">
      <c r="A1645" s="27" t="str">
        <f>"عمارة"&amp;Rooms[[#This Row],[العمارة]]&amp;"-"&amp;Rooms[رقم الغرفة]</f>
        <v>عمارة-</v>
      </c>
      <c r="B1645" s="29"/>
      <c r="C1645" s="29"/>
      <c r="D1645" s="29"/>
      <c r="E1645" s="29"/>
      <c r="F1645" s="27">
        <f ca="1">IF(Rooms[[#This Row],[رقم العملية]]=0,0,1)</f>
        <v>0</v>
      </c>
      <c r="G16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45" s="27"/>
      <c r="I16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46" spans="1:9" ht="18" x14ac:dyDescent="0.25">
      <c r="A1646" s="27" t="str">
        <f>"عمارة"&amp;Rooms[[#This Row],[العمارة]]&amp;"-"&amp;Rooms[رقم الغرفة]</f>
        <v>عمارة-</v>
      </c>
      <c r="B1646" s="29"/>
      <c r="C1646" s="29"/>
      <c r="D1646" s="29"/>
      <c r="E1646" s="29"/>
      <c r="F1646" s="27">
        <f ca="1">IF(Rooms[[#This Row],[رقم العملية]]=0,0,1)</f>
        <v>0</v>
      </c>
      <c r="G16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46" s="27"/>
      <c r="I16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47" spans="1:9" ht="18" x14ac:dyDescent="0.25">
      <c r="A1647" s="27" t="str">
        <f>"عمارة"&amp;Rooms[[#This Row],[العمارة]]&amp;"-"&amp;Rooms[رقم الغرفة]</f>
        <v>عمارة-</v>
      </c>
      <c r="B1647" s="29"/>
      <c r="C1647" s="29"/>
      <c r="D1647" s="29"/>
      <c r="E1647" s="29"/>
      <c r="F1647" s="27">
        <f ca="1">IF(Rooms[[#This Row],[رقم العملية]]=0,0,1)</f>
        <v>0</v>
      </c>
      <c r="G16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47" s="27"/>
      <c r="I16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48" spans="1:9" ht="18" x14ac:dyDescent="0.25">
      <c r="A1648" s="27" t="str">
        <f>"عمارة"&amp;Rooms[[#This Row],[العمارة]]&amp;"-"&amp;Rooms[رقم الغرفة]</f>
        <v>عمارة-</v>
      </c>
      <c r="B1648" s="29"/>
      <c r="C1648" s="29"/>
      <c r="D1648" s="29"/>
      <c r="E1648" s="29"/>
      <c r="F1648" s="27">
        <f ca="1">IF(Rooms[[#This Row],[رقم العملية]]=0,0,1)</f>
        <v>0</v>
      </c>
      <c r="G16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48" s="27"/>
      <c r="I16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49" spans="1:9" ht="18" x14ac:dyDescent="0.25">
      <c r="A1649" s="27" t="str">
        <f>"عمارة"&amp;Rooms[[#This Row],[العمارة]]&amp;"-"&amp;Rooms[رقم الغرفة]</f>
        <v>عمارة-</v>
      </c>
      <c r="B1649" s="29"/>
      <c r="C1649" s="29"/>
      <c r="D1649" s="29"/>
      <c r="E1649" s="29"/>
      <c r="F1649" s="27">
        <f ca="1">IF(Rooms[[#This Row],[رقم العملية]]=0,0,1)</f>
        <v>0</v>
      </c>
      <c r="G16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49" s="27"/>
      <c r="I16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50" spans="1:9" ht="18" x14ac:dyDescent="0.25">
      <c r="A1650" s="27" t="str">
        <f>"عمارة"&amp;Rooms[[#This Row],[العمارة]]&amp;"-"&amp;Rooms[رقم الغرفة]</f>
        <v>عمارة-</v>
      </c>
      <c r="B1650" s="29"/>
      <c r="C1650" s="29"/>
      <c r="D1650" s="29"/>
      <c r="E1650" s="29"/>
      <c r="F1650" s="27">
        <f ca="1">IF(Rooms[[#This Row],[رقم العملية]]=0,0,1)</f>
        <v>0</v>
      </c>
      <c r="G16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50" s="27"/>
      <c r="I16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51" spans="1:9" ht="18" x14ac:dyDescent="0.25">
      <c r="A1651" s="27" t="str">
        <f>"عمارة"&amp;Rooms[[#This Row],[العمارة]]&amp;"-"&amp;Rooms[رقم الغرفة]</f>
        <v>عمارة-</v>
      </c>
      <c r="B1651" s="29"/>
      <c r="C1651" s="29"/>
      <c r="D1651" s="29"/>
      <c r="E1651" s="29"/>
      <c r="F1651" s="27">
        <f ca="1">IF(Rooms[[#This Row],[رقم العملية]]=0,0,1)</f>
        <v>0</v>
      </c>
      <c r="G16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51" s="27"/>
      <c r="I16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52" spans="1:9" ht="18" x14ac:dyDescent="0.25">
      <c r="A1652" s="27" t="str">
        <f>"عمارة"&amp;Rooms[[#This Row],[العمارة]]&amp;"-"&amp;Rooms[رقم الغرفة]</f>
        <v>عمارة-</v>
      </c>
      <c r="B1652" s="29"/>
      <c r="C1652" s="29"/>
      <c r="D1652" s="29"/>
      <c r="E1652" s="29"/>
      <c r="F1652" s="27">
        <f ca="1">IF(Rooms[[#This Row],[رقم العملية]]=0,0,1)</f>
        <v>0</v>
      </c>
      <c r="G16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52" s="27"/>
      <c r="I16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53" spans="1:9" ht="18" x14ac:dyDescent="0.25">
      <c r="A1653" s="27" t="str">
        <f>"عمارة"&amp;Rooms[[#This Row],[العمارة]]&amp;"-"&amp;Rooms[رقم الغرفة]</f>
        <v>عمارة-</v>
      </c>
      <c r="B1653" s="29"/>
      <c r="C1653" s="29"/>
      <c r="D1653" s="29"/>
      <c r="E1653" s="29"/>
      <c r="F1653" s="27">
        <f ca="1">IF(Rooms[[#This Row],[رقم العملية]]=0,0,1)</f>
        <v>0</v>
      </c>
      <c r="G16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53" s="27"/>
      <c r="I16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54" spans="1:9" ht="18" x14ac:dyDescent="0.25">
      <c r="A1654" s="27" t="str">
        <f>"عمارة"&amp;Rooms[[#This Row],[العمارة]]&amp;"-"&amp;Rooms[رقم الغرفة]</f>
        <v>عمارة-</v>
      </c>
      <c r="B1654" s="29"/>
      <c r="C1654" s="29"/>
      <c r="D1654" s="29"/>
      <c r="E1654" s="29"/>
      <c r="F1654" s="27">
        <f ca="1">IF(Rooms[[#This Row],[رقم العملية]]=0,0,1)</f>
        <v>0</v>
      </c>
      <c r="G16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54" s="27"/>
      <c r="I16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55" spans="1:9" ht="18" x14ac:dyDescent="0.25">
      <c r="A1655" s="27" t="str">
        <f>"عمارة"&amp;Rooms[[#This Row],[العمارة]]&amp;"-"&amp;Rooms[رقم الغرفة]</f>
        <v>عمارة-</v>
      </c>
      <c r="B1655" s="29"/>
      <c r="C1655" s="29"/>
      <c r="D1655" s="29"/>
      <c r="E1655" s="29"/>
      <c r="F1655" s="27">
        <f ca="1">IF(Rooms[[#This Row],[رقم العملية]]=0,0,1)</f>
        <v>0</v>
      </c>
      <c r="G16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55" s="27"/>
      <c r="I16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56" spans="1:9" ht="18" x14ac:dyDescent="0.25">
      <c r="A1656" s="27" t="str">
        <f>"عمارة"&amp;Rooms[[#This Row],[العمارة]]&amp;"-"&amp;Rooms[رقم الغرفة]</f>
        <v>عمارة-</v>
      </c>
      <c r="B1656" s="29"/>
      <c r="C1656" s="29"/>
      <c r="D1656" s="29"/>
      <c r="E1656" s="29"/>
      <c r="F1656" s="27">
        <f ca="1">IF(Rooms[[#This Row],[رقم العملية]]=0,0,1)</f>
        <v>0</v>
      </c>
      <c r="G16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56" s="27"/>
      <c r="I16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57" spans="1:9" ht="18" x14ac:dyDescent="0.25">
      <c r="A1657" s="27" t="str">
        <f>"عمارة"&amp;Rooms[[#This Row],[العمارة]]&amp;"-"&amp;Rooms[رقم الغرفة]</f>
        <v>عمارة-</v>
      </c>
      <c r="B1657" s="29"/>
      <c r="C1657" s="29"/>
      <c r="D1657" s="29"/>
      <c r="E1657" s="29"/>
      <c r="F1657" s="27">
        <f ca="1">IF(Rooms[[#This Row],[رقم العملية]]=0,0,1)</f>
        <v>0</v>
      </c>
      <c r="G16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57" s="27"/>
      <c r="I16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58" spans="1:9" ht="18" x14ac:dyDescent="0.25">
      <c r="A1658" s="27" t="str">
        <f>"عمارة"&amp;Rooms[[#This Row],[العمارة]]&amp;"-"&amp;Rooms[رقم الغرفة]</f>
        <v>عمارة-</v>
      </c>
      <c r="B1658" s="29"/>
      <c r="C1658" s="29"/>
      <c r="D1658" s="29"/>
      <c r="E1658" s="29"/>
      <c r="F1658" s="27">
        <f ca="1">IF(Rooms[[#This Row],[رقم العملية]]=0,0,1)</f>
        <v>0</v>
      </c>
      <c r="G16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58" s="27"/>
      <c r="I16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59" spans="1:9" ht="18" x14ac:dyDescent="0.25">
      <c r="A1659" s="27" t="str">
        <f>"عمارة"&amp;Rooms[[#This Row],[العمارة]]&amp;"-"&amp;Rooms[رقم الغرفة]</f>
        <v>عمارة-</v>
      </c>
      <c r="B1659" s="29"/>
      <c r="C1659" s="29"/>
      <c r="D1659" s="29"/>
      <c r="E1659" s="29"/>
      <c r="F1659" s="27">
        <f ca="1">IF(Rooms[[#This Row],[رقم العملية]]=0,0,1)</f>
        <v>0</v>
      </c>
      <c r="G16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59" s="27"/>
      <c r="I16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60" spans="1:9" ht="18" x14ac:dyDescent="0.25">
      <c r="A1660" s="27" t="str">
        <f>"عمارة"&amp;Rooms[[#This Row],[العمارة]]&amp;"-"&amp;Rooms[رقم الغرفة]</f>
        <v>عمارة-</v>
      </c>
      <c r="B1660" s="29"/>
      <c r="C1660" s="29"/>
      <c r="D1660" s="29"/>
      <c r="E1660" s="29"/>
      <c r="F1660" s="27">
        <f ca="1">IF(Rooms[[#This Row],[رقم العملية]]=0,0,1)</f>
        <v>0</v>
      </c>
      <c r="G16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60" s="27"/>
      <c r="I16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61" spans="1:9" ht="18" x14ac:dyDescent="0.25">
      <c r="A1661" s="27" t="str">
        <f>"عمارة"&amp;Rooms[[#This Row],[العمارة]]&amp;"-"&amp;Rooms[رقم الغرفة]</f>
        <v>عمارة-</v>
      </c>
      <c r="B1661" s="29"/>
      <c r="C1661" s="29"/>
      <c r="D1661" s="29"/>
      <c r="E1661" s="29"/>
      <c r="F1661" s="27">
        <f ca="1">IF(Rooms[[#This Row],[رقم العملية]]=0,0,1)</f>
        <v>0</v>
      </c>
      <c r="G16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61" s="27"/>
      <c r="I16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62" spans="1:9" ht="18" x14ac:dyDescent="0.25">
      <c r="A1662" s="27" t="str">
        <f>"عمارة"&amp;Rooms[[#This Row],[العمارة]]&amp;"-"&amp;Rooms[رقم الغرفة]</f>
        <v>عمارة-</v>
      </c>
      <c r="B1662" s="29"/>
      <c r="C1662" s="29"/>
      <c r="D1662" s="29"/>
      <c r="E1662" s="29"/>
      <c r="F1662" s="27">
        <f ca="1">IF(Rooms[[#This Row],[رقم العملية]]=0,0,1)</f>
        <v>0</v>
      </c>
      <c r="G16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62" s="27"/>
      <c r="I16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63" spans="1:9" ht="18" x14ac:dyDescent="0.25">
      <c r="A1663" s="27" t="str">
        <f>"عمارة"&amp;Rooms[[#This Row],[العمارة]]&amp;"-"&amp;Rooms[رقم الغرفة]</f>
        <v>عمارة-</v>
      </c>
      <c r="B1663" s="29"/>
      <c r="C1663" s="29"/>
      <c r="D1663" s="29"/>
      <c r="E1663" s="29"/>
      <c r="F1663" s="27">
        <f ca="1">IF(Rooms[[#This Row],[رقم العملية]]=0,0,1)</f>
        <v>0</v>
      </c>
      <c r="G16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63" s="27"/>
      <c r="I16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64" spans="1:9" ht="18" x14ac:dyDescent="0.25">
      <c r="A1664" s="27" t="str">
        <f>"عمارة"&amp;Rooms[[#This Row],[العمارة]]&amp;"-"&amp;Rooms[رقم الغرفة]</f>
        <v>عمارة-</v>
      </c>
      <c r="B1664" s="29"/>
      <c r="C1664" s="29"/>
      <c r="D1664" s="29"/>
      <c r="E1664" s="29"/>
      <c r="F1664" s="27">
        <f ca="1">IF(Rooms[[#This Row],[رقم العملية]]=0,0,1)</f>
        <v>0</v>
      </c>
      <c r="G16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64" s="27"/>
      <c r="I16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65" spans="1:9" ht="18" x14ac:dyDescent="0.25">
      <c r="A1665" s="27" t="str">
        <f>"عمارة"&amp;Rooms[[#This Row],[العمارة]]&amp;"-"&amp;Rooms[رقم الغرفة]</f>
        <v>عمارة-</v>
      </c>
      <c r="B1665" s="29"/>
      <c r="C1665" s="29"/>
      <c r="D1665" s="29"/>
      <c r="E1665" s="29"/>
      <c r="F1665" s="27">
        <f ca="1">IF(Rooms[[#This Row],[رقم العملية]]=0,0,1)</f>
        <v>0</v>
      </c>
      <c r="G16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65" s="27"/>
      <c r="I16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66" spans="1:9" ht="18" x14ac:dyDescent="0.25">
      <c r="A1666" s="27" t="str">
        <f>"عمارة"&amp;Rooms[[#This Row],[العمارة]]&amp;"-"&amp;Rooms[رقم الغرفة]</f>
        <v>عمارة-</v>
      </c>
      <c r="B1666" s="29"/>
      <c r="C1666" s="29"/>
      <c r="D1666" s="29"/>
      <c r="E1666" s="29"/>
      <c r="F1666" s="27">
        <f ca="1">IF(Rooms[[#This Row],[رقم العملية]]=0,0,1)</f>
        <v>0</v>
      </c>
      <c r="G16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66" s="27"/>
      <c r="I16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67" spans="1:9" ht="18" x14ac:dyDescent="0.25">
      <c r="A1667" s="27" t="str">
        <f>"عمارة"&amp;Rooms[[#This Row],[العمارة]]&amp;"-"&amp;Rooms[رقم الغرفة]</f>
        <v>عمارة-</v>
      </c>
      <c r="B1667" s="29"/>
      <c r="C1667" s="29"/>
      <c r="D1667" s="29"/>
      <c r="E1667" s="29"/>
      <c r="F1667" s="27">
        <f ca="1">IF(Rooms[[#This Row],[رقم العملية]]=0,0,1)</f>
        <v>0</v>
      </c>
      <c r="G16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67" s="27"/>
      <c r="I16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68" spans="1:9" ht="18" x14ac:dyDescent="0.25">
      <c r="A1668" s="27" t="str">
        <f>"عمارة"&amp;Rooms[[#This Row],[العمارة]]&amp;"-"&amp;Rooms[رقم الغرفة]</f>
        <v>عمارة-</v>
      </c>
      <c r="B1668" s="29"/>
      <c r="C1668" s="29"/>
      <c r="D1668" s="29"/>
      <c r="E1668" s="29"/>
      <c r="F1668" s="27">
        <f ca="1">IF(Rooms[[#This Row],[رقم العملية]]=0,0,1)</f>
        <v>0</v>
      </c>
      <c r="G16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68" s="27"/>
      <c r="I16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69" spans="1:9" ht="18" x14ac:dyDescent="0.25">
      <c r="A1669" s="27" t="str">
        <f>"عمارة"&amp;Rooms[[#This Row],[العمارة]]&amp;"-"&amp;Rooms[رقم الغرفة]</f>
        <v>عمارة-</v>
      </c>
      <c r="B1669" s="29"/>
      <c r="C1669" s="29"/>
      <c r="D1669" s="29"/>
      <c r="E1669" s="29"/>
      <c r="F1669" s="27">
        <f ca="1">IF(Rooms[[#This Row],[رقم العملية]]=0,0,1)</f>
        <v>0</v>
      </c>
      <c r="G16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69" s="27"/>
      <c r="I16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70" spans="1:9" ht="18" x14ac:dyDescent="0.25">
      <c r="A1670" s="27" t="str">
        <f>"عمارة"&amp;Rooms[[#This Row],[العمارة]]&amp;"-"&amp;Rooms[رقم الغرفة]</f>
        <v>عمارة-</v>
      </c>
      <c r="B1670" s="29"/>
      <c r="C1670" s="29"/>
      <c r="D1670" s="29"/>
      <c r="E1670" s="29"/>
      <c r="F1670" s="27">
        <f ca="1">IF(Rooms[[#This Row],[رقم العملية]]=0,0,1)</f>
        <v>0</v>
      </c>
      <c r="G16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70" s="27"/>
      <c r="I16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71" spans="1:9" ht="18" x14ac:dyDescent="0.25">
      <c r="A1671" s="27" t="str">
        <f>"عمارة"&amp;Rooms[[#This Row],[العمارة]]&amp;"-"&amp;Rooms[رقم الغرفة]</f>
        <v>عمارة-</v>
      </c>
      <c r="B1671" s="29"/>
      <c r="C1671" s="29"/>
      <c r="D1671" s="29"/>
      <c r="E1671" s="29"/>
      <c r="F1671" s="27">
        <f ca="1">IF(Rooms[[#This Row],[رقم العملية]]=0,0,1)</f>
        <v>0</v>
      </c>
      <c r="G16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71" s="27"/>
      <c r="I16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72" spans="1:9" ht="18" x14ac:dyDescent="0.25">
      <c r="A1672" s="27" t="str">
        <f>"عمارة"&amp;Rooms[[#This Row],[العمارة]]&amp;"-"&amp;Rooms[رقم الغرفة]</f>
        <v>عمارة-</v>
      </c>
      <c r="B1672" s="29"/>
      <c r="C1672" s="29"/>
      <c r="D1672" s="29"/>
      <c r="E1672" s="29"/>
      <c r="F1672" s="27">
        <f ca="1">IF(Rooms[[#This Row],[رقم العملية]]=0,0,1)</f>
        <v>0</v>
      </c>
      <c r="G16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72" s="27"/>
      <c r="I16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73" spans="1:9" ht="18" x14ac:dyDescent="0.25">
      <c r="A1673" s="27" t="str">
        <f>"عمارة"&amp;Rooms[[#This Row],[العمارة]]&amp;"-"&amp;Rooms[رقم الغرفة]</f>
        <v>عمارة-</v>
      </c>
      <c r="B1673" s="29"/>
      <c r="C1673" s="29"/>
      <c r="D1673" s="29"/>
      <c r="E1673" s="29"/>
      <c r="F1673" s="27">
        <f ca="1">IF(Rooms[[#This Row],[رقم العملية]]=0,0,1)</f>
        <v>0</v>
      </c>
      <c r="G16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73" s="27"/>
      <c r="I16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74" spans="1:9" ht="18" x14ac:dyDescent="0.25">
      <c r="A1674" s="27" t="str">
        <f>"عمارة"&amp;Rooms[[#This Row],[العمارة]]&amp;"-"&amp;Rooms[رقم الغرفة]</f>
        <v>عمارة-</v>
      </c>
      <c r="B1674" s="29"/>
      <c r="C1674" s="29"/>
      <c r="D1674" s="29"/>
      <c r="E1674" s="29"/>
      <c r="F1674" s="27">
        <f ca="1">IF(Rooms[[#This Row],[رقم العملية]]=0,0,1)</f>
        <v>0</v>
      </c>
      <c r="G16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74" s="27"/>
      <c r="I16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75" spans="1:9" ht="18" x14ac:dyDescent="0.25">
      <c r="A1675" s="27" t="str">
        <f>"عمارة"&amp;Rooms[[#This Row],[العمارة]]&amp;"-"&amp;Rooms[رقم الغرفة]</f>
        <v>عمارة-</v>
      </c>
      <c r="B1675" s="29"/>
      <c r="C1675" s="29"/>
      <c r="D1675" s="29"/>
      <c r="E1675" s="29"/>
      <c r="F1675" s="27">
        <f ca="1">IF(Rooms[[#This Row],[رقم العملية]]=0,0,1)</f>
        <v>0</v>
      </c>
      <c r="G16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75" s="27"/>
      <c r="I16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76" spans="1:9" ht="18" x14ac:dyDescent="0.25">
      <c r="A1676" s="27" t="str">
        <f>"عمارة"&amp;Rooms[[#This Row],[العمارة]]&amp;"-"&amp;Rooms[رقم الغرفة]</f>
        <v>عمارة-</v>
      </c>
      <c r="B1676" s="29"/>
      <c r="C1676" s="29"/>
      <c r="D1676" s="29"/>
      <c r="E1676" s="29"/>
      <c r="F1676" s="27">
        <f ca="1">IF(Rooms[[#This Row],[رقم العملية]]=0,0,1)</f>
        <v>0</v>
      </c>
      <c r="G16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76" s="27"/>
      <c r="I16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77" spans="1:9" ht="18" x14ac:dyDescent="0.25">
      <c r="A1677" s="27" t="str">
        <f>"عمارة"&amp;Rooms[[#This Row],[العمارة]]&amp;"-"&amp;Rooms[رقم الغرفة]</f>
        <v>عمارة-</v>
      </c>
      <c r="B1677" s="29"/>
      <c r="C1677" s="29"/>
      <c r="D1677" s="29"/>
      <c r="E1677" s="29"/>
      <c r="F1677" s="27">
        <f ca="1">IF(Rooms[[#This Row],[رقم العملية]]=0,0,1)</f>
        <v>0</v>
      </c>
      <c r="G16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77" s="27"/>
      <c r="I16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78" spans="1:9" ht="18" x14ac:dyDescent="0.25">
      <c r="A1678" s="27" t="str">
        <f>"عمارة"&amp;Rooms[[#This Row],[العمارة]]&amp;"-"&amp;Rooms[رقم الغرفة]</f>
        <v>عمارة-</v>
      </c>
      <c r="B1678" s="29"/>
      <c r="C1678" s="29"/>
      <c r="D1678" s="29"/>
      <c r="E1678" s="29"/>
      <c r="F1678" s="27">
        <f ca="1">IF(Rooms[[#This Row],[رقم العملية]]=0,0,1)</f>
        <v>0</v>
      </c>
      <c r="G16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78" s="27"/>
      <c r="I16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79" spans="1:9" ht="18" x14ac:dyDescent="0.25">
      <c r="A1679" s="27" t="str">
        <f>"عمارة"&amp;Rooms[[#This Row],[العمارة]]&amp;"-"&amp;Rooms[رقم الغرفة]</f>
        <v>عمارة-</v>
      </c>
      <c r="B1679" s="29"/>
      <c r="C1679" s="29"/>
      <c r="D1679" s="29"/>
      <c r="E1679" s="29"/>
      <c r="F1679" s="27">
        <f ca="1">IF(Rooms[[#This Row],[رقم العملية]]=0,0,1)</f>
        <v>0</v>
      </c>
      <c r="G16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79" s="27"/>
      <c r="I16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80" spans="1:9" ht="18" x14ac:dyDescent="0.25">
      <c r="A1680" s="27" t="str">
        <f>"عمارة"&amp;Rooms[[#This Row],[العمارة]]&amp;"-"&amp;Rooms[رقم الغرفة]</f>
        <v>عمارة-</v>
      </c>
      <c r="B1680" s="29"/>
      <c r="C1680" s="29"/>
      <c r="D1680" s="29"/>
      <c r="E1680" s="29"/>
      <c r="F1680" s="27">
        <f ca="1">IF(Rooms[[#This Row],[رقم العملية]]=0,0,1)</f>
        <v>0</v>
      </c>
      <c r="G16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80" s="27"/>
      <c r="I16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81" spans="1:9" ht="18" x14ac:dyDescent="0.25">
      <c r="A1681" s="27" t="str">
        <f>"عمارة"&amp;Rooms[[#This Row],[العمارة]]&amp;"-"&amp;Rooms[رقم الغرفة]</f>
        <v>عمارة-</v>
      </c>
      <c r="B1681" s="29"/>
      <c r="C1681" s="29"/>
      <c r="D1681" s="29"/>
      <c r="E1681" s="29"/>
      <c r="F1681" s="27">
        <f ca="1">IF(Rooms[[#This Row],[رقم العملية]]=0,0,1)</f>
        <v>0</v>
      </c>
      <c r="G16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81" s="27"/>
      <c r="I16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82" spans="1:9" ht="18" x14ac:dyDescent="0.25">
      <c r="A1682" s="27" t="str">
        <f>"عمارة"&amp;Rooms[[#This Row],[العمارة]]&amp;"-"&amp;Rooms[رقم الغرفة]</f>
        <v>عمارة-</v>
      </c>
      <c r="B1682" s="29"/>
      <c r="C1682" s="29"/>
      <c r="D1682" s="29"/>
      <c r="E1682" s="29"/>
      <c r="F1682" s="27">
        <f ca="1">IF(Rooms[[#This Row],[رقم العملية]]=0,0,1)</f>
        <v>0</v>
      </c>
      <c r="G16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82" s="27"/>
      <c r="I16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83" spans="1:9" ht="18" x14ac:dyDescent="0.25">
      <c r="A1683" s="27" t="str">
        <f>"عمارة"&amp;Rooms[[#This Row],[العمارة]]&amp;"-"&amp;Rooms[رقم الغرفة]</f>
        <v>عمارة-</v>
      </c>
      <c r="B1683" s="29"/>
      <c r="C1683" s="29"/>
      <c r="D1683" s="29"/>
      <c r="E1683" s="29"/>
      <c r="F1683" s="27">
        <f ca="1">IF(Rooms[[#This Row],[رقم العملية]]=0,0,1)</f>
        <v>0</v>
      </c>
      <c r="G16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83" s="27"/>
      <c r="I16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84" spans="1:9" ht="18" x14ac:dyDescent="0.25">
      <c r="A1684" s="27" t="str">
        <f>"عمارة"&amp;Rooms[[#This Row],[العمارة]]&amp;"-"&amp;Rooms[رقم الغرفة]</f>
        <v>عمارة-</v>
      </c>
      <c r="B1684" s="29"/>
      <c r="C1684" s="29"/>
      <c r="D1684" s="29"/>
      <c r="E1684" s="29"/>
      <c r="F1684" s="27">
        <f ca="1">IF(Rooms[[#This Row],[رقم العملية]]=0,0,1)</f>
        <v>0</v>
      </c>
      <c r="G16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84" s="27"/>
      <c r="I16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85" spans="1:9" ht="18" x14ac:dyDescent="0.25">
      <c r="A1685" s="27" t="str">
        <f>"عمارة"&amp;Rooms[[#This Row],[العمارة]]&amp;"-"&amp;Rooms[رقم الغرفة]</f>
        <v>عمارة-</v>
      </c>
      <c r="B1685" s="29"/>
      <c r="C1685" s="29"/>
      <c r="D1685" s="29"/>
      <c r="E1685" s="29"/>
      <c r="F1685" s="27">
        <f ca="1">IF(Rooms[[#This Row],[رقم العملية]]=0,0,1)</f>
        <v>0</v>
      </c>
      <c r="G16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85" s="27"/>
      <c r="I16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86" spans="1:9" ht="18" x14ac:dyDescent="0.25">
      <c r="A1686" s="27" t="str">
        <f>"عمارة"&amp;Rooms[[#This Row],[العمارة]]&amp;"-"&amp;Rooms[رقم الغرفة]</f>
        <v>عمارة-</v>
      </c>
      <c r="B1686" s="29"/>
      <c r="C1686" s="29"/>
      <c r="D1686" s="29"/>
      <c r="E1686" s="29"/>
      <c r="F1686" s="27">
        <f ca="1">IF(Rooms[[#This Row],[رقم العملية]]=0,0,1)</f>
        <v>0</v>
      </c>
      <c r="G16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86" s="27"/>
      <c r="I16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87" spans="1:9" ht="18" x14ac:dyDescent="0.25">
      <c r="A1687" s="27" t="str">
        <f>"عمارة"&amp;Rooms[[#This Row],[العمارة]]&amp;"-"&amp;Rooms[رقم الغرفة]</f>
        <v>عمارة-</v>
      </c>
      <c r="B1687" s="29"/>
      <c r="C1687" s="29"/>
      <c r="D1687" s="29"/>
      <c r="E1687" s="29"/>
      <c r="F1687" s="27">
        <f ca="1">IF(Rooms[[#This Row],[رقم العملية]]=0,0,1)</f>
        <v>0</v>
      </c>
      <c r="G16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87" s="27"/>
      <c r="I16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88" spans="1:9" ht="18" x14ac:dyDescent="0.25">
      <c r="A1688" s="27" t="str">
        <f>"عمارة"&amp;Rooms[[#This Row],[العمارة]]&amp;"-"&amp;Rooms[رقم الغرفة]</f>
        <v>عمارة-</v>
      </c>
      <c r="B1688" s="29"/>
      <c r="C1688" s="29"/>
      <c r="D1688" s="29"/>
      <c r="E1688" s="29"/>
      <c r="F1688" s="27">
        <f ca="1">IF(Rooms[[#This Row],[رقم العملية]]=0,0,1)</f>
        <v>0</v>
      </c>
      <c r="G16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88" s="27"/>
      <c r="I16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89" spans="1:9" ht="18" x14ac:dyDescent="0.25">
      <c r="A1689" s="27" t="str">
        <f>"عمارة"&amp;Rooms[[#This Row],[العمارة]]&amp;"-"&amp;Rooms[رقم الغرفة]</f>
        <v>عمارة-</v>
      </c>
      <c r="B1689" s="29"/>
      <c r="C1689" s="29"/>
      <c r="D1689" s="29"/>
      <c r="E1689" s="29"/>
      <c r="F1689" s="27">
        <f ca="1">IF(Rooms[[#This Row],[رقم العملية]]=0,0,1)</f>
        <v>0</v>
      </c>
      <c r="G16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89" s="27"/>
      <c r="I16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90" spans="1:9" ht="18" x14ac:dyDescent="0.25">
      <c r="A1690" s="27" t="str">
        <f>"عمارة"&amp;Rooms[[#This Row],[العمارة]]&amp;"-"&amp;Rooms[رقم الغرفة]</f>
        <v>عمارة-</v>
      </c>
      <c r="B1690" s="29"/>
      <c r="C1690" s="29"/>
      <c r="D1690" s="29"/>
      <c r="E1690" s="29"/>
      <c r="F1690" s="27">
        <f ca="1">IF(Rooms[[#This Row],[رقم العملية]]=0,0,1)</f>
        <v>0</v>
      </c>
      <c r="G16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90" s="27"/>
      <c r="I16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91" spans="1:9" ht="18" x14ac:dyDescent="0.25">
      <c r="A1691" s="27" t="str">
        <f>"عمارة"&amp;Rooms[[#This Row],[العمارة]]&amp;"-"&amp;Rooms[رقم الغرفة]</f>
        <v>عمارة-</v>
      </c>
      <c r="B1691" s="29"/>
      <c r="C1691" s="29"/>
      <c r="D1691" s="29"/>
      <c r="E1691" s="29"/>
      <c r="F1691" s="27">
        <f ca="1">IF(Rooms[[#This Row],[رقم العملية]]=0,0,1)</f>
        <v>0</v>
      </c>
      <c r="G16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91" s="27"/>
      <c r="I16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92" spans="1:9" ht="18" x14ac:dyDescent="0.25">
      <c r="A1692" s="27" t="str">
        <f>"عمارة"&amp;Rooms[[#This Row],[العمارة]]&amp;"-"&amp;Rooms[رقم الغرفة]</f>
        <v>عمارة-</v>
      </c>
      <c r="B1692" s="29"/>
      <c r="C1692" s="29"/>
      <c r="D1692" s="29"/>
      <c r="E1692" s="29"/>
      <c r="F1692" s="27">
        <f ca="1">IF(Rooms[[#This Row],[رقم العملية]]=0,0,1)</f>
        <v>0</v>
      </c>
      <c r="G16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92" s="27"/>
      <c r="I16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93" spans="1:9" ht="18" x14ac:dyDescent="0.25">
      <c r="A1693" s="27" t="str">
        <f>"عمارة"&amp;Rooms[[#This Row],[العمارة]]&amp;"-"&amp;Rooms[رقم الغرفة]</f>
        <v>عمارة-</v>
      </c>
      <c r="B1693" s="29"/>
      <c r="C1693" s="29"/>
      <c r="D1693" s="29"/>
      <c r="E1693" s="29"/>
      <c r="F1693" s="27">
        <f ca="1">IF(Rooms[[#This Row],[رقم العملية]]=0,0,1)</f>
        <v>0</v>
      </c>
      <c r="G16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93" s="27"/>
      <c r="I16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94" spans="1:9" ht="18" x14ac:dyDescent="0.25">
      <c r="A1694" s="27" t="str">
        <f>"عمارة"&amp;Rooms[[#This Row],[العمارة]]&amp;"-"&amp;Rooms[رقم الغرفة]</f>
        <v>عمارة-</v>
      </c>
      <c r="B1694" s="29"/>
      <c r="C1694" s="29"/>
      <c r="D1694" s="29"/>
      <c r="E1694" s="29"/>
      <c r="F1694" s="27">
        <f ca="1">IF(Rooms[[#This Row],[رقم العملية]]=0,0,1)</f>
        <v>0</v>
      </c>
      <c r="G16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94" s="27"/>
      <c r="I16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95" spans="1:9" ht="18" x14ac:dyDescent="0.25">
      <c r="A1695" s="27" t="str">
        <f>"عمارة"&amp;Rooms[[#This Row],[العمارة]]&amp;"-"&amp;Rooms[رقم الغرفة]</f>
        <v>عمارة-</v>
      </c>
      <c r="B1695" s="29"/>
      <c r="C1695" s="29"/>
      <c r="D1695" s="29"/>
      <c r="E1695" s="29"/>
      <c r="F1695" s="27">
        <f ca="1">IF(Rooms[[#This Row],[رقم العملية]]=0,0,1)</f>
        <v>0</v>
      </c>
      <c r="G16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95" s="27"/>
      <c r="I16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96" spans="1:9" ht="18" x14ac:dyDescent="0.25">
      <c r="A1696" s="27" t="str">
        <f>"عمارة"&amp;Rooms[[#This Row],[العمارة]]&amp;"-"&amp;Rooms[رقم الغرفة]</f>
        <v>عمارة-</v>
      </c>
      <c r="B1696" s="29"/>
      <c r="C1696" s="29"/>
      <c r="D1696" s="29"/>
      <c r="E1696" s="29"/>
      <c r="F1696" s="27">
        <f ca="1">IF(Rooms[[#This Row],[رقم العملية]]=0,0,1)</f>
        <v>0</v>
      </c>
      <c r="G16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96" s="27"/>
      <c r="I16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97" spans="1:9" ht="18" x14ac:dyDescent="0.25">
      <c r="A1697" s="27" t="str">
        <f>"عمارة"&amp;Rooms[[#This Row],[العمارة]]&amp;"-"&amp;Rooms[رقم الغرفة]</f>
        <v>عمارة-</v>
      </c>
      <c r="B1697" s="29"/>
      <c r="C1697" s="29"/>
      <c r="D1697" s="29"/>
      <c r="E1697" s="29"/>
      <c r="F1697" s="27">
        <f ca="1">IF(Rooms[[#This Row],[رقم العملية]]=0,0,1)</f>
        <v>0</v>
      </c>
      <c r="G16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97" s="27"/>
      <c r="I16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98" spans="1:9" ht="18" x14ac:dyDescent="0.25">
      <c r="A1698" s="27" t="str">
        <f>"عمارة"&amp;Rooms[[#This Row],[العمارة]]&amp;"-"&amp;Rooms[رقم الغرفة]</f>
        <v>عمارة-</v>
      </c>
      <c r="B1698" s="29"/>
      <c r="C1698" s="29"/>
      <c r="D1698" s="29"/>
      <c r="E1698" s="29"/>
      <c r="F1698" s="27">
        <f ca="1">IF(Rooms[[#This Row],[رقم العملية]]=0,0,1)</f>
        <v>0</v>
      </c>
      <c r="G16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98" s="27"/>
      <c r="I16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699" spans="1:9" ht="18" x14ac:dyDescent="0.25">
      <c r="A1699" s="27" t="str">
        <f>"عمارة"&amp;Rooms[[#This Row],[العمارة]]&amp;"-"&amp;Rooms[رقم الغرفة]</f>
        <v>عمارة-</v>
      </c>
      <c r="B1699" s="29"/>
      <c r="C1699" s="29"/>
      <c r="D1699" s="29"/>
      <c r="E1699" s="29"/>
      <c r="F1699" s="27">
        <f ca="1">IF(Rooms[[#This Row],[رقم العملية]]=0,0,1)</f>
        <v>0</v>
      </c>
      <c r="G16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699" s="27"/>
      <c r="I16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00" spans="1:9" ht="18" x14ac:dyDescent="0.25">
      <c r="A1700" s="27" t="str">
        <f>"عمارة"&amp;Rooms[[#This Row],[العمارة]]&amp;"-"&amp;Rooms[رقم الغرفة]</f>
        <v>عمارة-</v>
      </c>
      <c r="B1700" s="29"/>
      <c r="C1700" s="29"/>
      <c r="D1700" s="29"/>
      <c r="E1700" s="29"/>
      <c r="F1700" s="27">
        <f ca="1">IF(Rooms[[#This Row],[رقم العملية]]=0,0,1)</f>
        <v>0</v>
      </c>
      <c r="G17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00" s="27"/>
      <c r="I17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01" spans="1:9" ht="18" x14ac:dyDescent="0.25">
      <c r="A1701" s="27" t="str">
        <f>"عمارة"&amp;Rooms[[#This Row],[العمارة]]&amp;"-"&amp;Rooms[رقم الغرفة]</f>
        <v>عمارة-</v>
      </c>
      <c r="B1701" s="29"/>
      <c r="C1701" s="29"/>
      <c r="D1701" s="29"/>
      <c r="E1701" s="29"/>
      <c r="F1701" s="27">
        <f ca="1">IF(Rooms[[#This Row],[رقم العملية]]=0,0,1)</f>
        <v>0</v>
      </c>
      <c r="G17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01" s="27"/>
      <c r="I17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02" spans="1:9" ht="18" x14ac:dyDescent="0.25">
      <c r="A1702" s="27" t="str">
        <f>"عمارة"&amp;Rooms[[#This Row],[العمارة]]&amp;"-"&amp;Rooms[رقم الغرفة]</f>
        <v>عمارة-</v>
      </c>
      <c r="B1702" s="29"/>
      <c r="C1702" s="29"/>
      <c r="D1702" s="29"/>
      <c r="E1702" s="29"/>
      <c r="F1702" s="27">
        <f ca="1">IF(Rooms[[#This Row],[رقم العملية]]=0,0,1)</f>
        <v>0</v>
      </c>
      <c r="G17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02" s="27"/>
      <c r="I17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03" spans="1:9" ht="18" x14ac:dyDescent="0.25">
      <c r="A1703" s="27" t="str">
        <f>"عمارة"&amp;Rooms[[#This Row],[العمارة]]&amp;"-"&amp;Rooms[رقم الغرفة]</f>
        <v>عمارة-</v>
      </c>
      <c r="B1703" s="29"/>
      <c r="C1703" s="29"/>
      <c r="D1703" s="29"/>
      <c r="E1703" s="29"/>
      <c r="F1703" s="27">
        <f ca="1">IF(Rooms[[#This Row],[رقم العملية]]=0,0,1)</f>
        <v>0</v>
      </c>
      <c r="G17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03" s="27"/>
      <c r="I17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04" spans="1:9" ht="18" x14ac:dyDescent="0.25">
      <c r="A1704" s="27" t="str">
        <f>"عمارة"&amp;Rooms[[#This Row],[العمارة]]&amp;"-"&amp;Rooms[رقم الغرفة]</f>
        <v>عمارة-</v>
      </c>
      <c r="B1704" s="29"/>
      <c r="C1704" s="29"/>
      <c r="D1704" s="29"/>
      <c r="E1704" s="29"/>
      <c r="F1704" s="27">
        <f ca="1">IF(Rooms[[#This Row],[رقم العملية]]=0,0,1)</f>
        <v>0</v>
      </c>
      <c r="G17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04" s="27"/>
      <c r="I17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05" spans="1:9" ht="18" x14ac:dyDescent="0.25">
      <c r="A1705" s="27" t="str">
        <f>"عمارة"&amp;Rooms[[#This Row],[العمارة]]&amp;"-"&amp;Rooms[رقم الغرفة]</f>
        <v>عمارة-</v>
      </c>
      <c r="B1705" s="29"/>
      <c r="C1705" s="29"/>
      <c r="D1705" s="29"/>
      <c r="E1705" s="29"/>
      <c r="F1705" s="27">
        <f ca="1">IF(Rooms[[#This Row],[رقم العملية]]=0,0,1)</f>
        <v>0</v>
      </c>
      <c r="G17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05" s="27"/>
      <c r="I17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06" spans="1:9" ht="18" x14ac:dyDescent="0.25">
      <c r="A1706" s="27" t="str">
        <f>"عمارة"&amp;Rooms[[#This Row],[العمارة]]&amp;"-"&amp;Rooms[رقم الغرفة]</f>
        <v>عمارة-</v>
      </c>
      <c r="B1706" s="29"/>
      <c r="C1706" s="29"/>
      <c r="D1706" s="29"/>
      <c r="E1706" s="29"/>
      <c r="F1706" s="27">
        <f ca="1">IF(Rooms[[#This Row],[رقم العملية]]=0,0,1)</f>
        <v>0</v>
      </c>
      <c r="G17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06" s="27"/>
      <c r="I17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07" spans="1:9" ht="18" x14ac:dyDescent="0.25">
      <c r="A1707" s="27" t="str">
        <f>"عمارة"&amp;Rooms[[#This Row],[العمارة]]&amp;"-"&amp;Rooms[رقم الغرفة]</f>
        <v>عمارة-</v>
      </c>
      <c r="B1707" s="29"/>
      <c r="C1707" s="29"/>
      <c r="D1707" s="29"/>
      <c r="E1707" s="29"/>
      <c r="F1707" s="27">
        <f ca="1">IF(Rooms[[#This Row],[رقم العملية]]=0,0,1)</f>
        <v>0</v>
      </c>
      <c r="G17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07" s="27"/>
      <c r="I17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08" spans="1:9" ht="18" x14ac:dyDescent="0.25">
      <c r="A1708" s="27" t="str">
        <f>"عمارة"&amp;Rooms[[#This Row],[العمارة]]&amp;"-"&amp;Rooms[رقم الغرفة]</f>
        <v>عمارة-</v>
      </c>
      <c r="B1708" s="29"/>
      <c r="C1708" s="29"/>
      <c r="D1708" s="29"/>
      <c r="E1708" s="29"/>
      <c r="F1708" s="27">
        <f ca="1">IF(Rooms[[#This Row],[رقم العملية]]=0,0,1)</f>
        <v>0</v>
      </c>
      <c r="G17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08" s="27"/>
      <c r="I17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09" spans="1:9" ht="18" x14ac:dyDescent="0.25">
      <c r="A1709" s="27" t="str">
        <f>"عمارة"&amp;Rooms[[#This Row],[العمارة]]&amp;"-"&amp;Rooms[رقم الغرفة]</f>
        <v>عمارة-</v>
      </c>
      <c r="B1709" s="29"/>
      <c r="C1709" s="29"/>
      <c r="D1709" s="29"/>
      <c r="E1709" s="29"/>
      <c r="F1709" s="27">
        <f ca="1">IF(Rooms[[#This Row],[رقم العملية]]=0,0,1)</f>
        <v>0</v>
      </c>
      <c r="G17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09" s="27"/>
      <c r="I17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10" spans="1:9" ht="18" x14ac:dyDescent="0.25">
      <c r="A1710" s="27" t="str">
        <f>"عمارة"&amp;Rooms[[#This Row],[العمارة]]&amp;"-"&amp;Rooms[رقم الغرفة]</f>
        <v>عمارة-</v>
      </c>
      <c r="B1710" s="29"/>
      <c r="C1710" s="29"/>
      <c r="D1710" s="29"/>
      <c r="E1710" s="29"/>
      <c r="F1710" s="27">
        <f ca="1">IF(Rooms[[#This Row],[رقم العملية]]=0,0,1)</f>
        <v>0</v>
      </c>
      <c r="G17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10" s="27"/>
      <c r="I17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11" spans="1:9" ht="18" x14ac:dyDescent="0.25">
      <c r="A1711" s="27" t="str">
        <f>"عمارة"&amp;Rooms[[#This Row],[العمارة]]&amp;"-"&amp;Rooms[رقم الغرفة]</f>
        <v>عمارة-</v>
      </c>
      <c r="B1711" s="29"/>
      <c r="C1711" s="29"/>
      <c r="D1711" s="29"/>
      <c r="E1711" s="29"/>
      <c r="F1711" s="27">
        <f ca="1">IF(Rooms[[#This Row],[رقم العملية]]=0,0,1)</f>
        <v>0</v>
      </c>
      <c r="G17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11" s="27"/>
      <c r="I17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12" spans="1:9" ht="18" x14ac:dyDescent="0.25">
      <c r="A1712" s="27" t="str">
        <f>"عمارة"&amp;Rooms[[#This Row],[العمارة]]&amp;"-"&amp;Rooms[رقم الغرفة]</f>
        <v>عمارة-</v>
      </c>
      <c r="B1712" s="29"/>
      <c r="C1712" s="29"/>
      <c r="D1712" s="29"/>
      <c r="E1712" s="29"/>
      <c r="F1712" s="27">
        <f ca="1">IF(Rooms[[#This Row],[رقم العملية]]=0,0,1)</f>
        <v>0</v>
      </c>
      <c r="G17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12" s="27"/>
      <c r="I17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13" spans="1:9" ht="18" x14ac:dyDescent="0.25">
      <c r="A1713" s="27" t="str">
        <f>"عمارة"&amp;Rooms[[#This Row],[العمارة]]&amp;"-"&amp;Rooms[رقم الغرفة]</f>
        <v>عمارة-</v>
      </c>
      <c r="B1713" s="29"/>
      <c r="C1713" s="29"/>
      <c r="D1713" s="29"/>
      <c r="E1713" s="29"/>
      <c r="F1713" s="27">
        <f ca="1">IF(Rooms[[#This Row],[رقم العملية]]=0,0,1)</f>
        <v>0</v>
      </c>
      <c r="G17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13" s="27"/>
      <c r="I17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14" spans="1:9" ht="18" x14ac:dyDescent="0.25">
      <c r="A1714" s="27" t="str">
        <f>"عمارة"&amp;Rooms[[#This Row],[العمارة]]&amp;"-"&amp;Rooms[رقم الغرفة]</f>
        <v>عمارة-</v>
      </c>
      <c r="B1714" s="29"/>
      <c r="C1714" s="29"/>
      <c r="D1714" s="29"/>
      <c r="E1714" s="29"/>
      <c r="F1714" s="27">
        <f ca="1">IF(Rooms[[#This Row],[رقم العملية]]=0,0,1)</f>
        <v>0</v>
      </c>
      <c r="G17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14" s="27"/>
      <c r="I17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15" spans="1:9" ht="18" x14ac:dyDescent="0.25">
      <c r="A1715" s="27" t="str">
        <f>"عمارة"&amp;Rooms[[#This Row],[العمارة]]&amp;"-"&amp;Rooms[رقم الغرفة]</f>
        <v>عمارة-</v>
      </c>
      <c r="B1715" s="29"/>
      <c r="C1715" s="29"/>
      <c r="D1715" s="29"/>
      <c r="E1715" s="29"/>
      <c r="F1715" s="27">
        <f ca="1">IF(Rooms[[#This Row],[رقم العملية]]=0,0,1)</f>
        <v>0</v>
      </c>
      <c r="G17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15" s="27"/>
      <c r="I17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16" spans="1:9" ht="18" x14ac:dyDescent="0.25">
      <c r="A1716" s="27" t="str">
        <f>"عمارة"&amp;Rooms[[#This Row],[العمارة]]&amp;"-"&amp;Rooms[رقم الغرفة]</f>
        <v>عمارة-</v>
      </c>
      <c r="B1716" s="29"/>
      <c r="C1716" s="29"/>
      <c r="D1716" s="29"/>
      <c r="E1716" s="29"/>
      <c r="F1716" s="27">
        <f ca="1">IF(Rooms[[#This Row],[رقم العملية]]=0,0,1)</f>
        <v>0</v>
      </c>
      <c r="G17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16" s="27"/>
      <c r="I17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17" spans="1:9" ht="18" x14ac:dyDescent="0.25">
      <c r="A1717" s="27" t="str">
        <f>"عمارة"&amp;Rooms[[#This Row],[العمارة]]&amp;"-"&amp;Rooms[رقم الغرفة]</f>
        <v>عمارة-</v>
      </c>
      <c r="B1717" s="29"/>
      <c r="C1717" s="29"/>
      <c r="D1717" s="29"/>
      <c r="E1717" s="29"/>
      <c r="F1717" s="27">
        <f ca="1">IF(Rooms[[#This Row],[رقم العملية]]=0,0,1)</f>
        <v>0</v>
      </c>
      <c r="G17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17" s="27"/>
      <c r="I17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18" spans="1:9" ht="18" x14ac:dyDescent="0.25">
      <c r="A1718" s="27" t="str">
        <f>"عمارة"&amp;Rooms[[#This Row],[العمارة]]&amp;"-"&amp;Rooms[رقم الغرفة]</f>
        <v>عمارة-</v>
      </c>
      <c r="B1718" s="29"/>
      <c r="C1718" s="29"/>
      <c r="D1718" s="29"/>
      <c r="E1718" s="29"/>
      <c r="F1718" s="27">
        <f ca="1">IF(Rooms[[#This Row],[رقم العملية]]=0,0,1)</f>
        <v>0</v>
      </c>
      <c r="G17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18" s="27"/>
      <c r="I17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19" spans="1:9" ht="18" x14ac:dyDescent="0.25">
      <c r="A1719" s="27" t="str">
        <f>"عمارة"&amp;Rooms[[#This Row],[العمارة]]&amp;"-"&amp;Rooms[رقم الغرفة]</f>
        <v>عمارة-</v>
      </c>
      <c r="B1719" s="29"/>
      <c r="C1719" s="29"/>
      <c r="D1719" s="29"/>
      <c r="E1719" s="29"/>
      <c r="F1719" s="27">
        <f ca="1">IF(Rooms[[#This Row],[رقم العملية]]=0,0,1)</f>
        <v>0</v>
      </c>
      <c r="G17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19" s="27"/>
      <c r="I17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20" spans="1:9" ht="18" x14ac:dyDescent="0.25">
      <c r="A1720" s="27" t="str">
        <f>"عمارة"&amp;Rooms[[#This Row],[العمارة]]&amp;"-"&amp;Rooms[رقم الغرفة]</f>
        <v>عمارة-</v>
      </c>
      <c r="B1720" s="29"/>
      <c r="C1720" s="29"/>
      <c r="D1720" s="29"/>
      <c r="E1720" s="29"/>
      <c r="F1720" s="27">
        <f ca="1">IF(Rooms[[#This Row],[رقم العملية]]=0,0,1)</f>
        <v>0</v>
      </c>
      <c r="G17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20" s="27"/>
      <c r="I17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21" spans="1:9" ht="18" x14ac:dyDescent="0.25">
      <c r="A1721" s="27" t="str">
        <f>"عمارة"&amp;Rooms[[#This Row],[العمارة]]&amp;"-"&amp;Rooms[رقم الغرفة]</f>
        <v>عمارة-</v>
      </c>
      <c r="B1721" s="29"/>
      <c r="C1721" s="29"/>
      <c r="D1721" s="29"/>
      <c r="E1721" s="29"/>
      <c r="F1721" s="27">
        <f ca="1">IF(Rooms[[#This Row],[رقم العملية]]=0,0,1)</f>
        <v>0</v>
      </c>
      <c r="G17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21" s="27"/>
      <c r="I17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22" spans="1:9" ht="18" x14ac:dyDescent="0.25">
      <c r="A1722" s="27" t="str">
        <f>"عمارة"&amp;Rooms[[#This Row],[العمارة]]&amp;"-"&amp;Rooms[رقم الغرفة]</f>
        <v>عمارة-</v>
      </c>
      <c r="B1722" s="29"/>
      <c r="C1722" s="29"/>
      <c r="D1722" s="29"/>
      <c r="E1722" s="29"/>
      <c r="F1722" s="27">
        <f ca="1">IF(Rooms[[#This Row],[رقم العملية]]=0,0,1)</f>
        <v>0</v>
      </c>
      <c r="G17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22" s="27"/>
      <c r="I17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23" spans="1:9" ht="18" x14ac:dyDescent="0.25">
      <c r="A1723" s="27" t="str">
        <f>"عمارة"&amp;Rooms[[#This Row],[العمارة]]&amp;"-"&amp;Rooms[رقم الغرفة]</f>
        <v>عمارة-</v>
      </c>
      <c r="B1723" s="29"/>
      <c r="C1723" s="29"/>
      <c r="D1723" s="29"/>
      <c r="E1723" s="29"/>
      <c r="F1723" s="27">
        <f ca="1">IF(Rooms[[#This Row],[رقم العملية]]=0,0,1)</f>
        <v>0</v>
      </c>
      <c r="G17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23" s="27"/>
      <c r="I17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24" spans="1:9" ht="18" x14ac:dyDescent="0.25">
      <c r="A1724" s="27" t="str">
        <f>"عمارة"&amp;Rooms[[#This Row],[العمارة]]&amp;"-"&amp;Rooms[رقم الغرفة]</f>
        <v>عمارة-</v>
      </c>
      <c r="B1724" s="29"/>
      <c r="C1724" s="29"/>
      <c r="D1724" s="29"/>
      <c r="E1724" s="29"/>
      <c r="F1724" s="27">
        <f ca="1">IF(Rooms[[#This Row],[رقم العملية]]=0,0,1)</f>
        <v>0</v>
      </c>
      <c r="G17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24" s="27"/>
      <c r="I17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25" spans="1:9" ht="18" x14ac:dyDescent="0.25">
      <c r="A1725" s="27" t="str">
        <f>"عمارة"&amp;Rooms[[#This Row],[العمارة]]&amp;"-"&amp;Rooms[رقم الغرفة]</f>
        <v>عمارة-</v>
      </c>
      <c r="B1725" s="29"/>
      <c r="C1725" s="29"/>
      <c r="D1725" s="29"/>
      <c r="E1725" s="29"/>
      <c r="F1725" s="27">
        <f ca="1">IF(Rooms[[#This Row],[رقم العملية]]=0,0,1)</f>
        <v>0</v>
      </c>
      <c r="G17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25" s="27"/>
      <c r="I17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26" spans="1:9" ht="18" x14ac:dyDescent="0.25">
      <c r="A1726" s="27" t="str">
        <f>"عمارة"&amp;Rooms[[#This Row],[العمارة]]&amp;"-"&amp;Rooms[رقم الغرفة]</f>
        <v>عمارة-</v>
      </c>
      <c r="B1726" s="29"/>
      <c r="C1726" s="29"/>
      <c r="D1726" s="29"/>
      <c r="E1726" s="29"/>
      <c r="F1726" s="27">
        <f ca="1">IF(Rooms[[#This Row],[رقم العملية]]=0,0,1)</f>
        <v>0</v>
      </c>
      <c r="G17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26" s="27"/>
      <c r="I17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27" spans="1:9" ht="18" x14ac:dyDescent="0.25">
      <c r="A1727" s="27" t="str">
        <f>"عمارة"&amp;Rooms[[#This Row],[العمارة]]&amp;"-"&amp;Rooms[رقم الغرفة]</f>
        <v>عمارة-</v>
      </c>
      <c r="B1727" s="29"/>
      <c r="C1727" s="29"/>
      <c r="D1727" s="29"/>
      <c r="E1727" s="29"/>
      <c r="F1727" s="27">
        <f ca="1">IF(Rooms[[#This Row],[رقم العملية]]=0,0,1)</f>
        <v>0</v>
      </c>
      <c r="G17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27" s="27"/>
      <c r="I17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28" spans="1:9" ht="18" x14ac:dyDescent="0.25">
      <c r="A1728" s="27" t="str">
        <f>"عمارة"&amp;Rooms[[#This Row],[العمارة]]&amp;"-"&amp;Rooms[رقم الغرفة]</f>
        <v>عمارة-</v>
      </c>
      <c r="B1728" s="29"/>
      <c r="C1728" s="29"/>
      <c r="D1728" s="29"/>
      <c r="E1728" s="29"/>
      <c r="F1728" s="27">
        <f ca="1">IF(Rooms[[#This Row],[رقم العملية]]=0,0,1)</f>
        <v>0</v>
      </c>
      <c r="G17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28" s="27"/>
      <c r="I17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29" spans="1:9" ht="18" x14ac:dyDescent="0.25">
      <c r="A1729" s="27" t="str">
        <f>"عمارة"&amp;Rooms[[#This Row],[العمارة]]&amp;"-"&amp;Rooms[رقم الغرفة]</f>
        <v>عمارة-</v>
      </c>
      <c r="B1729" s="29"/>
      <c r="C1729" s="29"/>
      <c r="D1729" s="29"/>
      <c r="E1729" s="29"/>
      <c r="F1729" s="27">
        <f ca="1">IF(Rooms[[#This Row],[رقم العملية]]=0,0,1)</f>
        <v>0</v>
      </c>
      <c r="G17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29" s="27"/>
      <c r="I17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30" spans="1:9" ht="18" x14ac:dyDescent="0.25">
      <c r="A1730" s="27" t="str">
        <f>"عمارة"&amp;Rooms[[#This Row],[العمارة]]&amp;"-"&amp;Rooms[رقم الغرفة]</f>
        <v>عمارة-</v>
      </c>
      <c r="B1730" s="29"/>
      <c r="C1730" s="29"/>
      <c r="D1730" s="29"/>
      <c r="E1730" s="29"/>
      <c r="F1730" s="27">
        <f ca="1">IF(Rooms[[#This Row],[رقم العملية]]=0,0,1)</f>
        <v>0</v>
      </c>
      <c r="G17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30" s="27"/>
      <c r="I17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31" spans="1:9" ht="18" x14ac:dyDescent="0.25">
      <c r="A1731" s="27" t="str">
        <f>"عمارة"&amp;Rooms[[#This Row],[العمارة]]&amp;"-"&amp;Rooms[رقم الغرفة]</f>
        <v>عمارة-</v>
      </c>
      <c r="B1731" s="29"/>
      <c r="C1731" s="29"/>
      <c r="D1731" s="29"/>
      <c r="E1731" s="29"/>
      <c r="F1731" s="27">
        <f ca="1">IF(Rooms[[#This Row],[رقم العملية]]=0,0,1)</f>
        <v>0</v>
      </c>
      <c r="G17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31" s="27"/>
      <c r="I17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32" spans="1:9" ht="18" x14ac:dyDescent="0.25">
      <c r="A1732" s="27" t="str">
        <f>"عمارة"&amp;Rooms[[#This Row],[العمارة]]&amp;"-"&amp;Rooms[رقم الغرفة]</f>
        <v>عمارة-</v>
      </c>
      <c r="B1732" s="29"/>
      <c r="C1732" s="29"/>
      <c r="D1732" s="29"/>
      <c r="E1732" s="29"/>
      <c r="F1732" s="27">
        <f ca="1">IF(Rooms[[#This Row],[رقم العملية]]=0,0,1)</f>
        <v>0</v>
      </c>
      <c r="G17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32" s="27"/>
      <c r="I17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33" spans="1:9" ht="18" x14ac:dyDescent="0.25">
      <c r="A1733" s="27" t="str">
        <f>"عمارة"&amp;Rooms[[#This Row],[العمارة]]&amp;"-"&amp;Rooms[رقم الغرفة]</f>
        <v>عمارة-</v>
      </c>
      <c r="B1733" s="29"/>
      <c r="C1733" s="29"/>
      <c r="D1733" s="29"/>
      <c r="E1733" s="29"/>
      <c r="F1733" s="27">
        <f ca="1">IF(Rooms[[#This Row],[رقم العملية]]=0,0,1)</f>
        <v>0</v>
      </c>
      <c r="G17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33" s="27"/>
      <c r="I17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34" spans="1:9" ht="18" x14ac:dyDescent="0.25">
      <c r="A1734" s="27" t="str">
        <f>"عمارة"&amp;Rooms[[#This Row],[العمارة]]&amp;"-"&amp;Rooms[رقم الغرفة]</f>
        <v>عمارة-</v>
      </c>
      <c r="B1734" s="29"/>
      <c r="C1734" s="29"/>
      <c r="D1734" s="29"/>
      <c r="E1734" s="29"/>
      <c r="F1734" s="27">
        <f ca="1">IF(Rooms[[#This Row],[رقم العملية]]=0,0,1)</f>
        <v>0</v>
      </c>
      <c r="G17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34" s="27"/>
      <c r="I17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35" spans="1:9" ht="18" x14ac:dyDescent="0.25">
      <c r="A1735" s="27" t="str">
        <f>"عمارة"&amp;Rooms[[#This Row],[العمارة]]&amp;"-"&amp;Rooms[رقم الغرفة]</f>
        <v>عمارة-</v>
      </c>
      <c r="B1735" s="29"/>
      <c r="C1735" s="29"/>
      <c r="D1735" s="29"/>
      <c r="E1735" s="29"/>
      <c r="F1735" s="27">
        <f ca="1">IF(Rooms[[#This Row],[رقم العملية]]=0,0,1)</f>
        <v>0</v>
      </c>
      <c r="G17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35" s="27"/>
      <c r="I17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36" spans="1:9" ht="18" x14ac:dyDescent="0.25">
      <c r="A1736" s="27" t="str">
        <f>"عمارة"&amp;Rooms[[#This Row],[العمارة]]&amp;"-"&amp;Rooms[رقم الغرفة]</f>
        <v>عمارة-</v>
      </c>
      <c r="B1736" s="29"/>
      <c r="C1736" s="29"/>
      <c r="D1736" s="29"/>
      <c r="E1736" s="29"/>
      <c r="F1736" s="27">
        <f ca="1">IF(Rooms[[#This Row],[رقم العملية]]=0,0,1)</f>
        <v>0</v>
      </c>
      <c r="G17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36" s="27"/>
      <c r="I17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37" spans="1:9" ht="18" x14ac:dyDescent="0.25">
      <c r="A1737" s="27" t="str">
        <f>"عمارة"&amp;Rooms[[#This Row],[العمارة]]&amp;"-"&amp;Rooms[رقم الغرفة]</f>
        <v>عمارة-</v>
      </c>
      <c r="B1737" s="29"/>
      <c r="C1737" s="29"/>
      <c r="D1737" s="29"/>
      <c r="E1737" s="29"/>
      <c r="F1737" s="27">
        <f ca="1">IF(Rooms[[#This Row],[رقم العملية]]=0,0,1)</f>
        <v>0</v>
      </c>
      <c r="G17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37" s="27"/>
      <c r="I17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38" spans="1:9" ht="18" x14ac:dyDescent="0.25">
      <c r="A1738" s="27" t="str">
        <f>"عمارة"&amp;Rooms[[#This Row],[العمارة]]&amp;"-"&amp;Rooms[رقم الغرفة]</f>
        <v>عمارة-</v>
      </c>
      <c r="B1738" s="29"/>
      <c r="C1738" s="29"/>
      <c r="D1738" s="29"/>
      <c r="E1738" s="29"/>
      <c r="F1738" s="27">
        <f ca="1">IF(Rooms[[#This Row],[رقم العملية]]=0,0,1)</f>
        <v>0</v>
      </c>
      <c r="G17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38" s="27"/>
      <c r="I17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39" spans="1:9" ht="18" x14ac:dyDescent="0.25">
      <c r="A1739" s="27" t="str">
        <f>"عمارة"&amp;Rooms[[#This Row],[العمارة]]&amp;"-"&amp;Rooms[رقم الغرفة]</f>
        <v>عمارة-</v>
      </c>
      <c r="B1739" s="29"/>
      <c r="C1739" s="29"/>
      <c r="D1739" s="29"/>
      <c r="E1739" s="29"/>
      <c r="F1739" s="27">
        <f ca="1">IF(Rooms[[#This Row],[رقم العملية]]=0,0,1)</f>
        <v>0</v>
      </c>
      <c r="G17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39" s="27"/>
      <c r="I17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40" spans="1:9" ht="18" x14ac:dyDescent="0.25">
      <c r="A1740" s="27" t="str">
        <f>"عمارة"&amp;Rooms[[#This Row],[العمارة]]&amp;"-"&amp;Rooms[رقم الغرفة]</f>
        <v>عمارة-</v>
      </c>
      <c r="B1740" s="29"/>
      <c r="C1740" s="29"/>
      <c r="D1740" s="29"/>
      <c r="E1740" s="29"/>
      <c r="F1740" s="27">
        <f ca="1">IF(Rooms[[#This Row],[رقم العملية]]=0,0,1)</f>
        <v>0</v>
      </c>
      <c r="G17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40" s="27"/>
      <c r="I17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41" spans="1:9" ht="18" x14ac:dyDescent="0.25">
      <c r="A1741" s="27" t="str">
        <f>"عمارة"&amp;Rooms[[#This Row],[العمارة]]&amp;"-"&amp;Rooms[رقم الغرفة]</f>
        <v>عمارة-</v>
      </c>
      <c r="B1741" s="29"/>
      <c r="C1741" s="29"/>
      <c r="D1741" s="29"/>
      <c r="E1741" s="29"/>
      <c r="F1741" s="27">
        <f ca="1">IF(Rooms[[#This Row],[رقم العملية]]=0,0,1)</f>
        <v>0</v>
      </c>
      <c r="G17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41" s="27"/>
      <c r="I17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42" spans="1:9" ht="18" x14ac:dyDescent="0.25">
      <c r="A1742" s="27" t="str">
        <f>"عمارة"&amp;Rooms[[#This Row],[العمارة]]&amp;"-"&amp;Rooms[رقم الغرفة]</f>
        <v>عمارة-</v>
      </c>
      <c r="B1742" s="29"/>
      <c r="C1742" s="29"/>
      <c r="D1742" s="29"/>
      <c r="E1742" s="29"/>
      <c r="F1742" s="27">
        <f ca="1">IF(Rooms[[#This Row],[رقم العملية]]=0,0,1)</f>
        <v>0</v>
      </c>
      <c r="G17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42" s="27"/>
      <c r="I17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43" spans="1:9" ht="18" x14ac:dyDescent="0.25">
      <c r="A1743" s="27" t="str">
        <f>"عمارة"&amp;Rooms[[#This Row],[العمارة]]&amp;"-"&amp;Rooms[رقم الغرفة]</f>
        <v>عمارة-</v>
      </c>
      <c r="B1743" s="29"/>
      <c r="C1743" s="29"/>
      <c r="D1743" s="29"/>
      <c r="E1743" s="29"/>
      <c r="F1743" s="27">
        <f ca="1">IF(Rooms[[#This Row],[رقم العملية]]=0,0,1)</f>
        <v>0</v>
      </c>
      <c r="G17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43" s="27"/>
      <c r="I17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44" spans="1:9" ht="18" x14ac:dyDescent="0.25">
      <c r="A1744" s="27" t="str">
        <f>"عمارة"&amp;Rooms[[#This Row],[العمارة]]&amp;"-"&amp;Rooms[رقم الغرفة]</f>
        <v>عمارة-</v>
      </c>
      <c r="B1744" s="29"/>
      <c r="C1744" s="29"/>
      <c r="D1744" s="29"/>
      <c r="E1744" s="29"/>
      <c r="F1744" s="27">
        <f ca="1">IF(Rooms[[#This Row],[رقم العملية]]=0,0,1)</f>
        <v>0</v>
      </c>
      <c r="G17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44" s="27"/>
      <c r="I17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45" spans="1:9" ht="18" x14ac:dyDescent="0.25">
      <c r="A1745" s="27" t="str">
        <f>"عمارة"&amp;Rooms[[#This Row],[العمارة]]&amp;"-"&amp;Rooms[رقم الغرفة]</f>
        <v>عمارة-</v>
      </c>
      <c r="B1745" s="29"/>
      <c r="C1745" s="29"/>
      <c r="D1745" s="29"/>
      <c r="E1745" s="29"/>
      <c r="F1745" s="27">
        <f ca="1">IF(Rooms[[#This Row],[رقم العملية]]=0,0,1)</f>
        <v>0</v>
      </c>
      <c r="G17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45" s="27"/>
      <c r="I17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46" spans="1:9" ht="18" x14ac:dyDescent="0.25">
      <c r="A1746" s="27" t="str">
        <f>"عمارة"&amp;Rooms[[#This Row],[العمارة]]&amp;"-"&amp;Rooms[رقم الغرفة]</f>
        <v>عمارة-</v>
      </c>
      <c r="B1746" s="29"/>
      <c r="C1746" s="29"/>
      <c r="D1746" s="29"/>
      <c r="E1746" s="29"/>
      <c r="F1746" s="27">
        <f ca="1">IF(Rooms[[#This Row],[رقم العملية]]=0,0,1)</f>
        <v>0</v>
      </c>
      <c r="G17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46" s="27"/>
      <c r="I17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47" spans="1:9" ht="18" x14ac:dyDescent="0.25">
      <c r="A1747" s="27" t="str">
        <f>"عمارة"&amp;Rooms[[#This Row],[العمارة]]&amp;"-"&amp;Rooms[رقم الغرفة]</f>
        <v>عمارة-</v>
      </c>
      <c r="B1747" s="29"/>
      <c r="C1747" s="29"/>
      <c r="D1747" s="29"/>
      <c r="E1747" s="29"/>
      <c r="F1747" s="27">
        <f ca="1">IF(Rooms[[#This Row],[رقم العملية]]=0,0,1)</f>
        <v>0</v>
      </c>
      <c r="G17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47" s="27"/>
      <c r="I17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48" spans="1:9" ht="18" x14ac:dyDescent="0.25">
      <c r="A1748" s="27" t="str">
        <f>"عمارة"&amp;Rooms[[#This Row],[العمارة]]&amp;"-"&amp;Rooms[رقم الغرفة]</f>
        <v>عمارة-</v>
      </c>
      <c r="B1748" s="29"/>
      <c r="C1748" s="29"/>
      <c r="D1748" s="29"/>
      <c r="E1748" s="29"/>
      <c r="F1748" s="27">
        <f ca="1">IF(Rooms[[#This Row],[رقم العملية]]=0,0,1)</f>
        <v>0</v>
      </c>
      <c r="G17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48" s="27"/>
      <c r="I17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49" spans="1:9" ht="18" x14ac:dyDescent="0.25">
      <c r="A1749" s="27" t="str">
        <f>"عمارة"&amp;Rooms[[#This Row],[العمارة]]&amp;"-"&amp;Rooms[رقم الغرفة]</f>
        <v>عمارة-</v>
      </c>
      <c r="B1749" s="29"/>
      <c r="C1749" s="29"/>
      <c r="D1749" s="29"/>
      <c r="E1749" s="29"/>
      <c r="F1749" s="27">
        <f ca="1">IF(Rooms[[#This Row],[رقم العملية]]=0,0,1)</f>
        <v>0</v>
      </c>
      <c r="G17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49" s="27"/>
      <c r="I17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50" spans="1:9" ht="18" x14ac:dyDescent="0.25">
      <c r="A1750" s="27" t="str">
        <f>"عمارة"&amp;Rooms[[#This Row],[العمارة]]&amp;"-"&amp;Rooms[رقم الغرفة]</f>
        <v>عمارة-</v>
      </c>
      <c r="B1750" s="29"/>
      <c r="C1750" s="29"/>
      <c r="D1750" s="29"/>
      <c r="E1750" s="29"/>
      <c r="F1750" s="27">
        <f ca="1">IF(Rooms[[#This Row],[رقم العملية]]=0,0,1)</f>
        <v>0</v>
      </c>
      <c r="G17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50" s="27"/>
      <c r="I17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51" spans="1:9" ht="18" x14ac:dyDescent="0.25">
      <c r="A1751" s="27" t="str">
        <f>"عمارة"&amp;Rooms[[#This Row],[العمارة]]&amp;"-"&amp;Rooms[رقم الغرفة]</f>
        <v>عمارة-</v>
      </c>
      <c r="B1751" s="29"/>
      <c r="C1751" s="29"/>
      <c r="D1751" s="29"/>
      <c r="E1751" s="29"/>
      <c r="F1751" s="27">
        <f ca="1">IF(Rooms[[#This Row],[رقم العملية]]=0,0,1)</f>
        <v>0</v>
      </c>
      <c r="G17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51" s="27"/>
      <c r="I17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52" spans="1:9" ht="18" x14ac:dyDescent="0.25">
      <c r="A1752" s="27" t="str">
        <f>"عمارة"&amp;Rooms[[#This Row],[العمارة]]&amp;"-"&amp;Rooms[رقم الغرفة]</f>
        <v>عمارة-</v>
      </c>
      <c r="B1752" s="29"/>
      <c r="C1752" s="29"/>
      <c r="D1752" s="29"/>
      <c r="E1752" s="29"/>
      <c r="F1752" s="27">
        <f ca="1">IF(Rooms[[#This Row],[رقم العملية]]=0,0,1)</f>
        <v>0</v>
      </c>
      <c r="G17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52" s="27"/>
      <c r="I17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53" spans="1:9" ht="18" x14ac:dyDescent="0.25">
      <c r="A1753" s="27" t="str">
        <f>"عمارة"&amp;Rooms[[#This Row],[العمارة]]&amp;"-"&amp;Rooms[رقم الغرفة]</f>
        <v>عمارة-</v>
      </c>
      <c r="B1753" s="29"/>
      <c r="C1753" s="29"/>
      <c r="D1753" s="29"/>
      <c r="E1753" s="29"/>
      <c r="F1753" s="27">
        <f ca="1">IF(Rooms[[#This Row],[رقم العملية]]=0,0,1)</f>
        <v>0</v>
      </c>
      <c r="G17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53" s="27"/>
      <c r="I17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54" spans="1:9" ht="18" x14ac:dyDescent="0.25">
      <c r="A1754" s="27" t="str">
        <f>"عمارة"&amp;Rooms[[#This Row],[العمارة]]&amp;"-"&amp;Rooms[رقم الغرفة]</f>
        <v>عمارة-</v>
      </c>
      <c r="B1754" s="29"/>
      <c r="C1754" s="29"/>
      <c r="D1754" s="29"/>
      <c r="E1754" s="29"/>
      <c r="F1754" s="27">
        <f ca="1">IF(Rooms[[#This Row],[رقم العملية]]=0,0,1)</f>
        <v>0</v>
      </c>
      <c r="G17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54" s="27"/>
      <c r="I17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55" spans="1:9" ht="18" x14ac:dyDescent="0.25">
      <c r="A1755" s="27" t="str">
        <f>"عمارة"&amp;Rooms[[#This Row],[العمارة]]&amp;"-"&amp;Rooms[رقم الغرفة]</f>
        <v>عمارة-</v>
      </c>
      <c r="B1755" s="29"/>
      <c r="C1755" s="29"/>
      <c r="D1755" s="29"/>
      <c r="E1755" s="29"/>
      <c r="F1755" s="27">
        <f ca="1">IF(Rooms[[#This Row],[رقم العملية]]=0,0,1)</f>
        <v>0</v>
      </c>
      <c r="G17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55" s="27"/>
      <c r="I17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56" spans="1:9" ht="18" x14ac:dyDescent="0.25">
      <c r="A1756" s="27" t="str">
        <f>"عمارة"&amp;Rooms[[#This Row],[العمارة]]&amp;"-"&amp;Rooms[رقم الغرفة]</f>
        <v>عمارة-</v>
      </c>
      <c r="B1756" s="29"/>
      <c r="C1756" s="29"/>
      <c r="D1756" s="29"/>
      <c r="E1756" s="29"/>
      <c r="F1756" s="27">
        <f ca="1">IF(Rooms[[#This Row],[رقم العملية]]=0,0,1)</f>
        <v>0</v>
      </c>
      <c r="G17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56" s="27"/>
      <c r="I17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57" spans="1:9" ht="18" x14ac:dyDescent="0.25">
      <c r="A1757" s="27" t="str">
        <f>"عمارة"&amp;Rooms[[#This Row],[العمارة]]&amp;"-"&amp;Rooms[رقم الغرفة]</f>
        <v>عمارة-</v>
      </c>
      <c r="B1757" s="29"/>
      <c r="C1757" s="29"/>
      <c r="D1757" s="29"/>
      <c r="E1757" s="29"/>
      <c r="F1757" s="27">
        <f ca="1">IF(Rooms[[#This Row],[رقم العملية]]=0,0,1)</f>
        <v>0</v>
      </c>
      <c r="G17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57" s="27"/>
      <c r="I17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58" spans="1:9" ht="18" x14ac:dyDescent="0.25">
      <c r="A1758" s="27" t="str">
        <f>"عمارة"&amp;Rooms[[#This Row],[العمارة]]&amp;"-"&amp;Rooms[رقم الغرفة]</f>
        <v>عمارة-</v>
      </c>
      <c r="B1758" s="29"/>
      <c r="C1758" s="29"/>
      <c r="D1758" s="29"/>
      <c r="E1758" s="29"/>
      <c r="F1758" s="27">
        <f ca="1">IF(Rooms[[#This Row],[رقم العملية]]=0,0,1)</f>
        <v>0</v>
      </c>
      <c r="G17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58" s="27"/>
      <c r="I17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59" spans="1:9" ht="18" x14ac:dyDescent="0.25">
      <c r="A1759" s="27" t="str">
        <f>"عمارة"&amp;Rooms[[#This Row],[العمارة]]&amp;"-"&amp;Rooms[رقم الغرفة]</f>
        <v>عمارة-</v>
      </c>
      <c r="B1759" s="29"/>
      <c r="C1759" s="29"/>
      <c r="D1759" s="29"/>
      <c r="E1759" s="29"/>
      <c r="F1759" s="27">
        <f ca="1">IF(Rooms[[#This Row],[رقم العملية]]=0,0,1)</f>
        <v>0</v>
      </c>
      <c r="G17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59" s="27"/>
      <c r="I17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60" spans="1:9" ht="18" x14ac:dyDescent="0.25">
      <c r="A1760" s="27" t="str">
        <f>"عمارة"&amp;Rooms[[#This Row],[العمارة]]&amp;"-"&amp;Rooms[رقم الغرفة]</f>
        <v>عمارة-</v>
      </c>
      <c r="B1760" s="29"/>
      <c r="C1760" s="29"/>
      <c r="D1760" s="29"/>
      <c r="E1760" s="29"/>
      <c r="F1760" s="27">
        <f ca="1">IF(Rooms[[#This Row],[رقم العملية]]=0,0,1)</f>
        <v>0</v>
      </c>
      <c r="G17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60" s="27"/>
      <c r="I17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61" spans="1:9" ht="18" x14ac:dyDescent="0.25">
      <c r="A1761" s="27" t="str">
        <f>"عمارة"&amp;Rooms[[#This Row],[العمارة]]&amp;"-"&amp;Rooms[رقم الغرفة]</f>
        <v>عمارة-</v>
      </c>
      <c r="B1761" s="29"/>
      <c r="C1761" s="29"/>
      <c r="D1761" s="29"/>
      <c r="E1761" s="29"/>
      <c r="F1761" s="27">
        <f ca="1">IF(Rooms[[#This Row],[رقم العملية]]=0,0,1)</f>
        <v>0</v>
      </c>
      <c r="G17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61" s="27"/>
      <c r="I17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62" spans="1:9" ht="18" x14ac:dyDescent="0.25">
      <c r="A1762" s="27" t="str">
        <f>"عمارة"&amp;Rooms[[#This Row],[العمارة]]&amp;"-"&amp;Rooms[رقم الغرفة]</f>
        <v>عمارة-</v>
      </c>
      <c r="B1762" s="29"/>
      <c r="C1762" s="29"/>
      <c r="D1762" s="29"/>
      <c r="E1762" s="29"/>
      <c r="F1762" s="27">
        <f ca="1">IF(Rooms[[#This Row],[رقم العملية]]=0,0,1)</f>
        <v>0</v>
      </c>
      <c r="G17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62" s="27"/>
      <c r="I17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63" spans="1:9" ht="18" x14ac:dyDescent="0.25">
      <c r="A1763" s="27" t="str">
        <f>"عمارة"&amp;Rooms[[#This Row],[العمارة]]&amp;"-"&amp;Rooms[رقم الغرفة]</f>
        <v>عمارة-</v>
      </c>
      <c r="B1763" s="29"/>
      <c r="C1763" s="29"/>
      <c r="D1763" s="29"/>
      <c r="E1763" s="29"/>
      <c r="F1763" s="27">
        <f ca="1">IF(Rooms[[#This Row],[رقم العملية]]=0,0,1)</f>
        <v>0</v>
      </c>
      <c r="G17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63" s="27"/>
      <c r="I17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64" spans="1:9" ht="18" x14ac:dyDescent="0.25">
      <c r="A1764" s="27" t="str">
        <f>"عمارة"&amp;Rooms[[#This Row],[العمارة]]&amp;"-"&amp;Rooms[رقم الغرفة]</f>
        <v>عمارة-</v>
      </c>
      <c r="B1764" s="29"/>
      <c r="C1764" s="29"/>
      <c r="D1764" s="29"/>
      <c r="E1764" s="29"/>
      <c r="F1764" s="27">
        <f ca="1">IF(Rooms[[#This Row],[رقم العملية]]=0,0,1)</f>
        <v>0</v>
      </c>
      <c r="G17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64" s="27"/>
      <c r="I17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65" spans="1:9" ht="18" x14ac:dyDescent="0.25">
      <c r="A1765" s="27" t="str">
        <f>"عمارة"&amp;Rooms[[#This Row],[العمارة]]&amp;"-"&amp;Rooms[رقم الغرفة]</f>
        <v>عمارة-</v>
      </c>
      <c r="B1765" s="29"/>
      <c r="C1765" s="29"/>
      <c r="D1765" s="29"/>
      <c r="E1765" s="29"/>
      <c r="F1765" s="27">
        <f ca="1">IF(Rooms[[#This Row],[رقم العملية]]=0,0,1)</f>
        <v>0</v>
      </c>
      <c r="G17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65" s="27"/>
      <c r="I17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66" spans="1:9" ht="18" x14ac:dyDescent="0.25">
      <c r="A1766" s="27" t="str">
        <f>"عمارة"&amp;Rooms[[#This Row],[العمارة]]&amp;"-"&amp;Rooms[رقم الغرفة]</f>
        <v>عمارة-</v>
      </c>
      <c r="B1766" s="29"/>
      <c r="C1766" s="29"/>
      <c r="D1766" s="29"/>
      <c r="E1766" s="29"/>
      <c r="F1766" s="27">
        <f ca="1">IF(Rooms[[#This Row],[رقم العملية]]=0,0,1)</f>
        <v>0</v>
      </c>
      <c r="G17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66" s="27"/>
      <c r="I17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67" spans="1:9" ht="18" x14ac:dyDescent="0.25">
      <c r="A1767" s="27" t="str">
        <f>"عمارة"&amp;Rooms[[#This Row],[العمارة]]&amp;"-"&amp;Rooms[رقم الغرفة]</f>
        <v>عمارة-</v>
      </c>
      <c r="B1767" s="29"/>
      <c r="C1767" s="29"/>
      <c r="D1767" s="29"/>
      <c r="E1767" s="29"/>
      <c r="F1767" s="27">
        <f ca="1">IF(Rooms[[#This Row],[رقم العملية]]=0,0,1)</f>
        <v>0</v>
      </c>
      <c r="G17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67" s="27"/>
      <c r="I17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68" spans="1:9" ht="18" x14ac:dyDescent="0.25">
      <c r="A1768" s="27" t="str">
        <f>"عمارة"&amp;Rooms[[#This Row],[العمارة]]&amp;"-"&amp;Rooms[رقم الغرفة]</f>
        <v>عمارة-</v>
      </c>
      <c r="B1768" s="29"/>
      <c r="C1768" s="29"/>
      <c r="D1768" s="29"/>
      <c r="E1768" s="29"/>
      <c r="F1768" s="27">
        <f ca="1">IF(Rooms[[#This Row],[رقم العملية]]=0,0,1)</f>
        <v>0</v>
      </c>
      <c r="G17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68" s="27"/>
      <c r="I17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69" spans="1:9" ht="18" x14ac:dyDescent="0.25">
      <c r="A1769" s="27" t="str">
        <f>"عمارة"&amp;Rooms[[#This Row],[العمارة]]&amp;"-"&amp;Rooms[رقم الغرفة]</f>
        <v>عمارة-</v>
      </c>
      <c r="B1769" s="29"/>
      <c r="C1769" s="29"/>
      <c r="D1769" s="29"/>
      <c r="E1769" s="29"/>
      <c r="F1769" s="27">
        <f ca="1">IF(Rooms[[#This Row],[رقم العملية]]=0,0,1)</f>
        <v>0</v>
      </c>
      <c r="G17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69" s="27"/>
      <c r="I17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70" spans="1:9" ht="18" x14ac:dyDescent="0.25">
      <c r="A1770" s="27" t="str">
        <f>"عمارة"&amp;Rooms[[#This Row],[العمارة]]&amp;"-"&amp;Rooms[رقم الغرفة]</f>
        <v>عمارة-</v>
      </c>
      <c r="B1770" s="29"/>
      <c r="C1770" s="29"/>
      <c r="D1770" s="29"/>
      <c r="E1770" s="29"/>
      <c r="F1770" s="27">
        <f ca="1">IF(Rooms[[#This Row],[رقم العملية]]=0,0,1)</f>
        <v>0</v>
      </c>
      <c r="G17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70" s="27"/>
      <c r="I17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71" spans="1:9" ht="18" x14ac:dyDescent="0.25">
      <c r="A1771" s="27" t="str">
        <f>"عمارة"&amp;Rooms[[#This Row],[العمارة]]&amp;"-"&amp;Rooms[رقم الغرفة]</f>
        <v>عمارة-</v>
      </c>
      <c r="B1771" s="29"/>
      <c r="C1771" s="29"/>
      <c r="D1771" s="29"/>
      <c r="E1771" s="29"/>
      <c r="F1771" s="27">
        <f ca="1">IF(Rooms[[#This Row],[رقم العملية]]=0,0,1)</f>
        <v>0</v>
      </c>
      <c r="G17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71" s="27"/>
      <c r="I17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72" spans="1:9" ht="18" x14ac:dyDescent="0.25">
      <c r="A1772" s="27" t="str">
        <f>"عمارة"&amp;Rooms[[#This Row],[العمارة]]&amp;"-"&amp;Rooms[رقم الغرفة]</f>
        <v>عمارة-</v>
      </c>
      <c r="B1772" s="29"/>
      <c r="C1772" s="29"/>
      <c r="D1772" s="29"/>
      <c r="E1772" s="29"/>
      <c r="F1772" s="27">
        <f ca="1">IF(Rooms[[#This Row],[رقم العملية]]=0,0,1)</f>
        <v>0</v>
      </c>
      <c r="G17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72" s="27"/>
      <c r="I17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73" spans="1:9" ht="18" x14ac:dyDescent="0.25">
      <c r="A1773" s="27" t="str">
        <f>"عمارة"&amp;Rooms[[#This Row],[العمارة]]&amp;"-"&amp;Rooms[رقم الغرفة]</f>
        <v>عمارة-</v>
      </c>
      <c r="B1773" s="29"/>
      <c r="C1773" s="29"/>
      <c r="D1773" s="29"/>
      <c r="E1773" s="29"/>
      <c r="F1773" s="27">
        <f ca="1">IF(Rooms[[#This Row],[رقم العملية]]=0,0,1)</f>
        <v>0</v>
      </c>
      <c r="G17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73" s="27"/>
      <c r="I17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74" spans="1:9" ht="18" x14ac:dyDescent="0.25">
      <c r="A1774" s="27" t="str">
        <f>"عمارة"&amp;Rooms[[#This Row],[العمارة]]&amp;"-"&amp;Rooms[رقم الغرفة]</f>
        <v>عمارة-</v>
      </c>
      <c r="B1774" s="29"/>
      <c r="C1774" s="29"/>
      <c r="D1774" s="29"/>
      <c r="E1774" s="29"/>
      <c r="F1774" s="27">
        <f ca="1">IF(Rooms[[#This Row],[رقم العملية]]=0,0,1)</f>
        <v>0</v>
      </c>
      <c r="G17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74" s="27"/>
      <c r="I17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75" spans="1:9" ht="18" x14ac:dyDescent="0.25">
      <c r="A1775" s="27" t="str">
        <f>"عمارة"&amp;Rooms[[#This Row],[العمارة]]&amp;"-"&amp;Rooms[رقم الغرفة]</f>
        <v>عمارة-</v>
      </c>
      <c r="B1775" s="29"/>
      <c r="C1775" s="29"/>
      <c r="D1775" s="29"/>
      <c r="E1775" s="29"/>
      <c r="F1775" s="27">
        <f ca="1">IF(Rooms[[#This Row],[رقم العملية]]=0,0,1)</f>
        <v>0</v>
      </c>
      <c r="G17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75" s="27"/>
      <c r="I17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76" spans="1:9" ht="18" x14ac:dyDescent="0.25">
      <c r="A1776" s="27" t="str">
        <f>"عمارة"&amp;Rooms[[#This Row],[العمارة]]&amp;"-"&amp;Rooms[رقم الغرفة]</f>
        <v>عمارة-</v>
      </c>
      <c r="B1776" s="29"/>
      <c r="C1776" s="29"/>
      <c r="D1776" s="29"/>
      <c r="E1776" s="29"/>
      <c r="F1776" s="27">
        <f ca="1">IF(Rooms[[#This Row],[رقم العملية]]=0,0,1)</f>
        <v>0</v>
      </c>
      <c r="G17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76" s="27"/>
      <c r="I17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77" spans="1:9" ht="18" x14ac:dyDescent="0.25">
      <c r="A1777" s="27" t="str">
        <f>"عمارة"&amp;Rooms[[#This Row],[العمارة]]&amp;"-"&amp;Rooms[رقم الغرفة]</f>
        <v>عمارة-</v>
      </c>
      <c r="B1777" s="29"/>
      <c r="C1777" s="29"/>
      <c r="D1777" s="29"/>
      <c r="E1777" s="29"/>
      <c r="F1777" s="27">
        <f ca="1">IF(Rooms[[#This Row],[رقم العملية]]=0,0,1)</f>
        <v>0</v>
      </c>
      <c r="G17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77" s="27"/>
      <c r="I17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78" spans="1:9" ht="18" x14ac:dyDescent="0.25">
      <c r="A1778" s="27" t="str">
        <f>"عمارة"&amp;Rooms[[#This Row],[العمارة]]&amp;"-"&amp;Rooms[رقم الغرفة]</f>
        <v>عمارة-</v>
      </c>
      <c r="B1778" s="29"/>
      <c r="C1778" s="29"/>
      <c r="D1778" s="29"/>
      <c r="E1778" s="29"/>
      <c r="F1778" s="27">
        <f ca="1">IF(Rooms[[#This Row],[رقم العملية]]=0,0,1)</f>
        <v>0</v>
      </c>
      <c r="G17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78" s="27"/>
      <c r="I17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79" spans="1:9" ht="18" x14ac:dyDescent="0.25">
      <c r="A1779" s="27" t="str">
        <f>"عمارة"&amp;Rooms[[#This Row],[العمارة]]&amp;"-"&amp;Rooms[رقم الغرفة]</f>
        <v>عمارة-</v>
      </c>
      <c r="B1779" s="29"/>
      <c r="C1779" s="29"/>
      <c r="D1779" s="29"/>
      <c r="E1779" s="29"/>
      <c r="F1779" s="27">
        <f ca="1">IF(Rooms[[#This Row],[رقم العملية]]=0,0,1)</f>
        <v>0</v>
      </c>
      <c r="G17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79" s="27"/>
      <c r="I17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80" spans="1:9" ht="18" x14ac:dyDescent="0.25">
      <c r="A1780" s="27" t="str">
        <f>"عمارة"&amp;Rooms[[#This Row],[العمارة]]&amp;"-"&amp;Rooms[رقم الغرفة]</f>
        <v>عمارة-</v>
      </c>
      <c r="B1780" s="29"/>
      <c r="C1780" s="29"/>
      <c r="D1780" s="29"/>
      <c r="E1780" s="29"/>
      <c r="F1780" s="27">
        <f ca="1">IF(Rooms[[#This Row],[رقم العملية]]=0,0,1)</f>
        <v>0</v>
      </c>
      <c r="G17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80" s="27"/>
      <c r="I17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81" spans="1:9" ht="18" x14ac:dyDescent="0.25">
      <c r="A1781" s="27" t="str">
        <f>"عمارة"&amp;Rooms[[#This Row],[العمارة]]&amp;"-"&amp;Rooms[رقم الغرفة]</f>
        <v>عمارة-</v>
      </c>
      <c r="B1781" s="29"/>
      <c r="C1781" s="29"/>
      <c r="D1781" s="29"/>
      <c r="E1781" s="29"/>
      <c r="F1781" s="27">
        <f ca="1">IF(Rooms[[#This Row],[رقم العملية]]=0,0,1)</f>
        <v>0</v>
      </c>
      <c r="G17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81" s="27"/>
      <c r="I17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82" spans="1:9" ht="18" x14ac:dyDescent="0.25">
      <c r="A1782" s="27" t="str">
        <f>"عمارة"&amp;Rooms[[#This Row],[العمارة]]&amp;"-"&amp;Rooms[رقم الغرفة]</f>
        <v>عمارة-</v>
      </c>
      <c r="B1782" s="29"/>
      <c r="C1782" s="29"/>
      <c r="D1782" s="29"/>
      <c r="E1782" s="29"/>
      <c r="F1782" s="27">
        <f ca="1">IF(Rooms[[#This Row],[رقم العملية]]=0,0,1)</f>
        <v>0</v>
      </c>
      <c r="G17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82" s="27"/>
      <c r="I17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83" spans="1:9" ht="18" x14ac:dyDescent="0.25">
      <c r="A1783" s="27" t="str">
        <f>"عمارة"&amp;Rooms[[#This Row],[العمارة]]&amp;"-"&amp;Rooms[رقم الغرفة]</f>
        <v>عمارة-</v>
      </c>
      <c r="B1783" s="29"/>
      <c r="C1783" s="29"/>
      <c r="D1783" s="29"/>
      <c r="E1783" s="29"/>
      <c r="F1783" s="27">
        <f ca="1">IF(Rooms[[#This Row],[رقم العملية]]=0,0,1)</f>
        <v>0</v>
      </c>
      <c r="G17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83" s="27"/>
      <c r="I17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84" spans="1:9" ht="18" x14ac:dyDescent="0.25">
      <c r="A1784" s="27" t="str">
        <f>"عمارة"&amp;Rooms[[#This Row],[العمارة]]&amp;"-"&amp;Rooms[رقم الغرفة]</f>
        <v>عمارة-</v>
      </c>
      <c r="B1784" s="29"/>
      <c r="C1784" s="29"/>
      <c r="D1784" s="29"/>
      <c r="E1784" s="29"/>
      <c r="F1784" s="27">
        <f ca="1">IF(Rooms[[#This Row],[رقم العملية]]=0,0,1)</f>
        <v>0</v>
      </c>
      <c r="G17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84" s="27"/>
      <c r="I17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85" spans="1:9" ht="18" x14ac:dyDescent="0.25">
      <c r="A1785" s="27" t="str">
        <f>"عمارة"&amp;Rooms[[#This Row],[العمارة]]&amp;"-"&amp;Rooms[رقم الغرفة]</f>
        <v>عمارة-</v>
      </c>
      <c r="B1785" s="29"/>
      <c r="C1785" s="29"/>
      <c r="D1785" s="29"/>
      <c r="E1785" s="29"/>
      <c r="F1785" s="27">
        <f ca="1">IF(Rooms[[#This Row],[رقم العملية]]=0,0,1)</f>
        <v>0</v>
      </c>
      <c r="G17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85" s="27"/>
      <c r="I17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86" spans="1:9" ht="18" x14ac:dyDescent="0.25">
      <c r="A1786" s="27" t="str">
        <f>"عمارة"&amp;Rooms[[#This Row],[العمارة]]&amp;"-"&amp;Rooms[رقم الغرفة]</f>
        <v>عمارة-</v>
      </c>
      <c r="B1786" s="29"/>
      <c r="C1786" s="29"/>
      <c r="D1786" s="29"/>
      <c r="E1786" s="29"/>
      <c r="F1786" s="27">
        <f ca="1">IF(Rooms[[#This Row],[رقم العملية]]=0,0,1)</f>
        <v>0</v>
      </c>
      <c r="G17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86" s="27"/>
      <c r="I17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87" spans="1:9" ht="18" x14ac:dyDescent="0.25">
      <c r="A1787" s="27" t="str">
        <f>"عمارة"&amp;Rooms[[#This Row],[العمارة]]&amp;"-"&amp;Rooms[رقم الغرفة]</f>
        <v>عمارة-</v>
      </c>
      <c r="B1787" s="29"/>
      <c r="C1787" s="29"/>
      <c r="D1787" s="29"/>
      <c r="E1787" s="29"/>
      <c r="F1787" s="27">
        <f ca="1">IF(Rooms[[#This Row],[رقم العملية]]=0,0,1)</f>
        <v>0</v>
      </c>
      <c r="G17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87" s="27"/>
      <c r="I17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88" spans="1:9" ht="18" x14ac:dyDescent="0.25">
      <c r="A1788" s="27" t="str">
        <f>"عمارة"&amp;Rooms[[#This Row],[العمارة]]&amp;"-"&amp;Rooms[رقم الغرفة]</f>
        <v>عمارة-</v>
      </c>
      <c r="B1788" s="29"/>
      <c r="C1788" s="29"/>
      <c r="D1788" s="29"/>
      <c r="E1788" s="29"/>
      <c r="F1788" s="27">
        <f ca="1">IF(Rooms[[#This Row],[رقم العملية]]=0,0,1)</f>
        <v>0</v>
      </c>
      <c r="G17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88" s="27"/>
      <c r="I17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89" spans="1:9" ht="18" x14ac:dyDescent="0.25">
      <c r="A1789" s="27" t="str">
        <f>"عمارة"&amp;Rooms[[#This Row],[العمارة]]&amp;"-"&amp;Rooms[رقم الغرفة]</f>
        <v>عمارة-</v>
      </c>
      <c r="B1789" s="29"/>
      <c r="C1789" s="29"/>
      <c r="D1789" s="29"/>
      <c r="E1789" s="29"/>
      <c r="F1789" s="27">
        <f ca="1">IF(Rooms[[#This Row],[رقم العملية]]=0,0,1)</f>
        <v>0</v>
      </c>
      <c r="G17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89" s="27"/>
      <c r="I17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90" spans="1:9" ht="18" x14ac:dyDescent="0.25">
      <c r="A1790" s="27" t="str">
        <f>"عمارة"&amp;Rooms[[#This Row],[العمارة]]&amp;"-"&amp;Rooms[رقم الغرفة]</f>
        <v>عمارة-</v>
      </c>
      <c r="B1790" s="29"/>
      <c r="C1790" s="29"/>
      <c r="D1790" s="29"/>
      <c r="E1790" s="29"/>
      <c r="F1790" s="27">
        <f ca="1">IF(Rooms[[#This Row],[رقم العملية]]=0,0,1)</f>
        <v>0</v>
      </c>
      <c r="G17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90" s="27"/>
      <c r="I17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91" spans="1:9" ht="18" x14ac:dyDescent="0.25">
      <c r="A1791" s="27" t="str">
        <f>"عمارة"&amp;Rooms[[#This Row],[العمارة]]&amp;"-"&amp;Rooms[رقم الغرفة]</f>
        <v>عمارة-</v>
      </c>
      <c r="B1791" s="29"/>
      <c r="C1791" s="29"/>
      <c r="D1791" s="29"/>
      <c r="E1791" s="29"/>
      <c r="F1791" s="27">
        <f ca="1">IF(Rooms[[#This Row],[رقم العملية]]=0,0,1)</f>
        <v>0</v>
      </c>
      <c r="G17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91" s="27"/>
      <c r="I17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92" spans="1:9" ht="18" x14ac:dyDescent="0.25">
      <c r="A1792" s="27" t="str">
        <f>"عمارة"&amp;Rooms[[#This Row],[العمارة]]&amp;"-"&amp;Rooms[رقم الغرفة]</f>
        <v>عمارة-</v>
      </c>
      <c r="B1792" s="29"/>
      <c r="C1792" s="29"/>
      <c r="D1792" s="29"/>
      <c r="E1792" s="29"/>
      <c r="F1792" s="27">
        <f ca="1">IF(Rooms[[#This Row],[رقم العملية]]=0,0,1)</f>
        <v>0</v>
      </c>
      <c r="G17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92" s="27"/>
      <c r="I17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93" spans="1:9" ht="18" x14ac:dyDescent="0.25">
      <c r="A1793" s="27" t="str">
        <f>"عمارة"&amp;Rooms[[#This Row],[العمارة]]&amp;"-"&amp;Rooms[رقم الغرفة]</f>
        <v>عمارة-</v>
      </c>
      <c r="B1793" s="29"/>
      <c r="C1793" s="29"/>
      <c r="D1793" s="29"/>
      <c r="E1793" s="29"/>
      <c r="F1793" s="27">
        <f ca="1">IF(Rooms[[#This Row],[رقم العملية]]=0,0,1)</f>
        <v>0</v>
      </c>
      <c r="G17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93" s="27"/>
      <c r="I17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94" spans="1:9" ht="18" x14ac:dyDescent="0.25">
      <c r="A1794" s="27" t="str">
        <f>"عمارة"&amp;Rooms[[#This Row],[العمارة]]&amp;"-"&amp;Rooms[رقم الغرفة]</f>
        <v>عمارة-</v>
      </c>
      <c r="B1794" s="29"/>
      <c r="C1794" s="29"/>
      <c r="D1794" s="29"/>
      <c r="E1794" s="29"/>
      <c r="F1794" s="27">
        <f ca="1">IF(Rooms[[#This Row],[رقم العملية]]=0,0,1)</f>
        <v>0</v>
      </c>
      <c r="G17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94" s="27"/>
      <c r="I17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95" spans="1:9" ht="18" x14ac:dyDescent="0.25">
      <c r="A1795" s="27" t="str">
        <f>"عمارة"&amp;Rooms[[#This Row],[العمارة]]&amp;"-"&amp;Rooms[رقم الغرفة]</f>
        <v>عمارة-</v>
      </c>
      <c r="B1795" s="29"/>
      <c r="C1795" s="29"/>
      <c r="D1795" s="29"/>
      <c r="E1795" s="29"/>
      <c r="F1795" s="27">
        <f ca="1">IF(Rooms[[#This Row],[رقم العملية]]=0,0,1)</f>
        <v>0</v>
      </c>
      <c r="G17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95" s="27"/>
      <c r="I17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96" spans="1:9" ht="18" x14ac:dyDescent="0.25">
      <c r="A1796" s="27" t="str">
        <f>"عمارة"&amp;Rooms[[#This Row],[العمارة]]&amp;"-"&amp;Rooms[رقم الغرفة]</f>
        <v>عمارة-</v>
      </c>
      <c r="B1796" s="29"/>
      <c r="C1796" s="29"/>
      <c r="D1796" s="29"/>
      <c r="E1796" s="29"/>
      <c r="F1796" s="27">
        <f ca="1">IF(Rooms[[#This Row],[رقم العملية]]=0,0,1)</f>
        <v>0</v>
      </c>
      <c r="G17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96" s="27"/>
      <c r="I17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97" spans="1:9" ht="18" x14ac:dyDescent="0.25">
      <c r="A1797" s="27" t="str">
        <f>"عمارة"&amp;Rooms[[#This Row],[العمارة]]&amp;"-"&amp;Rooms[رقم الغرفة]</f>
        <v>عمارة-</v>
      </c>
      <c r="B1797" s="29"/>
      <c r="C1797" s="29"/>
      <c r="D1797" s="29"/>
      <c r="E1797" s="29"/>
      <c r="F1797" s="27">
        <f ca="1">IF(Rooms[[#This Row],[رقم العملية]]=0,0,1)</f>
        <v>0</v>
      </c>
      <c r="G17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97" s="27"/>
      <c r="I17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98" spans="1:9" ht="18" x14ac:dyDescent="0.25">
      <c r="A1798" s="27" t="str">
        <f>"عمارة"&amp;Rooms[[#This Row],[العمارة]]&amp;"-"&amp;Rooms[رقم الغرفة]</f>
        <v>عمارة-</v>
      </c>
      <c r="B1798" s="29"/>
      <c r="C1798" s="29"/>
      <c r="D1798" s="29"/>
      <c r="E1798" s="29"/>
      <c r="F1798" s="27">
        <f ca="1">IF(Rooms[[#This Row],[رقم العملية]]=0,0,1)</f>
        <v>0</v>
      </c>
      <c r="G17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98" s="27"/>
      <c r="I17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799" spans="1:9" ht="18" x14ac:dyDescent="0.25">
      <c r="A1799" s="27" t="str">
        <f>"عمارة"&amp;Rooms[[#This Row],[العمارة]]&amp;"-"&amp;Rooms[رقم الغرفة]</f>
        <v>عمارة-</v>
      </c>
      <c r="B1799" s="29"/>
      <c r="C1799" s="29"/>
      <c r="D1799" s="29"/>
      <c r="E1799" s="29"/>
      <c r="F1799" s="27">
        <f ca="1">IF(Rooms[[#This Row],[رقم العملية]]=0,0,1)</f>
        <v>0</v>
      </c>
      <c r="G17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799" s="27"/>
      <c r="I17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00" spans="1:9" ht="18" x14ac:dyDescent="0.25">
      <c r="A1800" s="27" t="str">
        <f>"عمارة"&amp;Rooms[[#This Row],[العمارة]]&amp;"-"&amp;Rooms[رقم الغرفة]</f>
        <v>عمارة-</v>
      </c>
      <c r="B1800" s="29"/>
      <c r="C1800" s="29"/>
      <c r="D1800" s="29"/>
      <c r="E1800" s="29"/>
      <c r="F1800" s="27">
        <f ca="1">IF(Rooms[[#This Row],[رقم العملية]]=0,0,1)</f>
        <v>0</v>
      </c>
      <c r="G18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00" s="27"/>
      <c r="I18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01" spans="1:9" ht="18" x14ac:dyDescent="0.25">
      <c r="A1801" s="27" t="str">
        <f>"عمارة"&amp;Rooms[[#This Row],[العمارة]]&amp;"-"&amp;Rooms[رقم الغرفة]</f>
        <v>عمارة-</v>
      </c>
      <c r="B1801" s="29"/>
      <c r="C1801" s="29"/>
      <c r="D1801" s="29"/>
      <c r="E1801" s="29"/>
      <c r="F1801" s="27">
        <f ca="1">IF(Rooms[[#This Row],[رقم العملية]]=0,0,1)</f>
        <v>0</v>
      </c>
      <c r="G18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01" s="27"/>
      <c r="I18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02" spans="1:9" ht="18" x14ac:dyDescent="0.25">
      <c r="A1802" s="27" t="str">
        <f>"عمارة"&amp;Rooms[[#This Row],[العمارة]]&amp;"-"&amp;Rooms[رقم الغرفة]</f>
        <v>عمارة-</v>
      </c>
      <c r="B1802" s="29"/>
      <c r="C1802" s="29"/>
      <c r="D1802" s="29"/>
      <c r="E1802" s="29"/>
      <c r="F1802" s="27">
        <f ca="1">IF(Rooms[[#This Row],[رقم العملية]]=0,0,1)</f>
        <v>0</v>
      </c>
      <c r="G18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02" s="27"/>
      <c r="I18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03" spans="1:9" ht="18" x14ac:dyDescent="0.25">
      <c r="A1803" s="27" t="str">
        <f>"عمارة"&amp;Rooms[[#This Row],[العمارة]]&amp;"-"&amp;Rooms[رقم الغرفة]</f>
        <v>عمارة-</v>
      </c>
      <c r="B1803" s="29"/>
      <c r="C1803" s="29"/>
      <c r="D1803" s="29"/>
      <c r="E1803" s="29"/>
      <c r="F1803" s="27">
        <f ca="1">IF(Rooms[[#This Row],[رقم العملية]]=0,0,1)</f>
        <v>0</v>
      </c>
      <c r="G18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03" s="27"/>
      <c r="I18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04" spans="1:9" ht="18" x14ac:dyDescent="0.25">
      <c r="A1804" s="27" t="str">
        <f>"عمارة"&amp;Rooms[[#This Row],[العمارة]]&amp;"-"&amp;Rooms[رقم الغرفة]</f>
        <v>عمارة-</v>
      </c>
      <c r="B1804" s="29"/>
      <c r="C1804" s="29"/>
      <c r="D1804" s="29"/>
      <c r="E1804" s="29"/>
      <c r="F1804" s="27">
        <f ca="1">IF(Rooms[[#This Row],[رقم العملية]]=0,0,1)</f>
        <v>0</v>
      </c>
      <c r="G18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04" s="27"/>
      <c r="I18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05" spans="1:9" ht="18" x14ac:dyDescent="0.25">
      <c r="A1805" s="27" t="str">
        <f>"عمارة"&amp;Rooms[[#This Row],[العمارة]]&amp;"-"&amp;Rooms[رقم الغرفة]</f>
        <v>عمارة-</v>
      </c>
      <c r="B1805" s="29"/>
      <c r="C1805" s="29"/>
      <c r="D1805" s="29"/>
      <c r="E1805" s="29"/>
      <c r="F1805" s="27">
        <f ca="1">IF(Rooms[[#This Row],[رقم العملية]]=0,0,1)</f>
        <v>0</v>
      </c>
      <c r="G18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05" s="27"/>
      <c r="I18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06" spans="1:9" ht="18" x14ac:dyDescent="0.25">
      <c r="A1806" s="27" t="str">
        <f>"عمارة"&amp;Rooms[[#This Row],[العمارة]]&amp;"-"&amp;Rooms[رقم الغرفة]</f>
        <v>عمارة-</v>
      </c>
      <c r="B1806" s="29"/>
      <c r="C1806" s="29"/>
      <c r="D1806" s="29"/>
      <c r="E1806" s="29"/>
      <c r="F1806" s="27">
        <f ca="1">IF(Rooms[[#This Row],[رقم العملية]]=0,0,1)</f>
        <v>0</v>
      </c>
      <c r="G18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06" s="27"/>
      <c r="I18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07" spans="1:9" ht="18" x14ac:dyDescent="0.25">
      <c r="A1807" s="27" t="str">
        <f>"عمارة"&amp;Rooms[[#This Row],[العمارة]]&amp;"-"&amp;Rooms[رقم الغرفة]</f>
        <v>عمارة-</v>
      </c>
      <c r="B1807" s="29"/>
      <c r="C1807" s="29"/>
      <c r="D1807" s="29"/>
      <c r="E1807" s="29"/>
      <c r="F1807" s="27">
        <f ca="1">IF(Rooms[[#This Row],[رقم العملية]]=0,0,1)</f>
        <v>0</v>
      </c>
      <c r="G18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07" s="27"/>
      <c r="I18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08" spans="1:9" ht="18" x14ac:dyDescent="0.25">
      <c r="A1808" s="27" t="str">
        <f>"عمارة"&amp;Rooms[[#This Row],[العمارة]]&amp;"-"&amp;Rooms[رقم الغرفة]</f>
        <v>عمارة-</v>
      </c>
      <c r="B1808" s="29"/>
      <c r="C1808" s="29"/>
      <c r="D1808" s="29"/>
      <c r="E1808" s="29"/>
      <c r="F1808" s="27">
        <f ca="1">IF(Rooms[[#This Row],[رقم العملية]]=0,0,1)</f>
        <v>0</v>
      </c>
      <c r="G18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08" s="27"/>
      <c r="I18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09" spans="1:9" ht="18" x14ac:dyDescent="0.25">
      <c r="A1809" s="27" t="str">
        <f>"عمارة"&amp;Rooms[[#This Row],[العمارة]]&amp;"-"&amp;Rooms[رقم الغرفة]</f>
        <v>عمارة-</v>
      </c>
      <c r="B1809" s="29"/>
      <c r="C1809" s="29"/>
      <c r="D1809" s="29"/>
      <c r="E1809" s="29"/>
      <c r="F1809" s="27">
        <f ca="1">IF(Rooms[[#This Row],[رقم العملية]]=0,0,1)</f>
        <v>0</v>
      </c>
      <c r="G18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09" s="27"/>
      <c r="I18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10" spans="1:9" ht="18" x14ac:dyDescent="0.25">
      <c r="A1810" s="27" t="str">
        <f>"عمارة"&amp;Rooms[[#This Row],[العمارة]]&amp;"-"&amp;Rooms[رقم الغرفة]</f>
        <v>عمارة-</v>
      </c>
      <c r="B1810" s="29"/>
      <c r="C1810" s="29"/>
      <c r="D1810" s="29"/>
      <c r="E1810" s="29"/>
      <c r="F1810" s="27">
        <f ca="1">IF(Rooms[[#This Row],[رقم العملية]]=0,0,1)</f>
        <v>0</v>
      </c>
      <c r="G18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10" s="27"/>
      <c r="I18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11" spans="1:9" ht="18" x14ac:dyDescent="0.25">
      <c r="A1811" s="27" t="str">
        <f>"عمارة"&amp;Rooms[[#This Row],[العمارة]]&amp;"-"&amp;Rooms[رقم الغرفة]</f>
        <v>عمارة-</v>
      </c>
      <c r="B1811" s="29"/>
      <c r="C1811" s="29"/>
      <c r="D1811" s="29"/>
      <c r="E1811" s="29"/>
      <c r="F1811" s="27">
        <f ca="1">IF(Rooms[[#This Row],[رقم العملية]]=0,0,1)</f>
        <v>0</v>
      </c>
      <c r="G18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11" s="27"/>
      <c r="I18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12" spans="1:9" ht="18" x14ac:dyDescent="0.25">
      <c r="A1812" s="27" t="str">
        <f>"عمارة"&amp;Rooms[[#This Row],[العمارة]]&amp;"-"&amp;Rooms[رقم الغرفة]</f>
        <v>عمارة-</v>
      </c>
      <c r="B1812" s="29"/>
      <c r="C1812" s="29"/>
      <c r="D1812" s="29"/>
      <c r="E1812" s="29"/>
      <c r="F1812" s="27">
        <f ca="1">IF(Rooms[[#This Row],[رقم العملية]]=0,0,1)</f>
        <v>0</v>
      </c>
      <c r="G18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12" s="27"/>
      <c r="I18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13" spans="1:9" ht="18" x14ac:dyDescent="0.25">
      <c r="A1813" s="27" t="str">
        <f>"عمارة"&amp;Rooms[[#This Row],[العمارة]]&amp;"-"&amp;Rooms[رقم الغرفة]</f>
        <v>عمارة-</v>
      </c>
      <c r="B1813" s="29"/>
      <c r="C1813" s="29"/>
      <c r="D1813" s="29"/>
      <c r="E1813" s="29"/>
      <c r="F1813" s="27">
        <f ca="1">IF(Rooms[[#This Row],[رقم العملية]]=0,0,1)</f>
        <v>0</v>
      </c>
      <c r="G18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13" s="27"/>
      <c r="I18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14" spans="1:9" ht="18" x14ac:dyDescent="0.25">
      <c r="A1814" s="27" t="str">
        <f>"عمارة"&amp;Rooms[[#This Row],[العمارة]]&amp;"-"&amp;Rooms[رقم الغرفة]</f>
        <v>عمارة-</v>
      </c>
      <c r="B1814" s="29"/>
      <c r="C1814" s="29"/>
      <c r="D1814" s="29"/>
      <c r="E1814" s="29"/>
      <c r="F1814" s="27">
        <f ca="1">IF(Rooms[[#This Row],[رقم العملية]]=0,0,1)</f>
        <v>0</v>
      </c>
      <c r="G18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14" s="27"/>
      <c r="I18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15" spans="1:9" ht="18" x14ac:dyDescent="0.25">
      <c r="A1815" s="27" t="str">
        <f>"عمارة"&amp;Rooms[[#This Row],[العمارة]]&amp;"-"&amp;Rooms[رقم الغرفة]</f>
        <v>عمارة-</v>
      </c>
      <c r="B1815" s="29"/>
      <c r="C1815" s="29"/>
      <c r="D1815" s="29"/>
      <c r="E1815" s="29"/>
      <c r="F1815" s="27">
        <f ca="1">IF(Rooms[[#This Row],[رقم العملية]]=0,0,1)</f>
        <v>0</v>
      </c>
      <c r="G18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15" s="27"/>
      <c r="I18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16" spans="1:9" ht="18" x14ac:dyDescent="0.25">
      <c r="A1816" s="27" t="str">
        <f>"عمارة"&amp;Rooms[[#This Row],[العمارة]]&amp;"-"&amp;Rooms[رقم الغرفة]</f>
        <v>عمارة-</v>
      </c>
      <c r="B1816" s="29"/>
      <c r="C1816" s="29"/>
      <c r="D1816" s="29"/>
      <c r="E1816" s="29"/>
      <c r="F1816" s="27">
        <f ca="1">IF(Rooms[[#This Row],[رقم العملية]]=0,0,1)</f>
        <v>0</v>
      </c>
      <c r="G18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16" s="27"/>
      <c r="I18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17" spans="1:9" ht="18" x14ac:dyDescent="0.25">
      <c r="A1817" s="27" t="str">
        <f>"عمارة"&amp;Rooms[[#This Row],[العمارة]]&amp;"-"&amp;Rooms[رقم الغرفة]</f>
        <v>عمارة-</v>
      </c>
      <c r="B1817" s="29"/>
      <c r="C1817" s="29"/>
      <c r="D1817" s="29"/>
      <c r="E1817" s="29"/>
      <c r="F1817" s="27">
        <f ca="1">IF(Rooms[[#This Row],[رقم العملية]]=0,0,1)</f>
        <v>0</v>
      </c>
      <c r="G18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17" s="27"/>
      <c r="I18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18" spans="1:9" ht="18" x14ac:dyDescent="0.25">
      <c r="A1818" s="27" t="str">
        <f>"عمارة"&amp;Rooms[[#This Row],[العمارة]]&amp;"-"&amp;Rooms[رقم الغرفة]</f>
        <v>عمارة-</v>
      </c>
      <c r="B1818" s="29"/>
      <c r="C1818" s="29"/>
      <c r="D1818" s="29"/>
      <c r="E1818" s="29"/>
      <c r="F1818" s="27">
        <f ca="1">IF(Rooms[[#This Row],[رقم العملية]]=0,0,1)</f>
        <v>0</v>
      </c>
      <c r="G18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18" s="27"/>
      <c r="I18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19" spans="1:9" ht="18" x14ac:dyDescent="0.25">
      <c r="A1819" s="27" t="str">
        <f>"عمارة"&amp;Rooms[[#This Row],[العمارة]]&amp;"-"&amp;Rooms[رقم الغرفة]</f>
        <v>عمارة-</v>
      </c>
      <c r="B1819" s="29"/>
      <c r="C1819" s="29"/>
      <c r="D1819" s="29"/>
      <c r="E1819" s="29"/>
      <c r="F1819" s="27">
        <f ca="1">IF(Rooms[[#This Row],[رقم العملية]]=0,0,1)</f>
        <v>0</v>
      </c>
      <c r="G18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19" s="27"/>
      <c r="I18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20" spans="1:9" ht="18" x14ac:dyDescent="0.25">
      <c r="A1820" s="27" t="str">
        <f>"عمارة"&amp;Rooms[[#This Row],[العمارة]]&amp;"-"&amp;Rooms[رقم الغرفة]</f>
        <v>عمارة-</v>
      </c>
      <c r="B1820" s="29"/>
      <c r="C1820" s="29"/>
      <c r="D1820" s="29"/>
      <c r="E1820" s="29"/>
      <c r="F1820" s="27">
        <f ca="1">IF(Rooms[[#This Row],[رقم العملية]]=0,0,1)</f>
        <v>0</v>
      </c>
      <c r="G18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20" s="27"/>
      <c r="I18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21" spans="1:9" ht="18" x14ac:dyDescent="0.25">
      <c r="A1821" s="27" t="str">
        <f>"عمارة"&amp;Rooms[[#This Row],[العمارة]]&amp;"-"&amp;Rooms[رقم الغرفة]</f>
        <v>عمارة-</v>
      </c>
      <c r="B1821" s="29"/>
      <c r="C1821" s="29"/>
      <c r="D1821" s="29"/>
      <c r="E1821" s="29"/>
      <c r="F1821" s="27">
        <f ca="1">IF(Rooms[[#This Row],[رقم العملية]]=0,0,1)</f>
        <v>0</v>
      </c>
      <c r="G18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21" s="27"/>
      <c r="I18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22" spans="1:9" ht="18" x14ac:dyDescent="0.25">
      <c r="A1822" s="27" t="str">
        <f>"عمارة"&amp;Rooms[[#This Row],[العمارة]]&amp;"-"&amp;Rooms[رقم الغرفة]</f>
        <v>عمارة-</v>
      </c>
      <c r="B1822" s="29"/>
      <c r="C1822" s="29"/>
      <c r="D1822" s="29"/>
      <c r="E1822" s="29"/>
      <c r="F1822" s="27">
        <f ca="1">IF(Rooms[[#This Row],[رقم العملية]]=0,0,1)</f>
        <v>0</v>
      </c>
      <c r="G18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22" s="27"/>
      <c r="I18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23" spans="1:9" ht="18" x14ac:dyDescent="0.25">
      <c r="A1823" s="27" t="str">
        <f>"عمارة"&amp;Rooms[[#This Row],[العمارة]]&amp;"-"&amp;Rooms[رقم الغرفة]</f>
        <v>عمارة-</v>
      </c>
      <c r="B1823" s="29"/>
      <c r="C1823" s="29"/>
      <c r="D1823" s="29"/>
      <c r="E1823" s="29"/>
      <c r="F1823" s="27">
        <f ca="1">IF(Rooms[[#This Row],[رقم العملية]]=0,0,1)</f>
        <v>0</v>
      </c>
      <c r="G18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23" s="27"/>
      <c r="I18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24" spans="1:9" ht="18" x14ac:dyDescent="0.25">
      <c r="A1824" s="27" t="str">
        <f>"عمارة"&amp;Rooms[[#This Row],[العمارة]]&amp;"-"&amp;Rooms[رقم الغرفة]</f>
        <v>عمارة-</v>
      </c>
      <c r="B1824" s="29"/>
      <c r="C1824" s="29"/>
      <c r="D1824" s="29"/>
      <c r="E1824" s="29"/>
      <c r="F1824" s="27">
        <f ca="1">IF(Rooms[[#This Row],[رقم العملية]]=0,0,1)</f>
        <v>0</v>
      </c>
      <c r="G18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24" s="27"/>
      <c r="I18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25" spans="1:9" ht="18" x14ac:dyDescent="0.25">
      <c r="A1825" s="27" t="str">
        <f>"عمارة"&amp;Rooms[[#This Row],[العمارة]]&amp;"-"&amp;Rooms[رقم الغرفة]</f>
        <v>عمارة-</v>
      </c>
      <c r="B1825" s="29"/>
      <c r="C1825" s="29"/>
      <c r="D1825" s="29"/>
      <c r="E1825" s="29"/>
      <c r="F1825" s="27">
        <f ca="1">IF(Rooms[[#This Row],[رقم العملية]]=0,0,1)</f>
        <v>0</v>
      </c>
      <c r="G18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25" s="27"/>
      <c r="I18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26" spans="1:9" ht="18" x14ac:dyDescent="0.25">
      <c r="A1826" s="27" t="str">
        <f>"عمارة"&amp;Rooms[[#This Row],[العمارة]]&amp;"-"&amp;Rooms[رقم الغرفة]</f>
        <v>عمارة-</v>
      </c>
      <c r="B1826" s="29"/>
      <c r="C1826" s="29"/>
      <c r="D1826" s="29"/>
      <c r="E1826" s="29"/>
      <c r="F1826" s="27">
        <f ca="1">IF(Rooms[[#This Row],[رقم العملية]]=0,0,1)</f>
        <v>0</v>
      </c>
      <c r="G18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26" s="27"/>
      <c r="I18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27" spans="1:9" ht="18" x14ac:dyDescent="0.25">
      <c r="A1827" s="27" t="str">
        <f>"عمارة"&amp;Rooms[[#This Row],[العمارة]]&amp;"-"&amp;Rooms[رقم الغرفة]</f>
        <v>عمارة-</v>
      </c>
      <c r="B1827" s="29"/>
      <c r="C1827" s="29"/>
      <c r="D1827" s="29"/>
      <c r="E1827" s="29"/>
      <c r="F1827" s="27">
        <f ca="1">IF(Rooms[[#This Row],[رقم العملية]]=0,0,1)</f>
        <v>0</v>
      </c>
      <c r="G18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27" s="27"/>
      <c r="I18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28" spans="1:9" ht="18" x14ac:dyDescent="0.25">
      <c r="A1828" s="27" t="str">
        <f>"عمارة"&amp;Rooms[[#This Row],[العمارة]]&amp;"-"&amp;Rooms[رقم الغرفة]</f>
        <v>عمارة-</v>
      </c>
      <c r="B1828" s="29"/>
      <c r="C1828" s="29"/>
      <c r="D1828" s="29"/>
      <c r="E1828" s="29"/>
      <c r="F1828" s="27">
        <f ca="1">IF(Rooms[[#This Row],[رقم العملية]]=0,0,1)</f>
        <v>0</v>
      </c>
      <c r="G18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28" s="27"/>
      <c r="I18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29" spans="1:9" ht="18" x14ac:dyDescent="0.25">
      <c r="A1829" s="27" t="str">
        <f>"عمارة"&amp;Rooms[[#This Row],[العمارة]]&amp;"-"&amp;Rooms[رقم الغرفة]</f>
        <v>عمارة-</v>
      </c>
      <c r="B1829" s="29"/>
      <c r="C1829" s="29"/>
      <c r="D1829" s="29"/>
      <c r="E1829" s="29"/>
      <c r="F1829" s="27">
        <f ca="1">IF(Rooms[[#This Row],[رقم العملية]]=0,0,1)</f>
        <v>0</v>
      </c>
      <c r="G18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29" s="27"/>
      <c r="I18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30" spans="1:9" ht="18" x14ac:dyDescent="0.25">
      <c r="A1830" s="27" t="str">
        <f>"عمارة"&amp;Rooms[[#This Row],[العمارة]]&amp;"-"&amp;Rooms[رقم الغرفة]</f>
        <v>عمارة-</v>
      </c>
      <c r="B1830" s="29"/>
      <c r="C1830" s="29"/>
      <c r="D1830" s="29"/>
      <c r="E1830" s="29"/>
      <c r="F1830" s="27">
        <f ca="1">IF(Rooms[[#This Row],[رقم العملية]]=0,0,1)</f>
        <v>0</v>
      </c>
      <c r="G18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30" s="27"/>
      <c r="I18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31" spans="1:9" ht="18" x14ac:dyDescent="0.25">
      <c r="A1831" s="27" t="str">
        <f>"عمارة"&amp;Rooms[[#This Row],[العمارة]]&amp;"-"&amp;Rooms[رقم الغرفة]</f>
        <v>عمارة-</v>
      </c>
      <c r="B1831" s="29"/>
      <c r="C1831" s="29"/>
      <c r="D1831" s="29"/>
      <c r="E1831" s="29"/>
      <c r="F1831" s="27">
        <f ca="1">IF(Rooms[[#This Row],[رقم العملية]]=0,0,1)</f>
        <v>0</v>
      </c>
      <c r="G18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31" s="27"/>
      <c r="I18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32" spans="1:9" ht="18" x14ac:dyDescent="0.25">
      <c r="A1832" s="27" t="str">
        <f>"عمارة"&amp;Rooms[[#This Row],[العمارة]]&amp;"-"&amp;Rooms[رقم الغرفة]</f>
        <v>عمارة-</v>
      </c>
      <c r="B1832" s="29"/>
      <c r="C1832" s="29"/>
      <c r="D1832" s="29"/>
      <c r="E1832" s="29"/>
      <c r="F1832" s="27">
        <f ca="1">IF(Rooms[[#This Row],[رقم العملية]]=0,0,1)</f>
        <v>0</v>
      </c>
      <c r="G18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32" s="27"/>
      <c r="I18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33" spans="1:9" ht="18" x14ac:dyDescent="0.25">
      <c r="A1833" s="27" t="str">
        <f>"عمارة"&amp;Rooms[[#This Row],[العمارة]]&amp;"-"&amp;Rooms[رقم الغرفة]</f>
        <v>عمارة-</v>
      </c>
      <c r="B1833" s="29"/>
      <c r="C1833" s="29"/>
      <c r="D1833" s="29"/>
      <c r="E1833" s="29"/>
      <c r="F1833" s="27">
        <f ca="1">IF(Rooms[[#This Row],[رقم العملية]]=0,0,1)</f>
        <v>0</v>
      </c>
      <c r="G18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33" s="27"/>
      <c r="I18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34" spans="1:9" ht="18" x14ac:dyDescent="0.25">
      <c r="A1834" s="27" t="str">
        <f>"عمارة"&amp;Rooms[[#This Row],[العمارة]]&amp;"-"&amp;Rooms[رقم الغرفة]</f>
        <v>عمارة-</v>
      </c>
      <c r="B1834" s="29"/>
      <c r="C1834" s="29"/>
      <c r="D1834" s="29"/>
      <c r="E1834" s="29"/>
      <c r="F1834" s="27">
        <f ca="1">IF(Rooms[[#This Row],[رقم العملية]]=0,0,1)</f>
        <v>0</v>
      </c>
      <c r="G18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34" s="27"/>
      <c r="I18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35" spans="1:9" ht="18" x14ac:dyDescent="0.25">
      <c r="A1835" s="27" t="str">
        <f>"عمارة"&amp;Rooms[[#This Row],[العمارة]]&amp;"-"&amp;Rooms[رقم الغرفة]</f>
        <v>عمارة-</v>
      </c>
      <c r="B1835" s="29"/>
      <c r="C1835" s="29"/>
      <c r="D1835" s="29"/>
      <c r="E1835" s="29"/>
      <c r="F1835" s="27">
        <f ca="1">IF(Rooms[[#This Row],[رقم العملية]]=0,0,1)</f>
        <v>0</v>
      </c>
      <c r="G18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35" s="27"/>
      <c r="I18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36" spans="1:9" ht="18" x14ac:dyDescent="0.25">
      <c r="A1836" s="27" t="str">
        <f>"عمارة"&amp;Rooms[[#This Row],[العمارة]]&amp;"-"&amp;Rooms[رقم الغرفة]</f>
        <v>عمارة-</v>
      </c>
      <c r="B1836" s="29"/>
      <c r="C1836" s="29"/>
      <c r="D1836" s="29"/>
      <c r="E1836" s="29"/>
      <c r="F1836" s="27">
        <f ca="1">IF(Rooms[[#This Row],[رقم العملية]]=0,0,1)</f>
        <v>0</v>
      </c>
      <c r="G18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36" s="27"/>
      <c r="I18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37" spans="1:9" ht="18" x14ac:dyDescent="0.25">
      <c r="A1837" s="27" t="str">
        <f>"عمارة"&amp;Rooms[[#This Row],[العمارة]]&amp;"-"&amp;Rooms[رقم الغرفة]</f>
        <v>عمارة-</v>
      </c>
      <c r="B1837" s="29"/>
      <c r="C1837" s="29"/>
      <c r="D1837" s="29"/>
      <c r="E1837" s="29"/>
      <c r="F1837" s="27">
        <f ca="1">IF(Rooms[[#This Row],[رقم العملية]]=0,0,1)</f>
        <v>0</v>
      </c>
      <c r="G18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37" s="27"/>
      <c r="I18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38" spans="1:9" ht="18" x14ac:dyDescent="0.25">
      <c r="A1838" s="27" t="str">
        <f>"عمارة"&amp;Rooms[[#This Row],[العمارة]]&amp;"-"&amp;Rooms[رقم الغرفة]</f>
        <v>عمارة-</v>
      </c>
      <c r="B1838" s="29"/>
      <c r="C1838" s="29"/>
      <c r="D1838" s="29"/>
      <c r="E1838" s="29"/>
      <c r="F1838" s="27">
        <f ca="1">IF(Rooms[[#This Row],[رقم العملية]]=0,0,1)</f>
        <v>0</v>
      </c>
      <c r="G18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38" s="27"/>
      <c r="I18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39" spans="1:9" ht="18" x14ac:dyDescent="0.25">
      <c r="A1839" s="27" t="str">
        <f>"عمارة"&amp;Rooms[[#This Row],[العمارة]]&amp;"-"&amp;Rooms[رقم الغرفة]</f>
        <v>عمارة-</v>
      </c>
      <c r="B1839" s="29"/>
      <c r="C1839" s="29"/>
      <c r="D1839" s="29"/>
      <c r="E1839" s="29"/>
      <c r="F1839" s="27">
        <f ca="1">IF(Rooms[[#This Row],[رقم العملية]]=0,0,1)</f>
        <v>0</v>
      </c>
      <c r="G18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39" s="27"/>
      <c r="I18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40" spans="1:9" ht="18" x14ac:dyDescent="0.25">
      <c r="A1840" s="27" t="str">
        <f>"عمارة"&amp;Rooms[[#This Row],[العمارة]]&amp;"-"&amp;Rooms[رقم الغرفة]</f>
        <v>عمارة-</v>
      </c>
      <c r="B1840" s="29"/>
      <c r="C1840" s="29"/>
      <c r="D1840" s="29"/>
      <c r="E1840" s="29"/>
      <c r="F1840" s="27">
        <f ca="1">IF(Rooms[[#This Row],[رقم العملية]]=0,0,1)</f>
        <v>0</v>
      </c>
      <c r="G18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40" s="27"/>
      <c r="I18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41" spans="1:9" ht="18" x14ac:dyDescent="0.25">
      <c r="A1841" s="27" t="str">
        <f>"عمارة"&amp;Rooms[[#This Row],[العمارة]]&amp;"-"&amp;Rooms[رقم الغرفة]</f>
        <v>عمارة-</v>
      </c>
      <c r="B1841" s="29"/>
      <c r="C1841" s="29"/>
      <c r="D1841" s="29"/>
      <c r="E1841" s="29"/>
      <c r="F1841" s="27">
        <f ca="1">IF(Rooms[[#This Row],[رقم العملية]]=0,0,1)</f>
        <v>0</v>
      </c>
      <c r="G18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41" s="27"/>
      <c r="I18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42" spans="1:9" ht="18" x14ac:dyDescent="0.25">
      <c r="A1842" s="27" t="str">
        <f>"عمارة"&amp;Rooms[[#This Row],[العمارة]]&amp;"-"&amp;Rooms[رقم الغرفة]</f>
        <v>عمارة-</v>
      </c>
      <c r="B1842" s="29"/>
      <c r="C1842" s="29"/>
      <c r="D1842" s="29"/>
      <c r="E1842" s="29"/>
      <c r="F1842" s="27">
        <f ca="1">IF(Rooms[[#This Row],[رقم العملية]]=0,0,1)</f>
        <v>0</v>
      </c>
      <c r="G18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42" s="27"/>
      <c r="I18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43" spans="1:9" ht="18" x14ac:dyDescent="0.25">
      <c r="A1843" s="27" t="str">
        <f>"عمارة"&amp;Rooms[[#This Row],[العمارة]]&amp;"-"&amp;Rooms[رقم الغرفة]</f>
        <v>عمارة-</v>
      </c>
      <c r="B1843" s="29"/>
      <c r="C1843" s="29"/>
      <c r="D1843" s="29"/>
      <c r="E1843" s="29"/>
      <c r="F1843" s="27">
        <f ca="1">IF(Rooms[[#This Row],[رقم العملية]]=0,0,1)</f>
        <v>0</v>
      </c>
      <c r="G18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43" s="27"/>
      <c r="I18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44" spans="1:9" ht="18" x14ac:dyDescent="0.25">
      <c r="A1844" s="27" t="str">
        <f>"عمارة"&amp;Rooms[[#This Row],[العمارة]]&amp;"-"&amp;Rooms[رقم الغرفة]</f>
        <v>عمارة-</v>
      </c>
      <c r="B1844" s="29"/>
      <c r="C1844" s="29"/>
      <c r="D1844" s="29"/>
      <c r="E1844" s="29"/>
      <c r="F1844" s="27">
        <f ca="1">IF(Rooms[[#This Row],[رقم العملية]]=0,0,1)</f>
        <v>0</v>
      </c>
      <c r="G18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44" s="27"/>
      <c r="I18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45" spans="1:9" ht="18" x14ac:dyDescent="0.25">
      <c r="A1845" s="27" t="str">
        <f>"عمارة"&amp;Rooms[[#This Row],[العمارة]]&amp;"-"&amp;Rooms[رقم الغرفة]</f>
        <v>عمارة-</v>
      </c>
      <c r="B1845" s="29"/>
      <c r="C1845" s="29"/>
      <c r="D1845" s="29"/>
      <c r="E1845" s="29"/>
      <c r="F1845" s="27">
        <f ca="1">IF(Rooms[[#This Row],[رقم العملية]]=0,0,1)</f>
        <v>0</v>
      </c>
      <c r="G18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45" s="27"/>
      <c r="I18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46" spans="1:9" ht="18" x14ac:dyDescent="0.25">
      <c r="A1846" s="27" t="str">
        <f>"عمارة"&amp;Rooms[[#This Row],[العمارة]]&amp;"-"&amp;Rooms[رقم الغرفة]</f>
        <v>عمارة-</v>
      </c>
      <c r="B1846" s="29"/>
      <c r="C1846" s="29"/>
      <c r="D1846" s="29"/>
      <c r="E1846" s="29"/>
      <c r="F1846" s="27">
        <f ca="1">IF(Rooms[[#This Row],[رقم العملية]]=0,0,1)</f>
        <v>0</v>
      </c>
      <c r="G18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46" s="27"/>
      <c r="I18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47" spans="1:9" ht="18" x14ac:dyDescent="0.25">
      <c r="A1847" s="27" t="str">
        <f>"عمارة"&amp;Rooms[[#This Row],[العمارة]]&amp;"-"&amp;Rooms[رقم الغرفة]</f>
        <v>عمارة-</v>
      </c>
      <c r="B1847" s="29"/>
      <c r="C1847" s="29"/>
      <c r="D1847" s="29"/>
      <c r="E1847" s="29"/>
      <c r="F1847" s="27">
        <f ca="1">IF(Rooms[[#This Row],[رقم العملية]]=0,0,1)</f>
        <v>0</v>
      </c>
      <c r="G18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47" s="27"/>
      <c r="I18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48" spans="1:9" ht="18" x14ac:dyDescent="0.25">
      <c r="A1848" s="27" t="str">
        <f>"عمارة"&amp;Rooms[[#This Row],[العمارة]]&amp;"-"&amp;Rooms[رقم الغرفة]</f>
        <v>عمارة-</v>
      </c>
      <c r="B1848" s="29"/>
      <c r="C1848" s="29"/>
      <c r="D1848" s="29"/>
      <c r="E1848" s="29"/>
      <c r="F1848" s="27">
        <f ca="1">IF(Rooms[[#This Row],[رقم العملية]]=0,0,1)</f>
        <v>0</v>
      </c>
      <c r="G18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48" s="27"/>
      <c r="I18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49" spans="1:9" ht="18" x14ac:dyDescent="0.25">
      <c r="A1849" s="27" t="str">
        <f>"عمارة"&amp;Rooms[[#This Row],[العمارة]]&amp;"-"&amp;Rooms[رقم الغرفة]</f>
        <v>عمارة-</v>
      </c>
      <c r="B1849" s="29"/>
      <c r="C1849" s="29"/>
      <c r="D1849" s="29"/>
      <c r="E1849" s="29"/>
      <c r="F1849" s="27">
        <f ca="1">IF(Rooms[[#This Row],[رقم العملية]]=0,0,1)</f>
        <v>0</v>
      </c>
      <c r="G18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49" s="27"/>
      <c r="I18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50" spans="1:9" ht="18" x14ac:dyDescent="0.25">
      <c r="A1850" s="27" t="str">
        <f>"عمارة"&amp;Rooms[[#This Row],[العمارة]]&amp;"-"&amp;Rooms[رقم الغرفة]</f>
        <v>عمارة-</v>
      </c>
      <c r="B1850" s="29"/>
      <c r="C1850" s="29"/>
      <c r="D1850" s="29"/>
      <c r="E1850" s="29"/>
      <c r="F1850" s="27">
        <f ca="1">IF(Rooms[[#This Row],[رقم العملية]]=0,0,1)</f>
        <v>0</v>
      </c>
      <c r="G18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50" s="27"/>
      <c r="I18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51" spans="1:9" ht="18" x14ac:dyDescent="0.25">
      <c r="A1851" s="27" t="str">
        <f>"عمارة"&amp;Rooms[[#This Row],[العمارة]]&amp;"-"&amp;Rooms[رقم الغرفة]</f>
        <v>عمارة-</v>
      </c>
      <c r="B1851" s="29"/>
      <c r="C1851" s="29"/>
      <c r="D1851" s="29"/>
      <c r="E1851" s="29"/>
      <c r="F1851" s="27">
        <f ca="1">IF(Rooms[[#This Row],[رقم العملية]]=0,0,1)</f>
        <v>0</v>
      </c>
      <c r="G18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51" s="27"/>
      <c r="I18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52" spans="1:9" ht="18" x14ac:dyDescent="0.25">
      <c r="A1852" s="27" t="str">
        <f>"عمارة"&amp;Rooms[[#This Row],[العمارة]]&amp;"-"&amp;Rooms[رقم الغرفة]</f>
        <v>عمارة-</v>
      </c>
      <c r="B1852" s="29"/>
      <c r="C1852" s="29"/>
      <c r="D1852" s="29"/>
      <c r="E1852" s="29"/>
      <c r="F1852" s="27">
        <f ca="1">IF(Rooms[[#This Row],[رقم العملية]]=0,0,1)</f>
        <v>0</v>
      </c>
      <c r="G18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52" s="27"/>
      <c r="I18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53" spans="1:9" ht="18" x14ac:dyDescent="0.25">
      <c r="A1853" s="27" t="str">
        <f>"عمارة"&amp;Rooms[[#This Row],[العمارة]]&amp;"-"&amp;Rooms[رقم الغرفة]</f>
        <v>عمارة-</v>
      </c>
      <c r="B1853" s="29"/>
      <c r="C1853" s="29"/>
      <c r="D1853" s="29"/>
      <c r="E1853" s="29"/>
      <c r="F1853" s="27">
        <f ca="1">IF(Rooms[[#This Row],[رقم العملية]]=0,0,1)</f>
        <v>0</v>
      </c>
      <c r="G18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53" s="27"/>
      <c r="I18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54" spans="1:9" ht="18" x14ac:dyDescent="0.25">
      <c r="A1854" s="27" t="str">
        <f>"عمارة"&amp;Rooms[[#This Row],[العمارة]]&amp;"-"&amp;Rooms[رقم الغرفة]</f>
        <v>عمارة-</v>
      </c>
      <c r="B1854" s="29"/>
      <c r="C1854" s="29"/>
      <c r="D1854" s="29"/>
      <c r="E1854" s="29"/>
      <c r="F1854" s="27">
        <f ca="1">IF(Rooms[[#This Row],[رقم العملية]]=0,0,1)</f>
        <v>0</v>
      </c>
      <c r="G18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54" s="27"/>
      <c r="I18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55" spans="1:9" ht="18" x14ac:dyDescent="0.25">
      <c r="A1855" s="27" t="str">
        <f>"عمارة"&amp;Rooms[[#This Row],[العمارة]]&amp;"-"&amp;Rooms[رقم الغرفة]</f>
        <v>عمارة-</v>
      </c>
      <c r="B1855" s="29"/>
      <c r="C1855" s="29"/>
      <c r="D1855" s="29"/>
      <c r="E1855" s="29"/>
      <c r="F1855" s="27">
        <f ca="1">IF(Rooms[[#This Row],[رقم العملية]]=0,0,1)</f>
        <v>0</v>
      </c>
      <c r="G18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55" s="27"/>
      <c r="I18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56" spans="1:9" ht="18" x14ac:dyDescent="0.25">
      <c r="A1856" s="27" t="str">
        <f>"عمارة"&amp;Rooms[[#This Row],[العمارة]]&amp;"-"&amp;Rooms[رقم الغرفة]</f>
        <v>عمارة-</v>
      </c>
      <c r="B1856" s="29"/>
      <c r="C1856" s="29"/>
      <c r="D1856" s="29"/>
      <c r="E1856" s="29"/>
      <c r="F1856" s="27">
        <f ca="1">IF(Rooms[[#This Row],[رقم العملية]]=0,0,1)</f>
        <v>0</v>
      </c>
      <c r="G18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56" s="27"/>
      <c r="I18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57" spans="1:9" ht="18" x14ac:dyDescent="0.25">
      <c r="A1857" s="27" t="str">
        <f>"عمارة"&amp;Rooms[[#This Row],[العمارة]]&amp;"-"&amp;Rooms[رقم الغرفة]</f>
        <v>عمارة-</v>
      </c>
      <c r="B1857" s="29"/>
      <c r="C1857" s="29"/>
      <c r="D1857" s="29"/>
      <c r="E1857" s="29"/>
      <c r="F1857" s="27">
        <f ca="1">IF(Rooms[[#This Row],[رقم العملية]]=0,0,1)</f>
        <v>0</v>
      </c>
      <c r="G18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57" s="27"/>
      <c r="I18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58" spans="1:9" ht="18" x14ac:dyDescent="0.25">
      <c r="A1858" s="27" t="str">
        <f>"عمارة"&amp;Rooms[[#This Row],[العمارة]]&amp;"-"&amp;Rooms[رقم الغرفة]</f>
        <v>عمارة-</v>
      </c>
      <c r="B1858" s="29"/>
      <c r="C1858" s="29"/>
      <c r="D1858" s="29"/>
      <c r="E1858" s="29"/>
      <c r="F1858" s="27">
        <f ca="1">IF(Rooms[[#This Row],[رقم العملية]]=0,0,1)</f>
        <v>0</v>
      </c>
      <c r="G18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58" s="27"/>
      <c r="I18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59" spans="1:9" ht="18" x14ac:dyDescent="0.25">
      <c r="A1859" s="27" t="str">
        <f>"عمارة"&amp;Rooms[[#This Row],[العمارة]]&amp;"-"&amp;Rooms[رقم الغرفة]</f>
        <v>عمارة-</v>
      </c>
      <c r="B1859" s="29"/>
      <c r="C1859" s="29"/>
      <c r="D1859" s="29"/>
      <c r="E1859" s="29"/>
      <c r="F1859" s="27">
        <f ca="1">IF(Rooms[[#This Row],[رقم العملية]]=0,0,1)</f>
        <v>0</v>
      </c>
      <c r="G18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59" s="27"/>
      <c r="I18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60" spans="1:9" ht="18" x14ac:dyDescent="0.25">
      <c r="A1860" s="27" t="str">
        <f>"عمارة"&amp;Rooms[[#This Row],[العمارة]]&amp;"-"&amp;Rooms[رقم الغرفة]</f>
        <v>عمارة-</v>
      </c>
      <c r="B1860" s="29"/>
      <c r="C1860" s="29"/>
      <c r="D1860" s="29"/>
      <c r="E1860" s="29"/>
      <c r="F1860" s="27">
        <f ca="1">IF(Rooms[[#This Row],[رقم العملية]]=0,0,1)</f>
        <v>0</v>
      </c>
      <c r="G18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60" s="27"/>
      <c r="I18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61" spans="1:9" ht="18" x14ac:dyDescent="0.25">
      <c r="A1861" s="27" t="str">
        <f>"عمارة"&amp;Rooms[[#This Row],[العمارة]]&amp;"-"&amp;Rooms[رقم الغرفة]</f>
        <v>عمارة-</v>
      </c>
      <c r="B1861" s="29"/>
      <c r="C1861" s="29"/>
      <c r="D1861" s="29"/>
      <c r="E1861" s="29"/>
      <c r="F1861" s="27">
        <f ca="1">IF(Rooms[[#This Row],[رقم العملية]]=0,0,1)</f>
        <v>0</v>
      </c>
      <c r="G18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61" s="27"/>
      <c r="I18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62" spans="1:9" ht="18" x14ac:dyDescent="0.25">
      <c r="A1862" s="27" t="str">
        <f>"عمارة"&amp;Rooms[[#This Row],[العمارة]]&amp;"-"&amp;Rooms[رقم الغرفة]</f>
        <v>عمارة-</v>
      </c>
      <c r="B1862" s="29"/>
      <c r="C1862" s="29"/>
      <c r="D1862" s="29"/>
      <c r="E1862" s="29"/>
      <c r="F1862" s="27">
        <f ca="1">IF(Rooms[[#This Row],[رقم العملية]]=0,0,1)</f>
        <v>0</v>
      </c>
      <c r="G18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62" s="27"/>
      <c r="I18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63" spans="1:9" ht="18" x14ac:dyDescent="0.25">
      <c r="A1863" s="27" t="str">
        <f>"عمارة"&amp;Rooms[[#This Row],[العمارة]]&amp;"-"&amp;Rooms[رقم الغرفة]</f>
        <v>عمارة-</v>
      </c>
      <c r="B1863" s="29"/>
      <c r="C1863" s="29"/>
      <c r="D1863" s="29"/>
      <c r="E1863" s="29"/>
      <c r="F1863" s="27">
        <f ca="1">IF(Rooms[[#This Row],[رقم العملية]]=0,0,1)</f>
        <v>0</v>
      </c>
      <c r="G18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63" s="27"/>
      <c r="I18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64" spans="1:9" ht="18" x14ac:dyDescent="0.25">
      <c r="A1864" s="27" t="str">
        <f>"عمارة"&amp;Rooms[[#This Row],[العمارة]]&amp;"-"&amp;Rooms[رقم الغرفة]</f>
        <v>عمارة-</v>
      </c>
      <c r="B1864" s="29"/>
      <c r="C1864" s="29"/>
      <c r="D1864" s="29"/>
      <c r="E1864" s="29"/>
      <c r="F1864" s="27">
        <f ca="1">IF(Rooms[[#This Row],[رقم العملية]]=0,0,1)</f>
        <v>0</v>
      </c>
      <c r="G18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64" s="27"/>
      <c r="I18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65" spans="1:9" ht="18" x14ac:dyDescent="0.25">
      <c r="A1865" s="27" t="str">
        <f>"عمارة"&amp;Rooms[[#This Row],[العمارة]]&amp;"-"&amp;Rooms[رقم الغرفة]</f>
        <v>عمارة-</v>
      </c>
      <c r="B1865" s="29"/>
      <c r="C1865" s="29"/>
      <c r="D1865" s="29"/>
      <c r="E1865" s="29"/>
      <c r="F1865" s="27">
        <f ca="1">IF(Rooms[[#This Row],[رقم العملية]]=0,0,1)</f>
        <v>0</v>
      </c>
      <c r="G18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65" s="27"/>
      <c r="I18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66" spans="1:9" ht="18" x14ac:dyDescent="0.25">
      <c r="A1866" s="27" t="str">
        <f>"عمارة"&amp;Rooms[[#This Row],[العمارة]]&amp;"-"&amp;Rooms[رقم الغرفة]</f>
        <v>عمارة-</v>
      </c>
      <c r="B1866" s="29"/>
      <c r="C1866" s="29"/>
      <c r="D1866" s="29"/>
      <c r="E1866" s="29"/>
      <c r="F1866" s="27">
        <f ca="1">IF(Rooms[[#This Row],[رقم العملية]]=0,0,1)</f>
        <v>0</v>
      </c>
      <c r="G18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66" s="27"/>
      <c r="I18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67" spans="1:9" ht="18" x14ac:dyDescent="0.25">
      <c r="A1867" s="27" t="str">
        <f>"عمارة"&amp;Rooms[[#This Row],[العمارة]]&amp;"-"&amp;Rooms[رقم الغرفة]</f>
        <v>عمارة-</v>
      </c>
      <c r="B1867" s="29"/>
      <c r="C1867" s="29"/>
      <c r="D1867" s="29"/>
      <c r="E1867" s="29"/>
      <c r="F1867" s="27">
        <f ca="1">IF(Rooms[[#This Row],[رقم العملية]]=0,0,1)</f>
        <v>0</v>
      </c>
      <c r="G18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67" s="27"/>
      <c r="I18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68" spans="1:9" ht="18" x14ac:dyDescent="0.25">
      <c r="A1868" s="27" t="str">
        <f>"عمارة"&amp;Rooms[[#This Row],[العمارة]]&amp;"-"&amp;Rooms[رقم الغرفة]</f>
        <v>عمارة-</v>
      </c>
      <c r="B1868" s="29"/>
      <c r="C1868" s="29"/>
      <c r="D1868" s="29"/>
      <c r="E1868" s="29"/>
      <c r="F1868" s="27">
        <f ca="1">IF(Rooms[[#This Row],[رقم العملية]]=0,0,1)</f>
        <v>0</v>
      </c>
      <c r="G18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68" s="27"/>
      <c r="I18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69" spans="1:9" ht="18" x14ac:dyDescent="0.25">
      <c r="A1869" s="27" t="str">
        <f>"عمارة"&amp;Rooms[[#This Row],[العمارة]]&amp;"-"&amp;Rooms[رقم الغرفة]</f>
        <v>عمارة-</v>
      </c>
      <c r="B1869" s="29"/>
      <c r="C1869" s="29"/>
      <c r="D1869" s="29"/>
      <c r="E1869" s="29"/>
      <c r="F1869" s="27">
        <f ca="1">IF(Rooms[[#This Row],[رقم العملية]]=0,0,1)</f>
        <v>0</v>
      </c>
      <c r="G18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69" s="27"/>
      <c r="I18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70" spans="1:9" ht="18" x14ac:dyDescent="0.25">
      <c r="A1870" s="27" t="str">
        <f>"عمارة"&amp;Rooms[[#This Row],[العمارة]]&amp;"-"&amp;Rooms[رقم الغرفة]</f>
        <v>عمارة-</v>
      </c>
      <c r="B1870" s="29"/>
      <c r="C1870" s="29"/>
      <c r="D1870" s="29"/>
      <c r="E1870" s="29"/>
      <c r="F1870" s="27">
        <f ca="1">IF(Rooms[[#This Row],[رقم العملية]]=0,0,1)</f>
        <v>0</v>
      </c>
      <c r="G18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70" s="27"/>
      <c r="I18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71" spans="1:9" ht="18" x14ac:dyDescent="0.25">
      <c r="A1871" s="27" t="str">
        <f>"عمارة"&amp;Rooms[[#This Row],[العمارة]]&amp;"-"&amp;Rooms[رقم الغرفة]</f>
        <v>عمارة-</v>
      </c>
      <c r="B1871" s="29"/>
      <c r="C1871" s="29"/>
      <c r="D1871" s="29"/>
      <c r="E1871" s="29"/>
      <c r="F1871" s="27">
        <f ca="1">IF(Rooms[[#This Row],[رقم العملية]]=0,0,1)</f>
        <v>0</v>
      </c>
      <c r="G18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71" s="27"/>
      <c r="I18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72" spans="1:9" ht="18" x14ac:dyDescent="0.25">
      <c r="A1872" s="27" t="str">
        <f>"عمارة"&amp;Rooms[[#This Row],[العمارة]]&amp;"-"&amp;Rooms[رقم الغرفة]</f>
        <v>عمارة-</v>
      </c>
      <c r="B1872" s="29"/>
      <c r="C1872" s="29"/>
      <c r="D1872" s="29"/>
      <c r="E1872" s="29"/>
      <c r="F1872" s="27">
        <f ca="1">IF(Rooms[[#This Row],[رقم العملية]]=0,0,1)</f>
        <v>0</v>
      </c>
      <c r="G18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72" s="27"/>
      <c r="I18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73" spans="1:9" ht="18" x14ac:dyDescent="0.25">
      <c r="A1873" s="27" t="str">
        <f>"عمارة"&amp;Rooms[[#This Row],[العمارة]]&amp;"-"&amp;Rooms[رقم الغرفة]</f>
        <v>عمارة-</v>
      </c>
      <c r="B1873" s="29"/>
      <c r="C1873" s="29"/>
      <c r="D1873" s="29"/>
      <c r="E1873" s="29"/>
      <c r="F1873" s="27">
        <f ca="1">IF(Rooms[[#This Row],[رقم العملية]]=0,0,1)</f>
        <v>0</v>
      </c>
      <c r="G18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73" s="27"/>
      <c r="I18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74" spans="1:9" ht="18" x14ac:dyDescent="0.25">
      <c r="A1874" s="27" t="str">
        <f>"عمارة"&amp;Rooms[[#This Row],[العمارة]]&amp;"-"&amp;Rooms[رقم الغرفة]</f>
        <v>عمارة-</v>
      </c>
      <c r="B1874" s="29"/>
      <c r="C1874" s="29"/>
      <c r="D1874" s="29"/>
      <c r="E1874" s="29"/>
      <c r="F1874" s="27">
        <f ca="1">IF(Rooms[[#This Row],[رقم العملية]]=0,0,1)</f>
        <v>0</v>
      </c>
      <c r="G18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74" s="27"/>
      <c r="I18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75" spans="1:9" ht="18" x14ac:dyDescent="0.25">
      <c r="A1875" s="27" t="str">
        <f>"عمارة"&amp;Rooms[[#This Row],[العمارة]]&amp;"-"&amp;Rooms[رقم الغرفة]</f>
        <v>عمارة-</v>
      </c>
      <c r="B1875" s="29"/>
      <c r="C1875" s="29"/>
      <c r="D1875" s="29"/>
      <c r="E1875" s="29"/>
      <c r="F1875" s="27">
        <f ca="1">IF(Rooms[[#This Row],[رقم العملية]]=0,0,1)</f>
        <v>0</v>
      </c>
      <c r="G18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75" s="27"/>
      <c r="I18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76" spans="1:9" ht="18" x14ac:dyDescent="0.25">
      <c r="A1876" s="27" t="str">
        <f>"عمارة"&amp;Rooms[[#This Row],[العمارة]]&amp;"-"&amp;Rooms[رقم الغرفة]</f>
        <v>عمارة-</v>
      </c>
      <c r="B1876" s="29"/>
      <c r="C1876" s="29"/>
      <c r="D1876" s="29"/>
      <c r="E1876" s="29"/>
      <c r="F1876" s="27">
        <f ca="1">IF(Rooms[[#This Row],[رقم العملية]]=0,0,1)</f>
        <v>0</v>
      </c>
      <c r="G18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76" s="27"/>
      <c r="I18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77" spans="1:9" ht="18" x14ac:dyDescent="0.25">
      <c r="A1877" s="27" t="str">
        <f>"عمارة"&amp;Rooms[[#This Row],[العمارة]]&amp;"-"&amp;Rooms[رقم الغرفة]</f>
        <v>عمارة-</v>
      </c>
      <c r="B1877" s="29"/>
      <c r="C1877" s="29"/>
      <c r="D1877" s="29"/>
      <c r="E1877" s="29"/>
      <c r="F1877" s="27">
        <f ca="1">IF(Rooms[[#This Row],[رقم العملية]]=0,0,1)</f>
        <v>0</v>
      </c>
      <c r="G18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77" s="27"/>
      <c r="I18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78" spans="1:9" ht="18" x14ac:dyDescent="0.25">
      <c r="A1878" s="27" t="str">
        <f>"عمارة"&amp;Rooms[[#This Row],[العمارة]]&amp;"-"&amp;Rooms[رقم الغرفة]</f>
        <v>عمارة-</v>
      </c>
      <c r="B1878" s="29"/>
      <c r="C1878" s="29"/>
      <c r="D1878" s="29"/>
      <c r="E1878" s="29"/>
      <c r="F1878" s="27">
        <f ca="1">IF(Rooms[[#This Row],[رقم العملية]]=0,0,1)</f>
        <v>0</v>
      </c>
      <c r="G18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78" s="27"/>
      <c r="I18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79" spans="1:9" ht="18" x14ac:dyDescent="0.25">
      <c r="A1879" s="27" t="str">
        <f>"عمارة"&amp;Rooms[[#This Row],[العمارة]]&amp;"-"&amp;Rooms[رقم الغرفة]</f>
        <v>عمارة-</v>
      </c>
      <c r="B1879" s="29"/>
      <c r="C1879" s="29"/>
      <c r="D1879" s="29"/>
      <c r="E1879" s="29"/>
      <c r="F1879" s="27">
        <f ca="1">IF(Rooms[[#This Row],[رقم العملية]]=0,0,1)</f>
        <v>0</v>
      </c>
      <c r="G18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79" s="27"/>
      <c r="I18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80" spans="1:9" ht="18" x14ac:dyDescent="0.25">
      <c r="A1880" s="27" t="str">
        <f>"عمارة"&amp;Rooms[[#This Row],[العمارة]]&amp;"-"&amp;Rooms[رقم الغرفة]</f>
        <v>عمارة-</v>
      </c>
      <c r="B1880" s="29"/>
      <c r="C1880" s="29"/>
      <c r="D1880" s="29"/>
      <c r="E1880" s="29"/>
      <c r="F1880" s="27">
        <f ca="1">IF(Rooms[[#This Row],[رقم العملية]]=0,0,1)</f>
        <v>0</v>
      </c>
      <c r="G18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80" s="27"/>
      <c r="I18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81" spans="1:9" ht="18" x14ac:dyDescent="0.25">
      <c r="A1881" s="27" t="str">
        <f>"عمارة"&amp;Rooms[[#This Row],[العمارة]]&amp;"-"&amp;Rooms[رقم الغرفة]</f>
        <v>عمارة-</v>
      </c>
      <c r="B1881" s="29"/>
      <c r="C1881" s="29"/>
      <c r="D1881" s="29"/>
      <c r="E1881" s="29"/>
      <c r="F1881" s="27">
        <f ca="1">IF(Rooms[[#This Row],[رقم العملية]]=0,0,1)</f>
        <v>0</v>
      </c>
      <c r="G18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81" s="27"/>
      <c r="I18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82" spans="1:9" ht="18" x14ac:dyDescent="0.25">
      <c r="A1882" s="27" t="str">
        <f>"عمارة"&amp;Rooms[[#This Row],[العمارة]]&amp;"-"&amp;Rooms[رقم الغرفة]</f>
        <v>عمارة-</v>
      </c>
      <c r="B1882" s="29"/>
      <c r="C1882" s="29"/>
      <c r="D1882" s="29"/>
      <c r="E1882" s="29"/>
      <c r="F1882" s="27">
        <f ca="1">IF(Rooms[[#This Row],[رقم العملية]]=0,0,1)</f>
        <v>0</v>
      </c>
      <c r="G18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82" s="27"/>
      <c r="I18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83" spans="1:9" ht="18" x14ac:dyDescent="0.25">
      <c r="A1883" s="27" t="str">
        <f>"عمارة"&amp;Rooms[[#This Row],[العمارة]]&amp;"-"&amp;Rooms[رقم الغرفة]</f>
        <v>عمارة-</v>
      </c>
      <c r="B1883" s="29"/>
      <c r="C1883" s="29"/>
      <c r="D1883" s="29"/>
      <c r="E1883" s="29"/>
      <c r="F1883" s="27">
        <f ca="1">IF(Rooms[[#This Row],[رقم العملية]]=0,0,1)</f>
        <v>0</v>
      </c>
      <c r="G18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83" s="27"/>
      <c r="I18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84" spans="1:9" ht="18" x14ac:dyDescent="0.25">
      <c r="A1884" s="27" t="str">
        <f>"عمارة"&amp;Rooms[[#This Row],[العمارة]]&amp;"-"&amp;Rooms[رقم الغرفة]</f>
        <v>عمارة-</v>
      </c>
      <c r="B1884" s="29"/>
      <c r="C1884" s="29"/>
      <c r="D1884" s="29"/>
      <c r="E1884" s="29"/>
      <c r="F1884" s="27">
        <f ca="1">IF(Rooms[[#This Row],[رقم العملية]]=0,0,1)</f>
        <v>0</v>
      </c>
      <c r="G18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84" s="27"/>
      <c r="I18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85" spans="1:9" ht="18" x14ac:dyDescent="0.25">
      <c r="A1885" s="27" t="str">
        <f>"عمارة"&amp;Rooms[[#This Row],[العمارة]]&amp;"-"&amp;Rooms[رقم الغرفة]</f>
        <v>عمارة-</v>
      </c>
      <c r="B1885" s="29"/>
      <c r="C1885" s="29"/>
      <c r="D1885" s="29"/>
      <c r="E1885" s="29"/>
      <c r="F1885" s="27">
        <f ca="1">IF(Rooms[[#This Row],[رقم العملية]]=0,0,1)</f>
        <v>0</v>
      </c>
      <c r="G18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85" s="27"/>
      <c r="I18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86" spans="1:9" ht="18" x14ac:dyDescent="0.25">
      <c r="A1886" s="27" t="str">
        <f>"عمارة"&amp;Rooms[[#This Row],[العمارة]]&amp;"-"&amp;Rooms[رقم الغرفة]</f>
        <v>عمارة-</v>
      </c>
      <c r="B1886" s="29"/>
      <c r="C1886" s="29"/>
      <c r="D1886" s="29"/>
      <c r="E1886" s="29"/>
      <c r="F1886" s="27">
        <f ca="1">IF(Rooms[[#This Row],[رقم العملية]]=0,0,1)</f>
        <v>0</v>
      </c>
      <c r="G18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86" s="27"/>
      <c r="I18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87" spans="1:9" ht="18" x14ac:dyDescent="0.25">
      <c r="A1887" s="27" t="str">
        <f>"عمارة"&amp;Rooms[[#This Row],[العمارة]]&amp;"-"&amp;Rooms[رقم الغرفة]</f>
        <v>عمارة-</v>
      </c>
      <c r="B1887" s="29"/>
      <c r="C1887" s="29"/>
      <c r="D1887" s="29"/>
      <c r="E1887" s="29"/>
      <c r="F1887" s="27">
        <f ca="1">IF(Rooms[[#This Row],[رقم العملية]]=0,0,1)</f>
        <v>0</v>
      </c>
      <c r="G18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87" s="27"/>
      <c r="I18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88" spans="1:9" ht="18" x14ac:dyDescent="0.25">
      <c r="A1888" s="27" t="str">
        <f>"عمارة"&amp;Rooms[[#This Row],[العمارة]]&amp;"-"&amp;Rooms[رقم الغرفة]</f>
        <v>عمارة-</v>
      </c>
      <c r="B1888" s="29"/>
      <c r="C1888" s="29"/>
      <c r="D1888" s="29"/>
      <c r="E1888" s="29"/>
      <c r="F1888" s="27">
        <f ca="1">IF(Rooms[[#This Row],[رقم العملية]]=0,0,1)</f>
        <v>0</v>
      </c>
      <c r="G18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88" s="27"/>
      <c r="I18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89" spans="1:9" ht="18" x14ac:dyDescent="0.25">
      <c r="A1889" s="27" t="str">
        <f>"عمارة"&amp;Rooms[[#This Row],[العمارة]]&amp;"-"&amp;Rooms[رقم الغرفة]</f>
        <v>عمارة-</v>
      </c>
      <c r="B1889" s="29"/>
      <c r="C1889" s="29"/>
      <c r="D1889" s="29"/>
      <c r="E1889" s="29"/>
      <c r="F1889" s="27">
        <f ca="1">IF(Rooms[[#This Row],[رقم العملية]]=0,0,1)</f>
        <v>0</v>
      </c>
      <c r="G18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89" s="27"/>
      <c r="I18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90" spans="1:9" ht="18" x14ac:dyDescent="0.25">
      <c r="A1890" s="27" t="str">
        <f>"عمارة"&amp;Rooms[[#This Row],[العمارة]]&amp;"-"&amp;Rooms[رقم الغرفة]</f>
        <v>عمارة-</v>
      </c>
      <c r="B1890" s="29"/>
      <c r="C1890" s="29"/>
      <c r="D1890" s="29"/>
      <c r="E1890" s="29"/>
      <c r="F1890" s="27">
        <f ca="1">IF(Rooms[[#This Row],[رقم العملية]]=0,0,1)</f>
        <v>0</v>
      </c>
      <c r="G18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90" s="27"/>
      <c r="I18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91" spans="1:9" ht="18" x14ac:dyDescent="0.25">
      <c r="A1891" s="27" t="str">
        <f>"عمارة"&amp;Rooms[[#This Row],[العمارة]]&amp;"-"&amp;Rooms[رقم الغرفة]</f>
        <v>عمارة-</v>
      </c>
      <c r="B1891" s="29"/>
      <c r="C1891" s="29"/>
      <c r="D1891" s="29"/>
      <c r="E1891" s="29"/>
      <c r="F1891" s="27">
        <f ca="1">IF(Rooms[[#This Row],[رقم العملية]]=0,0,1)</f>
        <v>0</v>
      </c>
      <c r="G18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91" s="27"/>
      <c r="I18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92" spans="1:9" ht="18" x14ac:dyDescent="0.25">
      <c r="A1892" s="27" t="str">
        <f>"عمارة"&amp;Rooms[[#This Row],[العمارة]]&amp;"-"&amp;Rooms[رقم الغرفة]</f>
        <v>عمارة-</v>
      </c>
      <c r="B1892" s="29"/>
      <c r="C1892" s="29"/>
      <c r="D1892" s="29"/>
      <c r="E1892" s="29"/>
      <c r="F1892" s="27">
        <f ca="1">IF(Rooms[[#This Row],[رقم العملية]]=0,0,1)</f>
        <v>0</v>
      </c>
      <c r="G18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92" s="27"/>
      <c r="I18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93" spans="1:9" ht="18" x14ac:dyDescent="0.25">
      <c r="A1893" s="27" t="str">
        <f>"عمارة"&amp;Rooms[[#This Row],[العمارة]]&amp;"-"&amp;Rooms[رقم الغرفة]</f>
        <v>عمارة-</v>
      </c>
      <c r="B1893" s="29"/>
      <c r="C1893" s="29"/>
      <c r="D1893" s="29"/>
      <c r="E1893" s="29"/>
      <c r="F1893" s="27">
        <f ca="1">IF(Rooms[[#This Row],[رقم العملية]]=0,0,1)</f>
        <v>0</v>
      </c>
      <c r="G18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93" s="27"/>
      <c r="I18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94" spans="1:9" ht="18" x14ac:dyDescent="0.25">
      <c r="A1894" s="27" t="str">
        <f>"عمارة"&amp;Rooms[[#This Row],[العمارة]]&amp;"-"&amp;Rooms[رقم الغرفة]</f>
        <v>عمارة-</v>
      </c>
      <c r="B1894" s="29"/>
      <c r="C1894" s="29"/>
      <c r="D1894" s="29"/>
      <c r="E1894" s="29"/>
      <c r="F1894" s="27">
        <f ca="1">IF(Rooms[[#This Row],[رقم العملية]]=0,0,1)</f>
        <v>0</v>
      </c>
      <c r="G18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94" s="27"/>
      <c r="I18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95" spans="1:9" ht="18" x14ac:dyDescent="0.25">
      <c r="A1895" s="27" t="str">
        <f>"عمارة"&amp;Rooms[[#This Row],[العمارة]]&amp;"-"&amp;Rooms[رقم الغرفة]</f>
        <v>عمارة-</v>
      </c>
      <c r="B1895" s="29"/>
      <c r="C1895" s="29"/>
      <c r="D1895" s="29"/>
      <c r="E1895" s="29"/>
      <c r="F1895" s="27">
        <f ca="1">IF(Rooms[[#This Row],[رقم العملية]]=0,0,1)</f>
        <v>0</v>
      </c>
      <c r="G18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95" s="27"/>
      <c r="I18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96" spans="1:9" ht="18" x14ac:dyDescent="0.25">
      <c r="A1896" s="27" t="str">
        <f>"عمارة"&amp;Rooms[[#This Row],[العمارة]]&amp;"-"&amp;Rooms[رقم الغرفة]</f>
        <v>عمارة-</v>
      </c>
      <c r="B1896" s="29"/>
      <c r="C1896" s="29"/>
      <c r="D1896" s="29"/>
      <c r="E1896" s="29"/>
      <c r="F1896" s="27">
        <f ca="1">IF(Rooms[[#This Row],[رقم العملية]]=0,0,1)</f>
        <v>0</v>
      </c>
      <c r="G18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96" s="27"/>
      <c r="I18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97" spans="1:9" ht="18" x14ac:dyDescent="0.25">
      <c r="A1897" s="27" t="str">
        <f>"عمارة"&amp;Rooms[[#This Row],[العمارة]]&amp;"-"&amp;Rooms[رقم الغرفة]</f>
        <v>عمارة-</v>
      </c>
      <c r="B1897" s="29"/>
      <c r="C1897" s="29"/>
      <c r="D1897" s="29"/>
      <c r="E1897" s="29"/>
      <c r="F1897" s="27">
        <f ca="1">IF(Rooms[[#This Row],[رقم العملية]]=0,0,1)</f>
        <v>0</v>
      </c>
      <c r="G18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97" s="27"/>
      <c r="I18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98" spans="1:9" ht="18" x14ac:dyDescent="0.25">
      <c r="A1898" s="27" t="str">
        <f>"عمارة"&amp;Rooms[[#This Row],[العمارة]]&amp;"-"&amp;Rooms[رقم الغرفة]</f>
        <v>عمارة-</v>
      </c>
      <c r="B1898" s="29"/>
      <c r="C1898" s="29"/>
      <c r="D1898" s="29"/>
      <c r="E1898" s="29"/>
      <c r="F1898" s="27">
        <f ca="1">IF(Rooms[[#This Row],[رقم العملية]]=0,0,1)</f>
        <v>0</v>
      </c>
      <c r="G18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98" s="27"/>
      <c r="I18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899" spans="1:9" ht="18" x14ac:dyDescent="0.25">
      <c r="A1899" s="27" t="str">
        <f>"عمارة"&amp;Rooms[[#This Row],[العمارة]]&amp;"-"&amp;Rooms[رقم الغرفة]</f>
        <v>عمارة-</v>
      </c>
      <c r="B1899" s="29"/>
      <c r="C1899" s="29"/>
      <c r="D1899" s="29"/>
      <c r="E1899" s="29"/>
      <c r="F1899" s="27">
        <f ca="1">IF(Rooms[[#This Row],[رقم العملية]]=0,0,1)</f>
        <v>0</v>
      </c>
      <c r="G18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899" s="27"/>
      <c r="I18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00" spans="1:9" ht="18" x14ac:dyDescent="0.25">
      <c r="A1900" s="27" t="str">
        <f>"عمارة"&amp;Rooms[[#This Row],[العمارة]]&amp;"-"&amp;Rooms[رقم الغرفة]</f>
        <v>عمارة-</v>
      </c>
      <c r="B1900" s="29"/>
      <c r="C1900" s="29"/>
      <c r="D1900" s="29"/>
      <c r="E1900" s="29"/>
      <c r="F1900" s="27">
        <f ca="1">IF(Rooms[[#This Row],[رقم العملية]]=0,0,1)</f>
        <v>0</v>
      </c>
      <c r="G19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00" s="27"/>
      <c r="I19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01" spans="1:9" ht="18" x14ac:dyDescent="0.25">
      <c r="A1901" s="27" t="str">
        <f>"عمارة"&amp;Rooms[[#This Row],[العمارة]]&amp;"-"&amp;Rooms[رقم الغرفة]</f>
        <v>عمارة-</v>
      </c>
      <c r="B1901" s="29"/>
      <c r="C1901" s="29"/>
      <c r="D1901" s="29"/>
      <c r="E1901" s="29"/>
      <c r="F1901" s="27">
        <f ca="1">IF(Rooms[[#This Row],[رقم العملية]]=0,0,1)</f>
        <v>0</v>
      </c>
      <c r="G19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01" s="27"/>
      <c r="I19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02" spans="1:9" ht="18" x14ac:dyDescent="0.25">
      <c r="A1902" s="27" t="str">
        <f>"عمارة"&amp;Rooms[[#This Row],[العمارة]]&amp;"-"&amp;Rooms[رقم الغرفة]</f>
        <v>عمارة-</v>
      </c>
      <c r="B1902" s="29"/>
      <c r="C1902" s="29"/>
      <c r="D1902" s="29"/>
      <c r="E1902" s="29"/>
      <c r="F1902" s="27">
        <f ca="1">IF(Rooms[[#This Row],[رقم العملية]]=0,0,1)</f>
        <v>0</v>
      </c>
      <c r="G19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02" s="27"/>
      <c r="I19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03" spans="1:9" ht="18" x14ac:dyDescent="0.25">
      <c r="A1903" s="27" t="str">
        <f>"عمارة"&amp;Rooms[[#This Row],[العمارة]]&amp;"-"&amp;Rooms[رقم الغرفة]</f>
        <v>عمارة-</v>
      </c>
      <c r="B1903" s="29"/>
      <c r="C1903" s="29"/>
      <c r="D1903" s="29"/>
      <c r="E1903" s="29"/>
      <c r="F1903" s="27">
        <f ca="1">IF(Rooms[[#This Row],[رقم العملية]]=0,0,1)</f>
        <v>0</v>
      </c>
      <c r="G19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03" s="27"/>
      <c r="I19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04" spans="1:9" ht="18" x14ac:dyDescent="0.25">
      <c r="A1904" s="27" t="str">
        <f>"عمارة"&amp;Rooms[[#This Row],[العمارة]]&amp;"-"&amp;Rooms[رقم الغرفة]</f>
        <v>عمارة-</v>
      </c>
      <c r="B1904" s="29"/>
      <c r="C1904" s="29"/>
      <c r="D1904" s="29"/>
      <c r="E1904" s="29"/>
      <c r="F1904" s="27">
        <f ca="1">IF(Rooms[[#This Row],[رقم العملية]]=0,0,1)</f>
        <v>0</v>
      </c>
      <c r="G19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04" s="27"/>
      <c r="I19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05" spans="1:9" ht="18" x14ac:dyDescent="0.25">
      <c r="A1905" s="27" t="str">
        <f>"عمارة"&amp;Rooms[[#This Row],[العمارة]]&amp;"-"&amp;Rooms[رقم الغرفة]</f>
        <v>عمارة-</v>
      </c>
      <c r="B1905" s="29"/>
      <c r="C1905" s="29"/>
      <c r="D1905" s="29"/>
      <c r="E1905" s="29"/>
      <c r="F1905" s="27">
        <f ca="1">IF(Rooms[[#This Row],[رقم العملية]]=0,0,1)</f>
        <v>0</v>
      </c>
      <c r="G19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05" s="27"/>
      <c r="I19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06" spans="1:9" ht="18" x14ac:dyDescent="0.25">
      <c r="A1906" s="27" t="str">
        <f>"عمارة"&amp;Rooms[[#This Row],[العمارة]]&amp;"-"&amp;Rooms[رقم الغرفة]</f>
        <v>عمارة-</v>
      </c>
      <c r="B1906" s="29"/>
      <c r="C1906" s="29"/>
      <c r="D1906" s="29"/>
      <c r="E1906" s="29"/>
      <c r="F1906" s="27">
        <f ca="1">IF(Rooms[[#This Row],[رقم العملية]]=0,0,1)</f>
        <v>0</v>
      </c>
      <c r="G19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06" s="27"/>
      <c r="I19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07" spans="1:9" ht="18" x14ac:dyDescent="0.25">
      <c r="A1907" s="27" t="str">
        <f>"عمارة"&amp;Rooms[[#This Row],[العمارة]]&amp;"-"&amp;Rooms[رقم الغرفة]</f>
        <v>عمارة-</v>
      </c>
      <c r="B1907" s="29"/>
      <c r="C1907" s="29"/>
      <c r="D1907" s="29"/>
      <c r="E1907" s="29"/>
      <c r="F1907" s="27">
        <f ca="1">IF(Rooms[[#This Row],[رقم العملية]]=0,0,1)</f>
        <v>0</v>
      </c>
      <c r="G19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07" s="27"/>
      <c r="I19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08" spans="1:9" ht="18" x14ac:dyDescent="0.25">
      <c r="A1908" s="27" t="str">
        <f>"عمارة"&amp;Rooms[[#This Row],[العمارة]]&amp;"-"&amp;Rooms[رقم الغرفة]</f>
        <v>عمارة-</v>
      </c>
      <c r="B1908" s="29"/>
      <c r="C1908" s="29"/>
      <c r="D1908" s="29"/>
      <c r="E1908" s="29"/>
      <c r="F1908" s="27">
        <f ca="1">IF(Rooms[[#This Row],[رقم العملية]]=0,0,1)</f>
        <v>0</v>
      </c>
      <c r="G19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08" s="27"/>
      <c r="I19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09" spans="1:9" ht="18" x14ac:dyDescent="0.25">
      <c r="A1909" s="27" t="str">
        <f>"عمارة"&amp;Rooms[[#This Row],[العمارة]]&amp;"-"&amp;Rooms[رقم الغرفة]</f>
        <v>عمارة-</v>
      </c>
      <c r="B1909" s="29"/>
      <c r="C1909" s="29"/>
      <c r="D1909" s="29"/>
      <c r="E1909" s="29"/>
      <c r="F1909" s="27">
        <f ca="1">IF(Rooms[[#This Row],[رقم العملية]]=0,0,1)</f>
        <v>0</v>
      </c>
      <c r="G19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09" s="27"/>
      <c r="I19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10" spans="1:9" ht="18" x14ac:dyDescent="0.25">
      <c r="A1910" s="27" t="str">
        <f>"عمارة"&amp;Rooms[[#This Row],[العمارة]]&amp;"-"&amp;Rooms[رقم الغرفة]</f>
        <v>عمارة-</v>
      </c>
      <c r="B1910" s="29"/>
      <c r="C1910" s="29"/>
      <c r="D1910" s="29"/>
      <c r="E1910" s="29"/>
      <c r="F1910" s="27">
        <f ca="1">IF(Rooms[[#This Row],[رقم العملية]]=0,0,1)</f>
        <v>0</v>
      </c>
      <c r="G19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10" s="27"/>
      <c r="I19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11" spans="1:9" ht="18" x14ac:dyDescent="0.25">
      <c r="A1911" s="27" t="str">
        <f>"عمارة"&amp;Rooms[[#This Row],[العمارة]]&amp;"-"&amp;Rooms[رقم الغرفة]</f>
        <v>عمارة-</v>
      </c>
      <c r="B1911" s="29"/>
      <c r="C1911" s="29"/>
      <c r="D1911" s="29"/>
      <c r="E1911" s="29"/>
      <c r="F1911" s="27">
        <f ca="1">IF(Rooms[[#This Row],[رقم العملية]]=0,0,1)</f>
        <v>0</v>
      </c>
      <c r="G19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11" s="27"/>
      <c r="I19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12" spans="1:9" ht="18" x14ac:dyDescent="0.25">
      <c r="A1912" s="27" t="str">
        <f>"عمارة"&amp;Rooms[[#This Row],[العمارة]]&amp;"-"&amp;Rooms[رقم الغرفة]</f>
        <v>عمارة-</v>
      </c>
      <c r="B1912" s="29"/>
      <c r="C1912" s="29"/>
      <c r="D1912" s="29"/>
      <c r="E1912" s="29"/>
      <c r="F1912" s="27">
        <f ca="1">IF(Rooms[[#This Row],[رقم العملية]]=0,0,1)</f>
        <v>0</v>
      </c>
      <c r="G19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12" s="27"/>
      <c r="I19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13" spans="1:9" ht="18" x14ac:dyDescent="0.25">
      <c r="A1913" s="27" t="str">
        <f>"عمارة"&amp;Rooms[[#This Row],[العمارة]]&amp;"-"&amp;Rooms[رقم الغرفة]</f>
        <v>عمارة-</v>
      </c>
      <c r="B1913" s="29"/>
      <c r="C1913" s="29"/>
      <c r="D1913" s="29"/>
      <c r="E1913" s="29"/>
      <c r="F1913" s="27">
        <f ca="1">IF(Rooms[[#This Row],[رقم العملية]]=0,0,1)</f>
        <v>0</v>
      </c>
      <c r="G19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13" s="27"/>
      <c r="I19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14" spans="1:9" ht="18" x14ac:dyDescent="0.25">
      <c r="A1914" s="27" t="str">
        <f>"عمارة"&amp;Rooms[[#This Row],[العمارة]]&amp;"-"&amp;Rooms[رقم الغرفة]</f>
        <v>عمارة-</v>
      </c>
      <c r="B1914" s="29"/>
      <c r="C1914" s="29"/>
      <c r="D1914" s="29"/>
      <c r="E1914" s="29"/>
      <c r="F1914" s="27">
        <f ca="1">IF(Rooms[[#This Row],[رقم العملية]]=0,0,1)</f>
        <v>0</v>
      </c>
      <c r="G19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14" s="27"/>
      <c r="I19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15" spans="1:9" ht="18" x14ac:dyDescent="0.25">
      <c r="A1915" s="27" t="str">
        <f>"عمارة"&amp;Rooms[[#This Row],[العمارة]]&amp;"-"&amp;Rooms[رقم الغرفة]</f>
        <v>عمارة-</v>
      </c>
      <c r="B1915" s="29"/>
      <c r="C1915" s="29"/>
      <c r="D1915" s="29"/>
      <c r="E1915" s="29"/>
      <c r="F1915" s="27">
        <f ca="1">IF(Rooms[[#This Row],[رقم العملية]]=0,0,1)</f>
        <v>0</v>
      </c>
      <c r="G19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15" s="27"/>
      <c r="I19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16" spans="1:9" ht="18" x14ac:dyDescent="0.25">
      <c r="A1916" s="27" t="str">
        <f>"عمارة"&amp;Rooms[[#This Row],[العمارة]]&amp;"-"&amp;Rooms[رقم الغرفة]</f>
        <v>عمارة-</v>
      </c>
      <c r="B1916" s="29"/>
      <c r="C1916" s="29"/>
      <c r="D1916" s="29"/>
      <c r="E1916" s="29"/>
      <c r="F1916" s="27">
        <f ca="1">IF(Rooms[[#This Row],[رقم العملية]]=0,0,1)</f>
        <v>0</v>
      </c>
      <c r="G19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16" s="27"/>
      <c r="I19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17" spans="1:9" ht="18" x14ac:dyDescent="0.25">
      <c r="A1917" s="27" t="str">
        <f>"عمارة"&amp;Rooms[[#This Row],[العمارة]]&amp;"-"&amp;Rooms[رقم الغرفة]</f>
        <v>عمارة-</v>
      </c>
      <c r="B1917" s="29"/>
      <c r="C1917" s="29"/>
      <c r="D1917" s="29"/>
      <c r="E1917" s="29"/>
      <c r="F1917" s="27">
        <f ca="1">IF(Rooms[[#This Row],[رقم العملية]]=0,0,1)</f>
        <v>0</v>
      </c>
      <c r="G19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17" s="27"/>
      <c r="I19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18" spans="1:9" ht="18" x14ac:dyDescent="0.25">
      <c r="A1918" s="27" t="str">
        <f>"عمارة"&amp;Rooms[[#This Row],[العمارة]]&amp;"-"&amp;Rooms[رقم الغرفة]</f>
        <v>عمارة-</v>
      </c>
      <c r="B1918" s="29"/>
      <c r="C1918" s="29"/>
      <c r="D1918" s="29"/>
      <c r="E1918" s="29"/>
      <c r="F1918" s="27">
        <f ca="1">IF(Rooms[[#This Row],[رقم العملية]]=0,0,1)</f>
        <v>0</v>
      </c>
      <c r="G19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18" s="27"/>
      <c r="I19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19" spans="1:9" ht="18" x14ac:dyDescent="0.25">
      <c r="A1919" s="27" t="str">
        <f>"عمارة"&amp;Rooms[[#This Row],[العمارة]]&amp;"-"&amp;Rooms[رقم الغرفة]</f>
        <v>عمارة-</v>
      </c>
      <c r="B1919" s="29"/>
      <c r="C1919" s="29"/>
      <c r="D1919" s="29"/>
      <c r="E1919" s="29"/>
      <c r="F1919" s="27">
        <f ca="1">IF(Rooms[[#This Row],[رقم العملية]]=0,0,1)</f>
        <v>0</v>
      </c>
      <c r="G19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19" s="27"/>
      <c r="I19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20" spans="1:9" ht="18" x14ac:dyDescent="0.25">
      <c r="A1920" s="27" t="str">
        <f>"عمارة"&amp;Rooms[[#This Row],[العمارة]]&amp;"-"&amp;Rooms[رقم الغرفة]</f>
        <v>عمارة-</v>
      </c>
      <c r="B1920" s="29"/>
      <c r="C1920" s="29"/>
      <c r="D1920" s="29"/>
      <c r="E1920" s="29"/>
      <c r="F1920" s="27">
        <f ca="1">IF(Rooms[[#This Row],[رقم العملية]]=0,0,1)</f>
        <v>0</v>
      </c>
      <c r="G19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20" s="27"/>
      <c r="I19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21" spans="1:9" ht="18" x14ac:dyDescent="0.25">
      <c r="A1921" s="27" t="str">
        <f>"عمارة"&amp;Rooms[[#This Row],[العمارة]]&amp;"-"&amp;Rooms[رقم الغرفة]</f>
        <v>عمارة-</v>
      </c>
      <c r="B1921" s="29"/>
      <c r="C1921" s="29"/>
      <c r="D1921" s="29"/>
      <c r="E1921" s="29"/>
      <c r="F1921" s="27">
        <f ca="1">IF(Rooms[[#This Row],[رقم العملية]]=0,0,1)</f>
        <v>0</v>
      </c>
      <c r="G19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21" s="27"/>
      <c r="I19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22" spans="1:9" ht="18" x14ac:dyDescent="0.25">
      <c r="A1922" s="27" t="str">
        <f>"عمارة"&amp;Rooms[[#This Row],[العمارة]]&amp;"-"&amp;Rooms[رقم الغرفة]</f>
        <v>عمارة-</v>
      </c>
      <c r="B1922" s="29"/>
      <c r="C1922" s="29"/>
      <c r="D1922" s="29"/>
      <c r="E1922" s="29"/>
      <c r="F1922" s="27">
        <f ca="1">IF(Rooms[[#This Row],[رقم العملية]]=0,0,1)</f>
        <v>0</v>
      </c>
      <c r="G19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22" s="27"/>
      <c r="I19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23" spans="1:9" ht="18" x14ac:dyDescent="0.25">
      <c r="A1923" s="27" t="str">
        <f>"عمارة"&amp;Rooms[[#This Row],[العمارة]]&amp;"-"&amp;Rooms[رقم الغرفة]</f>
        <v>عمارة-</v>
      </c>
      <c r="B1923" s="29"/>
      <c r="C1923" s="29"/>
      <c r="D1923" s="29"/>
      <c r="E1923" s="29"/>
      <c r="F1923" s="27">
        <f ca="1">IF(Rooms[[#This Row],[رقم العملية]]=0,0,1)</f>
        <v>0</v>
      </c>
      <c r="G19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23" s="27"/>
      <c r="I19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24" spans="1:9" ht="18" x14ac:dyDescent="0.25">
      <c r="A1924" s="27" t="str">
        <f>"عمارة"&amp;Rooms[[#This Row],[العمارة]]&amp;"-"&amp;Rooms[رقم الغرفة]</f>
        <v>عمارة-</v>
      </c>
      <c r="B1924" s="29"/>
      <c r="C1924" s="29"/>
      <c r="D1924" s="29"/>
      <c r="E1924" s="29"/>
      <c r="F1924" s="27">
        <f ca="1">IF(Rooms[[#This Row],[رقم العملية]]=0,0,1)</f>
        <v>0</v>
      </c>
      <c r="G19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24" s="27"/>
      <c r="I19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25" spans="1:9" ht="18" x14ac:dyDescent="0.25">
      <c r="A1925" s="27" t="str">
        <f>"عمارة"&amp;Rooms[[#This Row],[العمارة]]&amp;"-"&amp;Rooms[رقم الغرفة]</f>
        <v>عمارة-</v>
      </c>
      <c r="B1925" s="29"/>
      <c r="C1925" s="29"/>
      <c r="D1925" s="29"/>
      <c r="E1925" s="29"/>
      <c r="F1925" s="27">
        <f ca="1">IF(Rooms[[#This Row],[رقم العملية]]=0,0,1)</f>
        <v>0</v>
      </c>
      <c r="G19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25" s="27"/>
      <c r="I19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26" spans="1:9" ht="18" x14ac:dyDescent="0.25">
      <c r="A1926" s="27" t="str">
        <f>"عمارة"&amp;Rooms[[#This Row],[العمارة]]&amp;"-"&amp;Rooms[رقم الغرفة]</f>
        <v>عمارة-</v>
      </c>
      <c r="B1926" s="29"/>
      <c r="C1926" s="29"/>
      <c r="D1926" s="29"/>
      <c r="E1926" s="29"/>
      <c r="F1926" s="27">
        <f ca="1">IF(Rooms[[#This Row],[رقم العملية]]=0,0,1)</f>
        <v>0</v>
      </c>
      <c r="G19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26" s="27"/>
      <c r="I19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27" spans="1:9" ht="18" x14ac:dyDescent="0.25">
      <c r="A1927" s="27" t="str">
        <f>"عمارة"&amp;Rooms[[#This Row],[العمارة]]&amp;"-"&amp;Rooms[رقم الغرفة]</f>
        <v>عمارة-</v>
      </c>
      <c r="B1927" s="29"/>
      <c r="C1927" s="29"/>
      <c r="D1927" s="29"/>
      <c r="E1927" s="29"/>
      <c r="F1927" s="27">
        <f ca="1">IF(Rooms[[#This Row],[رقم العملية]]=0,0,1)</f>
        <v>0</v>
      </c>
      <c r="G19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27" s="27"/>
      <c r="I19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28" spans="1:9" ht="18" x14ac:dyDescent="0.25">
      <c r="A1928" s="27" t="str">
        <f>"عمارة"&amp;Rooms[[#This Row],[العمارة]]&amp;"-"&amp;Rooms[رقم الغرفة]</f>
        <v>عمارة-</v>
      </c>
      <c r="B1928" s="29"/>
      <c r="C1928" s="29"/>
      <c r="D1928" s="29"/>
      <c r="E1928" s="29"/>
      <c r="F1928" s="27">
        <f ca="1">IF(Rooms[[#This Row],[رقم العملية]]=0,0,1)</f>
        <v>0</v>
      </c>
      <c r="G19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28" s="27"/>
      <c r="I19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29" spans="1:9" ht="18" x14ac:dyDescent="0.25">
      <c r="A1929" s="27" t="str">
        <f>"عمارة"&amp;Rooms[[#This Row],[العمارة]]&amp;"-"&amp;Rooms[رقم الغرفة]</f>
        <v>عمارة-</v>
      </c>
      <c r="B1929" s="29"/>
      <c r="C1929" s="29"/>
      <c r="D1929" s="29"/>
      <c r="E1929" s="29"/>
      <c r="F1929" s="27">
        <f ca="1">IF(Rooms[[#This Row],[رقم العملية]]=0,0,1)</f>
        <v>0</v>
      </c>
      <c r="G19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29" s="27"/>
      <c r="I19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30" spans="1:9" ht="18" x14ac:dyDescent="0.25">
      <c r="A1930" s="27" t="str">
        <f>"عمارة"&amp;Rooms[[#This Row],[العمارة]]&amp;"-"&amp;Rooms[رقم الغرفة]</f>
        <v>عمارة-</v>
      </c>
      <c r="B1930" s="29"/>
      <c r="C1930" s="29"/>
      <c r="D1930" s="29"/>
      <c r="E1930" s="29"/>
      <c r="F1930" s="27">
        <f ca="1">IF(Rooms[[#This Row],[رقم العملية]]=0,0,1)</f>
        <v>0</v>
      </c>
      <c r="G19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30" s="27"/>
      <c r="I19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31" spans="1:9" ht="18" x14ac:dyDescent="0.25">
      <c r="A1931" s="27" t="str">
        <f>"عمارة"&amp;Rooms[[#This Row],[العمارة]]&amp;"-"&amp;Rooms[رقم الغرفة]</f>
        <v>عمارة-</v>
      </c>
      <c r="B1931" s="29"/>
      <c r="C1931" s="29"/>
      <c r="D1931" s="29"/>
      <c r="E1931" s="29"/>
      <c r="F1931" s="27">
        <f ca="1">IF(Rooms[[#This Row],[رقم العملية]]=0,0,1)</f>
        <v>0</v>
      </c>
      <c r="G19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31" s="27"/>
      <c r="I19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32" spans="1:9" ht="18" x14ac:dyDescent="0.25">
      <c r="A1932" s="27" t="str">
        <f>"عمارة"&amp;Rooms[[#This Row],[العمارة]]&amp;"-"&amp;Rooms[رقم الغرفة]</f>
        <v>عمارة-</v>
      </c>
      <c r="B1932" s="29"/>
      <c r="C1932" s="29"/>
      <c r="D1932" s="29"/>
      <c r="E1932" s="29"/>
      <c r="F1932" s="27">
        <f ca="1">IF(Rooms[[#This Row],[رقم العملية]]=0,0,1)</f>
        <v>0</v>
      </c>
      <c r="G19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32" s="27"/>
      <c r="I19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33" spans="1:9" ht="18" x14ac:dyDescent="0.25">
      <c r="A1933" s="27" t="str">
        <f>"عمارة"&amp;Rooms[[#This Row],[العمارة]]&amp;"-"&amp;Rooms[رقم الغرفة]</f>
        <v>عمارة-</v>
      </c>
      <c r="B1933" s="29"/>
      <c r="C1933" s="29"/>
      <c r="D1933" s="29"/>
      <c r="E1933" s="29"/>
      <c r="F1933" s="27">
        <f ca="1">IF(Rooms[[#This Row],[رقم العملية]]=0,0,1)</f>
        <v>0</v>
      </c>
      <c r="G19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33" s="27"/>
      <c r="I19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34" spans="1:9" ht="18" x14ac:dyDescent="0.25">
      <c r="A1934" s="27" t="str">
        <f>"عمارة"&amp;Rooms[[#This Row],[العمارة]]&amp;"-"&amp;Rooms[رقم الغرفة]</f>
        <v>عمارة-</v>
      </c>
      <c r="B1934" s="29"/>
      <c r="C1934" s="29"/>
      <c r="D1934" s="29"/>
      <c r="E1934" s="29"/>
      <c r="F1934" s="27">
        <f ca="1">IF(Rooms[[#This Row],[رقم العملية]]=0,0,1)</f>
        <v>0</v>
      </c>
      <c r="G19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34" s="27"/>
      <c r="I19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35" spans="1:9" ht="18" x14ac:dyDescent="0.25">
      <c r="A1935" s="27" t="str">
        <f>"عمارة"&amp;Rooms[[#This Row],[العمارة]]&amp;"-"&amp;Rooms[رقم الغرفة]</f>
        <v>عمارة-</v>
      </c>
      <c r="B1935" s="29"/>
      <c r="C1935" s="29"/>
      <c r="D1935" s="29"/>
      <c r="E1935" s="29"/>
      <c r="F1935" s="27">
        <f ca="1">IF(Rooms[[#This Row],[رقم العملية]]=0,0,1)</f>
        <v>0</v>
      </c>
      <c r="G19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35" s="27"/>
      <c r="I19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36" spans="1:9" ht="18" x14ac:dyDescent="0.25">
      <c r="A1936" s="27" t="str">
        <f>"عمارة"&amp;Rooms[[#This Row],[العمارة]]&amp;"-"&amp;Rooms[رقم الغرفة]</f>
        <v>عمارة-</v>
      </c>
      <c r="B1936" s="29"/>
      <c r="C1936" s="29"/>
      <c r="D1936" s="29"/>
      <c r="E1936" s="29"/>
      <c r="F1936" s="27">
        <f ca="1">IF(Rooms[[#This Row],[رقم العملية]]=0,0,1)</f>
        <v>0</v>
      </c>
      <c r="G19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36" s="27"/>
      <c r="I19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37" spans="1:9" ht="18" x14ac:dyDescent="0.25">
      <c r="A1937" s="27" t="str">
        <f>"عمارة"&amp;Rooms[[#This Row],[العمارة]]&amp;"-"&amp;Rooms[رقم الغرفة]</f>
        <v>عمارة-</v>
      </c>
      <c r="B1937" s="29"/>
      <c r="C1937" s="29"/>
      <c r="D1937" s="29"/>
      <c r="E1937" s="29"/>
      <c r="F1937" s="27">
        <f ca="1">IF(Rooms[[#This Row],[رقم العملية]]=0,0,1)</f>
        <v>0</v>
      </c>
      <c r="G19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37" s="27"/>
      <c r="I19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38" spans="1:9" ht="18" x14ac:dyDescent="0.25">
      <c r="A1938" s="27" t="str">
        <f>"عمارة"&amp;Rooms[[#This Row],[العمارة]]&amp;"-"&amp;Rooms[رقم الغرفة]</f>
        <v>عمارة-</v>
      </c>
      <c r="B1938" s="29"/>
      <c r="C1938" s="29"/>
      <c r="D1938" s="29"/>
      <c r="E1938" s="29"/>
      <c r="F1938" s="27">
        <f ca="1">IF(Rooms[[#This Row],[رقم العملية]]=0,0,1)</f>
        <v>0</v>
      </c>
      <c r="G19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38" s="27"/>
      <c r="I19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39" spans="1:9" ht="18" x14ac:dyDescent="0.25">
      <c r="A1939" s="27" t="str">
        <f>"عمارة"&amp;Rooms[[#This Row],[العمارة]]&amp;"-"&amp;Rooms[رقم الغرفة]</f>
        <v>عمارة-</v>
      </c>
      <c r="B1939" s="29"/>
      <c r="C1939" s="29"/>
      <c r="D1939" s="29"/>
      <c r="E1939" s="29"/>
      <c r="F1939" s="27">
        <f ca="1">IF(Rooms[[#This Row],[رقم العملية]]=0,0,1)</f>
        <v>0</v>
      </c>
      <c r="G19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39" s="27"/>
      <c r="I19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40" spans="1:9" ht="18" x14ac:dyDescent="0.25">
      <c r="A1940" s="27" t="str">
        <f>"عمارة"&amp;Rooms[[#This Row],[العمارة]]&amp;"-"&amp;Rooms[رقم الغرفة]</f>
        <v>عمارة-</v>
      </c>
      <c r="B1940" s="29"/>
      <c r="C1940" s="29"/>
      <c r="D1940" s="29"/>
      <c r="E1940" s="29"/>
      <c r="F1940" s="27">
        <f ca="1">IF(Rooms[[#This Row],[رقم العملية]]=0,0,1)</f>
        <v>0</v>
      </c>
      <c r="G19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40" s="27"/>
      <c r="I19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41" spans="1:9" ht="18" x14ac:dyDescent="0.25">
      <c r="A1941" s="27" t="str">
        <f>"عمارة"&amp;Rooms[[#This Row],[العمارة]]&amp;"-"&amp;Rooms[رقم الغرفة]</f>
        <v>عمارة-</v>
      </c>
      <c r="B1941" s="29"/>
      <c r="C1941" s="29"/>
      <c r="D1941" s="29"/>
      <c r="E1941" s="29"/>
      <c r="F1941" s="27">
        <f ca="1">IF(Rooms[[#This Row],[رقم العملية]]=0,0,1)</f>
        <v>0</v>
      </c>
      <c r="G19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41" s="27"/>
      <c r="I19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42" spans="1:9" ht="18" x14ac:dyDescent="0.25">
      <c r="A1942" s="27" t="str">
        <f>"عمارة"&amp;Rooms[[#This Row],[العمارة]]&amp;"-"&amp;Rooms[رقم الغرفة]</f>
        <v>عمارة-</v>
      </c>
      <c r="B1942" s="29"/>
      <c r="C1942" s="29"/>
      <c r="D1942" s="29"/>
      <c r="E1942" s="29"/>
      <c r="F1942" s="27">
        <f ca="1">IF(Rooms[[#This Row],[رقم العملية]]=0,0,1)</f>
        <v>0</v>
      </c>
      <c r="G19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42" s="27"/>
      <c r="I19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43" spans="1:9" ht="18" x14ac:dyDescent="0.25">
      <c r="A1943" s="27" t="str">
        <f>"عمارة"&amp;Rooms[[#This Row],[العمارة]]&amp;"-"&amp;Rooms[رقم الغرفة]</f>
        <v>عمارة-</v>
      </c>
      <c r="B1943" s="29"/>
      <c r="C1943" s="29"/>
      <c r="D1943" s="29"/>
      <c r="E1943" s="29"/>
      <c r="F1943" s="27">
        <f ca="1">IF(Rooms[[#This Row],[رقم العملية]]=0,0,1)</f>
        <v>0</v>
      </c>
      <c r="G19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43" s="27"/>
      <c r="I19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44" spans="1:9" ht="18" x14ac:dyDescent="0.25">
      <c r="A1944" s="27" t="str">
        <f>"عمارة"&amp;Rooms[[#This Row],[العمارة]]&amp;"-"&amp;Rooms[رقم الغرفة]</f>
        <v>عمارة-</v>
      </c>
      <c r="B1944" s="29"/>
      <c r="C1944" s="29"/>
      <c r="D1944" s="29"/>
      <c r="E1944" s="29"/>
      <c r="F1944" s="27">
        <f ca="1">IF(Rooms[[#This Row],[رقم العملية]]=0,0,1)</f>
        <v>0</v>
      </c>
      <c r="G19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44" s="27"/>
      <c r="I19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45" spans="1:9" ht="18" x14ac:dyDescent="0.25">
      <c r="A1945" s="27" t="str">
        <f>"عمارة"&amp;Rooms[[#This Row],[العمارة]]&amp;"-"&amp;Rooms[رقم الغرفة]</f>
        <v>عمارة-</v>
      </c>
      <c r="B1945" s="29"/>
      <c r="C1945" s="29"/>
      <c r="D1945" s="29"/>
      <c r="E1945" s="29"/>
      <c r="F1945" s="27">
        <f ca="1">IF(Rooms[[#This Row],[رقم العملية]]=0,0,1)</f>
        <v>0</v>
      </c>
      <c r="G19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45" s="27"/>
      <c r="I19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46" spans="1:9" ht="18" x14ac:dyDescent="0.25">
      <c r="A1946" s="27" t="str">
        <f>"عمارة"&amp;Rooms[[#This Row],[العمارة]]&amp;"-"&amp;Rooms[رقم الغرفة]</f>
        <v>عمارة-</v>
      </c>
      <c r="B1946" s="29"/>
      <c r="C1946" s="29"/>
      <c r="D1946" s="29"/>
      <c r="E1946" s="29"/>
      <c r="F1946" s="27">
        <f ca="1">IF(Rooms[[#This Row],[رقم العملية]]=0,0,1)</f>
        <v>0</v>
      </c>
      <c r="G19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46" s="27"/>
      <c r="I19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47" spans="1:9" ht="18" x14ac:dyDescent="0.25">
      <c r="A1947" s="27" t="str">
        <f>"عمارة"&amp;Rooms[[#This Row],[العمارة]]&amp;"-"&amp;Rooms[رقم الغرفة]</f>
        <v>عمارة-</v>
      </c>
      <c r="B1947" s="29"/>
      <c r="C1947" s="29"/>
      <c r="D1947" s="29"/>
      <c r="E1947" s="29"/>
      <c r="F1947" s="27">
        <f ca="1">IF(Rooms[[#This Row],[رقم العملية]]=0,0,1)</f>
        <v>0</v>
      </c>
      <c r="G19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47" s="27"/>
      <c r="I19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48" spans="1:9" ht="18" x14ac:dyDescent="0.25">
      <c r="A1948" s="27" t="str">
        <f>"عمارة"&amp;Rooms[[#This Row],[العمارة]]&amp;"-"&amp;Rooms[رقم الغرفة]</f>
        <v>عمارة-</v>
      </c>
      <c r="B1948" s="29"/>
      <c r="C1948" s="29"/>
      <c r="D1948" s="29"/>
      <c r="E1948" s="29"/>
      <c r="F1948" s="27">
        <f ca="1">IF(Rooms[[#This Row],[رقم العملية]]=0,0,1)</f>
        <v>0</v>
      </c>
      <c r="G19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48" s="27"/>
      <c r="I19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49" spans="1:9" ht="18" x14ac:dyDescent="0.25">
      <c r="A1949" s="27" t="str">
        <f>"عمارة"&amp;Rooms[[#This Row],[العمارة]]&amp;"-"&amp;Rooms[رقم الغرفة]</f>
        <v>عمارة-</v>
      </c>
      <c r="B1949" s="29"/>
      <c r="C1949" s="29"/>
      <c r="D1949" s="29"/>
      <c r="E1949" s="29"/>
      <c r="F1949" s="27">
        <f ca="1">IF(Rooms[[#This Row],[رقم العملية]]=0,0,1)</f>
        <v>0</v>
      </c>
      <c r="G19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49" s="27"/>
      <c r="I19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50" spans="1:9" ht="18" x14ac:dyDescent="0.25">
      <c r="A1950" s="27" t="str">
        <f>"عمارة"&amp;Rooms[[#This Row],[العمارة]]&amp;"-"&amp;Rooms[رقم الغرفة]</f>
        <v>عمارة-</v>
      </c>
      <c r="B1950" s="29"/>
      <c r="C1950" s="29"/>
      <c r="D1950" s="29"/>
      <c r="E1950" s="29"/>
      <c r="F1950" s="27">
        <f ca="1">IF(Rooms[[#This Row],[رقم العملية]]=0,0,1)</f>
        <v>0</v>
      </c>
      <c r="G19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50" s="27"/>
      <c r="I19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51" spans="1:9" ht="18" x14ac:dyDescent="0.25">
      <c r="A1951" s="27" t="str">
        <f>"عمارة"&amp;Rooms[[#This Row],[العمارة]]&amp;"-"&amp;Rooms[رقم الغرفة]</f>
        <v>عمارة-</v>
      </c>
      <c r="B1951" s="29"/>
      <c r="C1951" s="29"/>
      <c r="D1951" s="29"/>
      <c r="E1951" s="29"/>
      <c r="F1951" s="27">
        <f ca="1">IF(Rooms[[#This Row],[رقم العملية]]=0,0,1)</f>
        <v>0</v>
      </c>
      <c r="G19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51" s="27"/>
      <c r="I19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52" spans="1:9" ht="18" x14ac:dyDescent="0.25">
      <c r="A1952" s="27" t="str">
        <f>"عمارة"&amp;Rooms[[#This Row],[العمارة]]&amp;"-"&amp;Rooms[رقم الغرفة]</f>
        <v>عمارة-</v>
      </c>
      <c r="B1952" s="29"/>
      <c r="C1952" s="29"/>
      <c r="D1952" s="29"/>
      <c r="E1952" s="29"/>
      <c r="F1952" s="27">
        <f ca="1">IF(Rooms[[#This Row],[رقم العملية]]=0,0,1)</f>
        <v>0</v>
      </c>
      <c r="G19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52" s="27"/>
      <c r="I19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53" spans="1:9" ht="18" x14ac:dyDescent="0.25">
      <c r="A1953" s="27" t="str">
        <f>"عمارة"&amp;Rooms[[#This Row],[العمارة]]&amp;"-"&amp;Rooms[رقم الغرفة]</f>
        <v>عمارة-</v>
      </c>
      <c r="B1953" s="29"/>
      <c r="C1953" s="29"/>
      <c r="D1953" s="29"/>
      <c r="E1953" s="29"/>
      <c r="F1953" s="27">
        <f ca="1">IF(Rooms[[#This Row],[رقم العملية]]=0,0,1)</f>
        <v>0</v>
      </c>
      <c r="G19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53" s="27"/>
      <c r="I19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54" spans="1:9" ht="18" x14ac:dyDescent="0.25">
      <c r="A1954" s="27" t="str">
        <f>"عمارة"&amp;Rooms[[#This Row],[العمارة]]&amp;"-"&amp;Rooms[رقم الغرفة]</f>
        <v>عمارة-</v>
      </c>
      <c r="B1954" s="29"/>
      <c r="C1954" s="29"/>
      <c r="D1954" s="29"/>
      <c r="E1954" s="29"/>
      <c r="F1954" s="27">
        <f ca="1">IF(Rooms[[#This Row],[رقم العملية]]=0,0,1)</f>
        <v>0</v>
      </c>
      <c r="G19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54" s="27"/>
      <c r="I19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55" spans="1:9" ht="18" x14ac:dyDescent="0.25">
      <c r="A1955" s="27" t="str">
        <f>"عمارة"&amp;Rooms[[#This Row],[العمارة]]&amp;"-"&amp;Rooms[رقم الغرفة]</f>
        <v>عمارة-</v>
      </c>
      <c r="B1955" s="29"/>
      <c r="C1955" s="29"/>
      <c r="D1955" s="29"/>
      <c r="E1955" s="29"/>
      <c r="F1955" s="27">
        <f ca="1">IF(Rooms[[#This Row],[رقم العملية]]=0,0,1)</f>
        <v>0</v>
      </c>
      <c r="G19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55" s="27"/>
      <c r="I19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56" spans="1:9" ht="18" x14ac:dyDescent="0.25">
      <c r="A1956" s="27" t="str">
        <f>"عمارة"&amp;Rooms[[#This Row],[العمارة]]&amp;"-"&amp;Rooms[رقم الغرفة]</f>
        <v>عمارة-</v>
      </c>
      <c r="B1956" s="29"/>
      <c r="C1956" s="29"/>
      <c r="D1956" s="29"/>
      <c r="E1956" s="29"/>
      <c r="F1956" s="27">
        <f ca="1">IF(Rooms[[#This Row],[رقم العملية]]=0,0,1)</f>
        <v>0</v>
      </c>
      <c r="G19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56" s="27"/>
      <c r="I19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57" spans="1:9" ht="18" x14ac:dyDescent="0.25">
      <c r="A1957" s="27" t="str">
        <f>"عمارة"&amp;Rooms[[#This Row],[العمارة]]&amp;"-"&amp;Rooms[رقم الغرفة]</f>
        <v>عمارة-</v>
      </c>
      <c r="B1957" s="29"/>
      <c r="C1957" s="29"/>
      <c r="D1957" s="29"/>
      <c r="E1957" s="29"/>
      <c r="F1957" s="27">
        <f ca="1">IF(Rooms[[#This Row],[رقم العملية]]=0,0,1)</f>
        <v>0</v>
      </c>
      <c r="G19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57" s="27"/>
      <c r="I19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58" spans="1:9" ht="18" x14ac:dyDescent="0.25">
      <c r="A1958" s="27" t="str">
        <f>"عمارة"&amp;Rooms[[#This Row],[العمارة]]&amp;"-"&amp;Rooms[رقم الغرفة]</f>
        <v>عمارة-</v>
      </c>
      <c r="B1958" s="29"/>
      <c r="C1958" s="29"/>
      <c r="D1958" s="29"/>
      <c r="E1958" s="29"/>
      <c r="F1958" s="27">
        <f ca="1">IF(Rooms[[#This Row],[رقم العملية]]=0,0,1)</f>
        <v>0</v>
      </c>
      <c r="G19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58" s="27"/>
      <c r="I19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59" spans="1:9" ht="18" x14ac:dyDescent="0.25">
      <c r="A1959" s="27" t="str">
        <f>"عمارة"&amp;Rooms[[#This Row],[العمارة]]&amp;"-"&amp;Rooms[رقم الغرفة]</f>
        <v>عمارة-</v>
      </c>
      <c r="B1959" s="29"/>
      <c r="C1959" s="29"/>
      <c r="D1959" s="29"/>
      <c r="E1959" s="29"/>
      <c r="F1959" s="27">
        <f ca="1">IF(Rooms[[#This Row],[رقم العملية]]=0,0,1)</f>
        <v>0</v>
      </c>
      <c r="G19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59" s="27"/>
      <c r="I19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60" spans="1:9" ht="18" x14ac:dyDescent="0.25">
      <c r="A1960" s="27" t="str">
        <f>"عمارة"&amp;Rooms[[#This Row],[العمارة]]&amp;"-"&amp;Rooms[رقم الغرفة]</f>
        <v>عمارة-</v>
      </c>
      <c r="B1960" s="29"/>
      <c r="C1960" s="29"/>
      <c r="D1960" s="29"/>
      <c r="E1960" s="29"/>
      <c r="F1960" s="27">
        <f ca="1">IF(Rooms[[#This Row],[رقم العملية]]=0,0,1)</f>
        <v>0</v>
      </c>
      <c r="G19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60" s="27"/>
      <c r="I19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61" spans="1:9" ht="18" x14ac:dyDescent="0.25">
      <c r="A1961" s="27" t="str">
        <f>"عمارة"&amp;Rooms[[#This Row],[العمارة]]&amp;"-"&amp;Rooms[رقم الغرفة]</f>
        <v>عمارة-</v>
      </c>
      <c r="B1961" s="29"/>
      <c r="C1961" s="29"/>
      <c r="D1961" s="29"/>
      <c r="E1961" s="29"/>
      <c r="F1961" s="27">
        <f ca="1">IF(Rooms[[#This Row],[رقم العملية]]=0,0,1)</f>
        <v>0</v>
      </c>
      <c r="G19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61" s="27"/>
      <c r="I19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62" spans="1:9" ht="18" x14ac:dyDescent="0.25">
      <c r="A1962" s="27" t="str">
        <f>"عمارة"&amp;Rooms[[#This Row],[العمارة]]&amp;"-"&amp;Rooms[رقم الغرفة]</f>
        <v>عمارة-</v>
      </c>
      <c r="B1962" s="29"/>
      <c r="C1962" s="29"/>
      <c r="D1962" s="29"/>
      <c r="E1962" s="29"/>
      <c r="F1962" s="27">
        <f ca="1">IF(Rooms[[#This Row],[رقم العملية]]=0,0,1)</f>
        <v>0</v>
      </c>
      <c r="G19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62" s="27"/>
      <c r="I19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63" spans="1:9" ht="18" x14ac:dyDescent="0.25">
      <c r="A1963" s="27" t="str">
        <f>"عمارة"&amp;Rooms[[#This Row],[العمارة]]&amp;"-"&amp;Rooms[رقم الغرفة]</f>
        <v>عمارة-</v>
      </c>
      <c r="B1963" s="29"/>
      <c r="C1963" s="29"/>
      <c r="D1963" s="29"/>
      <c r="E1963" s="29"/>
      <c r="F1963" s="27">
        <f ca="1">IF(Rooms[[#This Row],[رقم العملية]]=0,0,1)</f>
        <v>0</v>
      </c>
      <c r="G19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63" s="27"/>
      <c r="I19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64" spans="1:9" ht="18" x14ac:dyDescent="0.25">
      <c r="A1964" s="27" t="str">
        <f>"عمارة"&amp;Rooms[[#This Row],[العمارة]]&amp;"-"&amp;Rooms[رقم الغرفة]</f>
        <v>عمارة-</v>
      </c>
      <c r="B1964" s="29"/>
      <c r="C1964" s="29"/>
      <c r="D1964" s="29"/>
      <c r="E1964" s="29"/>
      <c r="F1964" s="27">
        <f ca="1">IF(Rooms[[#This Row],[رقم العملية]]=0,0,1)</f>
        <v>0</v>
      </c>
      <c r="G19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64" s="27"/>
      <c r="I19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65" spans="1:9" ht="18" x14ac:dyDescent="0.25">
      <c r="A1965" s="27" t="str">
        <f>"عمارة"&amp;Rooms[[#This Row],[العمارة]]&amp;"-"&amp;Rooms[رقم الغرفة]</f>
        <v>عمارة-</v>
      </c>
      <c r="B1965" s="29"/>
      <c r="C1965" s="29"/>
      <c r="D1965" s="29"/>
      <c r="E1965" s="29"/>
      <c r="F1965" s="27">
        <f ca="1">IF(Rooms[[#This Row],[رقم العملية]]=0,0,1)</f>
        <v>0</v>
      </c>
      <c r="G19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65" s="27"/>
      <c r="I19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66" spans="1:9" ht="18" x14ac:dyDescent="0.25">
      <c r="A1966" s="27" t="str">
        <f>"عمارة"&amp;Rooms[[#This Row],[العمارة]]&amp;"-"&amp;Rooms[رقم الغرفة]</f>
        <v>عمارة-</v>
      </c>
      <c r="B1966" s="29"/>
      <c r="C1966" s="29"/>
      <c r="D1966" s="29"/>
      <c r="E1966" s="29"/>
      <c r="F1966" s="27">
        <f ca="1">IF(Rooms[[#This Row],[رقم العملية]]=0,0,1)</f>
        <v>0</v>
      </c>
      <c r="G19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66" s="27"/>
      <c r="I19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67" spans="1:9" ht="18" x14ac:dyDescent="0.25">
      <c r="A1967" s="27" t="str">
        <f>"عمارة"&amp;Rooms[[#This Row],[العمارة]]&amp;"-"&amp;Rooms[رقم الغرفة]</f>
        <v>عمارة-</v>
      </c>
      <c r="B1967" s="29"/>
      <c r="C1967" s="29"/>
      <c r="D1967" s="29"/>
      <c r="E1967" s="29"/>
      <c r="F1967" s="27">
        <f ca="1">IF(Rooms[[#This Row],[رقم العملية]]=0,0,1)</f>
        <v>0</v>
      </c>
      <c r="G19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67" s="27"/>
      <c r="I19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68" spans="1:9" ht="18" x14ac:dyDescent="0.25">
      <c r="A1968" s="27" t="str">
        <f>"عمارة"&amp;Rooms[[#This Row],[العمارة]]&amp;"-"&amp;Rooms[رقم الغرفة]</f>
        <v>عمارة-</v>
      </c>
      <c r="B1968" s="29"/>
      <c r="C1968" s="29"/>
      <c r="D1968" s="29"/>
      <c r="E1968" s="29"/>
      <c r="F1968" s="27">
        <f ca="1">IF(Rooms[[#This Row],[رقم العملية]]=0,0,1)</f>
        <v>0</v>
      </c>
      <c r="G19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68" s="27"/>
      <c r="I19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69" spans="1:9" ht="18" x14ac:dyDescent="0.25">
      <c r="A1969" s="27" t="str">
        <f>"عمارة"&amp;Rooms[[#This Row],[العمارة]]&amp;"-"&amp;Rooms[رقم الغرفة]</f>
        <v>عمارة-</v>
      </c>
      <c r="B1969" s="29"/>
      <c r="C1969" s="29"/>
      <c r="D1969" s="29"/>
      <c r="E1969" s="29"/>
      <c r="F1969" s="27">
        <f ca="1">IF(Rooms[[#This Row],[رقم العملية]]=0,0,1)</f>
        <v>0</v>
      </c>
      <c r="G19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69" s="27"/>
      <c r="I19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70" spans="1:9" ht="18" x14ac:dyDescent="0.25">
      <c r="A1970" s="27" t="str">
        <f>"عمارة"&amp;Rooms[[#This Row],[العمارة]]&amp;"-"&amp;Rooms[رقم الغرفة]</f>
        <v>عمارة-</v>
      </c>
      <c r="B1970" s="29"/>
      <c r="C1970" s="29"/>
      <c r="D1970" s="29"/>
      <c r="E1970" s="29"/>
      <c r="F1970" s="27">
        <f ca="1">IF(Rooms[[#This Row],[رقم العملية]]=0,0,1)</f>
        <v>0</v>
      </c>
      <c r="G19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70" s="27"/>
      <c r="I19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71" spans="1:9" ht="18" x14ac:dyDescent="0.25">
      <c r="A1971" s="27" t="str">
        <f>"عمارة"&amp;Rooms[[#This Row],[العمارة]]&amp;"-"&amp;Rooms[رقم الغرفة]</f>
        <v>عمارة-</v>
      </c>
      <c r="B1971" s="29"/>
      <c r="C1971" s="29"/>
      <c r="D1971" s="29"/>
      <c r="E1971" s="29"/>
      <c r="F1971" s="27">
        <f ca="1">IF(Rooms[[#This Row],[رقم العملية]]=0,0,1)</f>
        <v>0</v>
      </c>
      <c r="G19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71" s="27"/>
      <c r="I19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72" spans="1:9" ht="18" x14ac:dyDescent="0.25">
      <c r="A1972" s="27" t="str">
        <f>"عمارة"&amp;Rooms[[#This Row],[العمارة]]&amp;"-"&amp;Rooms[رقم الغرفة]</f>
        <v>عمارة-</v>
      </c>
      <c r="B1972" s="29"/>
      <c r="C1972" s="29"/>
      <c r="D1972" s="29"/>
      <c r="E1972" s="29"/>
      <c r="F1972" s="27">
        <f ca="1">IF(Rooms[[#This Row],[رقم العملية]]=0,0,1)</f>
        <v>0</v>
      </c>
      <c r="G19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72" s="27"/>
      <c r="I19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73" spans="1:9" ht="18" x14ac:dyDescent="0.25">
      <c r="A1973" s="27" t="str">
        <f>"عمارة"&amp;Rooms[[#This Row],[العمارة]]&amp;"-"&amp;Rooms[رقم الغرفة]</f>
        <v>عمارة-</v>
      </c>
      <c r="B1973" s="29"/>
      <c r="C1973" s="29"/>
      <c r="D1973" s="29"/>
      <c r="E1973" s="29"/>
      <c r="F1973" s="27">
        <f ca="1">IF(Rooms[[#This Row],[رقم العملية]]=0,0,1)</f>
        <v>0</v>
      </c>
      <c r="G19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73" s="27"/>
      <c r="I19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74" spans="1:9" ht="18" x14ac:dyDescent="0.25">
      <c r="A1974" s="27" t="str">
        <f>"عمارة"&amp;Rooms[[#This Row],[العمارة]]&amp;"-"&amp;Rooms[رقم الغرفة]</f>
        <v>عمارة-</v>
      </c>
      <c r="B1974" s="29"/>
      <c r="C1974" s="29"/>
      <c r="D1974" s="29"/>
      <c r="E1974" s="29"/>
      <c r="F1974" s="27">
        <f ca="1">IF(Rooms[[#This Row],[رقم العملية]]=0,0,1)</f>
        <v>0</v>
      </c>
      <c r="G19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74" s="27"/>
      <c r="I19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75" spans="1:9" ht="18" x14ac:dyDescent="0.25">
      <c r="A1975" s="27" t="str">
        <f>"عمارة"&amp;Rooms[[#This Row],[العمارة]]&amp;"-"&amp;Rooms[رقم الغرفة]</f>
        <v>عمارة-</v>
      </c>
      <c r="B1975" s="29"/>
      <c r="C1975" s="29"/>
      <c r="D1975" s="29"/>
      <c r="E1975" s="29"/>
      <c r="F1975" s="27">
        <f ca="1">IF(Rooms[[#This Row],[رقم العملية]]=0,0,1)</f>
        <v>0</v>
      </c>
      <c r="G19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75" s="27"/>
      <c r="I19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76" spans="1:9" ht="18" x14ac:dyDescent="0.25">
      <c r="A1976" s="27" t="str">
        <f>"عمارة"&amp;Rooms[[#This Row],[العمارة]]&amp;"-"&amp;Rooms[رقم الغرفة]</f>
        <v>عمارة-</v>
      </c>
      <c r="B1976" s="29"/>
      <c r="C1976" s="29"/>
      <c r="D1976" s="29"/>
      <c r="E1976" s="29"/>
      <c r="F1976" s="27">
        <f ca="1">IF(Rooms[[#This Row],[رقم العملية]]=0,0,1)</f>
        <v>0</v>
      </c>
      <c r="G19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76" s="27"/>
      <c r="I19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77" spans="1:9" ht="18" x14ac:dyDescent="0.25">
      <c r="A1977" s="27" t="str">
        <f>"عمارة"&amp;Rooms[[#This Row],[العمارة]]&amp;"-"&amp;Rooms[رقم الغرفة]</f>
        <v>عمارة-</v>
      </c>
      <c r="B1977" s="29"/>
      <c r="C1977" s="29"/>
      <c r="D1977" s="29"/>
      <c r="E1977" s="29"/>
      <c r="F1977" s="27">
        <f ca="1">IF(Rooms[[#This Row],[رقم العملية]]=0,0,1)</f>
        <v>0</v>
      </c>
      <c r="G19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77" s="27"/>
      <c r="I19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78" spans="1:9" ht="18" x14ac:dyDescent="0.25">
      <c r="A1978" s="27" t="str">
        <f>"عمارة"&amp;Rooms[[#This Row],[العمارة]]&amp;"-"&amp;Rooms[رقم الغرفة]</f>
        <v>عمارة-</v>
      </c>
      <c r="B1978" s="29"/>
      <c r="C1978" s="29"/>
      <c r="D1978" s="29"/>
      <c r="E1978" s="29"/>
      <c r="F1978" s="27">
        <f ca="1">IF(Rooms[[#This Row],[رقم العملية]]=0,0,1)</f>
        <v>0</v>
      </c>
      <c r="G19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78" s="27"/>
      <c r="I19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79" spans="1:9" ht="18" x14ac:dyDescent="0.25">
      <c r="A1979" s="27" t="str">
        <f>"عمارة"&amp;Rooms[[#This Row],[العمارة]]&amp;"-"&amp;Rooms[رقم الغرفة]</f>
        <v>عمارة-</v>
      </c>
      <c r="B1979" s="29"/>
      <c r="C1979" s="29"/>
      <c r="D1979" s="29"/>
      <c r="E1979" s="29"/>
      <c r="F1979" s="27">
        <f ca="1">IF(Rooms[[#This Row],[رقم العملية]]=0,0,1)</f>
        <v>0</v>
      </c>
      <c r="G19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79" s="27"/>
      <c r="I19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80" spans="1:9" ht="18" x14ac:dyDescent="0.25">
      <c r="A1980" s="27" t="str">
        <f>"عمارة"&amp;Rooms[[#This Row],[العمارة]]&amp;"-"&amp;Rooms[رقم الغرفة]</f>
        <v>عمارة-</v>
      </c>
      <c r="B1980" s="29"/>
      <c r="C1980" s="29"/>
      <c r="D1980" s="29"/>
      <c r="E1980" s="29"/>
      <c r="F1980" s="27">
        <f ca="1">IF(Rooms[[#This Row],[رقم العملية]]=0,0,1)</f>
        <v>0</v>
      </c>
      <c r="G19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80" s="27"/>
      <c r="I19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81" spans="1:9" ht="18" x14ac:dyDescent="0.25">
      <c r="A1981" s="27" t="str">
        <f>"عمارة"&amp;Rooms[[#This Row],[العمارة]]&amp;"-"&amp;Rooms[رقم الغرفة]</f>
        <v>عمارة-</v>
      </c>
      <c r="B1981" s="29"/>
      <c r="C1981" s="29"/>
      <c r="D1981" s="29"/>
      <c r="E1981" s="29"/>
      <c r="F1981" s="27">
        <f ca="1">IF(Rooms[[#This Row],[رقم العملية]]=0,0,1)</f>
        <v>0</v>
      </c>
      <c r="G19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81" s="27"/>
      <c r="I19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82" spans="1:9" ht="18" x14ac:dyDescent="0.25">
      <c r="A1982" s="27" t="str">
        <f>"عمارة"&amp;Rooms[[#This Row],[العمارة]]&amp;"-"&amp;Rooms[رقم الغرفة]</f>
        <v>عمارة-</v>
      </c>
      <c r="B1982" s="29"/>
      <c r="C1982" s="29"/>
      <c r="D1982" s="29"/>
      <c r="E1982" s="29"/>
      <c r="F1982" s="27">
        <f ca="1">IF(Rooms[[#This Row],[رقم العملية]]=0,0,1)</f>
        <v>0</v>
      </c>
      <c r="G19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82" s="27"/>
      <c r="I19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83" spans="1:9" ht="18" x14ac:dyDescent="0.25">
      <c r="A1983" s="27" t="str">
        <f>"عمارة"&amp;Rooms[[#This Row],[العمارة]]&amp;"-"&amp;Rooms[رقم الغرفة]</f>
        <v>عمارة-</v>
      </c>
      <c r="B1983" s="29"/>
      <c r="C1983" s="29"/>
      <c r="D1983" s="29"/>
      <c r="E1983" s="29"/>
      <c r="F1983" s="27">
        <f ca="1">IF(Rooms[[#This Row],[رقم العملية]]=0,0,1)</f>
        <v>0</v>
      </c>
      <c r="G19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83" s="27"/>
      <c r="I19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84" spans="1:9" ht="18" x14ac:dyDescent="0.25">
      <c r="A1984" s="27" t="str">
        <f>"عمارة"&amp;Rooms[[#This Row],[العمارة]]&amp;"-"&amp;Rooms[رقم الغرفة]</f>
        <v>عمارة-</v>
      </c>
      <c r="B1984" s="29"/>
      <c r="C1984" s="29"/>
      <c r="D1984" s="29"/>
      <c r="E1984" s="29"/>
      <c r="F1984" s="27">
        <f ca="1">IF(Rooms[[#This Row],[رقم العملية]]=0,0,1)</f>
        <v>0</v>
      </c>
      <c r="G19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84" s="27"/>
      <c r="I19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85" spans="1:9" ht="18" x14ac:dyDescent="0.25">
      <c r="A1985" s="27" t="str">
        <f>"عمارة"&amp;Rooms[[#This Row],[العمارة]]&amp;"-"&amp;Rooms[رقم الغرفة]</f>
        <v>عمارة-</v>
      </c>
      <c r="B1985" s="29"/>
      <c r="C1985" s="29"/>
      <c r="D1985" s="29"/>
      <c r="E1985" s="29"/>
      <c r="F1985" s="27">
        <f ca="1">IF(Rooms[[#This Row],[رقم العملية]]=0,0,1)</f>
        <v>0</v>
      </c>
      <c r="G19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85" s="27"/>
      <c r="I19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86" spans="1:9" ht="18" x14ac:dyDescent="0.25">
      <c r="A1986" s="27" t="str">
        <f>"عمارة"&amp;Rooms[[#This Row],[العمارة]]&amp;"-"&amp;Rooms[رقم الغرفة]</f>
        <v>عمارة-</v>
      </c>
      <c r="B1986" s="29"/>
      <c r="C1986" s="29"/>
      <c r="D1986" s="29"/>
      <c r="E1986" s="29"/>
      <c r="F1986" s="27">
        <f ca="1">IF(Rooms[[#This Row],[رقم العملية]]=0,0,1)</f>
        <v>0</v>
      </c>
      <c r="G19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86" s="27"/>
      <c r="I19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87" spans="1:9" ht="18" x14ac:dyDescent="0.25">
      <c r="A1987" s="27" t="str">
        <f>"عمارة"&amp;Rooms[[#This Row],[العمارة]]&amp;"-"&amp;Rooms[رقم الغرفة]</f>
        <v>عمارة-</v>
      </c>
      <c r="B1987" s="29"/>
      <c r="C1987" s="29"/>
      <c r="D1987" s="29"/>
      <c r="E1987" s="29"/>
      <c r="F1987" s="27">
        <f ca="1">IF(Rooms[[#This Row],[رقم العملية]]=0,0,1)</f>
        <v>0</v>
      </c>
      <c r="G19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87" s="27"/>
      <c r="I19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88" spans="1:9" ht="18" x14ac:dyDescent="0.25">
      <c r="A1988" s="27" t="str">
        <f>"عمارة"&amp;Rooms[[#This Row],[العمارة]]&amp;"-"&amp;Rooms[رقم الغرفة]</f>
        <v>عمارة-</v>
      </c>
      <c r="B1988" s="29"/>
      <c r="C1988" s="29"/>
      <c r="D1988" s="29"/>
      <c r="E1988" s="29"/>
      <c r="F1988" s="27">
        <f ca="1">IF(Rooms[[#This Row],[رقم العملية]]=0,0,1)</f>
        <v>0</v>
      </c>
      <c r="G19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88" s="27"/>
      <c r="I19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89" spans="1:9" ht="18" x14ac:dyDescent="0.25">
      <c r="A1989" s="27" t="str">
        <f>"عمارة"&amp;Rooms[[#This Row],[العمارة]]&amp;"-"&amp;Rooms[رقم الغرفة]</f>
        <v>عمارة-</v>
      </c>
      <c r="B1989" s="29"/>
      <c r="C1989" s="29"/>
      <c r="D1989" s="29"/>
      <c r="E1989" s="29"/>
      <c r="F1989" s="27">
        <f ca="1">IF(Rooms[[#This Row],[رقم العملية]]=0,0,1)</f>
        <v>0</v>
      </c>
      <c r="G19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89" s="27"/>
      <c r="I19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90" spans="1:9" ht="18" x14ac:dyDescent="0.25">
      <c r="A1990" s="27" t="str">
        <f>"عمارة"&amp;Rooms[[#This Row],[العمارة]]&amp;"-"&amp;Rooms[رقم الغرفة]</f>
        <v>عمارة-</v>
      </c>
      <c r="B1990" s="29"/>
      <c r="C1990" s="29"/>
      <c r="D1990" s="29"/>
      <c r="E1990" s="29"/>
      <c r="F1990" s="27">
        <f ca="1">IF(Rooms[[#This Row],[رقم العملية]]=0,0,1)</f>
        <v>0</v>
      </c>
      <c r="G19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90" s="27"/>
      <c r="I19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91" spans="1:9" ht="18" x14ac:dyDescent="0.25">
      <c r="A1991" s="27" t="str">
        <f>"عمارة"&amp;Rooms[[#This Row],[العمارة]]&amp;"-"&amp;Rooms[رقم الغرفة]</f>
        <v>عمارة-</v>
      </c>
      <c r="B1991" s="29"/>
      <c r="C1991" s="29"/>
      <c r="D1991" s="29"/>
      <c r="E1991" s="29"/>
      <c r="F1991" s="27">
        <f ca="1">IF(Rooms[[#This Row],[رقم العملية]]=0,0,1)</f>
        <v>0</v>
      </c>
      <c r="G19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91" s="27"/>
      <c r="I19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92" spans="1:9" ht="18" x14ac:dyDescent="0.25">
      <c r="A1992" s="27" t="str">
        <f>"عمارة"&amp;Rooms[[#This Row],[العمارة]]&amp;"-"&amp;Rooms[رقم الغرفة]</f>
        <v>عمارة-</v>
      </c>
      <c r="B1992" s="29"/>
      <c r="C1992" s="29"/>
      <c r="D1992" s="29"/>
      <c r="E1992" s="29"/>
      <c r="F1992" s="27">
        <f ca="1">IF(Rooms[[#This Row],[رقم العملية]]=0,0,1)</f>
        <v>0</v>
      </c>
      <c r="G19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92" s="27"/>
      <c r="I19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93" spans="1:9" ht="18" x14ac:dyDescent="0.25">
      <c r="A1993" s="27" t="str">
        <f>"عمارة"&amp;Rooms[[#This Row],[العمارة]]&amp;"-"&amp;Rooms[رقم الغرفة]</f>
        <v>عمارة-</v>
      </c>
      <c r="B1993" s="29"/>
      <c r="C1993" s="29"/>
      <c r="D1993" s="29"/>
      <c r="E1993" s="29"/>
      <c r="F1993" s="27">
        <f ca="1">IF(Rooms[[#This Row],[رقم العملية]]=0,0,1)</f>
        <v>0</v>
      </c>
      <c r="G19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93" s="27"/>
      <c r="I19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94" spans="1:9" ht="18" x14ac:dyDescent="0.25">
      <c r="A1994" s="27" t="str">
        <f>"عمارة"&amp;Rooms[[#This Row],[العمارة]]&amp;"-"&amp;Rooms[رقم الغرفة]</f>
        <v>عمارة-</v>
      </c>
      <c r="B1994" s="29"/>
      <c r="C1994" s="29"/>
      <c r="D1994" s="29"/>
      <c r="E1994" s="29"/>
      <c r="F1994" s="27">
        <f ca="1">IF(Rooms[[#This Row],[رقم العملية]]=0,0,1)</f>
        <v>0</v>
      </c>
      <c r="G19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94" s="27"/>
      <c r="I19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95" spans="1:9" ht="18" x14ac:dyDescent="0.25">
      <c r="A1995" s="27" t="str">
        <f>"عمارة"&amp;Rooms[[#This Row],[العمارة]]&amp;"-"&amp;Rooms[رقم الغرفة]</f>
        <v>عمارة-</v>
      </c>
      <c r="B1995" s="29"/>
      <c r="C1995" s="29"/>
      <c r="D1995" s="29"/>
      <c r="E1995" s="29"/>
      <c r="F1995" s="27">
        <f ca="1">IF(Rooms[[#This Row],[رقم العملية]]=0,0,1)</f>
        <v>0</v>
      </c>
      <c r="G19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95" s="27"/>
      <c r="I19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96" spans="1:9" ht="18" x14ac:dyDescent="0.25">
      <c r="A1996" s="27" t="str">
        <f>"عمارة"&amp;Rooms[[#This Row],[العمارة]]&amp;"-"&amp;Rooms[رقم الغرفة]</f>
        <v>عمارة-</v>
      </c>
      <c r="B1996" s="29"/>
      <c r="C1996" s="29"/>
      <c r="D1996" s="29"/>
      <c r="E1996" s="29"/>
      <c r="F1996" s="27">
        <f ca="1">IF(Rooms[[#This Row],[رقم العملية]]=0,0,1)</f>
        <v>0</v>
      </c>
      <c r="G19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96" s="27"/>
      <c r="I19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97" spans="1:9" ht="18" x14ac:dyDescent="0.25">
      <c r="A1997" s="27" t="str">
        <f>"عمارة"&amp;Rooms[[#This Row],[العمارة]]&amp;"-"&amp;Rooms[رقم الغرفة]</f>
        <v>عمارة-</v>
      </c>
      <c r="B1997" s="29"/>
      <c r="C1997" s="29"/>
      <c r="D1997" s="29"/>
      <c r="E1997" s="29"/>
      <c r="F1997" s="27">
        <f ca="1">IF(Rooms[[#This Row],[رقم العملية]]=0,0,1)</f>
        <v>0</v>
      </c>
      <c r="G19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97" s="27"/>
      <c r="I19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98" spans="1:9" ht="18" x14ac:dyDescent="0.25">
      <c r="A1998" s="27" t="str">
        <f>"عمارة"&amp;Rooms[[#This Row],[العمارة]]&amp;"-"&amp;Rooms[رقم الغرفة]</f>
        <v>عمارة-</v>
      </c>
      <c r="B1998" s="29"/>
      <c r="C1998" s="29"/>
      <c r="D1998" s="29"/>
      <c r="E1998" s="29"/>
      <c r="F1998" s="27">
        <f ca="1">IF(Rooms[[#This Row],[رقم العملية]]=0,0,1)</f>
        <v>0</v>
      </c>
      <c r="G19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98" s="27"/>
      <c r="I19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1999" spans="1:9" ht="18" x14ac:dyDescent="0.25">
      <c r="A1999" s="27" t="str">
        <f>"عمارة"&amp;Rooms[[#This Row],[العمارة]]&amp;"-"&amp;Rooms[رقم الغرفة]</f>
        <v>عمارة-</v>
      </c>
      <c r="B1999" s="29"/>
      <c r="C1999" s="29"/>
      <c r="D1999" s="29"/>
      <c r="E1999" s="29"/>
      <c r="F1999" s="27">
        <f ca="1">IF(Rooms[[#This Row],[رقم العملية]]=0,0,1)</f>
        <v>0</v>
      </c>
      <c r="G19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1999" s="27"/>
      <c r="I19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00" spans="1:9" ht="18" x14ac:dyDescent="0.25">
      <c r="A2000" s="27" t="str">
        <f>"عمارة"&amp;Rooms[[#This Row],[العمارة]]&amp;"-"&amp;Rooms[رقم الغرفة]</f>
        <v>عمارة-</v>
      </c>
      <c r="B2000" s="29"/>
      <c r="C2000" s="29"/>
      <c r="D2000" s="29"/>
      <c r="E2000" s="29"/>
      <c r="F2000" s="27">
        <f ca="1">IF(Rooms[[#This Row],[رقم العملية]]=0,0,1)</f>
        <v>0</v>
      </c>
      <c r="G20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00" s="27"/>
      <c r="I20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01" spans="1:9" ht="18" x14ac:dyDescent="0.25">
      <c r="A2001" s="27" t="str">
        <f>"عمارة"&amp;Rooms[[#This Row],[العمارة]]&amp;"-"&amp;Rooms[رقم الغرفة]</f>
        <v>عمارة-</v>
      </c>
      <c r="B2001" s="29"/>
      <c r="C2001" s="29"/>
      <c r="D2001" s="29"/>
      <c r="E2001" s="29"/>
      <c r="F2001" s="27">
        <f ca="1">IF(Rooms[[#This Row],[رقم العملية]]=0,0,1)</f>
        <v>0</v>
      </c>
      <c r="G20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01" s="27"/>
      <c r="I20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02" spans="1:9" ht="18" x14ac:dyDescent="0.25">
      <c r="A2002" s="27" t="str">
        <f>"عمارة"&amp;Rooms[[#This Row],[العمارة]]&amp;"-"&amp;Rooms[رقم الغرفة]</f>
        <v>عمارة-</v>
      </c>
      <c r="B2002" s="29"/>
      <c r="C2002" s="29"/>
      <c r="D2002" s="29"/>
      <c r="E2002" s="29"/>
      <c r="F2002" s="27">
        <f ca="1">IF(Rooms[[#This Row],[رقم العملية]]=0,0,1)</f>
        <v>0</v>
      </c>
      <c r="G20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02" s="27"/>
      <c r="I20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03" spans="1:9" ht="18" x14ac:dyDescent="0.25">
      <c r="A2003" s="27" t="str">
        <f>"عمارة"&amp;Rooms[[#This Row],[العمارة]]&amp;"-"&amp;Rooms[رقم الغرفة]</f>
        <v>عمارة-</v>
      </c>
      <c r="B2003" s="29"/>
      <c r="C2003" s="29"/>
      <c r="D2003" s="29"/>
      <c r="E2003" s="29"/>
      <c r="F2003" s="27">
        <f ca="1">IF(Rooms[[#This Row],[رقم العملية]]=0,0,1)</f>
        <v>0</v>
      </c>
      <c r="G20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03" s="27"/>
      <c r="I20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04" spans="1:9" ht="18" x14ac:dyDescent="0.25">
      <c r="A2004" s="27" t="str">
        <f>"عمارة"&amp;Rooms[[#This Row],[العمارة]]&amp;"-"&amp;Rooms[رقم الغرفة]</f>
        <v>عمارة-</v>
      </c>
      <c r="B2004" s="29"/>
      <c r="C2004" s="29"/>
      <c r="D2004" s="29"/>
      <c r="E2004" s="29"/>
      <c r="F2004" s="27">
        <f ca="1">IF(Rooms[[#This Row],[رقم العملية]]=0,0,1)</f>
        <v>0</v>
      </c>
      <c r="G20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04" s="27"/>
      <c r="I20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05" spans="1:9" ht="18" x14ac:dyDescent="0.25">
      <c r="A2005" s="27" t="str">
        <f>"عمارة"&amp;Rooms[[#This Row],[العمارة]]&amp;"-"&amp;Rooms[رقم الغرفة]</f>
        <v>عمارة-</v>
      </c>
      <c r="B2005" s="29"/>
      <c r="C2005" s="29"/>
      <c r="D2005" s="29"/>
      <c r="E2005" s="29"/>
      <c r="F2005" s="27">
        <f ca="1">IF(Rooms[[#This Row],[رقم العملية]]=0,0,1)</f>
        <v>0</v>
      </c>
      <c r="G20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05" s="27"/>
      <c r="I20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06" spans="1:9" ht="18" x14ac:dyDescent="0.25">
      <c r="A2006" s="27" t="str">
        <f>"عمارة"&amp;Rooms[[#This Row],[العمارة]]&amp;"-"&amp;Rooms[رقم الغرفة]</f>
        <v>عمارة-</v>
      </c>
      <c r="B2006" s="29"/>
      <c r="C2006" s="29"/>
      <c r="D2006" s="29"/>
      <c r="E2006" s="29"/>
      <c r="F2006" s="27">
        <f ca="1">IF(Rooms[[#This Row],[رقم العملية]]=0,0,1)</f>
        <v>0</v>
      </c>
      <c r="G20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06" s="27"/>
      <c r="I20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07" spans="1:9" ht="18" x14ac:dyDescent="0.25">
      <c r="A2007" s="27" t="str">
        <f>"عمارة"&amp;Rooms[[#This Row],[العمارة]]&amp;"-"&amp;Rooms[رقم الغرفة]</f>
        <v>عمارة-</v>
      </c>
      <c r="B2007" s="29"/>
      <c r="C2007" s="29"/>
      <c r="D2007" s="29"/>
      <c r="E2007" s="29"/>
      <c r="F2007" s="27">
        <f ca="1">IF(Rooms[[#This Row],[رقم العملية]]=0,0,1)</f>
        <v>0</v>
      </c>
      <c r="G20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07" s="27"/>
      <c r="I20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08" spans="1:9" ht="18" x14ac:dyDescent="0.25">
      <c r="A2008" s="27" t="str">
        <f>"عمارة"&amp;Rooms[[#This Row],[العمارة]]&amp;"-"&amp;Rooms[رقم الغرفة]</f>
        <v>عمارة-</v>
      </c>
      <c r="B2008" s="29"/>
      <c r="C2008" s="29"/>
      <c r="D2008" s="29"/>
      <c r="E2008" s="29"/>
      <c r="F2008" s="27">
        <f ca="1">IF(Rooms[[#This Row],[رقم العملية]]=0,0,1)</f>
        <v>0</v>
      </c>
      <c r="G20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08" s="27"/>
      <c r="I20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09" spans="1:9" ht="18" x14ac:dyDescent="0.25">
      <c r="A2009" s="27" t="str">
        <f>"عمارة"&amp;Rooms[[#This Row],[العمارة]]&amp;"-"&amp;Rooms[رقم الغرفة]</f>
        <v>عمارة-</v>
      </c>
      <c r="B2009" s="29"/>
      <c r="C2009" s="29"/>
      <c r="D2009" s="29"/>
      <c r="E2009" s="29"/>
      <c r="F2009" s="27">
        <f ca="1">IF(Rooms[[#This Row],[رقم العملية]]=0,0,1)</f>
        <v>0</v>
      </c>
      <c r="G20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09" s="27"/>
      <c r="I20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10" spans="1:9" ht="18" x14ac:dyDescent="0.25">
      <c r="A2010" s="27" t="str">
        <f>"عمارة"&amp;Rooms[[#This Row],[العمارة]]&amp;"-"&amp;Rooms[رقم الغرفة]</f>
        <v>عمارة-</v>
      </c>
      <c r="B2010" s="29"/>
      <c r="C2010" s="29"/>
      <c r="D2010" s="29"/>
      <c r="E2010" s="29"/>
      <c r="F2010" s="27">
        <f ca="1">IF(Rooms[[#This Row],[رقم العملية]]=0,0,1)</f>
        <v>0</v>
      </c>
      <c r="G20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10" s="27"/>
      <c r="I20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11" spans="1:9" ht="18" x14ac:dyDescent="0.25">
      <c r="A2011" s="27" t="str">
        <f>"عمارة"&amp;Rooms[[#This Row],[العمارة]]&amp;"-"&amp;Rooms[رقم الغرفة]</f>
        <v>عمارة-</v>
      </c>
      <c r="B2011" s="29"/>
      <c r="C2011" s="29"/>
      <c r="D2011" s="29"/>
      <c r="E2011" s="29"/>
      <c r="F2011" s="27">
        <f ca="1">IF(Rooms[[#This Row],[رقم العملية]]=0,0,1)</f>
        <v>0</v>
      </c>
      <c r="G20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11" s="27"/>
      <c r="I20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12" spans="1:9" ht="18" x14ac:dyDescent="0.25">
      <c r="A2012" s="27" t="str">
        <f>"عمارة"&amp;Rooms[[#This Row],[العمارة]]&amp;"-"&amp;Rooms[رقم الغرفة]</f>
        <v>عمارة-</v>
      </c>
      <c r="B2012" s="29"/>
      <c r="C2012" s="29"/>
      <c r="D2012" s="29"/>
      <c r="E2012" s="29"/>
      <c r="F2012" s="27">
        <f ca="1">IF(Rooms[[#This Row],[رقم العملية]]=0,0,1)</f>
        <v>0</v>
      </c>
      <c r="G20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12" s="27"/>
      <c r="I20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13" spans="1:9" ht="18" x14ac:dyDescent="0.25">
      <c r="A2013" s="27" t="str">
        <f>"عمارة"&amp;Rooms[[#This Row],[العمارة]]&amp;"-"&amp;Rooms[رقم الغرفة]</f>
        <v>عمارة-</v>
      </c>
      <c r="B2013" s="29"/>
      <c r="C2013" s="29"/>
      <c r="D2013" s="29"/>
      <c r="E2013" s="29"/>
      <c r="F2013" s="27">
        <f ca="1">IF(Rooms[[#This Row],[رقم العملية]]=0,0,1)</f>
        <v>0</v>
      </c>
      <c r="G20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13" s="27"/>
      <c r="I20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14" spans="1:9" ht="18" x14ac:dyDescent="0.25">
      <c r="A2014" s="27" t="str">
        <f>"عمارة"&amp;Rooms[[#This Row],[العمارة]]&amp;"-"&amp;Rooms[رقم الغرفة]</f>
        <v>عمارة-</v>
      </c>
      <c r="B2014" s="29"/>
      <c r="C2014" s="29"/>
      <c r="D2014" s="29"/>
      <c r="E2014" s="29"/>
      <c r="F2014" s="27">
        <f ca="1">IF(Rooms[[#This Row],[رقم العملية]]=0,0,1)</f>
        <v>0</v>
      </c>
      <c r="G20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14" s="27"/>
      <c r="I20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15" spans="1:9" ht="18" x14ac:dyDescent="0.25">
      <c r="A2015" s="27" t="str">
        <f>"عمارة"&amp;Rooms[[#This Row],[العمارة]]&amp;"-"&amp;Rooms[رقم الغرفة]</f>
        <v>عمارة-</v>
      </c>
      <c r="B2015" s="29"/>
      <c r="C2015" s="29"/>
      <c r="D2015" s="29"/>
      <c r="E2015" s="29"/>
      <c r="F2015" s="27">
        <f ca="1">IF(Rooms[[#This Row],[رقم العملية]]=0,0,1)</f>
        <v>0</v>
      </c>
      <c r="G20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15" s="27"/>
      <c r="I20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16" spans="1:9" ht="18" x14ac:dyDescent="0.25">
      <c r="A2016" s="27" t="str">
        <f>"عمارة"&amp;Rooms[[#This Row],[العمارة]]&amp;"-"&amp;Rooms[رقم الغرفة]</f>
        <v>عمارة-</v>
      </c>
      <c r="B2016" s="29"/>
      <c r="C2016" s="29"/>
      <c r="D2016" s="29"/>
      <c r="E2016" s="29"/>
      <c r="F2016" s="27">
        <f ca="1">IF(Rooms[[#This Row],[رقم العملية]]=0,0,1)</f>
        <v>0</v>
      </c>
      <c r="G20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16" s="27"/>
      <c r="I20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17" spans="1:9" ht="18" x14ac:dyDescent="0.25">
      <c r="A2017" s="27" t="str">
        <f>"عمارة"&amp;Rooms[[#This Row],[العمارة]]&amp;"-"&amp;Rooms[رقم الغرفة]</f>
        <v>عمارة-</v>
      </c>
      <c r="B2017" s="29"/>
      <c r="C2017" s="29"/>
      <c r="D2017" s="29"/>
      <c r="E2017" s="29"/>
      <c r="F2017" s="27">
        <f ca="1">IF(Rooms[[#This Row],[رقم العملية]]=0,0,1)</f>
        <v>0</v>
      </c>
      <c r="G20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17" s="27"/>
      <c r="I20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18" spans="1:9" ht="18" x14ac:dyDescent="0.25">
      <c r="A2018" s="27" t="str">
        <f>"عمارة"&amp;Rooms[[#This Row],[العمارة]]&amp;"-"&amp;Rooms[رقم الغرفة]</f>
        <v>عمارة-</v>
      </c>
      <c r="B2018" s="29"/>
      <c r="C2018" s="29"/>
      <c r="D2018" s="29"/>
      <c r="E2018" s="29"/>
      <c r="F2018" s="27">
        <f ca="1">IF(Rooms[[#This Row],[رقم العملية]]=0,0,1)</f>
        <v>0</v>
      </c>
      <c r="G20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18" s="27"/>
      <c r="I20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19" spans="1:9" ht="18" x14ac:dyDescent="0.25">
      <c r="A2019" s="27" t="str">
        <f>"عمارة"&amp;Rooms[[#This Row],[العمارة]]&amp;"-"&amp;Rooms[رقم الغرفة]</f>
        <v>عمارة-</v>
      </c>
      <c r="B2019" s="29"/>
      <c r="C2019" s="29"/>
      <c r="D2019" s="29"/>
      <c r="E2019" s="29"/>
      <c r="F2019" s="27">
        <f ca="1">IF(Rooms[[#This Row],[رقم العملية]]=0,0,1)</f>
        <v>0</v>
      </c>
      <c r="G20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19" s="27"/>
      <c r="I20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20" spans="1:9" ht="18" x14ac:dyDescent="0.25">
      <c r="A2020" s="27" t="str">
        <f>"عمارة"&amp;Rooms[[#This Row],[العمارة]]&amp;"-"&amp;Rooms[رقم الغرفة]</f>
        <v>عمارة-</v>
      </c>
      <c r="B2020" s="29"/>
      <c r="C2020" s="29"/>
      <c r="D2020" s="29"/>
      <c r="E2020" s="29"/>
      <c r="F2020" s="27">
        <f ca="1">IF(Rooms[[#This Row],[رقم العملية]]=0,0,1)</f>
        <v>0</v>
      </c>
      <c r="G20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20" s="27"/>
      <c r="I20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21" spans="1:9" ht="18" x14ac:dyDescent="0.25">
      <c r="A2021" s="27" t="str">
        <f>"عمارة"&amp;Rooms[[#This Row],[العمارة]]&amp;"-"&amp;Rooms[رقم الغرفة]</f>
        <v>عمارة-</v>
      </c>
      <c r="B2021" s="29"/>
      <c r="C2021" s="29"/>
      <c r="D2021" s="29"/>
      <c r="E2021" s="29"/>
      <c r="F2021" s="27">
        <f ca="1">IF(Rooms[[#This Row],[رقم العملية]]=0,0,1)</f>
        <v>0</v>
      </c>
      <c r="G20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21" s="27"/>
      <c r="I20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22" spans="1:9" ht="18" x14ac:dyDescent="0.25">
      <c r="A2022" s="27" t="str">
        <f>"عمارة"&amp;Rooms[[#This Row],[العمارة]]&amp;"-"&amp;Rooms[رقم الغرفة]</f>
        <v>عمارة-</v>
      </c>
      <c r="B2022" s="29"/>
      <c r="C2022" s="29"/>
      <c r="D2022" s="29"/>
      <c r="E2022" s="29"/>
      <c r="F2022" s="27">
        <f ca="1">IF(Rooms[[#This Row],[رقم العملية]]=0,0,1)</f>
        <v>0</v>
      </c>
      <c r="G20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22" s="27"/>
      <c r="I20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23" spans="1:9" ht="18" x14ac:dyDescent="0.25">
      <c r="A2023" s="27" t="str">
        <f>"عمارة"&amp;Rooms[[#This Row],[العمارة]]&amp;"-"&amp;Rooms[رقم الغرفة]</f>
        <v>عمارة-</v>
      </c>
      <c r="B2023" s="29"/>
      <c r="C2023" s="29"/>
      <c r="D2023" s="29"/>
      <c r="E2023" s="29"/>
      <c r="F2023" s="27">
        <f ca="1">IF(Rooms[[#This Row],[رقم العملية]]=0,0,1)</f>
        <v>0</v>
      </c>
      <c r="G20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23" s="27"/>
      <c r="I20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24" spans="1:9" ht="18" x14ac:dyDescent="0.25">
      <c r="A2024" s="27" t="str">
        <f>"عمارة"&amp;Rooms[[#This Row],[العمارة]]&amp;"-"&amp;Rooms[رقم الغرفة]</f>
        <v>عمارة-</v>
      </c>
      <c r="B2024" s="29"/>
      <c r="C2024" s="29"/>
      <c r="D2024" s="29"/>
      <c r="E2024" s="29"/>
      <c r="F2024" s="27">
        <f ca="1">IF(Rooms[[#This Row],[رقم العملية]]=0,0,1)</f>
        <v>0</v>
      </c>
      <c r="G20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24" s="27"/>
      <c r="I20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25" spans="1:9" ht="18" x14ac:dyDescent="0.25">
      <c r="A2025" s="27" t="str">
        <f>"عمارة"&amp;Rooms[[#This Row],[العمارة]]&amp;"-"&amp;Rooms[رقم الغرفة]</f>
        <v>عمارة-</v>
      </c>
      <c r="B2025" s="29"/>
      <c r="C2025" s="29"/>
      <c r="D2025" s="29"/>
      <c r="E2025" s="29"/>
      <c r="F2025" s="27">
        <f ca="1">IF(Rooms[[#This Row],[رقم العملية]]=0,0,1)</f>
        <v>0</v>
      </c>
      <c r="G20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25" s="27"/>
      <c r="I20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26" spans="1:9" ht="18" x14ac:dyDescent="0.25">
      <c r="A2026" s="27" t="str">
        <f>"عمارة"&amp;Rooms[[#This Row],[العمارة]]&amp;"-"&amp;Rooms[رقم الغرفة]</f>
        <v>عمارة-</v>
      </c>
      <c r="B2026" s="29"/>
      <c r="C2026" s="29"/>
      <c r="D2026" s="29"/>
      <c r="E2026" s="29"/>
      <c r="F2026" s="27">
        <f ca="1">IF(Rooms[[#This Row],[رقم العملية]]=0,0,1)</f>
        <v>0</v>
      </c>
      <c r="G20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26" s="27"/>
      <c r="I20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27" spans="1:9" ht="18" x14ac:dyDescent="0.25">
      <c r="A2027" s="27" t="str">
        <f>"عمارة"&amp;Rooms[[#This Row],[العمارة]]&amp;"-"&amp;Rooms[رقم الغرفة]</f>
        <v>عمارة-</v>
      </c>
      <c r="B2027" s="29"/>
      <c r="C2027" s="29"/>
      <c r="D2027" s="29"/>
      <c r="E2027" s="29"/>
      <c r="F2027" s="27">
        <f ca="1">IF(Rooms[[#This Row],[رقم العملية]]=0,0,1)</f>
        <v>0</v>
      </c>
      <c r="G20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27" s="27"/>
      <c r="I20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28" spans="1:9" ht="18" x14ac:dyDescent="0.25">
      <c r="A2028" s="27" t="str">
        <f>"عمارة"&amp;Rooms[[#This Row],[العمارة]]&amp;"-"&amp;Rooms[رقم الغرفة]</f>
        <v>عمارة-</v>
      </c>
      <c r="B2028" s="29"/>
      <c r="C2028" s="29"/>
      <c r="D2028" s="29"/>
      <c r="E2028" s="29"/>
      <c r="F2028" s="27">
        <f ca="1">IF(Rooms[[#This Row],[رقم العملية]]=0,0,1)</f>
        <v>0</v>
      </c>
      <c r="G20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28" s="27"/>
      <c r="I20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29" spans="1:9" ht="18" x14ac:dyDescent="0.25">
      <c r="A2029" s="27" t="str">
        <f>"عمارة"&amp;Rooms[[#This Row],[العمارة]]&amp;"-"&amp;Rooms[رقم الغرفة]</f>
        <v>عمارة-</v>
      </c>
      <c r="B2029" s="29"/>
      <c r="C2029" s="29"/>
      <c r="D2029" s="29"/>
      <c r="E2029" s="29"/>
      <c r="F2029" s="27">
        <f ca="1">IF(Rooms[[#This Row],[رقم العملية]]=0,0,1)</f>
        <v>0</v>
      </c>
      <c r="G20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29" s="27"/>
      <c r="I20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30" spans="1:9" ht="18" x14ac:dyDescent="0.25">
      <c r="A2030" s="27" t="str">
        <f>"عمارة"&amp;Rooms[[#This Row],[العمارة]]&amp;"-"&amp;Rooms[رقم الغرفة]</f>
        <v>عمارة-</v>
      </c>
      <c r="B2030" s="29"/>
      <c r="C2030" s="29"/>
      <c r="D2030" s="29"/>
      <c r="E2030" s="29"/>
      <c r="F2030" s="27">
        <f ca="1">IF(Rooms[[#This Row],[رقم العملية]]=0,0,1)</f>
        <v>0</v>
      </c>
      <c r="G20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30" s="27"/>
      <c r="I20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31" spans="1:9" ht="18" x14ac:dyDescent="0.25">
      <c r="A2031" s="27" t="str">
        <f>"عمارة"&amp;Rooms[[#This Row],[العمارة]]&amp;"-"&amp;Rooms[رقم الغرفة]</f>
        <v>عمارة-</v>
      </c>
      <c r="B2031" s="29"/>
      <c r="C2031" s="29"/>
      <c r="D2031" s="29"/>
      <c r="E2031" s="29"/>
      <c r="F2031" s="27">
        <f ca="1">IF(Rooms[[#This Row],[رقم العملية]]=0,0,1)</f>
        <v>0</v>
      </c>
      <c r="G20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31" s="27"/>
      <c r="I20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32" spans="1:9" ht="18" x14ac:dyDescent="0.25">
      <c r="A2032" s="27" t="str">
        <f>"عمارة"&amp;Rooms[[#This Row],[العمارة]]&amp;"-"&amp;Rooms[رقم الغرفة]</f>
        <v>عمارة-</v>
      </c>
      <c r="B2032" s="29"/>
      <c r="C2032" s="29"/>
      <c r="D2032" s="29"/>
      <c r="E2032" s="29"/>
      <c r="F2032" s="27">
        <f ca="1">IF(Rooms[[#This Row],[رقم العملية]]=0,0,1)</f>
        <v>0</v>
      </c>
      <c r="G20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32" s="27"/>
      <c r="I20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33" spans="1:9" ht="18" x14ac:dyDescent="0.25">
      <c r="A2033" s="27" t="str">
        <f>"عمارة"&amp;Rooms[[#This Row],[العمارة]]&amp;"-"&amp;Rooms[رقم الغرفة]</f>
        <v>عمارة-</v>
      </c>
      <c r="B2033" s="29"/>
      <c r="C2033" s="29"/>
      <c r="D2033" s="29"/>
      <c r="E2033" s="29"/>
      <c r="F2033" s="27">
        <f ca="1">IF(Rooms[[#This Row],[رقم العملية]]=0,0,1)</f>
        <v>0</v>
      </c>
      <c r="G20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33" s="27"/>
      <c r="I20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34" spans="1:9" ht="18" x14ac:dyDescent="0.25">
      <c r="A2034" s="27" t="str">
        <f>"عمارة"&amp;Rooms[[#This Row],[العمارة]]&amp;"-"&amp;Rooms[رقم الغرفة]</f>
        <v>عمارة-</v>
      </c>
      <c r="B2034" s="29"/>
      <c r="C2034" s="29"/>
      <c r="D2034" s="29"/>
      <c r="E2034" s="29"/>
      <c r="F2034" s="27">
        <f ca="1">IF(Rooms[[#This Row],[رقم العملية]]=0,0,1)</f>
        <v>0</v>
      </c>
      <c r="G20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34" s="27"/>
      <c r="I20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35" spans="1:9" ht="18" x14ac:dyDescent="0.25">
      <c r="A2035" s="27" t="str">
        <f>"عمارة"&amp;Rooms[[#This Row],[العمارة]]&amp;"-"&amp;Rooms[رقم الغرفة]</f>
        <v>عمارة-</v>
      </c>
      <c r="B2035" s="29"/>
      <c r="C2035" s="29"/>
      <c r="D2035" s="29"/>
      <c r="E2035" s="29"/>
      <c r="F2035" s="27">
        <f ca="1">IF(Rooms[[#This Row],[رقم العملية]]=0,0,1)</f>
        <v>0</v>
      </c>
      <c r="G20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35" s="27"/>
      <c r="I20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36" spans="1:9" ht="18" x14ac:dyDescent="0.25">
      <c r="A2036" s="27" t="str">
        <f>"عمارة"&amp;Rooms[[#This Row],[العمارة]]&amp;"-"&amp;Rooms[رقم الغرفة]</f>
        <v>عمارة-</v>
      </c>
      <c r="B2036" s="29"/>
      <c r="C2036" s="29"/>
      <c r="D2036" s="29"/>
      <c r="E2036" s="29"/>
      <c r="F2036" s="27">
        <f ca="1">IF(Rooms[[#This Row],[رقم العملية]]=0,0,1)</f>
        <v>0</v>
      </c>
      <c r="G20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36" s="27"/>
      <c r="I20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37" spans="1:9" ht="18" x14ac:dyDescent="0.25">
      <c r="A2037" s="27" t="str">
        <f>"عمارة"&amp;Rooms[[#This Row],[العمارة]]&amp;"-"&amp;Rooms[رقم الغرفة]</f>
        <v>عمارة-</v>
      </c>
      <c r="B2037" s="29"/>
      <c r="C2037" s="29"/>
      <c r="D2037" s="29"/>
      <c r="E2037" s="29"/>
      <c r="F2037" s="27">
        <f ca="1">IF(Rooms[[#This Row],[رقم العملية]]=0,0,1)</f>
        <v>0</v>
      </c>
      <c r="G20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37" s="27"/>
      <c r="I20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38" spans="1:9" ht="18" x14ac:dyDescent="0.25">
      <c r="A2038" s="27" t="str">
        <f>"عمارة"&amp;Rooms[[#This Row],[العمارة]]&amp;"-"&amp;Rooms[رقم الغرفة]</f>
        <v>عمارة-</v>
      </c>
      <c r="B2038" s="29"/>
      <c r="C2038" s="29"/>
      <c r="D2038" s="29"/>
      <c r="E2038" s="29"/>
      <c r="F2038" s="27">
        <f ca="1">IF(Rooms[[#This Row],[رقم العملية]]=0,0,1)</f>
        <v>0</v>
      </c>
      <c r="G20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38" s="27"/>
      <c r="I20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39" spans="1:9" ht="18" x14ac:dyDescent="0.25">
      <c r="A2039" s="27" t="str">
        <f>"عمارة"&amp;Rooms[[#This Row],[العمارة]]&amp;"-"&amp;Rooms[رقم الغرفة]</f>
        <v>عمارة-</v>
      </c>
      <c r="B2039" s="29"/>
      <c r="C2039" s="29"/>
      <c r="D2039" s="29"/>
      <c r="E2039" s="29"/>
      <c r="F2039" s="27">
        <f ca="1">IF(Rooms[[#This Row],[رقم العملية]]=0,0,1)</f>
        <v>0</v>
      </c>
      <c r="G20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39" s="27"/>
      <c r="I20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40" spans="1:9" ht="18" x14ac:dyDescent="0.25">
      <c r="A2040" s="27" t="str">
        <f>"عمارة"&amp;Rooms[[#This Row],[العمارة]]&amp;"-"&amp;Rooms[رقم الغرفة]</f>
        <v>عمارة-</v>
      </c>
      <c r="B2040" s="29"/>
      <c r="C2040" s="29"/>
      <c r="D2040" s="29"/>
      <c r="E2040" s="29"/>
      <c r="F2040" s="27">
        <f ca="1">IF(Rooms[[#This Row],[رقم العملية]]=0,0,1)</f>
        <v>0</v>
      </c>
      <c r="G20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40" s="27"/>
      <c r="I20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41" spans="1:9" ht="18" x14ac:dyDescent="0.25">
      <c r="A2041" s="27" t="str">
        <f>"عمارة"&amp;Rooms[[#This Row],[العمارة]]&amp;"-"&amp;Rooms[رقم الغرفة]</f>
        <v>عمارة-</v>
      </c>
      <c r="B2041" s="29"/>
      <c r="C2041" s="29"/>
      <c r="D2041" s="29"/>
      <c r="E2041" s="29"/>
      <c r="F2041" s="27">
        <f ca="1">IF(Rooms[[#This Row],[رقم العملية]]=0,0,1)</f>
        <v>0</v>
      </c>
      <c r="G20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41" s="27"/>
      <c r="I20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42" spans="1:9" ht="18" x14ac:dyDescent="0.25">
      <c r="A2042" s="27" t="str">
        <f>"عمارة"&amp;Rooms[[#This Row],[العمارة]]&amp;"-"&amp;Rooms[رقم الغرفة]</f>
        <v>عمارة-</v>
      </c>
      <c r="B2042" s="29"/>
      <c r="C2042" s="29"/>
      <c r="D2042" s="29"/>
      <c r="E2042" s="29"/>
      <c r="F2042" s="27">
        <f ca="1">IF(Rooms[[#This Row],[رقم العملية]]=0,0,1)</f>
        <v>0</v>
      </c>
      <c r="G20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42" s="27"/>
      <c r="I20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43" spans="1:9" ht="18" x14ac:dyDescent="0.25">
      <c r="A2043" s="27" t="str">
        <f>"عمارة"&amp;Rooms[[#This Row],[العمارة]]&amp;"-"&amp;Rooms[رقم الغرفة]</f>
        <v>عمارة-</v>
      </c>
      <c r="B2043" s="29"/>
      <c r="C2043" s="29"/>
      <c r="D2043" s="29"/>
      <c r="E2043" s="29"/>
      <c r="F2043" s="27">
        <f ca="1">IF(Rooms[[#This Row],[رقم العملية]]=0,0,1)</f>
        <v>0</v>
      </c>
      <c r="G20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43" s="27"/>
      <c r="I20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44" spans="1:9" ht="18" x14ac:dyDescent="0.25">
      <c r="A2044" s="27" t="str">
        <f>"عمارة"&amp;Rooms[[#This Row],[العمارة]]&amp;"-"&amp;Rooms[رقم الغرفة]</f>
        <v>عمارة-</v>
      </c>
      <c r="B2044" s="29"/>
      <c r="C2044" s="29"/>
      <c r="D2044" s="29"/>
      <c r="E2044" s="29"/>
      <c r="F2044" s="27">
        <f ca="1">IF(Rooms[[#This Row],[رقم العملية]]=0,0,1)</f>
        <v>0</v>
      </c>
      <c r="G20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44" s="27"/>
      <c r="I20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45" spans="1:9" ht="18" x14ac:dyDescent="0.25">
      <c r="A2045" s="27" t="str">
        <f>"عمارة"&amp;Rooms[[#This Row],[العمارة]]&amp;"-"&amp;Rooms[رقم الغرفة]</f>
        <v>عمارة-</v>
      </c>
      <c r="B2045" s="29"/>
      <c r="C2045" s="29"/>
      <c r="D2045" s="29"/>
      <c r="E2045" s="29"/>
      <c r="F2045" s="27">
        <f ca="1">IF(Rooms[[#This Row],[رقم العملية]]=0,0,1)</f>
        <v>0</v>
      </c>
      <c r="G20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45" s="27"/>
      <c r="I20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46" spans="1:9" ht="18" x14ac:dyDescent="0.25">
      <c r="A2046" s="27" t="str">
        <f>"عمارة"&amp;Rooms[[#This Row],[العمارة]]&amp;"-"&amp;Rooms[رقم الغرفة]</f>
        <v>عمارة-</v>
      </c>
      <c r="B2046" s="29"/>
      <c r="C2046" s="29"/>
      <c r="D2046" s="29"/>
      <c r="E2046" s="29"/>
      <c r="F2046" s="27">
        <f ca="1">IF(Rooms[[#This Row],[رقم العملية]]=0,0,1)</f>
        <v>0</v>
      </c>
      <c r="G20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46" s="27"/>
      <c r="I20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47" spans="1:9" ht="18" x14ac:dyDescent="0.25">
      <c r="A2047" s="27" t="str">
        <f>"عمارة"&amp;Rooms[[#This Row],[العمارة]]&amp;"-"&amp;Rooms[رقم الغرفة]</f>
        <v>عمارة-</v>
      </c>
      <c r="B2047" s="29"/>
      <c r="C2047" s="29"/>
      <c r="D2047" s="29"/>
      <c r="E2047" s="29"/>
      <c r="F2047" s="27">
        <f ca="1">IF(Rooms[[#This Row],[رقم العملية]]=0,0,1)</f>
        <v>0</v>
      </c>
      <c r="G20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47" s="27"/>
      <c r="I20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48" spans="1:9" ht="18" x14ac:dyDescent="0.25">
      <c r="A2048" s="27" t="str">
        <f>"عمارة"&amp;Rooms[[#This Row],[العمارة]]&amp;"-"&amp;Rooms[رقم الغرفة]</f>
        <v>عمارة-</v>
      </c>
      <c r="B2048" s="29"/>
      <c r="C2048" s="29"/>
      <c r="D2048" s="29"/>
      <c r="E2048" s="29"/>
      <c r="F2048" s="27">
        <f ca="1">IF(Rooms[[#This Row],[رقم العملية]]=0,0,1)</f>
        <v>0</v>
      </c>
      <c r="G20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48" s="27"/>
      <c r="I20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49" spans="1:9" ht="18" x14ac:dyDescent="0.25">
      <c r="A2049" s="27" t="str">
        <f>"عمارة"&amp;Rooms[[#This Row],[العمارة]]&amp;"-"&amp;Rooms[رقم الغرفة]</f>
        <v>عمارة-</v>
      </c>
      <c r="B2049" s="29"/>
      <c r="C2049" s="29"/>
      <c r="D2049" s="29"/>
      <c r="E2049" s="29"/>
      <c r="F2049" s="27">
        <f ca="1">IF(Rooms[[#This Row],[رقم العملية]]=0,0,1)</f>
        <v>0</v>
      </c>
      <c r="G20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49" s="27"/>
      <c r="I20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50" spans="1:9" ht="18" x14ac:dyDescent="0.25">
      <c r="A2050" s="27" t="str">
        <f>"عمارة"&amp;Rooms[[#This Row],[العمارة]]&amp;"-"&amp;Rooms[رقم الغرفة]</f>
        <v>عمارة-</v>
      </c>
      <c r="B2050" s="29"/>
      <c r="C2050" s="29"/>
      <c r="D2050" s="29"/>
      <c r="E2050" s="29"/>
      <c r="F2050" s="27">
        <f ca="1">IF(Rooms[[#This Row],[رقم العملية]]=0,0,1)</f>
        <v>0</v>
      </c>
      <c r="G20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50" s="27"/>
      <c r="I20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51" spans="1:9" ht="18" x14ac:dyDescent="0.25">
      <c r="A2051" s="27" t="str">
        <f>"عمارة"&amp;Rooms[[#This Row],[العمارة]]&amp;"-"&amp;Rooms[رقم الغرفة]</f>
        <v>عمارة-</v>
      </c>
      <c r="B2051" s="29"/>
      <c r="C2051" s="29"/>
      <c r="D2051" s="29"/>
      <c r="E2051" s="29"/>
      <c r="F2051" s="27">
        <f ca="1">IF(Rooms[[#This Row],[رقم العملية]]=0,0,1)</f>
        <v>0</v>
      </c>
      <c r="G20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51" s="27"/>
      <c r="I20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52" spans="1:9" ht="18" x14ac:dyDescent="0.25">
      <c r="A2052" s="27" t="str">
        <f>"عمارة"&amp;Rooms[[#This Row],[العمارة]]&amp;"-"&amp;Rooms[رقم الغرفة]</f>
        <v>عمارة-</v>
      </c>
      <c r="B2052" s="29"/>
      <c r="C2052" s="29"/>
      <c r="D2052" s="29"/>
      <c r="E2052" s="29"/>
      <c r="F2052" s="27">
        <f ca="1">IF(Rooms[[#This Row],[رقم العملية]]=0,0,1)</f>
        <v>0</v>
      </c>
      <c r="G20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52" s="27"/>
      <c r="I20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53" spans="1:9" ht="18" x14ac:dyDescent="0.25">
      <c r="A2053" s="27" t="str">
        <f>"عمارة"&amp;Rooms[[#This Row],[العمارة]]&amp;"-"&amp;Rooms[رقم الغرفة]</f>
        <v>عمارة-</v>
      </c>
      <c r="B2053" s="29"/>
      <c r="C2053" s="29"/>
      <c r="D2053" s="29"/>
      <c r="E2053" s="29"/>
      <c r="F2053" s="27">
        <f ca="1">IF(Rooms[[#This Row],[رقم العملية]]=0,0,1)</f>
        <v>0</v>
      </c>
      <c r="G20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53" s="27"/>
      <c r="I20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54" spans="1:9" ht="18" x14ac:dyDescent="0.25">
      <c r="A2054" s="27" t="str">
        <f>"عمارة"&amp;Rooms[[#This Row],[العمارة]]&amp;"-"&amp;Rooms[رقم الغرفة]</f>
        <v>عمارة-</v>
      </c>
      <c r="B2054" s="29"/>
      <c r="C2054" s="29"/>
      <c r="D2054" s="29"/>
      <c r="E2054" s="29"/>
      <c r="F2054" s="27">
        <f ca="1">IF(Rooms[[#This Row],[رقم العملية]]=0,0,1)</f>
        <v>0</v>
      </c>
      <c r="G20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54" s="27"/>
      <c r="I20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55" spans="1:9" ht="18" x14ac:dyDescent="0.25">
      <c r="A2055" s="27" t="str">
        <f>"عمارة"&amp;Rooms[[#This Row],[العمارة]]&amp;"-"&amp;Rooms[رقم الغرفة]</f>
        <v>عمارة-</v>
      </c>
      <c r="B2055" s="29"/>
      <c r="C2055" s="29"/>
      <c r="D2055" s="29"/>
      <c r="E2055" s="29"/>
      <c r="F2055" s="27">
        <f ca="1">IF(Rooms[[#This Row],[رقم العملية]]=0,0,1)</f>
        <v>0</v>
      </c>
      <c r="G20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55" s="27"/>
      <c r="I20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56" spans="1:9" ht="18" x14ac:dyDescent="0.25">
      <c r="A2056" s="27" t="str">
        <f>"عمارة"&amp;Rooms[[#This Row],[العمارة]]&amp;"-"&amp;Rooms[رقم الغرفة]</f>
        <v>عمارة-</v>
      </c>
      <c r="B2056" s="29"/>
      <c r="C2056" s="29"/>
      <c r="D2056" s="29"/>
      <c r="E2056" s="29"/>
      <c r="F2056" s="27">
        <f ca="1">IF(Rooms[[#This Row],[رقم العملية]]=0,0,1)</f>
        <v>0</v>
      </c>
      <c r="G20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56" s="27"/>
      <c r="I20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57" spans="1:9" ht="18" x14ac:dyDescent="0.25">
      <c r="A2057" s="27" t="str">
        <f>"عمارة"&amp;Rooms[[#This Row],[العمارة]]&amp;"-"&amp;Rooms[رقم الغرفة]</f>
        <v>عمارة-</v>
      </c>
      <c r="B2057" s="29"/>
      <c r="C2057" s="29"/>
      <c r="D2057" s="29"/>
      <c r="E2057" s="29"/>
      <c r="F2057" s="27">
        <f ca="1">IF(Rooms[[#This Row],[رقم العملية]]=0,0,1)</f>
        <v>0</v>
      </c>
      <c r="G20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57" s="27"/>
      <c r="I20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58" spans="1:9" ht="18" x14ac:dyDescent="0.25">
      <c r="A2058" s="27" t="str">
        <f>"عمارة"&amp;Rooms[[#This Row],[العمارة]]&amp;"-"&amp;Rooms[رقم الغرفة]</f>
        <v>عمارة-</v>
      </c>
      <c r="B2058" s="29"/>
      <c r="C2058" s="29"/>
      <c r="D2058" s="29"/>
      <c r="E2058" s="29"/>
      <c r="F2058" s="27">
        <f ca="1">IF(Rooms[[#This Row],[رقم العملية]]=0,0,1)</f>
        <v>0</v>
      </c>
      <c r="G20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58" s="27"/>
      <c r="I20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59" spans="1:9" ht="18" x14ac:dyDescent="0.25">
      <c r="A2059" s="27" t="str">
        <f>"عمارة"&amp;Rooms[[#This Row],[العمارة]]&amp;"-"&amp;Rooms[رقم الغرفة]</f>
        <v>عمارة-</v>
      </c>
      <c r="B2059" s="29"/>
      <c r="C2059" s="29"/>
      <c r="D2059" s="29"/>
      <c r="E2059" s="29"/>
      <c r="F2059" s="27">
        <f ca="1">IF(Rooms[[#This Row],[رقم العملية]]=0,0,1)</f>
        <v>0</v>
      </c>
      <c r="G20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59" s="27"/>
      <c r="I20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60" spans="1:9" ht="18" x14ac:dyDescent="0.25">
      <c r="A2060" s="27" t="str">
        <f>"عمارة"&amp;Rooms[[#This Row],[العمارة]]&amp;"-"&amp;Rooms[رقم الغرفة]</f>
        <v>عمارة-</v>
      </c>
      <c r="B2060" s="29"/>
      <c r="C2060" s="29"/>
      <c r="D2060" s="29"/>
      <c r="E2060" s="29"/>
      <c r="F2060" s="27">
        <f ca="1">IF(Rooms[[#This Row],[رقم العملية]]=0,0,1)</f>
        <v>0</v>
      </c>
      <c r="G20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60" s="27"/>
      <c r="I20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61" spans="1:9" ht="18" x14ac:dyDescent="0.25">
      <c r="A2061" s="27" t="str">
        <f>"عمارة"&amp;Rooms[[#This Row],[العمارة]]&amp;"-"&amp;Rooms[رقم الغرفة]</f>
        <v>عمارة-</v>
      </c>
      <c r="B2061" s="29"/>
      <c r="C2061" s="29"/>
      <c r="D2061" s="29"/>
      <c r="E2061" s="29"/>
      <c r="F2061" s="27">
        <f ca="1">IF(Rooms[[#This Row],[رقم العملية]]=0,0,1)</f>
        <v>0</v>
      </c>
      <c r="G20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61" s="27"/>
      <c r="I20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62" spans="1:9" ht="18" x14ac:dyDescent="0.25">
      <c r="A2062" s="27" t="str">
        <f>"عمارة"&amp;Rooms[[#This Row],[العمارة]]&amp;"-"&amp;Rooms[رقم الغرفة]</f>
        <v>عمارة-</v>
      </c>
      <c r="B2062" s="29"/>
      <c r="C2062" s="29"/>
      <c r="D2062" s="29"/>
      <c r="E2062" s="29"/>
      <c r="F2062" s="27">
        <f ca="1">IF(Rooms[[#This Row],[رقم العملية]]=0,0,1)</f>
        <v>0</v>
      </c>
      <c r="G20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62" s="27"/>
      <c r="I20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63" spans="1:9" ht="18" x14ac:dyDescent="0.25">
      <c r="A2063" s="27" t="str">
        <f>"عمارة"&amp;Rooms[[#This Row],[العمارة]]&amp;"-"&amp;Rooms[رقم الغرفة]</f>
        <v>عمارة-</v>
      </c>
      <c r="B2063" s="29"/>
      <c r="C2063" s="29"/>
      <c r="D2063" s="29"/>
      <c r="E2063" s="29"/>
      <c r="F2063" s="27">
        <f ca="1">IF(Rooms[[#This Row],[رقم العملية]]=0,0,1)</f>
        <v>0</v>
      </c>
      <c r="G20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63" s="27"/>
      <c r="I20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64" spans="1:9" ht="18" x14ac:dyDescent="0.25">
      <c r="A2064" s="27" t="str">
        <f>"عمارة"&amp;Rooms[[#This Row],[العمارة]]&amp;"-"&amp;Rooms[رقم الغرفة]</f>
        <v>عمارة-</v>
      </c>
      <c r="B2064" s="29"/>
      <c r="C2064" s="29"/>
      <c r="D2064" s="29"/>
      <c r="E2064" s="29"/>
      <c r="F2064" s="27">
        <f ca="1">IF(Rooms[[#This Row],[رقم العملية]]=0,0,1)</f>
        <v>0</v>
      </c>
      <c r="G20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64" s="27"/>
      <c r="I20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65" spans="1:9" ht="18" x14ac:dyDescent="0.25">
      <c r="A2065" s="27" t="str">
        <f>"عمارة"&amp;Rooms[[#This Row],[العمارة]]&amp;"-"&amp;Rooms[رقم الغرفة]</f>
        <v>عمارة-</v>
      </c>
      <c r="B2065" s="29"/>
      <c r="C2065" s="29"/>
      <c r="D2065" s="29"/>
      <c r="E2065" s="29"/>
      <c r="F2065" s="27">
        <f ca="1">IF(Rooms[[#This Row],[رقم العملية]]=0,0,1)</f>
        <v>0</v>
      </c>
      <c r="G20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65" s="27"/>
      <c r="I20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66" spans="1:9" ht="18" x14ac:dyDescent="0.25">
      <c r="A2066" s="27" t="str">
        <f>"عمارة"&amp;Rooms[[#This Row],[العمارة]]&amp;"-"&amp;Rooms[رقم الغرفة]</f>
        <v>عمارة-</v>
      </c>
      <c r="B2066" s="29"/>
      <c r="C2066" s="29"/>
      <c r="D2066" s="29"/>
      <c r="E2066" s="29"/>
      <c r="F2066" s="27">
        <f ca="1">IF(Rooms[[#This Row],[رقم العملية]]=0,0,1)</f>
        <v>0</v>
      </c>
      <c r="G20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66" s="27"/>
      <c r="I20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67" spans="1:9" ht="18" x14ac:dyDescent="0.25">
      <c r="A2067" s="27" t="str">
        <f>"عمارة"&amp;Rooms[[#This Row],[العمارة]]&amp;"-"&amp;Rooms[رقم الغرفة]</f>
        <v>عمارة-</v>
      </c>
      <c r="B2067" s="29"/>
      <c r="C2067" s="29"/>
      <c r="D2067" s="29"/>
      <c r="E2067" s="29"/>
      <c r="F2067" s="27">
        <f ca="1">IF(Rooms[[#This Row],[رقم العملية]]=0,0,1)</f>
        <v>0</v>
      </c>
      <c r="G20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67" s="27"/>
      <c r="I20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68" spans="1:9" ht="18" x14ac:dyDescent="0.25">
      <c r="A2068" s="27" t="str">
        <f>"عمارة"&amp;Rooms[[#This Row],[العمارة]]&amp;"-"&amp;Rooms[رقم الغرفة]</f>
        <v>عمارة-</v>
      </c>
      <c r="B2068" s="29"/>
      <c r="C2068" s="29"/>
      <c r="D2068" s="29"/>
      <c r="E2068" s="29"/>
      <c r="F2068" s="27">
        <f ca="1">IF(Rooms[[#This Row],[رقم العملية]]=0,0,1)</f>
        <v>0</v>
      </c>
      <c r="G20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68" s="27"/>
      <c r="I20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69" spans="1:9" ht="18" x14ac:dyDescent="0.25">
      <c r="A2069" s="27" t="str">
        <f>"عمارة"&amp;Rooms[[#This Row],[العمارة]]&amp;"-"&amp;Rooms[رقم الغرفة]</f>
        <v>عمارة-</v>
      </c>
      <c r="B2069" s="29"/>
      <c r="C2069" s="29"/>
      <c r="D2069" s="29"/>
      <c r="E2069" s="29"/>
      <c r="F2069" s="27">
        <f ca="1">IF(Rooms[[#This Row],[رقم العملية]]=0,0,1)</f>
        <v>0</v>
      </c>
      <c r="G20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69" s="27"/>
      <c r="I20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70" spans="1:9" ht="18" x14ac:dyDescent="0.25">
      <c r="A2070" s="27" t="str">
        <f>"عمارة"&amp;Rooms[[#This Row],[العمارة]]&amp;"-"&amp;Rooms[رقم الغرفة]</f>
        <v>عمارة-</v>
      </c>
      <c r="B2070" s="29"/>
      <c r="C2070" s="29"/>
      <c r="D2070" s="29"/>
      <c r="E2070" s="29"/>
      <c r="F2070" s="27">
        <f ca="1">IF(Rooms[[#This Row],[رقم العملية]]=0,0,1)</f>
        <v>0</v>
      </c>
      <c r="G20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70" s="27"/>
      <c r="I20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71" spans="1:9" ht="18" x14ac:dyDescent="0.25">
      <c r="A2071" s="27" t="str">
        <f>"عمارة"&amp;Rooms[[#This Row],[العمارة]]&amp;"-"&amp;Rooms[رقم الغرفة]</f>
        <v>عمارة-</v>
      </c>
      <c r="B2071" s="29"/>
      <c r="C2071" s="29"/>
      <c r="D2071" s="29"/>
      <c r="E2071" s="29"/>
      <c r="F2071" s="27">
        <f ca="1">IF(Rooms[[#This Row],[رقم العملية]]=0,0,1)</f>
        <v>0</v>
      </c>
      <c r="G20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71" s="27"/>
      <c r="I20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72" spans="1:9" ht="18" x14ac:dyDescent="0.25">
      <c r="A2072" s="27" t="str">
        <f>"عمارة"&amp;Rooms[[#This Row],[العمارة]]&amp;"-"&amp;Rooms[رقم الغرفة]</f>
        <v>عمارة-</v>
      </c>
      <c r="B2072" s="29"/>
      <c r="C2072" s="29"/>
      <c r="D2072" s="29"/>
      <c r="E2072" s="29"/>
      <c r="F2072" s="27">
        <f ca="1">IF(Rooms[[#This Row],[رقم العملية]]=0,0,1)</f>
        <v>0</v>
      </c>
      <c r="G20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72" s="27"/>
      <c r="I20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73" spans="1:9" ht="18" x14ac:dyDescent="0.25">
      <c r="A2073" s="27" t="str">
        <f>"عمارة"&amp;Rooms[[#This Row],[العمارة]]&amp;"-"&amp;Rooms[رقم الغرفة]</f>
        <v>عمارة-</v>
      </c>
      <c r="B2073" s="29"/>
      <c r="C2073" s="29"/>
      <c r="D2073" s="29"/>
      <c r="E2073" s="29"/>
      <c r="F2073" s="27">
        <f ca="1">IF(Rooms[[#This Row],[رقم العملية]]=0,0,1)</f>
        <v>0</v>
      </c>
      <c r="G20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73" s="27"/>
      <c r="I20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74" spans="1:9" ht="18" x14ac:dyDescent="0.25">
      <c r="A2074" s="27" t="str">
        <f>"عمارة"&amp;Rooms[[#This Row],[العمارة]]&amp;"-"&amp;Rooms[رقم الغرفة]</f>
        <v>عمارة-</v>
      </c>
      <c r="B2074" s="29"/>
      <c r="C2074" s="29"/>
      <c r="D2074" s="29"/>
      <c r="E2074" s="29"/>
      <c r="F2074" s="27">
        <f ca="1">IF(Rooms[[#This Row],[رقم العملية]]=0,0,1)</f>
        <v>0</v>
      </c>
      <c r="G20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74" s="27"/>
      <c r="I20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75" spans="1:9" ht="18" x14ac:dyDescent="0.25">
      <c r="A2075" s="27" t="str">
        <f>"عمارة"&amp;Rooms[[#This Row],[العمارة]]&amp;"-"&amp;Rooms[رقم الغرفة]</f>
        <v>عمارة-</v>
      </c>
      <c r="B2075" s="29"/>
      <c r="C2075" s="29"/>
      <c r="D2075" s="29"/>
      <c r="E2075" s="29"/>
      <c r="F2075" s="27">
        <f ca="1">IF(Rooms[[#This Row],[رقم العملية]]=0,0,1)</f>
        <v>0</v>
      </c>
      <c r="G20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75" s="27"/>
      <c r="I20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76" spans="1:9" ht="18" x14ac:dyDescent="0.25">
      <c r="A2076" s="27" t="str">
        <f>"عمارة"&amp;Rooms[[#This Row],[العمارة]]&amp;"-"&amp;Rooms[رقم الغرفة]</f>
        <v>عمارة-</v>
      </c>
      <c r="B2076" s="29"/>
      <c r="C2076" s="29"/>
      <c r="D2076" s="29"/>
      <c r="E2076" s="29"/>
      <c r="F2076" s="27">
        <f ca="1">IF(Rooms[[#This Row],[رقم العملية]]=0,0,1)</f>
        <v>0</v>
      </c>
      <c r="G20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76" s="27"/>
      <c r="I20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77" spans="1:9" ht="18" x14ac:dyDescent="0.25">
      <c r="A2077" s="27" t="str">
        <f>"عمارة"&amp;Rooms[[#This Row],[العمارة]]&amp;"-"&amp;Rooms[رقم الغرفة]</f>
        <v>عمارة-</v>
      </c>
      <c r="B2077" s="29"/>
      <c r="C2077" s="29"/>
      <c r="D2077" s="29"/>
      <c r="E2077" s="29"/>
      <c r="F2077" s="27">
        <f ca="1">IF(Rooms[[#This Row],[رقم العملية]]=0,0,1)</f>
        <v>0</v>
      </c>
      <c r="G20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77" s="27"/>
      <c r="I20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78" spans="1:9" ht="18" x14ac:dyDescent="0.25">
      <c r="A2078" s="27" t="str">
        <f>"عمارة"&amp;Rooms[[#This Row],[العمارة]]&amp;"-"&amp;Rooms[رقم الغرفة]</f>
        <v>عمارة-</v>
      </c>
      <c r="B2078" s="29"/>
      <c r="C2078" s="29"/>
      <c r="D2078" s="29"/>
      <c r="E2078" s="29"/>
      <c r="F2078" s="27">
        <f ca="1">IF(Rooms[[#This Row],[رقم العملية]]=0,0,1)</f>
        <v>0</v>
      </c>
      <c r="G20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78" s="27"/>
      <c r="I20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79" spans="1:9" ht="18" x14ac:dyDescent="0.25">
      <c r="A2079" s="27" t="str">
        <f>"عمارة"&amp;Rooms[[#This Row],[العمارة]]&amp;"-"&amp;Rooms[رقم الغرفة]</f>
        <v>عمارة-</v>
      </c>
      <c r="B2079" s="29"/>
      <c r="C2079" s="29"/>
      <c r="D2079" s="29"/>
      <c r="E2079" s="29"/>
      <c r="F2079" s="27">
        <f ca="1">IF(Rooms[[#This Row],[رقم العملية]]=0,0,1)</f>
        <v>0</v>
      </c>
      <c r="G20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79" s="27"/>
      <c r="I20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80" spans="1:9" ht="18" x14ac:dyDescent="0.25">
      <c r="A2080" s="27" t="str">
        <f>"عمارة"&amp;Rooms[[#This Row],[العمارة]]&amp;"-"&amp;Rooms[رقم الغرفة]</f>
        <v>عمارة-</v>
      </c>
      <c r="B2080" s="29"/>
      <c r="C2080" s="29"/>
      <c r="D2080" s="29"/>
      <c r="E2080" s="29"/>
      <c r="F2080" s="27">
        <f ca="1">IF(Rooms[[#This Row],[رقم العملية]]=0,0,1)</f>
        <v>0</v>
      </c>
      <c r="G20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80" s="27"/>
      <c r="I20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81" spans="1:9" ht="18" x14ac:dyDescent="0.25">
      <c r="A2081" s="27" t="str">
        <f>"عمارة"&amp;Rooms[[#This Row],[العمارة]]&amp;"-"&amp;Rooms[رقم الغرفة]</f>
        <v>عمارة-</v>
      </c>
      <c r="B2081" s="29"/>
      <c r="C2081" s="29"/>
      <c r="D2081" s="29"/>
      <c r="E2081" s="29"/>
      <c r="F2081" s="27">
        <f ca="1">IF(Rooms[[#This Row],[رقم العملية]]=0,0,1)</f>
        <v>0</v>
      </c>
      <c r="G20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81" s="27"/>
      <c r="I20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82" spans="1:9" ht="18" x14ac:dyDescent="0.25">
      <c r="A2082" s="27" t="str">
        <f>"عمارة"&amp;Rooms[[#This Row],[العمارة]]&amp;"-"&amp;Rooms[رقم الغرفة]</f>
        <v>عمارة-</v>
      </c>
      <c r="B2082" s="29"/>
      <c r="C2082" s="29"/>
      <c r="D2082" s="29"/>
      <c r="E2082" s="29"/>
      <c r="F2082" s="27">
        <f ca="1">IF(Rooms[[#This Row],[رقم العملية]]=0,0,1)</f>
        <v>0</v>
      </c>
      <c r="G20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82" s="27"/>
      <c r="I20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83" spans="1:9" ht="18" x14ac:dyDescent="0.25">
      <c r="A2083" s="27" t="str">
        <f>"عمارة"&amp;Rooms[[#This Row],[العمارة]]&amp;"-"&amp;Rooms[رقم الغرفة]</f>
        <v>عمارة-</v>
      </c>
      <c r="B2083" s="29"/>
      <c r="C2083" s="29"/>
      <c r="D2083" s="29"/>
      <c r="E2083" s="29"/>
      <c r="F2083" s="27">
        <f ca="1">IF(Rooms[[#This Row],[رقم العملية]]=0,0,1)</f>
        <v>0</v>
      </c>
      <c r="G20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83" s="27"/>
      <c r="I20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84" spans="1:9" ht="18" x14ac:dyDescent="0.25">
      <c r="A2084" s="27" t="str">
        <f>"عمارة"&amp;Rooms[[#This Row],[العمارة]]&amp;"-"&amp;Rooms[رقم الغرفة]</f>
        <v>عمارة-</v>
      </c>
      <c r="B2084" s="29"/>
      <c r="C2084" s="29"/>
      <c r="D2084" s="29"/>
      <c r="E2084" s="29"/>
      <c r="F2084" s="27">
        <f ca="1">IF(Rooms[[#This Row],[رقم العملية]]=0,0,1)</f>
        <v>0</v>
      </c>
      <c r="G20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84" s="27"/>
      <c r="I20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85" spans="1:9" ht="18" x14ac:dyDescent="0.25">
      <c r="A2085" s="27" t="str">
        <f>"عمارة"&amp;Rooms[[#This Row],[العمارة]]&amp;"-"&amp;Rooms[رقم الغرفة]</f>
        <v>عمارة-</v>
      </c>
      <c r="B2085" s="29"/>
      <c r="C2085" s="29"/>
      <c r="D2085" s="29"/>
      <c r="E2085" s="29"/>
      <c r="F2085" s="27">
        <f ca="1">IF(Rooms[[#This Row],[رقم العملية]]=0,0,1)</f>
        <v>0</v>
      </c>
      <c r="G20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85" s="27"/>
      <c r="I20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86" spans="1:9" ht="18" x14ac:dyDescent="0.25">
      <c r="A2086" s="27" t="str">
        <f>"عمارة"&amp;Rooms[[#This Row],[العمارة]]&amp;"-"&amp;Rooms[رقم الغرفة]</f>
        <v>عمارة-</v>
      </c>
      <c r="B2086" s="29"/>
      <c r="C2086" s="29"/>
      <c r="D2086" s="29"/>
      <c r="E2086" s="29"/>
      <c r="F2086" s="27">
        <f ca="1">IF(Rooms[[#This Row],[رقم العملية]]=0,0,1)</f>
        <v>0</v>
      </c>
      <c r="G20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86" s="27"/>
      <c r="I20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87" spans="1:9" ht="18" x14ac:dyDescent="0.25">
      <c r="A2087" s="27" t="str">
        <f>"عمارة"&amp;Rooms[[#This Row],[العمارة]]&amp;"-"&amp;Rooms[رقم الغرفة]</f>
        <v>عمارة-</v>
      </c>
      <c r="B2087" s="29"/>
      <c r="C2087" s="29"/>
      <c r="D2087" s="29"/>
      <c r="E2087" s="29"/>
      <c r="F2087" s="27">
        <f ca="1">IF(Rooms[[#This Row],[رقم العملية]]=0,0,1)</f>
        <v>0</v>
      </c>
      <c r="G20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87" s="27"/>
      <c r="I20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88" spans="1:9" ht="18" x14ac:dyDescent="0.25">
      <c r="A2088" s="27" t="str">
        <f>"عمارة"&amp;Rooms[[#This Row],[العمارة]]&amp;"-"&amp;Rooms[رقم الغرفة]</f>
        <v>عمارة-</v>
      </c>
      <c r="B2088" s="29"/>
      <c r="C2088" s="29"/>
      <c r="D2088" s="29"/>
      <c r="E2088" s="29"/>
      <c r="F2088" s="27">
        <f ca="1">IF(Rooms[[#This Row],[رقم العملية]]=0,0,1)</f>
        <v>0</v>
      </c>
      <c r="G20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88" s="27"/>
      <c r="I20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89" spans="1:9" ht="18" x14ac:dyDescent="0.25">
      <c r="A2089" s="27" t="str">
        <f>"عمارة"&amp;Rooms[[#This Row],[العمارة]]&amp;"-"&amp;Rooms[رقم الغرفة]</f>
        <v>عمارة-</v>
      </c>
      <c r="B2089" s="29"/>
      <c r="C2089" s="29"/>
      <c r="D2089" s="29"/>
      <c r="E2089" s="29"/>
      <c r="F2089" s="27">
        <f ca="1">IF(Rooms[[#This Row],[رقم العملية]]=0,0,1)</f>
        <v>0</v>
      </c>
      <c r="G20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89" s="27"/>
      <c r="I20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90" spans="1:9" ht="18" x14ac:dyDescent="0.25">
      <c r="A2090" s="27" t="str">
        <f>"عمارة"&amp;Rooms[[#This Row],[العمارة]]&amp;"-"&amp;Rooms[رقم الغرفة]</f>
        <v>عمارة-</v>
      </c>
      <c r="B2090" s="29"/>
      <c r="C2090" s="29"/>
      <c r="D2090" s="29"/>
      <c r="E2090" s="29"/>
      <c r="F2090" s="27">
        <f ca="1">IF(Rooms[[#This Row],[رقم العملية]]=0,0,1)</f>
        <v>0</v>
      </c>
      <c r="G20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90" s="27"/>
      <c r="I20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91" spans="1:9" ht="18" x14ac:dyDescent="0.25">
      <c r="A2091" s="27" t="str">
        <f>"عمارة"&amp;Rooms[[#This Row],[العمارة]]&amp;"-"&amp;Rooms[رقم الغرفة]</f>
        <v>عمارة-</v>
      </c>
      <c r="B2091" s="29"/>
      <c r="C2091" s="29"/>
      <c r="D2091" s="29"/>
      <c r="E2091" s="29"/>
      <c r="F2091" s="27">
        <f ca="1">IF(Rooms[[#This Row],[رقم العملية]]=0,0,1)</f>
        <v>0</v>
      </c>
      <c r="G20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91" s="27"/>
      <c r="I20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92" spans="1:9" ht="18" x14ac:dyDescent="0.25">
      <c r="A2092" s="27" t="str">
        <f>"عمارة"&amp;Rooms[[#This Row],[العمارة]]&amp;"-"&amp;Rooms[رقم الغرفة]</f>
        <v>عمارة-</v>
      </c>
      <c r="B2092" s="29"/>
      <c r="C2092" s="29"/>
      <c r="D2092" s="29"/>
      <c r="E2092" s="29"/>
      <c r="F2092" s="27">
        <f ca="1">IF(Rooms[[#This Row],[رقم العملية]]=0,0,1)</f>
        <v>0</v>
      </c>
      <c r="G20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92" s="27"/>
      <c r="I20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93" spans="1:9" ht="18" x14ac:dyDescent="0.25">
      <c r="A2093" s="27" t="str">
        <f>"عمارة"&amp;Rooms[[#This Row],[العمارة]]&amp;"-"&amp;Rooms[رقم الغرفة]</f>
        <v>عمارة-</v>
      </c>
      <c r="B2093" s="29"/>
      <c r="C2093" s="29"/>
      <c r="D2093" s="29"/>
      <c r="E2093" s="29"/>
      <c r="F2093" s="27">
        <f ca="1">IF(Rooms[[#This Row],[رقم العملية]]=0,0,1)</f>
        <v>0</v>
      </c>
      <c r="G20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93" s="27"/>
      <c r="I20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94" spans="1:9" ht="18" x14ac:dyDescent="0.25">
      <c r="A2094" s="27" t="str">
        <f>"عمارة"&amp;Rooms[[#This Row],[العمارة]]&amp;"-"&amp;Rooms[رقم الغرفة]</f>
        <v>عمارة-</v>
      </c>
      <c r="B2094" s="29"/>
      <c r="C2094" s="29"/>
      <c r="D2094" s="29"/>
      <c r="E2094" s="29"/>
      <c r="F2094" s="27">
        <f ca="1">IF(Rooms[[#This Row],[رقم العملية]]=0,0,1)</f>
        <v>0</v>
      </c>
      <c r="G20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94" s="27"/>
      <c r="I20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95" spans="1:9" ht="18" x14ac:dyDescent="0.25">
      <c r="A2095" s="27" t="str">
        <f>"عمارة"&amp;Rooms[[#This Row],[العمارة]]&amp;"-"&amp;Rooms[رقم الغرفة]</f>
        <v>عمارة-</v>
      </c>
      <c r="B2095" s="29"/>
      <c r="C2095" s="29"/>
      <c r="D2095" s="29"/>
      <c r="E2095" s="29"/>
      <c r="F2095" s="27">
        <f ca="1">IF(Rooms[[#This Row],[رقم العملية]]=0,0,1)</f>
        <v>0</v>
      </c>
      <c r="G20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95" s="27"/>
      <c r="I20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96" spans="1:9" ht="18" x14ac:dyDescent="0.25">
      <c r="A2096" s="27" t="str">
        <f>"عمارة"&amp;Rooms[[#This Row],[العمارة]]&amp;"-"&amp;Rooms[رقم الغرفة]</f>
        <v>عمارة-</v>
      </c>
      <c r="B2096" s="29"/>
      <c r="C2096" s="29"/>
      <c r="D2096" s="29"/>
      <c r="E2096" s="29"/>
      <c r="F2096" s="27">
        <f ca="1">IF(Rooms[[#This Row],[رقم العملية]]=0,0,1)</f>
        <v>0</v>
      </c>
      <c r="G20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96" s="27"/>
      <c r="I20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97" spans="1:9" ht="18" x14ac:dyDescent="0.25">
      <c r="A2097" s="27" t="str">
        <f>"عمارة"&amp;Rooms[[#This Row],[العمارة]]&amp;"-"&amp;Rooms[رقم الغرفة]</f>
        <v>عمارة-</v>
      </c>
      <c r="B2097" s="29"/>
      <c r="C2097" s="29"/>
      <c r="D2097" s="29"/>
      <c r="E2097" s="29"/>
      <c r="F2097" s="27">
        <f ca="1">IF(Rooms[[#This Row],[رقم العملية]]=0,0,1)</f>
        <v>0</v>
      </c>
      <c r="G20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97" s="27"/>
      <c r="I20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98" spans="1:9" ht="18" x14ac:dyDescent="0.25">
      <c r="A2098" s="27" t="str">
        <f>"عمارة"&amp;Rooms[[#This Row],[العمارة]]&amp;"-"&amp;Rooms[رقم الغرفة]</f>
        <v>عمارة-</v>
      </c>
      <c r="B2098" s="29"/>
      <c r="C2098" s="29"/>
      <c r="D2098" s="29"/>
      <c r="E2098" s="29"/>
      <c r="F2098" s="27">
        <f ca="1">IF(Rooms[[#This Row],[رقم العملية]]=0,0,1)</f>
        <v>0</v>
      </c>
      <c r="G20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98" s="27"/>
      <c r="I20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099" spans="1:9" ht="18" x14ac:dyDescent="0.25">
      <c r="A2099" s="27" t="str">
        <f>"عمارة"&amp;Rooms[[#This Row],[العمارة]]&amp;"-"&amp;Rooms[رقم الغرفة]</f>
        <v>عمارة-</v>
      </c>
      <c r="B2099" s="29"/>
      <c r="C2099" s="29"/>
      <c r="D2099" s="29"/>
      <c r="E2099" s="29"/>
      <c r="F2099" s="27">
        <f ca="1">IF(Rooms[[#This Row],[رقم العملية]]=0,0,1)</f>
        <v>0</v>
      </c>
      <c r="G20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099" s="27"/>
      <c r="I20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00" spans="1:9" ht="18" x14ac:dyDescent="0.25">
      <c r="A2100" s="27" t="str">
        <f>"عمارة"&amp;Rooms[[#This Row],[العمارة]]&amp;"-"&amp;Rooms[رقم الغرفة]</f>
        <v>عمارة-</v>
      </c>
      <c r="B2100" s="29"/>
      <c r="C2100" s="29"/>
      <c r="D2100" s="29"/>
      <c r="E2100" s="29"/>
      <c r="F2100" s="27">
        <f ca="1">IF(Rooms[[#This Row],[رقم العملية]]=0,0,1)</f>
        <v>0</v>
      </c>
      <c r="G21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00" s="27"/>
      <c r="I21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01" spans="1:9" ht="18" x14ac:dyDescent="0.25">
      <c r="A2101" s="27" t="str">
        <f>"عمارة"&amp;Rooms[[#This Row],[العمارة]]&amp;"-"&amp;Rooms[رقم الغرفة]</f>
        <v>عمارة-</v>
      </c>
      <c r="B2101" s="29"/>
      <c r="C2101" s="29"/>
      <c r="D2101" s="29"/>
      <c r="E2101" s="29"/>
      <c r="F2101" s="27">
        <f ca="1">IF(Rooms[[#This Row],[رقم العملية]]=0,0,1)</f>
        <v>0</v>
      </c>
      <c r="G21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01" s="27"/>
      <c r="I21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02" spans="1:9" ht="18" x14ac:dyDescent="0.25">
      <c r="A2102" s="27" t="str">
        <f>"عمارة"&amp;Rooms[[#This Row],[العمارة]]&amp;"-"&amp;Rooms[رقم الغرفة]</f>
        <v>عمارة-</v>
      </c>
      <c r="B2102" s="29"/>
      <c r="C2102" s="29"/>
      <c r="D2102" s="29"/>
      <c r="E2102" s="29"/>
      <c r="F2102" s="27">
        <f ca="1">IF(Rooms[[#This Row],[رقم العملية]]=0,0,1)</f>
        <v>0</v>
      </c>
      <c r="G21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02" s="27"/>
      <c r="I21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03" spans="1:9" ht="18" x14ac:dyDescent="0.25">
      <c r="A2103" s="27" t="str">
        <f>"عمارة"&amp;Rooms[[#This Row],[العمارة]]&amp;"-"&amp;Rooms[رقم الغرفة]</f>
        <v>عمارة-</v>
      </c>
      <c r="B2103" s="29"/>
      <c r="C2103" s="29"/>
      <c r="D2103" s="29"/>
      <c r="E2103" s="29"/>
      <c r="F2103" s="27">
        <f ca="1">IF(Rooms[[#This Row],[رقم العملية]]=0,0,1)</f>
        <v>0</v>
      </c>
      <c r="G21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03" s="27"/>
      <c r="I21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04" spans="1:9" ht="18" x14ac:dyDescent="0.25">
      <c r="A2104" s="27" t="str">
        <f>"عمارة"&amp;Rooms[[#This Row],[العمارة]]&amp;"-"&amp;Rooms[رقم الغرفة]</f>
        <v>عمارة-</v>
      </c>
      <c r="B2104" s="29"/>
      <c r="C2104" s="29"/>
      <c r="D2104" s="29"/>
      <c r="E2104" s="29"/>
      <c r="F2104" s="27">
        <f ca="1">IF(Rooms[[#This Row],[رقم العملية]]=0,0,1)</f>
        <v>0</v>
      </c>
      <c r="G21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04" s="27"/>
      <c r="I21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05" spans="1:9" ht="18" x14ac:dyDescent="0.25">
      <c r="A2105" s="27" t="str">
        <f>"عمارة"&amp;Rooms[[#This Row],[العمارة]]&amp;"-"&amp;Rooms[رقم الغرفة]</f>
        <v>عمارة-</v>
      </c>
      <c r="B2105" s="29"/>
      <c r="C2105" s="29"/>
      <c r="D2105" s="29"/>
      <c r="E2105" s="29"/>
      <c r="F2105" s="27">
        <f ca="1">IF(Rooms[[#This Row],[رقم العملية]]=0,0,1)</f>
        <v>0</v>
      </c>
      <c r="G21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05" s="27"/>
      <c r="I21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06" spans="1:9" ht="18" x14ac:dyDescent="0.25">
      <c r="A2106" s="27" t="str">
        <f>"عمارة"&amp;Rooms[[#This Row],[العمارة]]&amp;"-"&amp;Rooms[رقم الغرفة]</f>
        <v>عمارة-</v>
      </c>
      <c r="B2106" s="29"/>
      <c r="C2106" s="29"/>
      <c r="D2106" s="29"/>
      <c r="E2106" s="29"/>
      <c r="F2106" s="27">
        <f ca="1">IF(Rooms[[#This Row],[رقم العملية]]=0,0,1)</f>
        <v>0</v>
      </c>
      <c r="G21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06" s="27"/>
      <c r="I21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07" spans="1:9" ht="18" x14ac:dyDescent="0.25">
      <c r="A2107" s="27" t="str">
        <f>"عمارة"&amp;Rooms[[#This Row],[العمارة]]&amp;"-"&amp;Rooms[رقم الغرفة]</f>
        <v>عمارة-</v>
      </c>
      <c r="B2107" s="29"/>
      <c r="C2107" s="29"/>
      <c r="D2107" s="29"/>
      <c r="E2107" s="29"/>
      <c r="F2107" s="27">
        <f ca="1">IF(Rooms[[#This Row],[رقم العملية]]=0,0,1)</f>
        <v>0</v>
      </c>
      <c r="G21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07" s="27"/>
      <c r="I21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08" spans="1:9" ht="18" x14ac:dyDescent="0.25">
      <c r="A2108" s="27" t="str">
        <f>"عمارة"&amp;Rooms[[#This Row],[العمارة]]&amp;"-"&amp;Rooms[رقم الغرفة]</f>
        <v>عمارة-</v>
      </c>
      <c r="B2108" s="29"/>
      <c r="C2108" s="29"/>
      <c r="D2108" s="29"/>
      <c r="E2108" s="29"/>
      <c r="F2108" s="27">
        <f ca="1">IF(Rooms[[#This Row],[رقم العملية]]=0,0,1)</f>
        <v>0</v>
      </c>
      <c r="G21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08" s="27"/>
      <c r="I21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09" spans="1:9" ht="18" x14ac:dyDescent="0.25">
      <c r="A2109" s="27" t="str">
        <f>"عمارة"&amp;Rooms[[#This Row],[العمارة]]&amp;"-"&amp;Rooms[رقم الغرفة]</f>
        <v>عمارة-</v>
      </c>
      <c r="B2109" s="29"/>
      <c r="C2109" s="29"/>
      <c r="D2109" s="29"/>
      <c r="E2109" s="29"/>
      <c r="F2109" s="27">
        <f ca="1">IF(Rooms[[#This Row],[رقم العملية]]=0,0,1)</f>
        <v>0</v>
      </c>
      <c r="G21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09" s="27"/>
      <c r="I21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10" spans="1:9" ht="18" x14ac:dyDescent="0.25">
      <c r="A2110" s="27" t="str">
        <f>"عمارة"&amp;Rooms[[#This Row],[العمارة]]&amp;"-"&amp;Rooms[رقم الغرفة]</f>
        <v>عمارة-</v>
      </c>
      <c r="B2110" s="29"/>
      <c r="C2110" s="29"/>
      <c r="D2110" s="29"/>
      <c r="E2110" s="29"/>
      <c r="F2110" s="27">
        <f ca="1">IF(Rooms[[#This Row],[رقم العملية]]=0,0,1)</f>
        <v>0</v>
      </c>
      <c r="G21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10" s="27"/>
      <c r="I21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11" spans="1:9" ht="18" x14ac:dyDescent="0.25">
      <c r="A2111" s="27" t="str">
        <f>"عمارة"&amp;Rooms[[#This Row],[العمارة]]&amp;"-"&amp;Rooms[رقم الغرفة]</f>
        <v>عمارة-</v>
      </c>
      <c r="B2111" s="29"/>
      <c r="C2111" s="29"/>
      <c r="D2111" s="29"/>
      <c r="E2111" s="29"/>
      <c r="F2111" s="27">
        <f ca="1">IF(Rooms[[#This Row],[رقم العملية]]=0,0,1)</f>
        <v>0</v>
      </c>
      <c r="G21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11" s="27"/>
      <c r="I21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12" spans="1:9" ht="18" x14ac:dyDescent="0.25">
      <c r="A2112" s="27" t="str">
        <f>"عمارة"&amp;Rooms[[#This Row],[العمارة]]&amp;"-"&amp;Rooms[رقم الغرفة]</f>
        <v>عمارة-</v>
      </c>
      <c r="B2112" s="29"/>
      <c r="C2112" s="29"/>
      <c r="D2112" s="29"/>
      <c r="E2112" s="29"/>
      <c r="F2112" s="27">
        <f ca="1">IF(Rooms[[#This Row],[رقم العملية]]=0,0,1)</f>
        <v>0</v>
      </c>
      <c r="G21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12" s="27"/>
      <c r="I21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13" spans="1:9" ht="18" x14ac:dyDescent="0.25">
      <c r="A2113" s="27" t="str">
        <f>"عمارة"&amp;Rooms[[#This Row],[العمارة]]&amp;"-"&amp;Rooms[رقم الغرفة]</f>
        <v>عمارة-</v>
      </c>
      <c r="B2113" s="29"/>
      <c r="C2113" s="29"/>
      <c r="D2113" s="29"/>
      <c r="E2113" s="29"/>
      <c r="F2113" s="27">
        <f ca="1">IF(Rooms[[#This Row],[رقم العملية]]=0,0,1)</f>
        <v>0</v>
      </c>
      <c r="G21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13" s="27"/>
      <c r="I21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14" spans="1:9" ht="18" x14ac:dyDescent="0.25">
      <c r="A2114" s="27" t="str">
        <f>"عمارة"&amp;Rooms[[#This Row],[العمارة]]&amp;"-"&amp;Rooms[رقم الغرفة]</f>
        <v>عمارة-</v>
      </c>
      <c r="B2114" s="29"/>
      <c r="C2114" s="29"/>
      <c r="D2114" s="29"/>
      <c r="E2114" s="29"/>
      <c r="F2114" s="27">
        <f ca="1">IF(Rooms[[#This Row],[رقم العملية]]=0,0,1)</f>
        <v>0</v>
      </c>
      <c r="G21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14" s="27"/>
      <c r="I21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15" spans="1:9" ht="18" x14ac:dyDescent="0.25">
      <c r="A2115" s="27" t="str">
        <f>"عمارة"&amp;Rooms[[#This Row],[العمارة]]&amp;"-"&amp;Rooms[رقم الغرفة]</f>
        <v>عمارة-</v>
      </c>
      <c r="B2115" s="29"/>
      <c r="C2115" s="29"/>
      <c r="D2115" s="29"/>
      <c r="E2115" s="29"/>
      <c r="F2115" s="27">
        <f ca="1">IF(Rooms[[#This Row],[رقم العملية]]=0,0,1)</f>
        <v>0</v>
      </c>
      <c r="G21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15" s="27"/>
      <c r="I21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16" spans="1:9" ht="18" x14ac:dyDescent="0.25">
      <c r="A2116" s="27" t="str">
        <f>"عمارة"&amp;Rooms[[#This Row],[العمارة]]&amp;"-"&amp;Rooms[رقم الغرفة]</f>
        <v>عمارة-</v>
      </c>
      <c r="B2116" s="29"/>
      <c r="C2116" s="29"/>
      <c r="D2116" s="29"/>
      <c r="E2116" s="29"/>
      <c r="F2116" s="27">
        <f ca="1">IF(Rooms[[#This Row],[رقم العملية]]=0,0,1)</f>
        <v>0</v>
      </c>
      <c r="G21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16" s="27"/>
      <c r="I21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17" spans="1:9" ht="18" x14ac:dyDescent="0.25">
      <c r="A2117" s="27" t="str">
        <f>"عمارة"&amp;Rooms[[#This Row],[العمارة]]&amp;"-"&amp;Rooms[رقم الغرفة]</f>
        <v>عمارة-</v>
      </c>
      <c r="B2117" s="29"/>
      <c r="C2117" s="29"/>
      <c r="D2117" s="29"/>
      <c r="E2117" s="29"/>
      <c r="F2117" s="27">
        <f ca="1">IF(Rooms[[#This Row],[رقم العملية]]=0,0,1)</f>
        <v>0</v>
      </c>
      <c r="G21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17" s="27"/>
      <c r="I21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18" spans="1:9" ht="18" x14ac:dyDescent="0.25">
      <c r="A2118" s="27" t="str">
        <f>"عمارة"&amp;Rooms[[#This Row],[العمارة]]&amp;"-"&amp;Rooms[رقم الغرفة]</f>
        <v>عمارة-</v>
      </c>
      <c r="B2118" s="29"/>
      <c r="C2118" s="29"/>
      <c r="D2118" s="29"/>
      <c r="E2118" s="29"/>
      <c r="F2118" s="27">
        <f ca="1">IF(Rooms[[#This Row],[رقم العملية]]=0,0,1)</f>
        <v>0</v>
      </c>
      <c r="G21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18" s="27"/>
      <c r="I21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19" spans="1:9" ht="18" x14ac:dyDescent="0.25">
      <c r="A2119" s="27" t="str">
        <f>"عمارة"&amp;Rooms[[#This Row],[العمارة]]&amp;"-"&amp;Rooms[رقم الغرفة]</f>
        <v>عمارة-</v>
      </c>
      <c r="B2119" s="29"/>
      <c r="C2119" s="29"/>
      <c r="D2119" s="29"/>
      <c r="E2119" s="29"/>
      <c r="F2119" s="27">
        <f ca="1">IF(Rooms[[#This Row],[رقم العملية]]=0,0,1)</f>
        <v>0</v>
      </c>
      <c r="G21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19" s="27"/>
      <c r="I21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20" spans="1:9" ht="18" x14ac:dyDescent="0.25">
      <c r="A2120" s="27" t="str">
        <f>"عمارة"&amp;Rooms[[#This Row],[العمارة]]&amp;"-"&amp;Rooms[رقم الغرفة]</f>
        <v>عمارة-</v>
      </c>
      <c r="B2120" s="29"/>
      <c r="C2120" s="29"/>
      <c r="D2120" s="29"/>
      <c r="E2120" s="29"/>
      <c r="F2120" s="27">
        <f ca="1">IF(Rooms[[#This Row],[رقم العملية]]=0,0,1)</f>
        <v>0</v>
      </c>
      <c r="G21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20" s="27"/>
      <c r="I21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21" spans="1:9" ht="18" x14ac:dyDescent="0.25">
      <c r="A2121" s="27" t="str">
        <f>"عمارة"&amp;Rooms[[#This Row],[العمارة]]&amp;"-"&amp;Rooms[رقم الغرفة]</f>
        <v>عمارة-</v>
      </c>
      <c r="B2121" s="29"/>
      <c r="C2121" s="29"/>
      <c r="D2121" s="29"/>
      <c r="E2121" s="29"/>
      <c r="F2121" s="27">
        <f ca="1">IF(Rooms[[#This Row],[رقم العملية]]=0,0,1)</f>
        <v>0</v>
      </c>
      <c r="G21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21" s="27"/>
      <c r="I21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22" spans="1:9" ht="18" x14ac:dyDescent="0.25">
      <c r="A2122" s="27" t="str">
        <f>"عمارة"&amp;Rooms[[#This Row],[العمارة]]&amp;"-"&amp;Rooms[رقم الغرفة]</f>
        <v>عمارة-</v>
      </c>
      <c r="B2122" s="29"/>
      <c r="C2122" s="29"/>
      <c r="D2122" s="29"/>
      <c r="E2122" s="29"/>
      <c r="F2122" s="27">
        <f ca="1">IF(Rooms[[#This Row],[رقم العملية]]=0,0,1)</f>
        <v>0</v>
      </c>
      <c r="G21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22" s="27"/>
      <c r="I21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23" spans="1:9" ht="18" x14ac:dyDescent="0.25">
      <c r="A2123" s="27" t="str">
        <f>"عمارة"&amp;Rooms[[#This Row],[العمارة]]&amp;"-"&amp;Rooms[رقم الغرفة]</f>
        <v>عمارة-</v>
      </c>
      <c r="B2123" s="29"/>
      <c r="C2123" s="29"/>
      <c r="D2123" s="29"/>
      <c r="E2123" s="29"/>
      <c r="F2123" s="27">
        <f ca="1">IF(Rooms[[#This Row],[رقم العملية]]=0,0,1)</f>
        <v>0</v>
      </c>
      <c r="G21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23" s="27"/>
      <c r="I21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24" spans="1:9" ht="18" x14ac:dyDescent="0.25">
      <c r="A2124" s="27" t="str">
        <f>"عمارة"&amp;Rooms[[#This Row],[العمارة]]&amp;"-"&amp;Rooms[رقم الغرفة]</f>
        <v>عمارة-</v>
      </c>
      <c r="B2124" s="29"/>
      <c r="C2124" s="29"/>
      <c r="D2124" s="29"/>
      <c r="E2124" s="29"/>
      <c r="F2124" s="27">
        <f ca="1">IF(Rooms[[#This Row],[رقم العملية]]=0,0,1)</f>
        <v>0</v>
      </c>
      <c r="G21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24" s="27"/>
      <c r="I21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25" spans="1:9" ht="18" x14ac:dyDescent="0.25">
      <c r="A2125" s="27" t="str">
        <f>"عمارة"&amp;Rooms[[#This Row],[العمارة]]&amp;"-"&amp;Rooms[رقم الغرفة]</f>
        <v>عمارة-</v>
      </c>
      <c r="B2125" s="29"/>
      <c r="C2125" s="29"/>
      <c r="D2125" s="29"/>
      <c r="E2125" s="29"/>
      <c r="F2125" s="27">
        <f ca="1">IF(Rooms[[#This Row],[رقم العملية]]=0,0,1)</f>
        <v>0</v>
      </c>
      <c r="G21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25" s="27"/>
      <c r="I21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26" spans="1:9" ht="18" x14ac:dyDescent="0.25">
      <c r="A2126" s="27" t="str">
        <f>"عمارة"&amp;Rooms[[#This Row],[العمارة]]&amp;"-"&amp;Rooms[رقم الغرفة]</f>
        <v>عمارة-</v>
      </c>
      <c r="B2126" s="29"/>
      <c r="C2126" s="29"/>
      <c r="D2126" s="29"/>
      <c r="E2126" s="29"/>
      <c r="F2126" s="27">
        <f ca="1">IF(Rooms[[#This Row],[رقم العملية]]=0,0,1)</f>
        <v>0</v>
      </c>
      <c r="G21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26" s="27"/>
      <c r="I21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27" spans="1:9" ht="18" x14ac:dyDescent="0.25">
      <c r="A2127" s="27" t="str">
        <f>"عمارة"&amp;Rooms[[#This Row],[العمارة]]&amp;"-"&amp;Rooms[رقم الغرفة]</f>
        <v>عمارة-</v>
      </c>
      <c r="B2127" s="29"/>
      <c r="C2127" s="29"/>
      <c r="D2127" s="29"/>
      <c r="E2127" s="29"/>
      <c r="F2127" s="27">
        <f ca="1">IF(Rooms[[#This Row],[رقم العملية]]=0,0,1)</f>
        <v>0</v>
      </c>
      <c r="G21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27" s="27"/>
      <c r="I21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28" spans="1:9" ht="18" x14ac:dyDescent="0.25">
      <c r="A2128" s="27" t="str">
        <f>"عمارة"&amp;Rooms[[#This Row],[العمارة]]&amp;"-"&amp;Rooms[رقم الغرفة]</f>
        <v>عمارة-</v>
      </c>
      <c r="B2128" s="29"/>
      <c r="C2128" s="29"/>
      <c r="D2128" s="29"/>
      <c r="E2128" s="29"/>
      <c r="F2128" s="27">
        <f ca="1">IF(Rooms[[#This Row],[رقم العملية]]=0,0,1)</f>
        <v>0</v>
      </c>
      <c r="G21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28" s="27"/>
      <c r="I21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29" spans="1:9" ht="18" x14ac:dyDescent="0.25">
      <c r="A2129" s="27" t="str">
        <f>"عمارة"&amp;Rooms[[#This Row],[العمارة]]&amp;"-"&amp;Rooms[رقم الغرفة]</f>
        <v>عمارة-</v>
      </c>
      <c r="B2129" s="29"/>
      <c r="C2129" s="29"/>
      <c r="D2129" s="29"/>
      <c r="E2129" s="29"/>
      <c r="F2129" s="27">
        <f ca="1">IF(Rooms[[#This Row],[رقم العملية]]=0,0,1)</f>
        <v>0</v>
      </c>
      <c r="G21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29" s="27"/>
      <c r="I21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30" spans="1:9" ht="18" x14ac:dyDescent="0.25">
      <c r="A2130" s="27" t="str">
        <f>"عمارة"&amp;Rooms[[#This Row],[العمارة]]&amp;"-"&amp;Rooms[رقم الغرفة]</f>
        <v>عمارة-</v>
      </c>
      <c r="B2130" s="29"/>
      <c r="C2130" s="29"/>
      <c r="D2130" s="29"/>
      <c r="E2130" s="29"/>
      <c r="F2130" s="27">
        <f ca="1">IF(Rooms[[#This Row],[رقم العملية]]=0,0,1)</f>
        <v>0</v>
      </c>
      <c r="G21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30" s="27"/>
      <c r="I21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31" spans="1:9" ht="18" x14ac:dyDescent="0.25">
      <c r="A2131" s="27" t="str">
        <f>"عمارة"&amp;Rooms[[#This Row],[العمارة]]&amp;"-"&amp;Rooms[رقم الغرفة]</f>
        <v>عمارة-</v>
      </c>
      <c r="B2131" s="29"/>
      <c r="C2131" s="29"/>
      <c r="D2131" s="29"/>
      <c r="E2131" s="29"/>
      <c r="F2131" s="27">
        <f ca="1">IF(Rooms[[#This Row],[رقم العملية]]=0,0,1)</f>
        <v>0</v>
      </c>
      <c r="G21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31" s="27"/>
      <c r="I21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32" spans="1:9" ht="18" x14ac:dyDescent="0.25">
      <c r="A2132" s="27" t="str">
        <f>"عمارة"&amp;Rooms[[#This Row],[العمارة]]&amp;"-"&amp;Rooms[رقم الغرفة]</f>
        <v>عمارة-</v>
      </c>
      <c r="B2132" s="29"/>
      <c r="C2132" s="29"/>
      <c r="D2132" s="29"/>
      <c r="E2132" s="29"/>
      <c r="F2132" s="27">
        <f ca="1">IF(Rooms[[#This Row],[رقم العملية]]=0,0,1)</f>
        <v>0</v>
      </c>
      <c r="G21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32" s="27"/>
      <c r="I21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33" spans="1:9" ht="18" x14ac:dyDescent="0.25">
      <c r="A2133" s="27" t="str">
        <f>"عمارة"&amp;Rooms[[#This Row],[العمارة]]&amp;"-"&amp;Rooms[رقم الغرفة]</f>
        <v>عمارة-</v>
      </c>
      <c r="B2133" s="29"/>
      <c r="C2133" s="29"/>
      <c r="D2133" s="29"/>
      <c r="E2133" s="29"/>
      <c r="F2133" s="27">
        <f ca="1">IF(Rooms[[#This Row],[رقم العملية]]=0,0,1)</f>
        <v>0</v>
      </c>
      <c r="G21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33" s="27"/>
      <c r="I21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34" spans="1:9" ht="18" x14ac:dyDescent="0.25">
      <c r="A2134" s="27" t="str">
        <f>"عمارة"&amp;Rooms[[#This Row],[العمارة]]&amp;"-"&amp;Rooms[رقم الغرفة]</f>
        <v>عمارة-</v>
      </c>
      <c r="B2134" s="29"/>
      <c r="C2134" s="29"/>
      <c r="D2134" s="29"/>
      <c r="E2134" s="29"/>
      <c r="F2134" s="27">
        <f ca="1">IF(Rooms[[#This Row],[رقم العملية]]=0,0,1)</f>
        <v>0</v>
      </c>
      <c r="G21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34" s="27"/>
      <c r="I21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35" spans="1:9" ht="18" x14ac:dyDescent="0.25">
      <c r="A2135" s="27" t="str">
        <f>"عمارة"&amp;Rooms[[#This Row],[العمارة]]&amp;"-"&amp;Rooms[رقم الغرفة]</f>
        <v>عمارة-</v>
      </c>
      <c r="B2135" s="29"/>
      <c r="C2135" s="29"/>
      <c r="D2135" s="29"/>
      <c r="E2135" s="29"/>
      <c r="F2135" s="27">
        <f ca="1">IF(Rooms[[#This Row],[رقم العملية]]=0,0,1)</f>
        <v>0</v>
      </c>
      <c r="G21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35" s="27"/>
      <c r="I21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36" spans="1:9" ht="18" x14ac:dyDescent="0.25">
      <c r="A2136" s="27" t="str">
        <f>"عمارة"&amp;Rooms[[#This Row],[العمارة]]&amp;"-"&amp;Rooms[رقم الغرفة]</f>
        <v>عمارة-</v>
      </c>
      <c r="B2136" s="29"/>
      <c r="C2136" s="29"/>
      <c r="D2136" s="29"/>
      <c r="E2136" s="29"/>
      <c r="F2136" s="27">
        <f ca="1">IF(Rooms[[#This Row],[رقم العملية]]=0,0,1)</f>
        <v>0</v>
      </c>
      <c r="G21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36" s="27"/>
      <c r="I21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37" spans="1:9" ht="18" x14ac:dyDescent="0.25">
      <c r="A2137" s="27" t="str">
        <f>"عمارة"&amp;Rooms[[#This Row],[العمارة]]&amp;"-"&amp;Rooms[رقم الغرفة]</f>
        <v>عمارة-</v>
      </c>
      <c r="B2137" s="29"/>
      <c r="C2137" s="29"/>
      <c r="D2137" s="29"/>
      <c r="E2137" s="29"/>
      <c r="F2137" s="27">
        <f ca="1">IF(Rooms[[#This Row],[رقم العملية]]=0,0,1)</f>
        <v>0</v>
      </c>
      <c r="G21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37" s="27"/>
      <c r="I21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38" spans="1:9" ht="18" x14ac:dyDescent="0.25">
      <c r="A2138" s="27" t="str">
        <f>"عمارة"&amp;Rooms[[#This Row],[العمارة]]&amp;"-"&amp;Rooms[رقم الغرفة]</f>
        <v>عمارة-</v>
      </c>
      <c r="B2138" s="29"/>
      <c r="C2138" s="29"/>
      <c r="D2138" s="29"/>
      <c r="E2138" s="29"/>
      <c r="F2138" s="27">
        <f ca="1">IF(Rooms[[#This Row],[رقم العملية]]=0,0,1)</f>
        <v>0</v>
      </c>
      <c r="G21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38" s="27"/>
      <c r="I21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39" spans="1:9" ht="18" x14ac:dyDescent="0.25">
      <c r="A2139" s="27" t="str">
        <f>"عمارة"&amp;Rooms[[#This Row],[العمارة]]&amp;"-"&amp;Rooms[رقم الغرفة]</f>
        <v>عمارة-</v>
      </c>
      <c r="B2139" s="29"/>
      <c r="C2139" s="29"/>
      <c r="D2139" s="29"/>
      <c r="E2139" s="29"/>
      <c r="F2139" s="27">
        <f ca="1">IF(Rooms[[#This Row],[رقم العملية]]=0,0,1)</f>
        <v>0</v>
      </c>
      <c r="G21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39" s="27"/>
      <c r="I21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40" spans="1:9" ht="18" x14ac:dyDescent="0.25">
      <c r="A2140" s="27" t="str">
        <f>"عمارة"&amp;Rooms[[#This Row],[العمارة]]&amp;"-"&amp;Rooms[رقم الغرفة]</f>
        <v>عمارة-</v>
      </c>
      <c r="B2140" s="29"/>
      <c r="C2140" s="29"/>
      <c r="D2140" s="29"/>
      <c r="E2140" s="29"/>
      <c r="F2140" s="27">
        <f ca="1">IF(Rooms[[#This Row],[رقم العملية]]=0,0,1)</f>
        <v>0</v>
      </c>
      <c r="G21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40" s="27"/>
      <c r="I21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41" spans="1:9" ht="18" x14ac:dyDescent="0.25">
      <c r="A2141" s="27" t="str">
        <f>"عمارة"&amp;Rooms[[#This Row],[العمارة]]&amp;"-"&amp;Rooms[رقم الغرفة]</f>
        <v>عمارة-</v>
      </c>
      <c r="B2141" s="29"/>
      <c r="C2141" s="29"/>
      <c r="D2141" s="29"/>
      <c r="E2141" s="29"/>
      <c r="F2141" s="27">
        <f ca="1">IF(Rooms[[#This Row],[رقم العملية]]=0,0,1)</f>
        <v>0</v>
      </c>
      <c r="G21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41" s="27"/>
      <c r="I21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42" spans="1:9" ht="18" x14ac:dyDescent="0.25">
      <c r="A2142" s="27" t="str">
        <f>"عمارة"&amp;Rooms[[#This Row],[العمارة]]&amp;"-"&amp;Rooms[رقم الغرفة]</f>
        <v>عمارة-</v>
      </c>
      <c r="B2142" s="29"/>
      <c r="C2142" s="29"/>
      <c r="D2142" s="29"/>
      <c r="E2142" s="29"/>
      <c r="F2142" s="27">
        <f ca="1">IF(Rooms[[#This Row],[رقم العملية]]=0,0,1)</f>
        <v>0</v>
      </c>
      <c r="G21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42" s="27"/>
      <c r="I21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43" spans="1:9" ht="18" x14ac:dyDescent="0.25">
      <c r="A2143" s="27" t="str">
        <f>"عمارة"&amp;Rooms[[#This Row],[العمارة]]&amp;"-"&amp;Rooms[رقم الغرفة]</f>
        <v>عمارة-</v>
      </c>
      <c r="B2143" s="29"/>
      <c r="C2143" s="29"/>
      <c r="D2143" s="29"/>
      <c r="E2143" s="29"/>
      <c r="F2143" s="27">
        <f ca="1">IF(Rooms[[#This Row],[رقم العملية]]=0,0,1)</f>
        <v>0</v>
      </c>
      <c r="G21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43" s="27"/>
      <c r="I21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44" spans="1:9" ht="18" x14ac:dyDescent="0.25">
      <c r="A2144" s="27" t="str">
        <f>"عمارة"&amp;Rooms[[#This Row],[العمارة]]&amp;"-"&amp;Rooms[رقم الغرفة]</f>
        <v>عمارة-</v>
      </c>
      <c r="B2144" s="29"/>
      <c r="C2144" s="29"/>
      <c r="D2144" s="29"/>
      <c r="E2144" s="29"/>
      <c r="F2144" s="27">
        <f ca="1">IF(Rooms[[#This Row],[رقم العملية]]=0,0,1)</f>
        <v>0</v>
      </c>
      <c r="G21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44" s="27"/>
      <c r="I21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45" spans="1:9" ht="18" x14ac:dyDescent="0.25">
      <c r="A2145" s="27" t="str">
        <f>"عمارة"&amp;Rooms[[#This Row],[العمارة]]&amp;"-"&amp;Rooms[رقم الغرفة]</f>
        <v>عمارة-</v>
      </c>
      <c r="B2145" s="29"/>
      <c r="C2145" s="29"/>
      <c r="D2145" s="29"/>
      <c r="E2145" s="29"/>
      <c r="F2145" s="27">
        <f ca="1">IF(Rooms[[#This Row],[رقم العملية]]=0,0,1)</f>
        <v>0</v>
      </c>
      <c r="G21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45" s="27"/>
      <c r="I21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46" spans="1:9" ht="18" x14ac:dyDescent="0.25">
      <c r="A2146" s="27" t="str">
        <f>"عمارة"&amp;Rooms[[#This Row],[العمارة]]&amp;"-"&amp;Rooms[رقم الغرفة]</f>
        <v>عمارة-</v>
      </c>
      <c r="B2146" s="29"/>
      <c r="C2146" s="29"/>
      <c r="D2146" s="29"/>
      <c r="E2146" s="29"/>
      <c r="F2146" s="27">
        <f ca="1">IF(Rooms[[#This Row],[رقم العملية]]=0,0,1)</f>
        <v>0</v>
      </c>
      <c r="G21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46" s="27"/>
      <c r="I21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47" spans="1:9" ht="18" x14ac:dyDescent="0.25">
      <c r="A2147" s="27" t="str">
        <f>"عمارة"&amp;Rooms[[#This Row],[العمارة]]&amp;"-"&amp;Rooms[رقم الغرفة]</f>
        <v>عمارة-</v>
      </c>
      <c r="B2147" s="29"/>
      <c r="C2147" s="29"/>
      <c r="D2147" s="29"/>
      <c r="E2147" s="29"/>
      <c r="F2147" s="27">
        <f ca="1">IF(Rooms[[#This Row],[رقم العملية]]=0,0,1)</f>
        <v>0</v>
      </c>
      <c r="G21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47" s="27"/>
      <c r="I21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48" spans="1:9" ht="18" x14ac:dyDescent="0.25">
      <c r="A2148" s="27" t="str">
        <f>"عمارة"&amp;Rooms[[#This Row],[العمارة]]&amp;"-"&amp;Rooms[رقم الغرفة]</f>
        <v>عمارة-</v>
      </c>
      <c r="B2148" s="29"/>
      <c r="C2148" s="29"/>
      <c r="D2148" s="29"/>
      <c r="E2148" s="29"/>
      <c r="F2148" s="27">
        <f ca="1">IF(Rooms[[#This Row],[رقم العملية]]=0,0,1)</f>
        <v>0</v>
      </c>
      <c r="G21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48" s="27"/>
      <c r="I21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49" spans="1:9" ht="18" x14ac:dyDescent="0.25">
      <c r="A2149" s="27" t="str">
        <f>"عمارة"&amp;Rooms[[#This Row],[العمارة]]&amp;"-"&amp;Rooms[رقم الغرفة]</f>
        <v>عمارة-</v>
      </c>
      <c r="B2149" s="29"/>
      <c r="C2149" s="29"/>
      <c r="D2149" s="29"/>
      <c r="E2149" s="29"/>
      <c r="F2149" s="27">
        <f ca="1">IF(Rooms[[#This Row],[رقم العملية]]=0,0,1)</f>
        <v>0</v>
      </c>
      <c r="G21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49" s="27"/>
      <c r="I21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50" spans="1:9" ht="18" x14ac:dyDescent="0.25">
      <c r="A2150" s="27" t="str">
        <f>"عمارة"&amp;Rooms[[#This Row],[العمارة]]&amp;"-"&amp;Rooms[رقم الغرفة]</f>
        <v>عمارة-</v>
      </c>
      <c r="B2150" s="29"/>
      <c r="C2150" s="29"/>
      <c r="D2150" s="29"/>
      <c r="E2150" s="29"/>
      <c r="F2150" s="27">
        <f ca="1">IF(Rooms[[#This Row],[رقم العملية]]=0,0,1)</f>
        <v>0</v>
      </c>
      <c r="G21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50" s="27"/>
      <c r="I21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51" spans="1:9" ht="18" x14ac:dyDescent="0.25">
      <c r="A2151" s="27" t="str">
        <f>"عمارة"&amp;Rooms[[#This Row],[العمارة]]&amp;"-"&amp;Rooms[رقم الغرفة]</f>
        <v>عمارة-</v>
      </c>
      <c r="B2151" s="29"/>
      <c r="C2151" s="29"/>
      <c r="D2151" s="29"/>
      <c r="E2151" s="29"/>
      <c r="F2151" s="27">
        <f ca="1">IF(Rooms[[#This Row],[رقم العملية]]=0,0,1)</f>
        <v>0</v>
      </c>
      <c r="G21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51" s="27"/>
      <c r="I21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52" spans="1:9" ht="18" x14ac:dyDescent="0.25">
      <c r="A2152" s="27" t="str">
        <f>"عمارة"&amp;Rooms[[#This Row],[العمارة]]&amp;"-"&amp;Rooms[رقم الغرفة]</f>
        <v>عمارة-</v>
      </c>
      <c r="B2152" s="29"/>
      <c r="C2152" s="29"/>
      <c r="D2152" s="29"/>
      <c r="E2152" s="29"/>
      <c r="F2152" s="27">
        <f ca="1">IF(Rooms[[#This Row],[رقم العملية]]=0,0,1)</f>
        <v>0</v>
      </c>
      <c r="G21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52" s="27"/>
      <c r="I21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53" spans="1:9" ht="18" x14ac:dyDescent="0.25">
      <c r="A2153" s="27" t="str">
        <f>"عمارة"&amp;Rooms[[#This Row],[العمارة]]&amp;"-"&amp;Rooms[رقم الغرفة]</f>
        <v>عمارة-</v>
      </c>
      <c r="B2153" s="29"/>
      <c r="C2153" s="29"/>
      <c r="D2153" s="29"/>
      <c r="E2153" s="29"/>
      <c r="F2153" s="27">
        <f ca="1">IF(Rooms[[#This Row],[رقم العملية]]=0,0,1)</f>
        <v>0</v>
      </c>
      <c r="G21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53" s="27"/>
      <c r="I21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54" spans="1:9" ht="18" x14ac:dyDescent="0.25">
      <c r="A2154" s="27" t="str">
        <f>"عمارة"&amp;Rooms[[#This Row],[العمارة]]&amp;"-"&amp;Rooms[رقم الغرفة]</f>
        <v>عمارة-</v>
      </c>
      <c r="B2154" s="29"/>
      <c r="C2154" s="29"/>
      <c r="D2154" s="29"/>
      <c r="E2154" s="29"/>
      <c r="F2154" s="27">
        <f ca="1">IF(Rooms[[#This Row],[رقم العملية]]=0,0,1)</f>
        <v>0</v>
      </c>
      <c r="G21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54" s="27"/>
      <c r="I21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55" spans="1:9" ht="18" x14ac:dyDescent="0.25">
      <c r="A2155" s="27" t="str">
        <f>"عمارة"&amp;Rooms[[#This Row],[العمارة]]&amp;"-"&amp;Rooms[رقم الغرفة]</f>
        <v>عمارة-</v>
      </c>
      <c r="B2155" s="29"/>
      <c r="C2155" s="29"/>
      <c r="D2155" s="29"/>
      <c r="E2155" s="29"/>
      <c r="F2155" s="27">
        <f ca="1">IF(Rooms[[#This Row],[رقم العملية]]=0,0,1)</f>
        <v>0</v>
      </c>
      <c r="G21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55" s="27"/>
      <c r="I21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56" spans="1:9" ht="18" x14ac:dyDescent="0.25">
      <c r="A2156" s="27" t="str">
        <f>"عمارة"&amp;Rooms[[#This Row],[العمارة]]&amp;"-"&amp;Rooms[رقم الغرفة]</f>
        <v>عمارة-</v>
      </c>
      <c r="B2156" s="29"/>
      <c r="C2156" s="29"/>
      <c r="D2156" s="29"/>
      <c r="E2156" s="29"/>
      <c r="F2156" s="27">
        <f ca="1">IF(Rooms[[#This Row],[رقم العملية]]=0,0,1)</f>
        <v>0</v>
      </c>
      <c r="G21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56" s="27"/>
      <c r="I21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57" spans="1:9" ht="18" x14ac:dyDescent="0.25">
      <c r="A2157" s="27" t="str">
        <f>"عمارة"&amp;Rooms[[#This Row],[العمارة]]&amp;"-"&amp;Rooms[رقم الغرفة]</f>
        <v>عمارة-</v>
      </c>
      <c r="B2157" s="29"/>
      <c r="C2157" s="29"/>
      <c r="D2157" s="29"/>
      <c r="E2157" s="29"/>
      <c r="F2157" s="27">
        <f ca="1">IF(Rooms[[#This Row],[رقم العملية]]=0,0,1)</f>
        <v>0</v>
      </c>
      <c r="G21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57" s="27"/>
      <c r="I21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58" spans="1:9" ht="18" x14ac:dyDescent="0.25">
      <c r="A2158" s="27" t="str">
        <f>"عمارة"&amp;Rooms[[#This Row],[العمارة]]&amp;"-"&amp;Rooms[رقم الغرفة]</f>
        <v>عمارة-</v>
      </c>
      <c r="B2158" s="29"/>
      <c r="C2158" s="29"/>
      <c r="D2158" s="29"/>
      <c r="E2158" s="29"/>
      <c r="F2158" s="27">
        <f ca="1">IF(Rooms[[#This Row],[رقم العملية]]=0,0,1)</f>
        <v>0</v>
      </c>
      <c r="G21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58" s="27"/>
      <c r="I21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59" spans="1:9" ht="18" x14ac:dyDescent="0.25">
      <c r="A2159" s="27" t="str">
        <f>"عمارة"&amp;Rooms[[#This Row],[العمارة]]&amp;"-"&amp;Rooms[رقم الغرفة]</f>
        <v>عمارة-</v>
      </c>
      <c r="B2159" s="29"/>
      <c r="C2159" s="29"/>
      <c r="D2159" s="29"/>
      <c r="E2159" s="29"/>
      <c r="F2159" s="27">
        <f ca="1">IF(Rooms[[#This Row],[رقم العملية]]=0,0,1)</f>
        <v>0</v>
      </c>
      <c r="G21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59" s="27"/>
      <c r="I21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60" spans="1:9" ht="18" x14ac:dyDescent="0.25">
      <c r="A2160" s="27" t="str">
        <f>"عمارة"&amp;Rooms[[#This Row],[العمارة]]&amp;"-"&amp;Rooms[رقم الغرفة]</f>
        <v>عمارة-</v>
      </c>
      <c r="B2160" s="29"/>
      <c r="C2160" s="29"/>
      <c r="D2160" s="29"/>
      <c r="E2160" s="29"/>
      <c r="F2160" s="27">
        <f ca="1">IF(Rooms[[#This Row],[رقم العملية]]=0,0,1)</f>
        <v>0</v>
      </c>
      <c r="G21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60" s="27"/>
      <c r="I21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61" spans="1:9" ht="18" x14ac:dyDescent="0.25">
      <c r="A2161" s="27" t="str">
        <f>"عمارة"&amp;Rooms[[#This Row],[العمارة]]&amp;"-"&amp;Rooms[رقم الغرفة]</f>
        <v>عمارة-</v>
      </c>
      <c r="B2161" s="29"/>
      <c r="C2161" s="29"/>
      <c r="D2161" s="29"/>
      <c r="E2161" s="29"/>
      <c r="F2161" s="27">
        <f ca="1">IF(Rooms[[#This Row],[رقم العملية]]=0,0,1)</f>
        <v>0</v>
      </c>
      <c r="G21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61" s="27"/>
      <c r="I21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62" spans="1:9" ht="18" x14ac:dyDescent="0.25">
      <c r="A2162" s="27" t="str">
        <f>"عمارة"&amp;Rooms[[#This Row],[العمارة]]&amp;"-"&amp;Rooms[رقم الغرفة]</f>
        <v>عمارة-</v>
      </c>
      <c r="B2162" s="29"/>
      <c r="C2162" s="29"/>
      <c r="D2162" s="29"/>
      <c r="E2162" s="29"/>
      <c r="F2162" s="27">
        <f ca="1">IF(Rooms[[#This Row],[رقم العملية]]=0,0,1)</f>
        <v>0</v>
      </c>
      <c r="G21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62" s="27"/>
      <c r="I21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63" spans="1:9" ht="18" x14ac:dyDescent="0.25">
      <c r="A2163" s="27" t="str">
        <f>"عمارة"&amp;Rooms[[#This Row],[العمارة]]&amp;"-"&amp;Rooms[رقم الغرفة]</f>
        <v>عمارة-</v>
      </c>
      <c r="B2163" s="29"/>
      <c r="C2163" s="29"/>
      <c r="D2163" s="29"/>
      <c r="E2163" s="29"/>
      <c r="F2163" s="27">
        <f ca="1">IF(Rooms[[#This Row],[رقم العملية]]=0,0,1)</f>
        <v>0</v>
      </c>
      <c r="G21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63" s="27"/>
      <c r="I21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64" spans="1:9" ht="18" x14ac:dyDescent="0.25">
      <c r="A2164" s="27" t="str">
        <f>"عمارة"&amp;Rooms[[#This Row],[العمارة]]&amp;"-"&amp;Rooms[رقم الغرفة]</f>
        <v>عمارة-</v>
      </c>
      <c r="B2164" s="29"/>
      <c r="C2164" s="29"/>
      <c r="D2164" s="29"/>
      <c r="E2164" s="29"/>
      <c r="F2164" s="27">
        <f ca="1">IF(Rooms[[#This Row],[رقم العملية]]=0,0,1)</f>
        <v>0</v>
      </c>
      <c r="G21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64" s="27"/>
      <c r="I21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65" spans="1:9" ht="18" x14ac:dyDescent="0.25">
      <c r="A2165" s="27" t="str">
        <f>"عمارة"&amp;Rooms[[#This Row],[العمارة]]&amp;"-"&amp;Rooms[رقم الغرفة]</f>
        <v>عمارة-</v>
      </c>
      <c r="B2165" s="29"/>
      <c r="C2165" s="29"/>
      <c r="D2165" s="29"/>
      <c r="E2165" s="29"/>
      <c r="F2165" s="27">
        <f ca="1">IF(Rooms[[#This Row],[رقم العملية]]=0,0,1)</f>
        <v>0</v>
      </c>
      <c r="G21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65" s="27"/>
      <c r="I21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66" spans="1:9" ht="18" x14ac:dyDescent="0.25">
      <c r="A2166" s="27" t="str">
        <f>"عمارة"&amp;Rooms[[#This Row],[العمارة]]&amp;"-"&amp;Rooms[رقم الغرفة]</f>
        <v>عمارة-</v>
      </c>
      <c r="B2166" s="29"/>
      <c r="C2166" s="29"/>
      <c r="D2166" s="29"/>
      <c r="E2166" s="29"/>
      <c r="F2166" s="27">
        <f ca="1">IF(Rooms[[#This Row],[رقم العملية]]=0,0,1)</f>
        <v>0</v>
      </c>
      <c r="G21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66" s="27"/>
      <c r="I21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67" spans="1:9" ht="18" x14ac:dyDescent="0.25">
      <c r="A2167" s="27" t="str">
        <f>"عمارة"&amp;Rooms[[#This Row],[العمارة]]&amp;"-"&amp;Rooms[رقم الغرفة]</f>
        <v>عمارة-</v>
      </c>
      <c r="B2167" s="29"/>
      <c r="C2167" s="29"/>
      <c r="D2167" s="29"/>
      <c r="E2167" s="29"/>
      <c r="F2167" s="27">
        <f ca="1">IF(Rooms[[#This Row],[رقم العملية]]=0,0,1)</f>
        <v>0</v>
      </c>
      <c r="G21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67" s="27"/>
      <c r="I21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68" spans="1:9" ht="18" x14ac:dyDescent="0.25">
      <c r="A2168" s="27" t="str">
        <f>"عمارة"&amp;Rooms[[#This Row],[العمارة]]&amp;"-"&amp;Rooms[رقم الغرفة]</f>
        <v>عمارة-</v>
      </c>
      <c r="B2168" s="29"/>
      <c r="C2168" s="29"/>
      <c r="D2168" s="29"/>
      <c r="E2168" s="29"/>
      <c r="F2168" s="27">
        <f ca="1">IF(Rooms[[#This Row],[رقم العملية]]=0,0,1)</f>
        <v>0</v>
      </c>
      <c r="G21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68" s="27"/>
      <c r="I21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69" spans="1:9" ht="18" x14ac:dyDescent="0.25">
      <c r="A2169" s="27" t="str">
        <f>"عمارة"&amp;Rooms[[#This Row],[العمارة]]&amp;"-"&amp;Rooms[رقم الغرفة]</f>
        <v>عمارة-</v>
      </c>
      <c r="B2169" s="29"/>
      <c r="C2169" s="29"/>
      <c r="D2169" s="29"/>
      <c r="E2169" s="29"/>
      <c r="F2169" s="27">
        <f ca="1">IF(Rooms[[#This Row],[رقم العملية]]=0,0,1)</f>
        <v>0</v>
      </c>
      <c r="G21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69" s="27"/>
      <c r="I21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70" spans="1:9" ht="18" x14ac:dyDescent="0.25">
      <c r="A2170" s="27" t="str">
        <f>"عمارة"&amp;Rooms[[#This Row],[العمارة]]&amp;"-"&amp;Rooms[رقم الغرفة]</f>
        <v>عمارة-</v>
      </c>
      <c r="B2170" s="29"/>
      <c r="C2170" s="29"/>
      <c r="D2170" s="29"/>
      <c r="E2170" s="29"/>
      <c r="F2170" s="27">
        <f ca="1">IF(Rooms[[#This Row],[رقم العملية]]=0,0,1)</f>
        <v>0</v>
      </c>
      <c r="G21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70" s="27"/>
      <c r="I21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71" spans="1:9" ht="18" x14ac:dyDescent="0.25">
      <c r="A2171" s="27" t="str">
        <f>"عمارة"&amp;Rooms[[#This Row],[العمارة]]&amp;"-"&amp;Rooms[رقم الغرفة]</f>
        <v>عمارة-</v>
      </c>
      <c r="B2171" s="29"/>
      <c r="C2171" s="29"/>
      <c r="D2171" s="29"/>
      <c r="E2171" s="29"/>
      <c r="F2171" s="27">
        <f ca="1">IF(Rooms[[#This Row],[رقم العملية]]=0,0,1)</f>
        <v>0</v>
      </c>
      <c r="G21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71" s="27"/>
      <c r="I21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72" spans="1:9" ht="18" x14ac:dyDescent="0.25">
      <c r="A2172" s="27" t="str">
        <f>"عمارة"&amp;Rooms[[#This Row],[العمارة]]&amp;"-"&amp;Rooms[رقم الغرفة]</f>
        <v>عمارة-</v>
      </c>
      <c r="B2172" s="29"/>
      <c r="C2172" s="29"/>
      <c r="D2172" s="29"/>
      <c r="E2172" s="29"/>
      <c r="F2172" s="27">
        <f ca="1">IF(Rooms[[#This Row],[رقم العملية]]=0,0,1)</f>
        <v>0</v>
      </c>
      <c r="G21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72" s="27"/>
      <c r="I21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73" spans="1:9" ht="18" x14ac:dyDescent="0.25">
      <c r="A2173" s="27" t="str">
        <f>"عمارة"&amp;Rooms[[#This Row],[العمارة]]&amp;"-"&amp;Rooms[رقم الغرفة]</f>
        <v>عمارة-</v>
      </c>
      <c r="B2173" s="29"/>
      <c r="C2173" s="29"/>
      <c r="D2173" s="29"/>
      <c r="E2173" s="29"/>
      <c r="F2173" s="27">
        <f ca="1">IF(Rooms[[#This Row],[رقم العملية]]=0,0,1)</f>
        <v>0</v>
      </c>
      <c r="G21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73" s="27"/>
      <c r="I21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74" spans="1:9" ht="18" x14ac:dyDescent="0.25">
      <c r="A2174" s="27" t="str">
        <f>"عمارة"&amp;Rooms[[#This Row],[العمارة]]&amp;"-"&amp;Rooms[رقم الغرفة]</f>
        <v>عمارة-</v>
      </c>
      <c r="B2174" s="29"/>
      <c r="C2174" s="29"/>
      <c r="D2174" s="29"/>
      <c r="E2174" s="29"/>
      <c r="F2174" s="27">
        <f ca="1">IF(Rooms[[#This Row],[رقم العملية]]=0,0,1)</f>
        <v>0</v>
      </c>
      <c r="G21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74" s="27"/>
      <c r="I21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75" spans="1:9" ht="18" x14ac:dyDescent="0.25">
      <c r="A2175" s="27" t="str">
        <f>"عمارة"&amp;Rooms[[#This Row],[العمارة]]&amp;"-"&amp;Rooms[رقم الغرفة]</f>
        <v>عمارة-</v>
      </c>
      <c r="B2175" s="29"/>
      <c r="C2175" s="29"/>
      <c r="D2175" s="29"/>
      <c r="E2175" s="29"/>
      <c r="F2175" s="27">
        <f ca="1">IF(Rooms[[#This Row],[رقم العملية]]=0,0,1)</f>
        <v>0</v>
      </c>
      <c r="G21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75" s="27"/>
      <c r="I21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76" spans="1:9" ht="18" x14ac:dyDescent="0.25">
      <c r="A2176" s="27" t="str">
        <f>"عمارة"&amp;Rooms[[#This Row],[العمارة]]&amp;"-"&amp;Rooms[رقم الغرفة]</f>
        <v>عمارة-</v>
      </c>
      <c r="B2176" s="29"/>
      <c r="C2176" s="29"/>
      <c r="D2176" s="29"/>
      <c r="E2176" s="29"/>
      <c r="F2176" s="27">
        <f ca="1">IF(Rooms[[#This Row],[رقم العملية]]=0,0,1)</f>
        <v>0</v>
      </c>
      <c r="G21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76" s="27"/>
      <c r="I21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77" spans="1:9" ht="18" x14ac:dyDescent="0.25">
      <c r="A2177" s="27" t="str">
        <f>"عمارة"&amp;Rooms[[#This Row],[العمارة]]&amp;"-"&amp;Rooms[رقم الغرفة]</f>
        <v>عمارة-</v>
      </c>
      <c r="B2177" s="29"/>
      <c r="C2177" s="29"/>
      <c r="D2177" s="29"/>
      <c r="E2177" s="29"/>
      <c r="F2177" s="27">
        <f ca="1">IF(Rooms[[#This Row],[رقم العملية]]=0,0,1)</f>
        <v>0</v>
      </c>
      <c r="G21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77" s="27"/>
      <c r="I21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78" spans="1:9" ht="18" x14ac:dyDescent="0.25">
      <c r="A2178" s="27" t="str">
        <f>"عمارة"&amp;Rooms[[#This Row],[العمارة]]&amp;"-"&amp;Rooms[رقم الغرفة]</f>
        <v>عمارة-</v>
      </c>
      <c r="B2178" s="29"/>
      <c r="C2178" s="29"/>
      <c r="D2178" s="29"/>
      <c r="E2178" s="29"/>
      <c r="F2178" s="27">
        <f ca="1">IF(Rooms[[#This Row],[رقم العملية]]=0,0,1)</f>
        <v>0</v>
      </c>
      <c r="G21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78" s="27"/>
      <c r="I21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79" spans="1:9" ht="18" x14ac:dyDescent="0.25">
      <c r="A2179" s="27" t="str">
        <f>"عمارة"&amp;Rooms[[#This Row],[العمارة]]&amp;"-"&amp;Rooms[رقم الغرفة]</f>
        <v>عمارة-</v>
      </c>
      <c r="B2179" s="29"/>
      <c r="C2179" s="29"/>
      <c r="D2179" s="29"/>
      <c r="E2179" s="29"/>
      <c r="F2179" s="27">
        <f ca="1">IF(Rooms[[#This Row],[رقم العملية]]=0,0,1)</f>
        <v>0</v>
      </c>
      <c r="G21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79" s="27"/>
      <c r="I21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80" spans="1:9" ht="18" x14ac:dyDescent="0.25">
      <c r="A2180" s="27" t="str">
        <f>"عمارة"&amp;Rooms[[#This Row],[العمارة]]&amp;"-"&amp;Rooms[رقم الغرفة]</f>
        <v>عمارة-</v>
      </c>
      <c r="B2180" s="29"/>
      <c r="C2180" s="29"/>
      <c r="D2180" s="29"/>
      <c r="E2180" s="29"/>
      <c r="F2180" s="27">
        <f ca="1">IF(Rooms[[#This Row],[رقم العملية]]=0,0,1)</f>
        <v>0</v>
      </c>
      <c r="G21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80" s="27"/>
      <c r="I21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81" spans="1:9" ht="18" x14ac:dyDescent="0.25">
      <c r="A2181" s="27" t="str">
        <f>"عمارة"&amp;Rooms[[#This Row],[العمارة]]&amp;"-"&amp;Rooms[رقم الغرفة]</f>
        <v>عمارة-</v>
      </c>
      <c r="B2181" s="29"/>
      <c r="C2181" s="29"/>
      <c r="D2181" s="29"/>
      <c r="E2181" s="29"/>
      <c r="F2181" s="27">
        <f ca="1">IF(Rooms[[#This Row],[رقم العملية]]=0,0,1)</f>
        <v>0</v>
      </c>
      <c r="G21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81" s="27"/>
      <c r="I21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82" spans="1:9" ht="18" x14ac:dyDescent="0.25">
      <c r="A2182" s="27" t="str">
        <f>"عمارة"&amp;Rooms[[#This Row],[العمارة]]&amp;"-"&amp;Rooms[رقم الغرفة]</f>
        <v>عمارة-</v>
      </c>
      <c r="B2182" s="29"/>
      <c r="C2182" s="29"/>
      <c r="D2182" s="29"/>
      <c r="E2182" s="29"/>
      <c r="F2182" s="27">
        <f ca="1">IF(Rooms[[#This Row],[رقم العملية]]=0,0,1)</f>
        <v>0</v>
      </c>
      <c r="G21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82" s="27"/>
      <c r="I21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83" spans="1:9" ht="18" x14ac:dyDescent="0.25">
      <c r="A2183" s="27" t="str">
        <f>"عمارة"&amp;Rooms[[#This Row],[العمارة]]&amp;"-"&amp;Rooms[رقم الغرفة]</f>
        <v>عمارة-</v>
      </c>
      <c r="B2183" s="29"/>
      <c r="C2183" s="29"/>
      <c r="D2183" s="29"/>
      <c r="E2183" s="29"/>
      <c r="F2183" s="27">
        <f ca="1">IF(Rooms[[#This Row],[رقم العملية]]=0,0,1)</f>
        <v>0</v>
      </c>
      <c r="G21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83" s="27"/>
      <c r="I21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84" spans="1:9" ht="18" x14ac:dyDescent="0.25">
      <c r="A2184" s="27" t="str">
        <f>"عمارة"&amp;Rooms[[#This Row],[العمارة]]&amp;"-"&amp;Rooms[رقم الغرفة]</f>
        <v>عمارة-</v>
      </c>
      <c r="B2184" s="29"/>
      <c r="C2184" s="29"/>
      <c r="D2184" s="29"/>
      <c r="E2184" s="29"/>
      <c r="F2184" s="27">
        <f ca="1">IF(Rooms[[#This Row],[رقم العملية]]=0,0,1)</f>
        <v>0</v>
      </c>
      <c r="G21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84" s="27"/>
      <c r="I21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85" spans="1:9" ht="18" x14ac:dyDescent="0.25">
      <c r="A2185" s="27" t="str">
        <f>"عمارة"&amp;Rooms[[#This Row],[العمارة]]&amp;"-"&amp;Rooms[رقم الغرفة]</f>
        <v>عمارة-</v>
      </c>
      <c r="B2185" s="29"/>
      <c r="C2185" s="29"/>
      <c r="D2185" s="29"/>
      <c r="E2185" s="29"/>
      <c r="F2185" s="27">
        <f ca="1">IF(Rooms[[#This Row],[رقم العملية]]=0,0,1)</f>
        <v>0</v>
      </c>
      <c r="G21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85" s="27"/>
      <c r="I21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86" spans="1:9" ht="18" x14ac:dyDescent="0.25">
      <c r="A2186" s="27" t="str">
        <f>"عمارة"&amp;Rooms[[#This Row],[العمارة]]&amp;"-"&amp;Rooms[رقم الغرفة]</f>
        <v>عمارة-</v>
      </c>
      <c r="B2186" s="29"/>
      <c r="C2186" s="29"/>
      <c r="D2186" s="29"/>
      <c r="E2186" s="29"/>
      <c r="F2186" s="27">
        <f ca="1">IF(Rooms[[#This Row],[رقم العملية]]=0,0,1)</f>
        <v>0</v>
      </c>
      <c r="G21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86" s="27"/>
      <c r="I21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87" spans="1:9" ht="18" x14ac:dyDescent="0.25">
      <c r="A2187" s="27" t="str">
        <f>"عمارة"&amp;Rooms[[#This Row],[العمارة]]&amp;"-"&amp;Rooms[رقم الغرفة]</f>
        <v>عمارة-</v>
      </c>
      <c r="B2187" s="29"/>
      <c r="C2187" s="29"/>
      <c r="D2187" s="29"/>
      <c r="E2187" s="29"/>
      <c r="F2187" s="27">
        <f ca="1">IF(Rooms[[#This Row],[رقم العملية]]=0,0,1)</f>
        <v>0</v>
      </c>
      <c r="G21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87" s="27"/>
      <c r="I21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88" spans="1:9" ht="18" x14ac:dyDescent="0.25">
      <c r="A2188" s="27" t="str">
        <f>"عمارة"&amp;Rooms[[#This Row],[العمارة]]&amp;"-"&amp;Rooms[رقم الغرفة]</f>
        <v>عمارة-</v>
      </c>
      <c r="B2188" s="29"/>
      <c r="C2188" s="29"/>
      <c r="D2188" s="29"/>
      <c r="E2188" s="29"/>
      <c r="F2188" s="27">
        <f ca="1">IF(Rooms[[#This Row],[رقم العملية]]=0,0,1)</f>
        <v>0</v>
      </c>
      <c r="G21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88" s="27"/>
      <c r="I21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89" spans="1:9" ht="18" x14ac:dyDescent="0.25">
      <c r="A2189" s="27" t="str">
        <f>"عمارة"&amp;Rooms[[#This Row],[العمارة]]&amp;"-"&amp;Rooms[رقم الغرفة]</f>
        <v>عمارة-</v>
      </c>
      <c r="B2189" s="29"/>
      <c r="C2189" s="29"/>
      <c r="D2189" s="29"/>
      <c r="E2189" s="29"/>
      <c r="F2189" s="27">
        <f ca="1">IF(Rooms[[#This Row],[رقم العملية]]=0,0,1)</f>
        <v>0</v>
      </c>
      <c r="G21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89" s="27"/>
      <c r="I21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90" spans="1:9" ht="18" x14ac:dyDescent="0.25">
      <c r="A2190" s="27" t="str">
        <f>"عمارة"&amp;Rooms[[#This Row],[العمارة]]&amp;"-"&amp;Rooms[رقم الغرفة]</f>
        <v>عمارة-</v>
      </c>
      <c r="B2190" s="29"/>
      <c r="C2190" s="29"/>
      <c r="D2190" s="29"/>
      <c r="E2190" s="29"/>
      <c r="F2190" s="27">
        <f ca="1">IF(Rooms[[#This Row],[رقم العملية]]=0,0,1)</f>
        <v>0</v>
      </c>
      <c r="G21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90" s="27"/>
      <c r="I21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91" spans="1:9" ht="18" x14ac:dyDescent="0.25">
      <c r="A2191" s="27" t="str">
        <f>"عمارة"&amp;Rooms[[#This Row],[العمارة]]&amp;"-"&amp;Rooms[رقم الغرفة]</f>
        <v>عمارة-</v>
      </c>
      <c r="B2191" s="29"/>
      <c r="C2191" s="29"/>
      <c r="D2191" s="29"/>
      <c r="E2191" s="29"/>
      <c r="F2191" s="27">
        <f ca="1">IF(Rooms[[#This Row],[رقم العملية]]=0,0,1)</f>
        <v>0</v>
      </c>
      <c r="G21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91" s="27"/>
      <c r="I21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92" spans="1:9" ht="18" x14ac:dyDescent="0.25">
      <c r="A2192" s="27" t="str">
        <f>"عمارة"&amp;Rooms[[#This Row],[العمارة]]&amp;"-"&amp;Rooms[رقم الغرفة]</f>
        <v>عمارة-</v>
      </c>
      <c r="B2192" s="29"/>
      <c r="C2192" s="29"/>
      <c r="D2192" s="29"/>
      <c r="E2192" s="29"/>
      <c r="F2192" s="27">
        <f ca="1">IF(Rooms[[#This Row],[رقم العملية]]=0,0,1)</f>
        <v>0</v>
      </c>
      <c r="G21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92" s="27"/>
      <c r="I21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93" spans="1:9" ht="18" x14ac:dyDescent="0.25">
      <c r="A2193" s="27" t="str">
        <f>"عمارة"&amp;Rooms[[#This Row],[العمارة]]&amp;"-"&amp;Rooms[رقم الغرفة]</f>
        <v>عمارة-</v>
      </c>
      <c r="B2193" s="29"/>
      <c r="C2193" s="29"/>
      <c r="D2193" s="29"/>
      <c r="E2193" s="29"/>
      <c r="F2193" s="27">
        <f ca="1">IF(Rooms[[#This Row],[رقم العملية]]=0,0,1)</f>
        <v>0</v>
      </c>
      <c r="G21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93" s="27"/>
      <c r="I21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94" spans="1:9" ht="18" x14ac:dyDescent="0.25">
      <c r="A2194" s="27" t="str">
        <f>"عمارة"&amp;Rooms[[#This Row],[العمارة]]&amp;"-"&amp;Rooms[رقم الغرفة]</f>
        <v>عمارة-</v>
      </c>
      <c r="B2194" s="29"/>
      <c r="C2194" s="29"/>
      <c r="D2194" s="29"/>
      <c r="E2194" s="29"/>
      <c r="F2194" s="27">
        <f ca="1">IF(Rooms[[#This Row],[رقم العملية]]=0,0,1)</f>
        <v>0</v>
      </c>
      <c r="G21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94" s="27"/>
      <c r="I21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95" spans="1:9" ht="18" x14ac:dyDescent="0.25">
      <c r="A2195" s="27" t="str">
        <f>"عمارة"&amp;Rooms[[#This Row],[العمارة]]&amp;"-"&amp;Rooms[رقم الغرفة]</f>
        <v>عمارة-</v>
      </c>
      <c r="B2195" s="29"/>
      <c r="C2195" s="29"/>
      <c r="D2195" s="29"/>
      <c r="E2195" s="29"/>
      <c r="F2195" s="27">
        <f ca="1">IF(Rooms[[#This Row],[رقم العملية]]=0,0,1)</f>
        <v>0</v>
      </c>
      <c r="G21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95" s="27"/>
      <c r="I21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96" spans="1:9" ht="18" x14ac:dyDescent="0.25">
      <c r="A2196" s="27" t="str">
        <f>"عمارة"&amp;Rooms[[#This Row],[العمارة]]&amp;"-"&amp;Rooms[رقم الغرفة]</f>
        <v>عمارة-</v>
      </c>
      <c r="B2196" s="29"/>
      <c r="C2196" s="29"/>
      <c r="D2196" s="29"/>
      <c r="E2196" s="29"/>
      <c r="F2196" s="27">
        <f ca="1">IF(Rooms[[#This Row],[رقم العملية]]=0,0,1)</f>
        <v>0</v>
      </c>
      <c r="G21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96" s="27"/>
      <c r="I21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97" spans="1:9" ht="18" x14ac:dyDescent="0.25">
      <c r="A2197" s="27" t="str">
        <f>"عمارة"&amp;Rooms[[#This Row],[العمارة]]&amp;"-"&amp;Rooms[رقم الغرفة]</f>
        <v>عمارة-</v>
      </c>
      <c r="B2197" s="29"/>
      <c r="C2197" s="29"/>
      <c r="D2197" s="29"/>
      <c r="E2197" s="29"/>
      <c r="F2197" s="27">
        <f ca="1">IF(Rooms[[#This Row],[رقم العملية]]=0,0,1)</f>
        <v>0</v>
      </c>
      <c r="G21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97" s="27"/>
      <c r="I21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98" spans="1:9" ht="18" x14ac:dyDescent="0.25">
      <c r="A2198" s="27" t="str">
        <f>"عمارة"&amp;Rooms[[#This Row],[العمارة]]&amp;"-"&amp;Rooms[رقم الغرفة]</f>
        <v>عمارة-</v>
      </c>
      <c r="B2198" s="29"/>
      <c r="C2198" s="29"/>
      <c r="D2198" s="29"/>
      <c r="E2198" s="29"/>
      <c r="F2198" s="27">
        <f ca="1">IF(Rooms[[#This Row],[رقم العملية]]=0,0,1)</f>
        <v>0</v>
      </c>
      <c r="G21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98" s="27"/>
      <c r="I21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199" spans="1:9" ht="18" x14ac:dyDescent="0.25">
      <c r="A2199" s="27" t="str">
        <f>"عمارة"&amp;Rooms[[#This Row],[العمارة]]&amp;"-"&amp;Rooms[رقم الغرفة]</f>
        <v>عمارة-</v>
      </c>
      <c r="B2199" s="29"/>
      <c r="C2199" s="29"/>
      <c r="D2199" s="29"/>
      <c r="E2199" s="29"/>
      <c r="F2199" s="27">
        <f ca="1">IF(Rooms[[#This Row],[رقم العملية]]=0,0,1)</f>
        <v>0</v>
      </c>
      <c r="G21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199" s="27"/>
      <c r="I21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00" spans="1:9" ht="18" x14ac:dyDescent="0.25">
      <c r="A2200" s="27" t="str">
        <f>"عمارة"&amp;Rooms[[#This Row],[العمارة]]&amp;"-"&amp;Rooms[رقم الغرفة]</f>
        <v>عمارة-</v>
      </c>
      <c r="B2200" s="29"/>
      <c r="C2200" s="29"/>
      <c r="D2200" s="29"/>
      <c r="E2200" s="29"/>
      <c r="F2200" s="27">
        <f ca="1">IF(Rooms[[#This Row],[رقم العملية]]=0,0,1)</f>
        <v>0</v>
      </c>
      <c r="G22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00" s="27"/>
      <c r="I22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01" spans="1:9" ht="18" x14ac:dyDescent="0.25">
      <c r="A2201" s="27" t="str">
        <f>"عمارة"&amp;Rooms[[#This Row],[العمارة]]&amp;"-"&amp;Rooms[رقم الغرفة]</f>
        <v>عمارة-</v>
      </c>
      <c r="B2201" s="29"/>
      <c r="C2201" s="29"/>
      <c r="D2201" s="29"/>
      <c r="E2201" s="29"/>
      <c r="F2201" s="27">
        <f ca="1">IF(Rooms[[#This Row],[رقم العملية]]=0,0,1)</f>
        <v>0</v>
      </c>
      <c r="G22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01" s="27"/>
      <c r="I22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02" spans="1:9" ht="18" x14ac:dyDescent="0.25">
      <c r="A2202" s="27" t="str">
        <f>"عمارة"&amp;Rooms[[#This Row],[العمارة]]&amp;"-"&amp;Rooms[رقم الغرفة]</f>
        <v>عمارة-</v>
      </c>
      <c r="B2202" s="29"/>
      <c r="C2202" s="29"/>
      <c r="D2202" s="29"/>
      <c r="E2202" s="29"/>
      <c r="F2202" s="27">
        <f ca="1">IF(Rooms[[#This Row],[رقم العملية]]=0,0,1)</f>
        <v>0</v>
      </c>
      <c r="G22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02" s="27"/>
      <c r="I22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03" spans="1:9" ht="18" x14ac:dyDescent="0.25">
      <c r="A2203" s="27" t="str">
        <f>"عمارة"&amp;Rooms[[#This Row],[العمارة]]&amp;"-"&amp;Rooms[رقم الغرفة]</f>
        <v>عمارة-</v>
      </c>
      <c r="B2203" s="29"/>
      <c r="C2203" s="29"/>
      <c r="D2203" s="29"/>
      <c r="E2203" s="29"/>
      <c r="F2203" s="27">
        <f ca="1">IF(Rooms[[#This Row],[رقم العملية]]=0,0,1)</f>
        <v>0</v>
      </c>
      <c r="G22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03" s="27"/>
      <c r="I22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04" spans="1:9" ht="18" x14ac:dyDescent="0.25">
      <c r="A2204" s="27" t="str">
        <f>"عمارة"&amp;Rooms[[#This Row],[العمارة]]&amp;"-"&amp;Rooms[رقم الغرفة]</f>
        <v>عمارة-</v>
      </c>
      <c r="B2204" s="29"/>
      <c r="C2204" s="29"/>
      <c r="D2204" s="29"/>
      <c r="E2204" s="29"/>
      <c r="F2204" s="27">
        <f ca="1">IF(Rooms[[#This Row],[رقم العملية]]=0,0,1)</f>
        <v>0</v>
      </c>
      <c r="G22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04" s="27"/>
      <c r="I22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05" spans="1:9" ht="18" x14ac:dyDescent="0.25">
      <c r="A2205" s="27" t="str">
        <f>"عمارة"&amp;Rooms[[#This Row],[العمارة]]&amp;"-"&amp;Rooms[رقم الغرفة]</f>
        <v>عمارة-</v>
      </c>
      <c r="B2205" s="29"/>
      <c r="C2205" s="29"/>
      <c r="D2205" s="29"/>
      <c r="E2205" s="29"/>
      <c r="F2205" s="27">
        <f ca="1">IF(Rooms[[#This Row],[رقم العملية]]=0,0,1)</f>
        <v>0</v>
      </c>
      <c r="G22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05" s="27"/>
      <c r="I22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06" spans="1:9" ht="18" x14ac:dyDescent="0.25">
      <c r="A2206" s="27" t="str">
        <f>"عمارة"&amp;Rooms[[#This Row],[العمارة]]&amp;"-"&amp;Rooms[رقم الغرفة]</f>
        <v>عمارة-</v>
      </c>
      <c r="B2206" s="29"/>
      <c r="C2206" s="29"/>
      <c r="D2206" s="29"/>
      <c r="E2206" s="29"/>
      <c r="F2206" s="27">
        <f ca="1">IF(Rooms[[#This Row],[رقم العملية]]=0,0,1)</f>
        <v>0</v>
      </c>
      <c r="G22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06" s="27"/>
      <c r="I22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07" spans="1:9" ht="18" x14ac:dyDescent="0.25">
      <c r="A2207" s="27" t="str">
        <f>"عمارة"&amp;Rooms[[#This Row],[العمارة]]&amp;"-"&amp;Rooms[رقم الغرفة]</f>
        <v>عمارة-</v>
      </c>
      <c r="B2207" s="29"/>
      <c r="C2207" s="29"/>
      <c r="D2207" s="29"/>
      <c r="E2207" s="29"/>
      <c r="F2207" s="27">
        <f ca="1">IF(Rooms[[#This Row],[رقم العملية]]=0,0,1)</f>
        <v>0</v>
      </c>
      <c r="G22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07" s="27"/>
      <c r="I22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08" spans="1:9" ht="18" x14ac:dyDescent="0.25">
      <c r="A2208" s="27" t="str">
        <f>"عمارة"&amp;Rooms[[#This Row],[العمارة]]&amp;"-"&amp;Rooms[رقم الغرفة]</f>
        <v>عمارة-</v>
      </c>
      <c r="B2208" s="29"/>
      <c r="C2208" s="29"/>
      <c r="D2208" s="29"/>
      <c r="E2208" s="29"/>
      <c r="F2208" s="27">
        <f ca="1">IF(Rooms[[#This Row],[رقم العملية]]=0,0,1)</f>
        <v>0</v>
      </c>
      <c r="G22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08" s="27"/>
      <c r="I22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09" spans="1:9" ht="18" x14ac:dyDescent="0.25">
      <c r="A2209" s="27" t="str">
        <f>"عمارة"&amp;Rooms[[#This Row],[العمارة]]&amp;"-"&amp;Rooms[رقم الغرفة]</f>
        <v>عمارة-</v>
      </c>
      <c r="B2209" s="29"/>
      <c r="C2209" s="29"/>
      <c r="D2209" s="29"/>
      <c r="E2209" s="29"/>
      <c r="F2209" s="27">
        <f ca="1">IF(Rooms[[#This Row],[رقم العملية]]=0,0,1)</f>
        <v>0</v>
      </c>
      <c r="G22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09" s="27"/>
      <c r="I22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10" spans="1:9" ht="18" x14ac:dyDescent="0.25">
      <c r="A2210" s="27" t="str">
        <f>"عمارة"&amp;Rooms[[#This Row],[العمارة]]&amp;"-"&amp;Rooms[رقم الغرفة]</f>
        <v>عمارة-</v>
      </c>
      <c r="B2210" s="29"/>
      <c r="C2210" s="29"/>
      <c r="D2210" s="29"/>
      <c r="E2210" s="29"/>
      <c r="F2210" s="27">
        <f ca="1">IF(Rooms[[#This Row],[رقم العملية]]=0,0,1)</f>
        <v>0</v>
      </c>
      <c r="G22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10" s="27"/>
      <c r="I22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11" spans="1:9" ht="18" x14ac:dyDescent="0.25">
      <c r="A2211" s="27" t="str">
        <f>"عمارة"&amp;Rooms[[#This Row],[العمارة]]&amp;"-"&amp;Rooms[رقم الغرفة]</f>
        <v>عمارة-</v>
      </c>
      <c r="B2211" s="29"/>
      <c r="C2211" s="29"/>
      <c r="D2211" s="29"/>
      <c r="E2211" s="29"/>
      <c r="F2211" s="27">
        <f ca="1">IF(Rooms[[#This Row],[رقم العملية]]=0,0,1)</f>
        <v>0</v>
      </c>
      <c r="G22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11" s="27"/>
      <c r="I22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12" spans="1:9" ht="18" x14ac:dyDescent="0.25">
      <c r="A2212" s="27" t="str">
        <f>"عمارة"&amp;Rooms[[#This Row],[العمارة]]&amp;"-"&amp;Rooms[رقم الغرفة]</f>
        <v>عمارة-</v>
      </c>
      <c r="B2212" s="29"/>
      <c r="C2212" s="29"/>
      <c r="D2212" s="29"/>
      <c r="E2212" s="29"/>
      <c r="F2212" s="27">
        <f ca="1">IF(Rooms[[#This Row],[رقم العملية]]=0,0,1)</f>
        <v>0</v>
      </c>
      <c r="G22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12" s="27"/>
      <c r="I22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13" spans="1:9" ht="18" x14ac:dyDescent="0.25">
      <c r="A2213" s="27" t="str">
        <f>"عمارة"&amp;Rooms[[#This Row],[العمارة]]&amp;"-"&amp;Rooms[رقم الغرفة]</f>
        <v>عمارة-</v>
      </c>
      <c r="B2213" s="29"/>
      <c r="C2213" s="29"/>
      <c r="D2213" s="29"/>
      <c r="E2213" s="29"/>
      <c r="F2213" s="27">
        <f ca="1">IF(Rooms[[#This Row],[رقم العملية]]=0,0,1)</f>
        <v>0</v>
      </c>
      <c r="G22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13" s="27"/>
      <c r="I22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14" spans="1:9" ht="18" x14ac:dyDescent="0.25">
      <c r="A2214" s="27" t="str">
        <f>"عمارة"&amp;Rooms[[#This Row],[العمارة]]&amp;"-"&amp;Rooms[رقم الغرفة]</f>
        <v>عمارة-</v>
      </c>
      <c r="B2214" s="29"/>
      <c r="C2214" s="29"/>
      <c r="D2214" s="29"/>
      <c r="E2214" s="29"/>
      <c r="F2214" s="27">
        <f ca="1">IF(Rooms[[#This Row],[رقم العملية]]=0,0,1)</f>
        <v>0</v>
      </c>
      <c r="G22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14" s="27"/>
      <c r="I22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15" spans="1:9" ht="18" x14ac:dyDescent="0.25">
      <c r="A2215" s="27" t="str">
        <f>"عمارة"&amp;Rooms[[#This Row],[العمارة]]&amp;"-"&amp;Rooms[رقم الغرفة]</f>
        <v>عمارة-</v>
      </c>
      <c r="B2215" s="29"/>
      <c r="C2215" s="29"/>
      <c r="D2215" s="29"/>
      <c r="E2215" s="29"/>
      <c r="F2215" s="27">
        <f ca="1">IF(Rooms[[#This Row],[رقم العملية]]=0,0,1)</f>
        <v>0</v>
      </c>
      <c r="G22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15" s="27"/>
      <c r="I22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16" spans="1:9" ht="18" x14ac:dyDescent="0.25">
      <c r="A2216" s="27" t="str">
        <f>"عمارة"&amp;Rooms[[#This Row],[العمارة]]&amp;"-"&amp;Rooms[رقم الغرفة]</f>
        <v>عمارة-</v>
      </c>
      <c r="B2216" s="29"/>
      <c r="C2216" s="29"/>
      <c r="D2216" s="29"/>
      <c r="E2216" s="29"/>
      <c r="F2216" s="27">
        <f ca="1">IF(Rooms[[#This Row],[رقم العملية]]=0,0,1)</f>
        <v>0</v>
      </c>
      <c r="G22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16" s="27"/>
      <c r="I22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17" spans="1:9" ht="18" x14ac:dyDescent="0.25">
      <c r="A2217" s="27" t="str">
        <f>"عمارة"&amp;Rooms[[#This Row],[العمارة]]&amp;"-"&amp;Rooms[رقم الغرفة]</f>
        <v>عمارة-</v>
      </c>
      <c r="B2217" s="29"/>
      <c r="C2217" s="29"/>
      <c r="D2217" s="29"/>
      <c r="E2217" s="29"/>
      <c r="F2217" s="27">
        <f ca="1">IF(Rooms[[#This Row],[رقم العملية]]=0,0,1)</f>
        <v>0</v>
      </c>
      <c r="G22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17" s="27"/>
      <c r="I22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18" spans="1:9" ht="18" x14ac:dyDescent="0.25">
      <c r="A2218" s="27" t="str">
        <f>"عمارة"&amp;Rooms[[#This Row],[العمارة]]&amp;"-"&amp;Rooms[رقم الغرفة]</f>
        <v>عمارة-</v>
      </c>
      <c r="B2218" s="29"/>
      <c r="C2218" s="29"/>
      <c r="D2218" s="29"/>
      <c r="E2218" s="29"/>
      <c r="F2218" s="27">
        <f ca="1">IF(Rooms[[#This Row],[رقم العملية]]=0,0,1)</f>
        <v>0</v>
      </c>
      <c r="G22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18" s="27"/>
      <c r="I22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19" spans="1:9" ht="18" x14ac:dyDescent="0.25">
      <c r="A2219" s="27" t="str">
        <f>"عمارة"&amp;Rooms[[#This Row],[العمارة]]&amp;"-"&amp;Rooms[رقم الغرفة]</f>
        <v>عمارة-</v>
      </c>
      <c r="B2219" s="29"/>
      <c r="C2219" s="29"/>
      <c r="D2219" s="29"/>
      <c r="E2219" s="29"/>
      <c r="F2219" s="27">
        <f ca="1">IF(Rooms[[#This Row],[رقم العملية]]=0,0,1)</f>
        <v>0</v>
      </c>
      <c r="G22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19" s="27"/>
      <c r="I22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20" spans="1:9" ht="18" x14ac:dyDescent="0.25">
      <c r="A2220" s="27" t="str">
        <f>"عمارة"&amp;Rooms[[#This Row],[العمارة]]&amp;"-"&amp;Rooms[رقم الغرفة]</f>
        <v>عمارة-</v>
      </c>
      <c r="B2220" s="29"/>
      <c r="C2220" s="29"/>
      <c r="D2220" s="29"/>
      <c r="E2220" s="29"/>
      <c r="F2220" s="27">
        <f ca="1">IF(Rooms[[#This Row],[رقم العملية]]=0,0,1)</f>
        <v>0</v>
      </c>
      <c r="G22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20" s="27"/>
      <c r="I22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21" spans="1:9" ht="18" x14ac:dyDescent="0.25">
      <c r="A2221" s="27" t="str">
        <f>"عمارة"&amp;Rooms[[#This Row],[العمارة]]&amp;"-"&amp;Rooms[رقم الغرفة]</f>
        <v>عمارة-</v>
      </c>
      <c r="B2221" s="29"/>
      <c r="C2221" s="29"/>
      <c r="D2221" s="29"/>
      <c r="E2221" s="29"/>
      <c r="F2221" s="27">
        <f ca="1">IF(Rooms[[#This Row],[رقم العملية]]=0,0,1)</f>
        <v>0</v>
      </c>
      <c r="G22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21" s="27"/>
      <c r="I22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22" spans="1:9" ht="18" x14ac:dyDescent="0.25">
      <c r="A2222" s="27" t="str">
        <f>"عمارة"&amp;Rooms[[#This Row],[العمارة]]&amp;"-"&amp;Rooms[رقم الغرفة]</f>
        <v>عمارة-</v>
      </c>
      <c r="B2222" s="29"/>
      <c r="C2222" s="29"/>
      <c r="D2222" s="29"/>
      <c r="E2222" s="29"/>
      <c r="F2222" s="27">
        <f ca="1">IF(Rooms[[#This Row],[رقم العملية]]=0,0,1)</f>
        <v>0</v>
      </c>
      <c r="G22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22" s="27"/>
      <c r="I22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23" spans="1:9" ht="18" x14ac:dyDescent="0.25">
      <c r="A2223" s="27" t="str">
        <f>"عمارة"&amp;Rooms[[#This Row],[العمارة]]&amp;"-"&amp;Rooms[رقم الغرفة]</f>
        <v>عمارة-</v>
      </c>
      <c r="B2223" s="29"/>
      <c r="C2223" s="29"/>
      <c r="D2223" s="29"/>
      <c r="E2223" s="29"/>
      <c r="F2223" s="27">
        <f ca="1">IF(Rooms[[#This Row],[رقم العملية]]=0,0,1)</f>
        <v>0</v>
      </c>
      <c r="G22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23" s="27"/>
      <c r="I22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24" spans="1:9" ht="18" x14ac:dyDescent="0.25">
      <c r="A2224" s="27" t="str">
        <f>"عمارة"&amp;Rooms[[#This Row],[العمارة]]&amp;"-"&amp;Rooms[رقم الغرفة]</f>
        <v>عمارة-</v>
      </c>
      <c r="B2224" s="29"/>
      <c r="C2224" s="29"/>
      <c r="D2224" s="29"/>
      <c r="E2224" s="29"/>
      <c r="F2224" s="27">
        <f ca="1">IF(Rooms[[#This Row],[رقم العملية]]=0,0,1)</f>
        <v>0</v>
      </c>
      <c r="G22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24" s="27"/>
      <c r="I22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25" spans="1:9" ht="18" x14ac:dyDescent="0.25">
      <c r="A2225" s="27" t="str">
        <f>"عمارة"&amp;Rooms[[#This Row],[العمارة]]&amp;"-"&amp;Rooms[رقم الغرفة]</f>
        <v>عمارة-</v>
      </c>
      <c r="B2225" s="29"/>
      <c r="C2225" s="29"/>
      <c r="D2225" s="29"/>
      <c r="E2225" s="29"/>
      <c r="F2225" s="27">
        <f ca="1">IF(Rooms[[#This Row],[رقم العملية]]=0,0,1)</f>
        <v>0</v>
      </c>
      <c r="G22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25" s="27"/>
      <c r="I22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26" spans="1:9" ht="18" x14ac:dyDescent="0.25">
      <c r="A2226" s="27" t="str">
        <f>"عمارة"&amp;Rooms[[#This Row],[العمارة]]&amp;"-"&amp;Rooms[رقم الغرفة]</f>
        <v>عمارة-</v>
      </c>
      <c r="B2226" s="29"/>
      <c r="C2226" s="29"/>
      <c r="D2226" s="29"/>
      <c r="E2226" s="29"/>
      <c r="F2226" s="27">
        <f ca="1">IF(Rooms[[#This Row],[رقم العملية]]=0,0,1)</f>
        <v>0</v>
      </c>
      <c r="G22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26" s="27"/>
      <c r="I22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27" spans="1:9" ht="18" x14ac:dyDescent="0.25">
      <c r="A2227" s="27" t="str">
        <f>"عمارة"&amp;Rooms[[#This Row],[العمارة]]&amp;"-"&amp;Rooms[رقم الغرفة]</f>
        <v>عمارة-</v>
      </c>
      <c r="B2227" s="29"/>
      <c r="C2227" s="29"/>
      <c r="D2227" s="29"/>
      <c r="E2227" s="29"/>
      <c r="F2227" s="27">
        <f ca="1">IF(Rooms[[#This Row],[رقم العملية]]=0,0,1)</f>
        <v>0</v>
      </c>
      <c r="G22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27" s="27"/>
      <c r="I22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28" spans="1:9" ht="18" x14ac:dyDescent="0.25">
      <c r="A2228" s="27" t="str">
        <f>"عمارة"&amp;Rooms[[#This Row],[العمارة]]&amp;"-"&amp;Rooms[رقم الغرفة]</f>
        <v>عمارة-</v>
      </c>
      <c r="B2228" s="29"/>
      <c r="C2228" s="29"/>
      <c r="D2228" s="29"/>
      <c r="E2228" s="29"/>
      <c r="F2228" s="27">
        <f ca="1">IF(Rooms[[#This Row],[رقم العملية]]=0,0,1)</f>
        <v>0</v>
      </c>
      <c r="G22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28" s="27"/>
      <c r="I22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29" spans="1:9" ht="18" x14ac:dyDescent="0.25">
      <c r="A2229" s="27" t="str">
        <f>"عمارة"&amp;Rooms[[#This Row],[العمارة]]&amp;"-"&amp;Rooms[رقم الغرفة]</f>
        <v>عمارة-</v>
      </c>
      <c r="B2229" s="29"/>
      <c r="C2229" s="29"/>
      <c r="D2229" s="29"/>
      <c r="E2229" s="29"/>
      <c r="F2229" s="27">
        <f ca="1">IF(Rooms[[#This Row],[رقم العملية]]=0,0,1)</f>
        <v>0</v>
      </c>
      <c r="G22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29" s="27"/>
      <c r="I22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30" spans="1:9" ht="18" x14ac:dyDescent="0.25">
      <c r="A2230" s="27" t="str">
        <f>"عمارة"&amp;Rooms[[#This Row],[العمارة]]&amp;"-"&amp;Rooms[رقم الغرفة]</f>
        <v>عمارة-</v>
      </c>
      <c r="B2230" s="29"/>
      <c r="C2230" s="29"/>
      <c r="D2230" s="29"/>
      <c r="E2230" s="29"/>
      <c r="F2230" s="27">
        <f ca="1">IF(Rooms[[#This Row],[رقم العملية]]=0,0,1)</f>
        <v>0</v>
      </c>
      <c r="G22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30" s="27"/>
      <c r="I22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31" spans="1:9" ht="18" x14ac:dyDescent="0.25">
      <c r="A2231" s="27" t="str">
        <f>"عمارة"&amp;Rooms[[#This Row],[العمارة]]&amp;"-"&amp;Rooms[رقم الغرفة]</f>
        <v>عمارة-</v>
      </c>
      <c r="B2231" s="29"/>
      <c r="C2231" s="29"/>
      <c r="D2231" s="29"/>
      <c r="E2231" s="29"/>
      <c r="F2231" s="27">
        <f ca="1">IF(Rooms[[#This Row],[رقم العملية]]=0,0,1)</f>
        <v>0</v>
      </c>
      <c r="G22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31" s="27"/>
      <c r="I22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32" spans="1:9" ht="18" x14ac:dyDescent="0.25">
      <c r="A2232" s="27" t="str">
        <f>"عمارة"&amp;Rooms[[#This Row],[العمارة]]&amp;"-"&amp;Rooms[رقم الغرفة]</f>
        <v>عمارة-</v>
      </c>
      <c r="B2232" s="29"/>
      <c r="C2232" s="29"/>
      <c r="D2232" s="29"/>
      <c r="E2232" s="29"/>
      <c r="F2232" s="27">
        <f ca="1">IF(Rooms[[#This Row],[رقم العملية]]=0,0,1)</f>
        <v>0</v>
      </c>
      <c r="G22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32" s="27"/>
      <c r="I22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33" spans="1:9" ht="18" x14ac:dyDescent="0.25">
      <c r="A2233" s="27" t="str">
        <f>"عمارة"&amp;Rooms[[#This Row],[العمارة]]&amp;"-"&amp;Rooms[رقم الغرفة]</f>
        <v>عمارة-</v>
      </c>
      <c r="B2233" s="29"/>
      <c r="C2233" s="29"/>
      <c r="D2233" s="29"/>
      <c r="E2233" s="29"/>
      <c r="F2233" s="27">
        <f ca="1">IF(Rooms[[#This Row],[رقم العملية]]=0,0,1)</f>
        <v>0</v>
      </c>
      <c r="G22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33" s="27"/>
      <c r="I22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34" spans="1:9" ht="18" x14ac:dyDescent="0.25">
      <c r="A2234" s="27" t="str">
        <f>"عمارة"&amp;Rooms[[#This Row],[العمارة]]&amp;"-"&amp;Rooms[رقم الغرفة]</f>
        <v>عمارة-</v>
      </c>
      <c r="B2234" s="29"/>
      <c r="C2234" s="29"/>
      <c r="D2234" s="29"/>
      <c r="E2234" s="29"/>
      <c r="F2234" s="27">
        <f ca="1">IF(Rooms[[#This Row],[رقم العملية]]=0,0,1)</f>
        <v>0</v>
      </c>
      <c r="G22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34" s="27"/>
      <c r="I22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35" spans="1:9" ht="18" x14ac:dyDescent="0.25">
      <c r="A2235" s="27" t="str">
        <f>"عمارة"&amp;Rooms[[#This Row],[العمارة]]&amp;"-"&amp;Rooms[رقم الغرفة]</f>
        <v>عمارة-</v>
      </c>
      <c r="B2235" s="29"/>
      <c r="C2235" s="29"/>
      <c r="D2235" s="29"/>
      <c r="E2235" s="29"/>
      <c r="F2235" s="27">
        <f ca="1">IF(Rooms[[#This Row],[رقم العملية]]=0,0,1)</f>
        <v>0</v>
      </c>
      <c r="G22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35" s="27"/>
      <c r="I22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36" spans="1:9" ht="18" x14ac:dyDescent="0.25">
      <c r="A2236" s="27" t="str">
        <f>"عمارة"&amp;Rooms[[#This Row],[العمارة]]&amp;"-"&amp;Rooms[رقم الغرفة]</f>
        <v>عمارة-</v>
      </c>
      <c r="B2236" s="29"/>
      <c r="C2236" s="29"/>
      <c r="D2236" s="29"/>
      <c r="E2236" s="29"/>
      <c r="F2236" s="27">
        <f ca="1">IF(Rooms[[#This Row],[رقم العملية]]=0,0,1)</f>
        <v>0</v>
      </c>
      <c r="G22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36" s="27"/>
      <c r="I22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37" spans="1:9" ht="18" x14ac:dyDescent="0.25">
      <c r="A2237" s="27" t="str">
        <f>"عمارة"&amp;Rooms[[#This Row],[العمارة]]&amp;"-"&amp;Rooms[رقم الغرفة]</f>
        <v>عمارة-</v>
      </c>
      <c r="B2237" s="29"/>
      <c r="C2237" s="29"/>
      <c r="D2237" s="29"/>
      <c r="E2237" s="29"/>
      <c r="F2237" s="27">
        <f ca="1">IF(Rooms[[#This Row],[رقم العملية]]=0,0,1)</f>
        <v>0</v>
      </c>
      <c r="G22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37" s="27"/>
      <c r="I22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38" spans="1:9" ht="18" x14ac:dyDescent="0.25">
      <c r="A2238" s="27" t="str">
        <f>"عمارة"&amp;Rooms[[#This Row],[العمارة]]&amp;"-"&amp;Rooms[رقم الغرفة]</f>
        <v>عمارة-</v>
      </c>
      <c r="B2238" s="29"/>
      <c r="C2238" s="29"/>
      <c r="D2238" s="29"/>
      <c r="E2238" s="29"/>
      <c r="F2238" s="27">
        <f ca="1">IF(Rooms[[#This Row],[رقم العملية]]=0,0,1)</f>
        <v>0</v>
      </c>
      <c r="G22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38" s="27"/>
      <c r="I22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39" spans="1:9" ht="18" x14ac:dyDescent="0.25">
      <c r="A2239" s="27" t="str">
        <f>"عمارة"&amp;Rooms[[#This Row],[العمارة]]&amp;"-"&amp;Rooms[رقم الغرفة]</f>
        <v>عمارة-</v>
      </c>
      <c r="B2239" s="29"/>
      <c r="C2239" s="29"/>
      <c r="D2239" s="29"/>
      <c r="E2239" s="29"/>
      <c r="F2239" s="27">
        <f ca="1">IF(Rooms[[#This Row],[رقم العملية]]=0,0,1)</f>
        <v>0</v>
      </c>
      <c r="G22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39" s="27"/>
      <c r="I22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40" spans="1:9" ht="18" x14ac:dyDescent="0.25">
      <c r="A2240" s="27" t="str">
        <f>"عمارة"&amp;Rooms[[#This Row],[العمارة]]&amp;"-"&amp;Rooms[رقم الغرفة]</f>
        <v>عمارة-</v>
      </c>
      <c r="B2240" s="29"/>
      <c r="C2240" s="29"/>
      <c r="D2240" s="29"/>
      <c r="E2240" s="29"/>
      <c r="F2240" s="27">
        <f ca="1">IF(Rooms[[#This Row],[رقم العملية]]=0,0,1)</f>
        <v>0</v>
      </c>
      <c r="G22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40" s="27"/>
      <c r="I22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41" spans="1:9" ht="18" x14ac:dyDescent="0.25">
      <c r="A2241" s="27" t="str">
        <f>"عمارة"&amp;Rooms[[#This Row],[العمارة]]&amp;"-"&amp;Rooms[رقم الغرفة]</f>
        <v>عمارة-</v>
      </c>
      <c r="B2241" s="29"/>
      <c r="C2241" s="29"/>
      <c r="D2241" s="29"/>
      <c r="E2241" s="29"/>
      <c r="F2241" s="27">
        <f ca="1">IF(Rooms[[#This Row],[رقم العملية]]=0,0,1)</f>
        <v>0</v>
      </c>
      <c r="G22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41" s="27"/>
      <c r="I22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42" spans="1:9" ht="18" x14ac:dyDescent="0.25">
      <c r="A2242" s="27" t="str">
        <f>"عمارة"&amp;Rooms[[#This Row],[العمارة]]&amp;"-"&amp;Rooms[رقم الغرفة]</f>
        <v>عمارة-</v>
      </c>
      <c r="B2242" s="29"/>
      <c r="C2242" s="29"/>
      <c r="D2242" s="29"/>
      <c r="E2242" s="29"/>
      <c r="F2242" s="27">
        <f ca="1">IF(Rooms[[#This Row],[رقم العملية]]=0,0,1)</f>
        <v>0</v>
      </c>
      <c r="G22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42" s="27"/>
      <c r="I22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43" spans="1:9" ht="18" x14ac:dyDescent="0.25">
      <c r="A2243" s="27" t="str">
        <f>"عمارة"&amp;Rooms[[#This Row],[العمارة]]&amp;"-"&amp;Rooms[رقم الغرفة]</f>
        <v>عمارة-</v>
      </c>
      <c r="B2243" s="29"/>
      <c r="C2243" s="29"/>
      <c r="D2243" s="29"/>
      <c r="E2243" s="29"/>
      <c r="F2243" s="27">
        <f ca="1">IF(Rooms[[#This Row],[رقم العملية]]=0,0,1)</f>
        <v>0</v>
      </c>
      <c r="G22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43" s="27"/>
      <c r="I22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44" spans="1:9" ht="18" x14ac:dyDescent="0.25">
      <c r="A2244" s="27" t="str">
        <f>"عمارة"&amp;Rooms[[#This Row],[العمارة]]&amp;"-"&amp;Rooms[رقم الغرفة]</f>
        <v>عمارة-</v>
      </c>
      <c r="B2244" s="29"/>
      <c r="C2244" s="29"/>
      <c r="D2244" s="29"/>
      <c r="E2244" s="29"/>
      <c r="F2244" s="27">
        <f ca="1">IF(Rooms[[#This Row],[رقم العملية]]=0,0,1)</f>
        <v>0</v>
      </c>
      <c r="G22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44" s="27"/>
      <c r="I22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45" spans="1:9" ht="18" x14ac:dyDescent="0.25">
      <c r="A2245" s="27" t="str">
        <f>"عمارة"&amp;Rooms[[#This Row],[العمارة]]&amp;"-"&amp;Rooms[رقم الغرفة]</f>
        <v>عمارة-</v>
      </c>
      <c r="B2245" s="29"/>
      <c r="C2245" s="29"/>
      <c r="D2245" s="29"/>
      <c r="E2245" s="29"/>
      <c r="F2245" s="27">
        <f ca="1">IF(Rooms[[#This Row],[رقم العملية]]=0,0,1)</f>
        <v>0</v>
      </c>
      <c r="G22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45" s="27"/>
      <c r="I22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46" spans="1:9" ht="18" x14ac:dyDescent="0.25">
      <c r="A2246" s="27" t="str">
        <f>"عمارة"&amp;Rooms[[#This Row],[العمارة]]&amp;"-"&amp;Rooms[رقم الغرفة]</f>
        <v>عمارة-</v>
      </c>
      <c r="B2246" s="29"/>
      <c r="C2246" s="29"/>
      <c r="D2246" s="29"/>
      <c r="E2246" s="29"/>
      <c r="F2246" s="27">
        <f ca="1">IF(Rooms[[#This Row],[رقم العملية]]=0,0,1)</f>
        <v>0</v>
      </c>
      <c r="G22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46" s="27"/>
      <c r="I22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47" spans="1:9" ht="18" x14ac:dyDescent="0.25">
      <c r="A2247" s="27" t="str">
        <f>"عمارة"&amp;Rooms[[#This Row],[العمارة]]&amp;"-"&amp;Rooms[رقم الغرفة]</f>
        <v>عمارة-</v>
      </c>
      <c r="B2247" s="29"/>
      <c r="C2247" s="29"/>
      <c r="D2247" s="29"/>
      <c r="E2247" s="29"/>
      <c r="F2247" s="27">
        <f ca="1">IF(Rooms[[#This Row],[رقم العملية]]=0,0,1)</f>
        <v>0</v>
      </c>
      <c r="G22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47" s="27"/>
      <c r="I22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48" spans="1:9" ht="18" x14ac:dyDescent="0.25">
      <c r="A2248" s="27" t="str">
        <f>"عمارة"&amp;Rooms[[#This Row],[العمارة]]&amp;"-"&amp;Rooms[رقم الغرفة]</f>
        <v>عمارة-</v>
      </c>
      <c r="B2248" s="29"/>
      <c r="C2248" s="29"/>
      <c r="D2248" s="29"/>
      <c r="E2248" s="29"/>
      <c r="F2248" s="27">
        <f ca="1">IF(Rooms[[#This Row],[رقم العملية]]=0,0,1)</f>
        <v>0</v>
      </c>
      <c r="G22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48" s="27"/>
      <c r="I22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49" spans="1:9" ht="18" x14ac:dyDescent="0.25">
      <c r="A2249" s="27" t="str">
        <f>"عمارة"&amp;Rooms[[#This Row],[العمارة]]&amp;"-"&amp;Rooms[رقم الغرفة]</f>
        <v>عمارة-</v>
      </c>
      <c r="B2249" s="29"/>
      <c r="C2249" s="29"/>
      <c r="D2249" s="29"/>
      <c r="E2249" s="29"/>
      <c r="F2249" s="27">
        <f ca="1">IF(Rooms[[#This Row],[رقم العملية]]=0,0,1)</f>
        <v>0</v>
      </c>
      <c r="G22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49" s="27"/>
      <c r="I22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50" spans="1:9" ht="18" x14ac:dyDescent="0.25">
      <c r="A2250" s="27" t="str">
        <f>"عمارة"&amp;Rooms[[#This Row],[العمارة]]&amp;"-"&amp;Rooms[رقم الغرفة]</f>
        <v>عمارة-</v>
      </c>
      <c r="B2250" s="29"/>
      <c r="C2250" s="29"/>
      <c r="D2250" s="29"/>
      <c r="E2250" s="29"/>
      <c r="F2250" s="27">
        <f ca="1">IF(Rooms[[#This Row],[رقم العملية]]=0,0,1)</f>
        <v>0</v>
      </c>
      <c r="G22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50" s="27"/>
      <c r="I22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51" spans="1:9" ht="18" x14ac:dyDescent="0.25">
      <c r="A2251" s="27" t="str">
        <f>"عمارة"&amp;Rooms[[#This Row],[العمارة]]&amp;"-"&amp;Rooms[رقم الغرفة]</f>
        <v>عمارة-</v>
      </c>
      <c r="B2251" s="29"/>
      <c r="C2251" s="29"/>
      <c r="D2251" s="29"/>
      <c r="E2251" s="29"/>
      <c r="F2251" s="27">
        <f ca="1">IF(Rooms[[#This Row],[رقم العملية]]=0,0,1)</f>
        <v>0</v>
      </c>
      <c r="G22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51" s="27"/>
      <c r="I22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52" spans="1:9" ht="18" x14ac:dyDescent="0.25">
      <c r="A2252" s="27" t="str">
        <f>"عمارة"&amp;Rooms[[#This Row],[العمارة]]&amp;"-"&amp;Rooms[رقم الغرفة]</f>
        <v>عمارة-</v>
      </c>
      <c r="B2252" s="29"/>
      <c r="C2252" s="29"/>
      <c r="D2252" s="29"/>
      <c r="E2252" s="29"/>
      <c r="F2252" s="27">
        <f ca="1">IF(Rooms[[#This Row],[رقم العملية]]=0,0,1)</f>
        <v>0</v>
      </c>
      <c r="G22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52" s="27"/>
      <c r="I22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53" spans="1:9" ht="18" x14ac:dyDescent="0.25">
      <c r="A2253" s="27" t="str">
        <f>"عمارة"&amp;Rooms[[#This Row],[العمارة]]&amp;"-"&amp;Rooms[رقم الغرفة]</f>
        <v>عمارة-</v>
      </c>
      <c r="B2253" s="29"/>
      <c r="C2253" s="29"/>
      <c r="D2253" s="29"/>
      <c r="E2253" s="29"/>
      <c r="F2253" s="27">
        <f ca="1">IF(Rooms[[#This Row],[رقم العملية]]=0,0,1)</f>
        <v>0</v>
      </c>
      <c r="G22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53" s="27"/>
      <c r="I22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54" spans="1:9" ht="18" x14ac:dyDescent="0.25">
      <c r="A2254" s="27" t="str">
        <f>"عمارة"&amp;Rooms[[#This Row],[العمارة]]&amp;"-"&amp;Rooms[رقم الغرفة]</f>
        <v>عمارة-</v>
      </c>
      <c r="B2254" s="29"/>
      <c r="C2254" s="29"/>
      <c r="D2254" s="29"/>
      <c r="E2254" s="29"/>
      <c r="F2254" s="27">
        <f ca="1">IF(Rooms[[#This Row],[رقم العملية]]=0,0,1)</f>
        <v>0</v>
      </c>
      <c r="G22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54" s="27"/>
      <c r="I22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55" spans="1:9" ht="18" x14ac:dyDescent="0.25">
      <c r="A2255" s="27" t="str">
        <f>"عمارة"&amp;Rooms[[#This Row],[العمارة]]&amp;"-"&amp;Rooms[رقم الغرفة]</f>
        <v>عمارة-</v>
      </c>
      <c r="B2255" s="29"/>
      <c r="C2255" s="29"/>
      <c r="D2255" s="29"/>
      <c r="E2255" s="29"/>
      <c r="F2255" s="27">
        <f ca="1">IF(Rooms[[#This Row],[رقم العملية]]=0,0,1)</f>
        <v>0</v>
      </c>
      <c r="G22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55" s="27"/>
      <c r="I22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56" spans="1:9" ht="18" x14ac:dyDescent="0.25">
      <c r="A2256" s="27" t="str">
        <f>"عمارة"&amp;Rooms[[#This Row],[العمارة]]&amp;"-"&amp;Rooms[رقم الغرفة]</f>
        <v>عمارة-</v>
      </c>
      <c r="B2256" s="29"/>
      <c r="C2256" s="29"/>
      <c r="D2256" s="29"/>
      <c r="E2256" s="29"/>
      <c r="F2256" s="27">
        <f ca="1">IF(Rooms[[#This Row],[رقم العملية]]=0,0,1)</f>
        <v>0</v>
      </c>
      <c r="G22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56" s="27"/>
      <c r="I22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57" spans="1:9" ht="18" x14ac:dyDescent="0.25">
      <c r="A2257" s="27" t="str">
        <f>"عمارة"&amp;Rooms[[#This Row],[العمارة]]&amp;"-"&amp;Rooms[رقم الغرفة]</f>
        <v>عمارة-</v>
      </c>
      <c r="B2257" s="29"/>
      <c r="C2257" s="29"/>
      <c r="D2257" s="29"/>
      <c r="E2257" s="29"/>
      <c r="F2257" s="27">
        <f ca="1">IF(Rooms[[#This Row],[رقم العملية]]=0,0,1)</f>
        <v>0</v>
      </c>
      <c r="G22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57" s="27"/>
      <c r="I22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58" spans="1:9" ht="18" x14ac:dyDescent="0.25">
      <c r="A2258" s="27" t="str">
        <f>"عمارة"&amp;Rooms[[#This Row],[العمارة]]&amp;"-"&amp;Rooms[رقم الغرفة]</f>
        <v>عمارة-</v>
      </c>
      <c r="B2258" s="29"/>
      <c r="C2258" s="29"/>
      <c r="D2258" s="29"/>
      <c r="E2258" s="29"/>
      <c r="F2258" s="27">
        <f ca="1">IF(Rooms[[#This Row],[رقم العملية]]=0,0,1)</f>
        <v>0</v>
      </c>
      <c r="G22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58" s="27"/>
      <c r="I22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59" spans="1:9" ht="18" x14ac:dyDescent="0.25">
      <c r="A2259" s="27" t="str">
        <f>"عمارة"&amp;Rooms[[#This Row],[العمارة]]&amp;"-"&amp;Rooms[رقم الغرفة]</f>
        <v>عمارة-</v>
      </c>
      <c r="B2259" s="29"/>
      <c r="C2259" s="29"/>
      <c r="D2259" s="29"/>
      <c r="E2259" s="29"/>
      <c r="F2259" s="27">
        <f ca="1">IF(Rooms[[#This Row],[رقم العملية]]=0,0,1)</f>
        <v>0</v>
      </c>
      <c r="G22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59" s="27"/>
      <c r="I22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60" spans="1:9" ht="18" x14ac:dyDescent="0.25">
      <c r="A2260" s="27" t="str">
        <f>"عمارة"&amp;Rooms[[#This Row],[العمارة]]&amp;"-"&amp;Rooms[رقم الغرفة]</f>
        <v>عمارة-</v>
      </c>
      <c r="B2260" s="29"/>
      <c r="C2260" s="29"/>
      <c r="D2260" s="29"/>
      <c r="E2260" s="29"/>
      <c r="F2260" s="27">
        <f ca="1">IF(Rooms[[#This Row],[رقم العملية]]=0,0,1)</f>
        <v>0</v>
      </c>
      <c r="G22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60" s="27"/>
      <c r="I22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61" spans="1:9" ht="18" x14ac:dyDescent="0.25">
      <c r="A2261" s="27" t="str">
        <f>"عمارة"&amp;Rooms[[#This Row],[العمارة]]&amp;"-"&amp;Rooms[رقم الغرفة]</f>
        <v>عمارة-</v>
      </c>
      <c r="B2261" s="29"/>
      <c r="C2261" s="29"/>
      <c r="D2261" s="29"/>
      <c r="E2261" s="29"/>
      <c r="F2261" s="27">
        <f ca="1">IF(Rooms[[#This Row],[رقم العملية]]=0,0,1)</f>
        <v>0</v>
      </c>
      <c r="G22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61" s="27"/>
      <c r="I22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62" spans="1:9" ht="18" x14ac:dyDescent="0.25">
      <c r="A2262" s="27" t="str">
        <f>"عمارة"&amp;Rooms[[#This Row],[العمارة]]&amp;"-"&amp;Rooms[رقم الغرفة]</f>
        <v>عمارة-</v>
      </c>
      <c r="B2262" s="29"/>
      <c r="C2262" s="29"/>
      <c r="D2262" s="29"/>
      <c r="E2262" s="29"/>
      <c r="F2262" s="27">
        <f ca="1">IF(Rooms[[#This Row],[رقم العملية]]=0,0,1)</f>
        <v>0</v>
      </c>
      <c r="G22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62" s="27"/>
      <c r="I22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63" spans="1:9" ht="18" x14ac:dyDescent="0.25">
      <c r="A2263" s="27" t="str">
        <f>"عمارة"&amp;Rooms[[#This Row],[العمارة]]&amp;"-"&amp;Rooms[رقم الغرفة]</f>
        <v>عمارة-</v>
      </c>
      <c r="B2263" s="29"/>
      <c r="C2263" s="29"/>
      <c r="D2263" s="29"/>
      <c r="E2263" s="29"/>
      <c r="F2263" s="27">
        <f ca="1">IF(Rooms[[#This Row],[رقم العملية]]=0,0,1)</f>
        <v>0</v>
      </c>
      <c r="G22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63" s="27"/>
      <c r="I22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64" spans="1:9" ht="18" x14ac:dyDescent="0.25">
      <c r="A2264" s="27" t="str">
        <f>"عمارة"&amp;Rooms[[#This Row],[العمارة]]&amp;"-"&amp;Rooms[رقم الغرفة]</f>
        <v>عمارة-</v>
      </c>
      <c r="B2264" s="29"/>
      <c r="C2264" s="29"/>
      <c r="D2264" s="29"/>
      <c r="E2264" s="29"/>
      <c r="F2264" s="27">
        <f ca="1">IF(Rooms[[#This Row],[رقم العملية]]=0,0,1)</f>
        <v>0</v>
      </c>
      <c r="G22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64" s="27"/>
      <c r="I22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65" spans="1:9" ht="18" x14ac:dyDescent="0.25">
      <c r="A2265" s="27" t="str">
        <f>"عمارة"&amp;Rooms[[#This Row],[العمارة]]&amp;"-"&amp;Rooms[رقم الغرفة]</f>
        <v>عمارة-</v>
      </c>
      <c r="B2265" s="29"/>
      <c r="C2265" s="29"/>
      <c r="D2265" s="29"/>
      <c r="E2265" s="29"/>
      <c r="F2265" s="27">
        <f ca="1">IF(Rooms[[#This Row],[رقم العملية]]=0,0,1)</f>
        <v>0</v>
      </c>
      <c r="G22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65" s="27"/>
      <c r="I22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66" spans="1:9" ht="18" x14ac:dyDescent="0.25">
      <c r="A2266" s="27" t="str">
        <f>"عمارة"&amp;Rooms[[#This Row],[العمارة]]&amp;"-"&amp;Rooms[رقم الغرفة]</f>
        <v>عمارة-</v>
      </c>
      <c r="B2266" s="29"/>
      <c r="C2266" s="29"/>
      <c r="D2266" s="29"/>
      <c r="E2266" s="29"/>
      <c r="F2266" s="27">
        <f ca="1">IF(Rooms[[#This Row],[رقم العملية]]=0,0,1)</f>
        <v>0</v>
      </c>
      <c r="G22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66" s="27"/>
      <c r="I22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67" spans="1:9" ht="18" x14ac:dyDescent="0.25">
      <c r="A2267" s="27" t="str">
        <f>"عمارة"&amp;Rooms[[#This Row],[العمارة]]&amp;"-"&amp;Rooms[رقم الغرفة]</f>
        <v>عمارة-</v>
      </c>
      <c r="B2267" s="29"/>
      <c r="C2267" s="29"/>
      <c r="D2267" s="29"/>
      <c r="E2267" s="29"/>
      <c r="F2267" s="27">
        <f ca="1">IF(Rooms[[#This Row],[رقم العملية]]=0,0,1)</f>
        <v>0</v>
      </c>
      <c r="G22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67" s="27"/>
      <c r="I22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68" spans="1:9" ht="18" x14ac:dyDescent="0.25">
      <c r="A2268" s="27" t="str">
        <f>"عمارة"&amp;Rooms[[#This Row],[العمارة]]&amp;"-"&amp;Rooms[رقم الغرفة]</f>
        <v>عمارة-</v>
      </c>
      <c r="B2268" s="29"/>
      <c r="C2268" s="29"/>
      <c r="D2268" s="29"/>
      <c r="E2268" s="29"/>
      <c r="F2268" s="27">
        <f ca="1">IF(Rooms[[#This Row],[رقم العملية]]=0,0,1)</f>
        <v>0</v>
      </c>
      <c r="G22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68" s="27"/>
      <c r="I22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69" spans="1:9" ht="18" x14ac:dyDescent="0.25">
      <c r="A2269" s="27" t="str">
        <f>"عمارة"&amp;Rooms[[#This Row],[العمارة]]&amp;"-"&amp;Rooms[رقم الغرفة]</f>
        <v>عمارة-</v>
      </c>
      <c r="B2269" s="29"/>
      <c r="C2269" s="29"/>
      <c r="D2269" s="29"/>
      <c r="E2269" s="29"/>
      <c r="F2269" s="27">
        <f ca="1">IF(Rooms[[#This Row],[رقم العملية]]=0,0,1)</f>
        <v>0</v>
      </c>
      <c r="G22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69" s="27"/>
      <c r="I22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70" spans="1:9" ht="18" x14ac:dyDescent="0.25">
      <c r="A2270" s="27" t="str">
        <f>"عمارة"&amp;Rooms[[#This Row],[العمارة]]&amp;"-"&amp;Rooms[رقم الغرفة]</f>
        <v>عمارة-</v>
      </c>
      <c r="B2270" s="29"/>
      <c r="C2270" s="29"/>
      <c r="D2270" s="29"/>
      <c r="E2270" s="29"/>
      <c r="F2270" s="27">
        <f ca="1">IF(Rooms[[#This Row],[رقم العملية]]=0,0,1)</f>
        <v>0</v>
      </c>
      <c r="G22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70" s="27"/>
      <c r="I22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71" spans="1:9" ht="18" x14ac:dyDescent="0.25">
      <c r="A2271" s="27" t="str">
        <f>"عمارة"&amp;Rooms[[#This Row],[العمارة]]&amp;"-"&amp;Rooms[رقم الغرفة]</f>
        <v>عمارة-</v>
      </c>
      <c r="B2271" s="29"/>
      <c r="C2271" s="29"/>
      <c r="D2271" s="29"/>
      <c r="E2271" s="29"/>
      <c r="F2271" s="27">
        <f ca="1">IF(Rooms[[#This Row],[رقم العملية]]=0,0,1)</f>
        <v>0</v>
      </c>
      <c r="G22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71" s="27"/>
      <c r="I22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72" spans="1:9" ht="18" x14ac:dyDescent="0.25">
      <c r="A2272" s="27" t="str">
        <f>"عمارة"&amp;Rooms[[#This Row],[العمارة]]&amp;"-"&amp;Rooms[رقم الغرفة]</f>
        <v>عمارة-</v>
      </c>
      <c r="B2272" s="29"/>
      <c r="C2272" s="29"/>
      <c r="D2272" s="29"/>
      <c r="E2272" s="29"/>
      <c r="F2272" s="27">
        <f ca="1">IF(Rooms[[#This Row],[رقم العملية]]=0,0,1)</f>
        <v>0</v>
      </c>
      <c r="G22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72" s="27"/>
      <c r="I22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73" spans="1:9" ht="18" x14ac:dyDescent="0.25">
      <c r="A2273" s="27" t="str">
        <f>"عمارة"&amp;Rooms[[#This Row],[العمارة]]&amp;"-"&amp;Rooms[رقم الغرفة]</f>
        <v>عمارة-</v>
      </c>
      <c r="B2273" s="29"/>
      <c r="C2273" s="29"/>
      <c r="D2273" s="29"/>
      <c r="E2273" s="29"/>
      <c r="F2273" s="27">
        <f ca="1">IF(Rooms[[#This Row],[رقم العملية]]=0,0,1)</f>
        <v>0</v>
      </c>
      <c r="G22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73" s="27"/>
      <c r="I22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74" spans="1:9" ht="18" x14ac:dyDescent="0.25">
      <c r="A2274" s="27" t="str">
        <f>"عمارة"&amp;Rooms[[#This Row],[العمارة]]&amp;"-"&amp;Rooms[رقم الغرفة]</f>
        <v>عمارة-</v>
      </c>
      <c r="B2274" s="29"/>
      <c r="C2274" s="29"/>
      <c r="D2274" s="29"/>
      <c r="E2274" s="29"/>
      <c r="F2274" s="27">
        <f ca="1">IF(Rooms[[#This Row],[رقم العملية]]=0,0,1)</f>
        <v>0</v>
      </c>
      <c r="G22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74" s="27"/>
      <c r="I22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75" spans="1:9" ht="18" x14ac:dyDescent="0.25">
      <c r="A2275" s="27" t="str">
        <f>"عمارة"&amp;Rooms[[#This Row],[العمارة]]&amp;"-"&amp;Rooms[رقم الغرفة]</f>
        <v>عمارة-</v>
      </c>
      <c r="B2275" s="29"/>
      <c r="C2275" s="29"/>
      <c r="D2275" s="29"/>
      <c r="E2275" s="29"/>
      <c r="F2275" s="27">
        <f ca="1">IF(Rooms[[#This Row],[رقم العملية]]=0,0,1)</f>
        <v>0</v>
      </c>
      <c r="G22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75" s="27"/>
      <c r="I22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76" spans="1:9" ht="18" x14ac:dyDescent="0.25">
      <c r="A2276" s="27" t="str">
        <f>"عمارة"&amp;Rooms[[#This Row],[العمارة]]&amp;"-"&amp;Rooms[رقم الغرفة]</f>
        <v>عمارة-</v>
      </c>
      <c r="B2276" s="29"/>
      <c r="C2276" s="29"/>
      <c r="D2276" s="29"/>
      <c r="E2276" s="29"/>
      <c r="F2276" s="27">
        <f ca="1">IF(Rooms[[#This Row],[رقم العملية]]=0,0,1)</f>
        <v>0</v>
      </c>
      <c r="G22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76" s="27"/>
      <c r="I22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77" spans="1:9" ht="18" x14ac:dyDescent="0.25">
      <c r="A2277" s="27" t="str">
        <f>"عمارة"&amp;Rooms[[#This Row],[العمارة]]&amp;"-"&amp;Rooms[رقم الغرفة]</f>
        <v>عمارة-</v>
      </c>
      <c r="B2277" s="29"/>
      <c r="C2277" s="29"/>
      <c r="D2277" s="29"/>
      <c r="E2277" s="29"/>
      <c r="F2277" s="27">
        <f ca="1">IF(Rooms[[#This Row],[رقم العملية]]=0,0,1)</f>
        <v>0</v>
      </c>
      <c r="G22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77" s="27"/>
      <c r="I22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78" spans="1:9" ht="18" x14ac:dyDescent="0.25">
      <c r="A2278" s="27" t="str">
        <f>"عمارة"&amp;Rooms[[#This Row],[العمارة]]&amp;"-"&amp;Rooms[رقم الغرفة]</f>
        <v>عمارة-</v>
      </c>
      <c r="B2278" s="29"/>
      <c r="C2278" s="29"/>
      <c r="D2278" s="29"/>
      <c r="E2278" s="29"/>
      <c r="F2278" s="27">
        <f ca="1">IF(Rooms[[#This Row],[رقم العملية]]=0,0,1)</f>
        <v>0</v>
      </c>
      <c r="G22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78" s="27"/>
      <c r="I22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79" spans="1:9" ht="18" x14ac:dyDescent="0.25">
      <c r="A2279" s="27" t="str">
        <f>"عمارة"&amp;Rooms[[#This Row],[العمارة]]&amp;"-"&amp;Rooms[رقم الغرفة]</f>
        <v>عمارة-</v>
      </c>
      <c r="B2279" s="29"/>
      <c r="C2279" s="29"/>
      <c r="D2279" s="29"/>
      <c r="E2279" s="29"/>
      <c r="F2279" s="27">
        <f ca="1">IF(Rooms[[#This Row],[رقم العملية]]=0,0,1)</f>
        <v>0</v>
      </c>
      <c r="G22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79" s="27"/>
      <c r="I22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80" spans="1:9" ht="18" x14ac:dyDescent="0.25">
      <c r="A2280" s="27" t="str">
        <f>"عمارة"&amp;Rooms[[#This Row],[العمارة]]&amp;"-"&amp;Rooms[رقم الغرفة]</f>
        <v>عمارة-</v>
      </c>
      <c r="B2280" s="29"/>
      <c r="C2280" s="29"/>
      <c r="D2280" s="29"/>
      <c r="E2280" s="29"/>
      <c r="F2280" s="27">
        <f ca="1">IF(Rooms[[#This Row],[رقم العملية]]=0,0,1)</f>
        <v>0</v>
      </c>
      <c r="G22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80" s="27"/>
      <c r="I22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81" spans="1:9" ht="18" x14ac:dyDescent="0.25">
      <c r="A2281" s="27" t="str">
        <f>"عمارة"&amp;Rooms[[#This Row],[العمارة]]&amp;"-"&amp;Rooms[رقم الغرفة]</f>
        <v>عمارة-</v>
      </c>
      <c r="B2281" s="29"/>
      <c r="C2281" s="29"/>
      <c r="D2281" s="29"/>
      <c r="E2281" s="29"/>
      <c r="F2281" s="27">
        <f ca="1">IF(Rooms[[#This Row],[رقم العملية]]=0,0,1)</f>
        <v>0</v>
      </c>
      <c r="G22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81" s="27"/>
      <c r="I22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82" spans="1:9" ht="18" x14ac:dyDescent="0.25">
      <c r="A2282" s="27" t="str">
        <f>"عمارة"&amp;Rooms[[#This Row],[العمارة]]&amp;"-"&amp;Rooms[رقم الغرفة]</f>
        <v>عمارة-</v>
      </c>
      <c r="B2282" s="29"/>
      <c r="C2282" s="29"/>
      <c r="D2282" s="29"/>
      <c r="E2282" s="29"/>
      <c r="F2282" s="27">
        <f ca="1">IF(Rooms[[#This Row],[رقم العملية]]=0,0,1)</f>
        <v>0</v>
      </c>
      <c r="G22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82" s="27"/>
      <c r="I22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83" spans="1:9" ht="18" x14ac:dyDescent="0.25">
      <c r="A2283" s="27" t="str">
        <f>"عمارة"&amp;Rooms[[#This Row],[العمارة]]&amp;"-"&amp;Rooms[رقم الغرفة]</f>
        <v>عمارة-</v>
      </c>
      <c r="B2283" s="29"/>
      <c r="C2283" s="29"/>
      <c r="D2283" s="29"/>
      <c r="E2283" s="29"/>
      <c r="F2283" s="27">
        <f ca="1">IF(Rooms[[#This Row],[رقم العملية]]=0,0,1)</f>
        <v>0</v>
      </c>
      <c r="G22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83" s="27"/>
      <c r="I22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84" spans="1:9" ht="18" x14ac:dyDescent="0.25">
      <c r="A2284" s="27" t="str">
        <f>"عمارة"&amp;Rooms[[#This Row],[العمارة]]&amp;"-"&amp;Rooms[رقم الغرفة]</f>
        <v>عمارة-</v>
      </c>
      <c r="B2284" s="29"/>
      <c r="C2284" s="29"/>
      <c r="D2284" s="29"/>
      <c r="E2284" s="29"/>
      <c r="F2284" s="27">
        <f ca="1">IF(Rooms[[#This Row],[رقم العملية]]=0,0,1)</f>
        <v>0</v>
      </c>
      <c r="G22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84" s="27"/>
      <c r="I22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85" spans="1:9" ht="18" x14ac:dyDescent="0.25">
      <c r="A2285" s="27" t="str">
        <f>"عمارة"&amp;Rooms[[#This Row],[العمارة]]&amp;"-"&amp;Rooms[رقم الغرفة]</f>
        <v>عمارة-</v>
      </c>
      <c r="B2285" s="29"/>
      <c r="C2285" s="29"/>
      <c r="D2285" s="29"/>
      <c r="E2285" s="29"/>
      <c r="F2285" s="27">
        <f ca="1">IF(Rooms[[#This Row],[رقم العملية]]=0,0,1)</f>
        <v>0</v>
      </c>
      <c r="G22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85" s="27"/>
      <c r="I22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86" spans="1:9" ht="18" x14ac:dyDescent="0.25">
      <c r="A2286" s="27" t="str">
        <f>"عمارة"&amp;Rooms[[#This Row],[العمارة]]&amp;"-"&amp;Rooms[رقم الغرفة]</f>
        <v>عمارة-</v>
      </c>
      <c r="B2286" s="29"/>
      <c r="C2286" s="29"/>
      <c r="D2286" s="29"/>
      <c r="E2286" s="29"/>
      <c r="F2286" s="27">
        <f ca="1">IF(Rooms[[#This Row],[رقم العملية]]=0,0,1)</f>
        <v>0</v>
      </c>
      <c r="G22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86" s="27"/>
      <c r="I22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87" spans="1:9" ht="18" x14ac:dyDescent="0.25">
      <c r="A2287" s="27" t="str">
        <f>"عمارة"&amp;Rooms[[#This Row],[العمارة]]&amp;"-"&amp;Rooms[رقم الغرفة]</f>
        <v>عمارة-</v>
      </c>
      <c r="B2287" s="29"/>
      <c r="C2287" s="29"/>
      <c r="D2287" s="29"/>
      <c r="E2287" s="29"/>
      <c r="F2287" s="27">
        <f ca="1">IF(Rooms[[#This Row],[رقم العملية]]=0,0,1)</f>
        <v>0</v>
      </c>
      <c r="G22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87" s="27"/>
      <c r="I22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88" spans="1:9" ht="18" x14ac:dyDescent="0.25">
      <c r="A2288" s="27" t="str">
        <f>"عمارة"&amp;Rooms[[#This Row],[العمارة]]&amp;"-"&amp;Rooms[رقم الغرفة]</f>
        <v>عمارة-</v>
      </c>
      <c r="B2288" s="29"/>
      <c r="C2288" s="29"/>
      <c r="D2288" s="29"/>
      <c r="E2288" s="29"/>
      <c r="F2288" s="27">
        <f ca="1">IF(Rooms[[#This Row],[رقم العملية]]=0,0,1)</f>
        <v>0</v>
      </c>
      <c r="G22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88" s="27"/>
      <c r="I22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89" spans="1:9" ht="18" x14ac:dyDescent="0.25">
      <c r="A2289" s="27" t="str">
        <f>"عمارة"&amp;Rooms[[#This Row],[العمارة]]&amp;"-"&amp;Rooms[رقم الغرفة]</f>
        <v>عمارة-</v>
      </c>
      <c r="B2289" s="29"/>
      <c r="C2289" s="29"/>
      <c r="D2289" s="29"/>
      <c r="E2289" s="29"/>
      <c r="F2289" s="27">
        <f ca="1">IF(Rooms[[#This Row],[رقم العملية]]=0,0,1)</f>
        <v>0</v>
      </c>
      <c r="G22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89" s="27"/>
      <c r="I22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90" spans="1:9" ht="18" x14ac:dyDescent="0.25">
      <c r="A2290" s="27" t="str">
        <f>"عمارة"&amp;Rooms[[#This Row],[العمارة]]&amp;"-"&amp;Rooms[رقم الغرفة]</f>
        <v>عمارة-</v>
      </c>
      <c r="B2290" s="29"/>
      <c r="C2290" s="29"/>
      <c r="D2290" s="29"/>
      <c r="E2290" s="29"/>
      <c r="F2290" s="27">
        <f ca="1">IF(Rooms[[#This Row],[رقم العملية]]=0,0,1)</f>
        <v>0</v>
      </c>
      <c r="G22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90" s="27"/>
      <c r="I22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91" spans="1:9" ht="18" x14ac:dyDescent="0.25">
      <c r="A2291" s="27" t="str">
        <f>"عمارة"&amp;Rooms[[#This Row],[العمارة]]&amp;"-"&amp;Rooms[رقم الغرفة]</f>
        <v>عمارة-</v>
      </c>
      <c r="B2291" s="29"/>
      <c r="C2291" s="29"/>
      <c r="D2291" s="29"/>
      <c r="E2291" s="29"/>
      <c r="F2291" s="27">
        <f ca="1">IF(Rooms[[#This Row],[رقم العملية]]=0,0,1)</f>
        <v>0</v>
      </c>
      <c r="G22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91" s="27"/>
      <c r="I22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92" spans="1:9" ht="18" x14ac:dyDescent="0.25">
      <c r="A2292" s="27" t="str">
        <f>"عمارة"&amp;Rooms[[#This Row],[العمارة]]&amp;"-"&amp;Rooms[رقم الغرفة]</f>
        <v>عمارة-</v>
      </c>
      <c r="B2292" s="29"/>
      <c r="C2292" s="29"/>
      <c r="D2292" s="29"/>
      <c r="E2292" s="29"/>
      <c r="F2292" s="27">
        <f ca="1">IF(Rooms[[#This Row],[رقم العملية]]=0,0,1)</f>
        <v>0</v>
      </c>
      <c r="G22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92" s="27"/>
      <c r="I22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93" spans="1:9" ht="18" x14ac:dyDescent="0.25">
      <c r="A2293" s="27" t="str">
        <f>"عمارة"&amp;Rooms[[#This Row],[العمارة]]&amp;"-"&amp;Rooms[رقم الغرفة]</f>
        <v>عمارة-</v>
      </c>
      <c r="B2293" s="29"/>
      <c r="C2293" s="29"/>
      <c r="D2293" s="29"/>
      <c r="E2293" s="29"/>
      <c r="F2293" s="27">
        <f ca="1">IF(Rooms[[#This Row],[رقم العملية]]=0,0,1)</f>
        <v>0</v>
      </c>
      <c r="G22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93" s="27"/>
      <c r="I22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94" spans="1:9" ht="18" x14ac:dyDescent="0.25">
      <c r="A2294" s="27" t="str">
        <f>"عمارة"&amp;Rooms[[#This Row],[العمارة]]&amp;"-"&amp;Rooms[رقم الغرفة]</f>
        <v>عمارة-</v>
      </c>
      <c r="B2294" s="29"/>
      <c r="C2294" s="29"/>
      <c r="D2294" s="29"/>
      <c r="E2294" s="29"/>
      <c r="F2294" s="27">
        <f ca="1">IF(Rooms[[#This Row],[رقم العملية]]=0,0,1)</f>
        <v>0</v>
      </c>
      <c r="G22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94" s="27"/>
      <c r="I22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95" spans="1:9" ht="18" x14ac:dyDescent="0.25">
      <c r="A2295" s="27" t="str">
        <f>"عمارة"&amp;Rooms[[#This Row],[العمارة]]&amp;"-"&amp;Rooms[رقم الغرفة]</f>
        <v>عمارة-</v>
      </c>
      <c r="B2295" s="29"/>
      <c r="C2295" s="29"/>
      <c r="D2295" s="29"/>
      <c r="E2295" s="29"/>
      <c r="F2295" s="27">
        <f ca="1">IF(Rooms[[#This Row],[رقم العملية]]=0,0,1)</f>
        <v>0</v>
      </c>
      <c r="G22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95" s="27"/>
      <c r="I22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96" spans="1:9" ht="18" x14ac:dyDescent="0.25">
      <c r="A2296" s="27" t="str">
        <f>"عمارة"&amp;Rooms[[#This Row],[العمارة]]&amp;"-"&amp;Rooms[رقم الغرفة]</f>
        <v>عمارة-</v>
      </c>
      <c r="B2296" s="29"/>
      <c r="C2296" s="29"/>
      <c r="D2296" s="29"/>
      <c r="E2296" s="29"/>
      <c r="F2296" s="27">
        <f ca="1">IF(Rooms[[#This Row],[رقم العملية]]=0,0,1)</f>
        <v>0</v>
      </c>
      <c r="G22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96" s="27"/>
      <c r="I22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97" spans="1:9" ht="18" x14ac:dyDescent="0.25">
      <c r="A2297" s="27" t="str">
        <f>"عمارة"&amp;Rooms[[#This Row],[العمارة]]&amp;"-"&amp;Rooms[رقم الغرفة]</f>
        <v>عمارة-</v>
      </c>
      <c r="B2297" s="29"/>
      <c r="C2297" s="29"/>
      <c r="D2297" s="29"/>
      <c r="E2297" s="29"/>
      <c r="F2297" s="27">
        <f ca="1">IF(Rooms[[#This Row],[رقم العملية]]=0,0,1)</f>
        <v>0</v>
      </c>
      <c r="G22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97" s="27"/>
      <c r="I22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98" spans="1:9" ht="18" x14ac:dyDescent="0.25">
      <c r="A2298" s="27" t="str">
        <f>"عمارة"&amp;Rooms[[#This Row],[العمارة]]&amp;"-"&amp;Rooms[رقم الغرفة]</f>
        <v>عمارة-</v>
      </c>
      <c r="B2298" s="29"/>
      <c r="C2298" s="29"/>
      <c r="D2298" s="29"/>
      <c r="E2298" s="29"/>
      <c r="F2298" s="27">
        <f ca="1">IF(Rooms[[#This Row],[رقم العملية]]=0,0,1)</f>
        <v>0</v>
      </c>
      <c r="G22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98" s="27"/>
      <c r="I22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299" spans="1:9" ht="18" x14ac:dyDescent="0.25">
      <c r="A2299" s="27" t="str">
        <f>"عمارة"&amp;Rooms[[#This Row],[العمارة]]&amp;"-"&amp;Rooms[رقم الغرفة]</f>
        <v>عمارة-</v>
      </c>
      <c r="B2299" s="29"/>
      <c r="C2299" s="29"/>
      <c r="D2299" s="29"/>
      <c r="E2299" s="29"/>
      <c r="F2299" s="27">
        <f ca="1">IF(Rooms[[#This Row],[رقم العملية]]=0,0,1)</f>
        <v>0</v>
      </c>
      <c r="G22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299" s="27"/>
      <c r="I22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00" spans="1:9" ht="18" x14ac:dyDescent="0.25">
      <c r="A2300" s="27" t="str">
        <f>"عمارة"&amp;Rooms[[#This Row],[العمارة]]&amp;"-"&amp;Rooms[رقم الغرفة]</f>
        <v>عمارة-</v>
      </c>
      <c r="B2300" s="29"/>
      <c r="C2300" s="29"/>
      <c r="D2300" s="29"/>
      <c r="E2300" s="29"/>
      <c r="F2300" s="27">
        <f ca="1">IF(Rooms[[#This Row],[رقم العملية]]=0,0,1)</f>
        <v>0</v>
      </c>
      <c r="G23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00" s="27"/>
      <c r="I23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01" spans="1:9" ht="18" x14ac:dyDescent="0.25">
      <c r="A2301" s="27" t="str">
        <f>"عمارة"&amp;Rooms[[#This Row],[العمارة]]&amp;"-"&amp;Rooms[رقم الغرفة]</f>
        <v>عمارة-</v>
      </c>
      <c r="B2301" s="29"/>
      <c r="C2301" s="29"/>
      <c r="D2301" s="29"/>
      <c r="E2301" s="29"/>
      <c r="F2301" s="27">
        <f ca="1">IF(Rooms[[#This Row],[رقم العملية]]=0,0,1)</f>
        <v>0</v>
      </c>
      <c r="G23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01" s="27"/>
      <c r="I23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02" spans="1:9" ht="18" x14ac:dyDescent="0.25">
      <c r="A2302" s="27" t="str">
        <f>"عمارة"&amp;Rooms[[#This Row],[العمارة]]&amp;"-"&amp;Rooms[رقم الغرفة]</f>
        <v>عمارة-</v>
      </c>
      <c r="B2302" s="29"/>
      <c r="C2302" s="29"/>
      <c r="D2302" s="29"/>
      <c r="E2302" s="29"/>
      <c r="F2302" s="27">
        <f ca="1">IF(Rooms[[#This Row],[رقم العملية]]=0,0,1)</f>
        <v>0</v>
      </c>
      <c r="G23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02" s="27"/>
      <c r="I23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03" spans="1:9" ht="18" x14ac:dyDescent="0.25">
      <c r="A2303" s="27" t="str">
        <f>"عمارة"&amp;Rooms[[#This Row],[العمارة]]&amp;"-"&amp;Rooms[رقم الغرفة]</f>
        <v>عمارة-</v>
      </c>
      <c r="B2303" s="29"/>
      <c r="C2303" s="29"/>
      <c r="D2303" s="29"/>
      <c r="E2303" s="29"/>
      <c r="F2303" s="27">
        <f ca="1">IF(Rooms[[#This Row],[رقم العملية]]=0,0,1)</f>
        <v>0</v>
      </c>
      <c r="G23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03" s="27"/>
      <c r="I23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04" spans="1:9" ht="18" x14ac:dyDescent="0.25">
      <c r="A2304" s="27" t="str">
        <f>"عمارة"&amp;Rooms[[#This Row],[العمارة]]&amp;"-"&amp;Rooms[رقم الغرفة]</f>
        <v>عمارة-</v>
      </c>
      <c r="B2304" s="29"/>
      <c r="C2304" s="29"/>
      <c r="D2304" s="29"/>
      <c r="E2304" s="29"/>
      <c r="F2304" s="27">
        <f ca="1">IF(Rooms[[#This Row],[رقم العملية]]=0,0,1)</f>
        <v>0</v>
      </c>
      <c r="G23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04" s="27"/>
      <c r="I23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05" spans="1:9" ht="18" x14ac:dyDescent="0.25">
      <c r="A2305" s="27" t="str">
        <f>"عمارة"&amp;Rooms[[#This Row],[العمارة]]&amp;"-"&amp;Rooms[رقم الغرفة]</f>
        <v>عمارة-</v>
      </c>
      <c r="B2305" s="29"/>
      <c r="C2305" s="29"/>
      <c r="D2305" s="29"/>
      <c r="E2305" s="29"/>
      <c r="F2305" s="27">
        <f ca="1">IF(Rooms[[#This Row],[رقم العملية]]=0,0,1)</f>
        <v>0</v>
      </c>
      <c r="G23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05" s="27"/>
      <c r="I23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06" spans="1:9" ht="18" x14ac:dyDescent="0.25">
      <c r="A2306" s="27" t="str">
        <f>"عمارة"&amp;Rooms[[#This Row],[العمارة]]&amp;"-"&amp;Rooms[رقم الغرفة]</f>
        <v>عمارة-</v>
      </c>
      <c r="B2306" s="29"/>
      <c r="C2306" s="29"/>
      <c r="D2306" s="29"/>
      <c r="E2306" s="29"/>
      <c r="F2306" s="27">
        <f ca="1">IF(Rooms[[#This Row],[رقم العملية]]=0,0,1)</f>
        <v>0</v>
      </c>
      <c r="G23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06" s="27"/>
      <c r="I23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07" spans="1:9" ht="18" x14ac:dyDescent="0.25">
      <c r="A2307" s="27" t="str">
        <f>"عمارة"&amp;Rooms[[#This Row],[العمارة]]&amp;"-"&amp;Rooms[رقم الغرفة]</f>
        <v>عمارة-</v>
      </c>
      <c r="B2307" s="29"/>
      <c r="C2307" s="29"/>
      <c r="D2307" s="29"/>
      <c r="E2307" s="29"/>
      <c r="F2307" s="27">
        <f ca="1">IF(Rooms[[#This Row],[رقم العملية]]=0,0,1)</f>
        <v>0</v>
      </c>
      <c r="G23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07" s="27"/>
      <c r="I23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08" spans="1:9" ht="18" x14ac:dyDescent="0.25">
      <c r="A2308" s="27" t="str">
        <f>"عمارة"&amp;Rooms[[#This Row],[العمارة]]&amp;"-"&amp;Rooms[رقم الغرفة]</f>
        <v>عمارة-</v>
      </c>
      <c r="B2308" s="29"/>
      <c r="C2308" s="29"/>
      <c r="D2308" s="29"/>
      <c r="E2308" s="29"/>
      <c r="F2308" s="27">
        <f ca="1">IF(Rooms[[#This Row],[رقم العملية]]=0,0,1)</f>
        <v>0</v>
      </c>
      <c r="G23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08" s="27"/>
      <c r="I23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09" spans="1:9" ht="18" x14ac:dyDescent="0.25">
      <c r="A2309" s="27" t="str">
        <f>"عمارة"&amp;Rooms[[#This Row],[العمارة]]&amp;"-"&amp;Rooms[رقم الغرفة]</f>
        <v>عمارة-</v>
      </c>
      <c r="B2309" s="29"/>
      <c r="C2309" s="29"/>
      <c r="D2309" s="29"/>
      <c r="E2309" s="29"/>
      <c r="F2309" s="27">
        <f ca="1">IF(Rooms[[#This Row],[رقم العملية]]=0,0,1)</f>
        <v>0</v>
      </c>
      <c r="G23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09" s="27"/>
      <c r="I23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10" spans="1:9" ht="18" x14ac:dyDescent="0.25">
      <c r="A2310" s="27" t="str">
        <f>"عمارة"&amp;Rooms[[#This Row],[العمارة]]&amp;"-"&amp;Rooms[رقم الغرفة]</f>
        <v>عمارة-</v>
      </c>
      <c r="B2310" s="29"/>
      <c r="C2310" s="29"/>
      <c r="D2310" s="29"/>
      <c r="E2310" s="29"/>
      <c r="F2310" s="27">
        <f ca="1">IF(Rooms[[#This Row],[رقم العملية]]=0,0,1)</f>
        <v>0</v>
      </c>
      <c r="G23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10" s="27"/>
      <c r="I23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11" spans="1:9" ht="18" x14ac:dyDescent="0.25">
      <c r="A2311" s="27" t="str">
        <f>"عمارة"&amp;Rooms[[#This Row],[العمارة]]&amp;"-"&amp;Rooms[رقم الغرفة]</f>
        <v>عمارة-</v>
      </c>
      <c r="B2311" s="29"/>
      <c r="C2311" s="29"/>
      <c r="D2311" s="29"/>
      <c r="E2311" s="29"/>
      <c r="F2311" s="27">
        <f ca="1">IF(Rooms[[#This Row],[رقم العملية]]=0,0,1)</f>
        <v>0</v>
      </c>
      <c r="G23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11" s="27"/>
      <c r="I23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12" spans="1:9" ht="18" x14ac:dyDescent="0.25">
      <c r="A2312" s="27" t="str">
        <f>"عمارة"&amp;Rooms[[#This Row],[العمارة]]&amp;"-"&amp;Rooms[رقم الغرفة]</f>
        <v>عمارة-</v>
      </c>
      <c r="B2312" s="29"/>
      <c r="C2312" s="29"/>
      <c r="D2312" s="29"/>
      <c r="E2312" s="29"/>
      <c r="F2312" s="27">
        <f ca="1">IF(Rooms[[#This Row],[رقم العملية]]=0,0,1)</f>
        <v>0</v>
      </c>
      <c r="G23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12" s="27"/>
      <c r="I23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13" spans="1:9" ht="18" x14ac:dyDescent="0.25">
      <c r="A2313" s="27" t="str">
        <f>"عمارة"&amp;Rooms[[#This Row],[العمارة]]&amp;"-"&amp;Rooms[رقم الغرفة]</f>
        <v>عمارة-</v>
      </c>
      <c r="B2313" s="29"/>
      <c r="C2313" s="29"/>
      <c r="D2313" s="29"/>
      <c r="E2313" s="29"/>
      <c r="F2313" s="27">
        <f ca="1">IF(Rooms[[#This Row],[رقم العملية]]=0,0,1)</f>
        <v>0</v>
      </c>
      <c r="G23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13" s="27"/>
      <c r="I23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14" spans="1:9" ht="18" x14ac:dyDescent="0.25">
      <c r="A2314" s="27" t="str">
        <f>"عمارة"&amp;Rooms[[#This Row],[العمارة]]&amp;"-"&amp;Rooms[رقم الغرفة]</f>
        <v>عمارة-</v>
      </c>
      <c r="B2314" s="29"/>
      <c r="C2314" s="29"/>
      <c r="D2314" s="29"/>
      <c r="E2314" s="29"/>
      <c r="F2314" s="27">
        <f ca="1">IF(Rooms[[#This Row],[رقم العملية]]=0,0,1)</f>
        <v>0</v>
      </c>
      <c r="G23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14" s="27"/>
      <c r="I23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15" spans="1:9" ht="18" x14ac:dyDescent="0.25">
      <c r="A2315" s="27" t="str">
        <f>"عمارة"&amp;Rooms[[#This Row],[العمارة]]&amp;"-"&amp;Rooms[رقم الغرفة]</f>
        <v>عمارة-</v>
      </c>
      <c r="B2315" s="29"/>
      <c r="C2315" s="29"/>
      <c r="D2315" s="29"/>
      <c r="E2315" s="29"/>
      <c r="F2315" s="27">
        <f ca="1">IF(Rooms[[#This Row],[رقم العملية]]=0,0,1)</f>
        <v>0</v>
      </c>
      <c r="G23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15" s="27"/>
      <c r="I23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16" spans="1:9" ht="18" x14ac:dyDescent="0.25">
      <c r="A2316" s="27" t="str">
        <f>"عمارة"&amp;Rooms[[#This Row],[العمارة]]&amp;"-"&amp;Rooms[رقم الغرفة]</f>
        <v>عمارة-</v>
      </c>
      <c r="B2316" s="29"/>
      <c r="C2316" s="29"/>
      <c r="D2316" s="29"/>
      <c r="E2316" s="29"/>
      <c r="F2316" s="27">
        <f ca="1">IF(Rooms[[#This Row],[رقم العملية]]=0,0,1)</f>
        <v>0</v>
      </c>
      <c r="G23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16" s="27"/>
      <c r="I23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17" spans="1:9" ht="18" x14ac:dyDescent="0.25">
      <c r="A2317" s="27" t="str">
        <f>"عمارة"&amp;Rooms[[#This Row],[العمارة]]&amp;"-"&amp;Rooms[رقم الغرفة]</f>
        <v>عمارة-</v>
      </c>
      <c r="B2317" s="29"/>
      <c r="C2317" s="29"/>
      <c r="D2317" s="29"/>
      <c r="E2317" s="29"/>
      <c r="F2317" s="27">
        <f ca="1">IF(Rooms[[#This Row],[رقم العملية]]=0,0,1)</f>
        <v>0</v>
      </c>
      <c r="G23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17" s="27"/>
      <c r="I23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18" spans="1:9" ht="18" x14ac:dyDescent="0.25">
      <c r="A2318" s="27" t="str">
        <f>"عمارة"&amp;Rooms[[#This Row],[العمارة]]&amp;"-"&amp;Rooms[رقم الغرفة]</f>
        <v>عمارة-</v>
      </c>
      <c r="B2318" s="29"/>
      <c r="C2318" s="29"/>
      <c r="D2318" s="29"/>
      <c r="E2318" s="29"/>
      <c r="F2318" s="27">
        <f ca="1">IF(Rooms[[#This Row],[رقم العملية]]=0,0,1)</f>
        <v>0</v>
      </c>
      <c r="G23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18" s="27"/>
      <c r="I23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19" spans="1:9" ht="18" x14ac:dyDescent="0.25">
      <c r="A2319" s="27" t="str">
        <f>"عمارة"&amp;Rooms[[#This Row],[العمارة]]&amp;"-"&amp;Rooms[رقم الغرفة]</f>
        <v>عمارة-</v>
      </c>
      <c r="B2319" s="29"/>
      <c r="C2319" s="29"/>
      <c r="D2319" s="29"/>
      <c r="E2319" s="29"/>
      <c r="F2319" s="27">
        <f ca="1">IF(Rooms[[#This Row],[رقم العملية]]=0,0,1)</f>
        <v>0</v>
      </c>
      <c r="G23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19" s="27"/>
      <c r="I23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20" spans="1:9" ht="18" x14ac:dyDescent="0.25">
      <c r="A2320" s="27" t="str">
        <f>"عمارة"&amp;Rooms[[#This Row],[العمارة]]&amp;"-"&amp;Rooms[رقم الغرفة]</f>
        <v>عمارة-</v>
      </c>
      <c r="B2320" s="29"/>
      <c r="C2320" s="29"/>
      <c r="D2320" s="29"/>
      <c r="E2320" s="29"/>
      <c r="F2320" s="27">
        <f ca="1">IF(Rooms[[#This Row],[رقم العملية]]=0,0,1)</f>
        <v>0</v>
      </c>
      <c r="G23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20" s="27"/>
      <c r="I23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21" spans="1:9" ht="18" x14ac:dyDescent="0.25">
      <c r="A2321" s="27" t="str">
        <f>"عمارة"&amp;Rooms[[#This Row],[العمارة]]&amp;"-"&amp;Rooms[رقم الغرفة]</f>
        <v>عمارة-</v>
      </c>
      <c r="B2321" s="29"/>
      <c r="C2321" s="29"/>
      <c r="D2321" s="29"/>
      <c r="E2321" s="29"/>
      <c r="F2321" s="27">
        <f ca="1">IF(Rooms[[#This Row],[رقم العملية]]=0,0,1)</f>
        <v>0</v>
      </c>
      <c r="G23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21" s="27"/>
      <c r="I23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22" spans="1:9" ht="18" x14ac:dyDescent="0.25">
      <c r="A2322" s="27" t="str">
        <f>"عمارة"&amp;Rooms[[#This Row],[العمارة]]&amp;"-"&amp;Rooms[رقم الغرفة]</f>
        <v>عمارة-</v>
      </c>
      <c r="B2322" s="29"/>
      <c r="C2322" s="29"/>
      <c r="D2322" s="29"/>
      <c r="E2322" s="29"/>
      <c r="F2322" s="27">
        <f ca="1">IF(Rooms[[#This Row],[رقم العملية]]=0,0,1)</f>
        <v>0</v>
      </c>
      <c r="G23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22" s="27"/>
      <c r="I23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23" spans="1:9" ht="18" x14ac:dyDescent="0.25">
      <c r="A2323" s="27" t="str">
        <f>"عمارة"&amp;Rooms[[#This Row],[العمارة]]&amp;"-"&amp;Rooms[رقم الغرفة]</f>
        <v>عمارة-</v>
      </c>
      <c r="B2323" s="29"/>
      <c r="C2323" s="29"/>
      <c r="D2323" s="29"/>
      <c r="E2323" s="29"/>
      <c r="F2323" s="27">
        <f ca="1">IF(Rooms[[#This Row],[رقم العملية]]=0,0,1)</f>
        <v>0</v>
      </c>
      <c r="G23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23" s="27"/>
      <c r="I23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24" spans="1:9" ht="18" x14ac:dyDescent="0.25">
      <c r="A2324" s="27" t="str">
        <f>"عمارة"&amp;Rooms[[#This Row],[العمارة]]&amp;"-"&amp;Rooms[رقم الغرفة]</f>
        <v>عمارة-</v>
      </c>
      <c r="B2324" s="29"/>
      <c r="C2324" s="29"/>
      <c r="D2324" s="29"/>
      <c r="E2324" s="29"/>
      <c r="F2324" s="27">
        <f ca="1">IF(Rooms[[#This Row],[رقم العملية]]=0,0,1)</f>
        <v>0</v>
      </c>
      <c r="G23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24" s="27"/>
      <c r="I23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25" spans="1:9" ht="18" x14ac:dyDescent="0.25">
      <c r="A2325" s="27" t="str">
        <f>"عمارة"&amp;Rooms[[#This Row],[العمارة]]&amp;"-"&amp;Rooms[رقم الغرفة]</f>
        <v>عمارة-</v>
      </c>
      <c r="B2325" s="29"/>
      <c r="C2325" s="29"/>
      <c r="D2325" s="29"/>
      <c r="E2325" s="29"/>
      <c r="F2325" s="27">
        <f ca="1">IF(Rooms[[#This Row],[رقم العملية]]=0,0,1)</f>
        <v>0</v>
      </c>
      <c r="G23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25" s="27"/>
      <c r="I23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26" spans="1:9" ht="18" x14ac:dyDescent="0.25">
      <c r="A2326" s="27" t="str">
        <f>"عمارة"&amp;Rooms[[#This Row],[العمارة]]&amp;"-"&amp;Rooms[رقم الغرفة]</f>
        <v>عمارة-</v>
      </c>
      <c r="B2326" s="29"/>
      <c r="C2326" s="29"/>
      <c r="D2326" s="29"/>
      <c r="E2326" s="29"/>
      <c r="F2326" s="27">
        <f ca="1">IF(Rooms[[#This Row],[رقم العملية]]=0,0,1)</f>
        <v>0</v>
      </c>
      <c r="G23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26" s="27"/>
      <c r="I23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27" spans="1:9" ht="18" x14ac:dyDescent="0.25">
      <c r="A2327" s="27" t="str">
        <f>"عمارة"&amp;Rooms[[#This Row],[العمارة]]&amp;"-"&amp;Rooms[رقم الغرفة]</f>
        <v>عمارة-</v>
      </c>
      <c r="B2327" s="29"/>
      <c r="C2327" s="29"/>
      <c r="D2327" s="29"/>
      <c r="E2327" s="29"/>
      <c r="F2327" s="27">
        <f ca="1">IF(Rooms[[#This Row],[رقم العملية]]=0,0,1)</f>
        <v>0</v>
      </c>
      <c r="G23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27" s="27"/>
      <c r="I23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28" spans="1:9" ht="18" x14ac:dyDescent="0.25">
      <c r="A2328" s="27" t="str">
        <f>"عمارة"&amp;Rooms[[#This Row],[العمارة]]&amp;"-"&amp;Rooms[رقم الغرفة]</f>
        <v>عمارة-</v>
      </c>
      <c r="B2328" s="29"/>
      <c r="C2328" s="29"/>
      <c r="D2328" s="29"/>
      <c r="E2328" s="29"/>
      <c r="F2328" s="27">
        <f ca="1">IF(Rooms[[#This Row],[رقم العملية]]=0,0,1)</f>
        <v>0</v>
      </c>
      <c r="G23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28" s="27"/>
      <c r="I23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29" spans="1:9" ht="18" x14ac:dyDescent="0.25">
      <c r="A2329" s="27" t="str">
        <f>"عمارة"&amp;Rooms[[#This Row],[العمارة]]&amp;"-"&amp;Rooms[رقم الغرفة]</f>
        <v>عمارة-</v>
      </c>
      <c r="B2329" s="29"/>
      <c r="C2329" s="29"/>
      <c r="D2329" s="29"/>
      <c r="E2329" s="29"/>
      <c r="F2329" s="27">
        <f ca="1">IF(Rooms[[#This Row],[رقم العملية]]=0,0,1)</f>
        <v>0</v>
      </c>
      <c r="G23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29" s="27"/>
      <c r="I23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30" spans="1:9" ht="18" x14ac:dyDescent="0.25">
      <c r="A2330" s="27" t="str">
        <f>"عمارة"&amp;Rooms[[#This Row],[العمارة]]&amp;"-"&amp;Rooms[رقم الغرفة]</f>
        <v>عمارة-</v>
      </c>
      <c r="B2330" s="29"/>
      <c r="C2330" s="29"/>
      <c r="D2330" s="29"/>
      <c r="E2330" s="29"/>
      <c r="F2330" s="27">
        <f ca="1">IF(Rooms[[#This Row],[رقم العملية]]=0,0,1)</f>
        <v>0</v>
      </c>
      <c r="G23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30" s="27"/>
      <c r="I23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31" spans="1:9" ht="18" x14ac:dyDescent="0.25">
      <c r="A2331" s="27" t="str">
        <f>"عمارة"&amp;Rooms[[#This Row],[العمارة]]&amp;"-"&amp;Rooms[رقم الغرفة]</f>
        <v>عمارة-</v>
      </c>
      <c r="B2331" s="29"/>
      <c r="C2331" s="29"/>
      <c r="D2331" s="29"/>
      <c r="E2331" s="29"/>
      <c r="F2331" s="27">
        <f ca="1">IF(Rooms[[#This Row],[رقم العملية]]=0,0,1)</f>
        <v>0</v>
      </c>
      <c r="G23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31" s="27"/>
      <c r="I23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32" spans="1:9" ht="18" x14ac:dyDescent="0.25">
      <c r="A2332" s="27" t="str">
        <f>"عمارة"&amp;Rooms[[#This Row],[العمارة]]&amp;"-"&amp;Rooms[رقم الغرفة]</f>
        <v>عمارة-</v>
      </c>
      <c r="B2332" s="29"/>
      <c r="C2332" s="29"/>
      <c r="D2332" s="29"/>
      <c r="E2332" s="29"/>
      <c r="F2332" s="27">
        <f ca="1">IF(Rooms[[#This Row],[رقم العملية]]=0,0,1)</f>
        <v>0</v>
      </c>
      <c r="G23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32" s="27"/>
      <c r="I23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33" spans="1:9" ht="18" x14ac:dyDescent="0.25">
      <c r="A2333" s="27" t="str">
        <f>"عمارة"&amp;Rooms[[#This Row],[العمارة]]&amp;"-"&amp;Rooms[رقم الغرفة]</f>
        <v>عمارة-</v>
      </c>
      <c r="B2333" s="29"/>
      <c r="C2333" s="29"/>
      <c r="D2333" s="29"/>
      <c r="E2333" s="29"/>
      <c r="F2333" s="27">
        <f ca="1">IF(Rooms[[#This Row],[رقم العملية]]=0,0,1)</f>
        <v>0</v>
      </c>
      <c r="G23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33" s="27"/>
      <c r="I23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34" spans="1:9" ht="18" x14ac:dyDescent="0.25">
      <c r="A2334" s="27" t="str">
        <f>"عمارة"&amp;Rooms[[#This Row],[العمارة]]&amp;"-"&amp;Rooms[رقم الغرفة]</f>
        <v>عمارة-</v>
      </c>
      <c r="B2334" s="29"/>
      <c r="C2334" s="29"/>
      <c r="D2334" s="29"/>
      <c r="E2334" s="29"/>
      <c r="F2334" s="27">
        <f ca="1">IF(Rooms[[#This Row],[رقم العملية]]=0,0,1)</f>
        <v>0</v>
      </c>
      <c r="G23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34" s="27"/>
      <c r="I23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35" spans="1:9" ht="18" x14ac:dyDescent="0.25">
      <c r="A2335" s="27" t="str">
        <f>"عمارة"&amp;Rooms[[#This Row],[العمارة]]&amp;"-"&amp;Rooms[رقم الغرفة]</f>
        <v>عمارة-</v>
      </c>
      <c r="B2335" s="29"/>
      <c r="C2335" s="29"/>
      <c r="D2335" s="29"/>
      <c r="E2335" s="29"/>
      <c r="F2335" s="27">
        <f ca="1">IF(Rooms[[#This Row],[رقم العملية]]=0,0,1)</f>
        <v>0</v>
      </c>
      <c r="G23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35" s="27"/>
      <c r="I23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36" spans="1:9" ht="18" x14ac:dyDescent="0.25">
      <c r="A2336" s="27" t="str">
        <f>"عمارة"&amp;Rooms[[#This Row],[العمارة]]&amp;"-"&amp;Rooms[رقم الغرفة]</f>
        <v>عمارة-</v>
      </c>
      <c r="B2336" s="29"/>
      <c r="C2336" s="29"/>
      <c r="D2336" s="29"/>
      <c r="E2336" s="29"/>
      <c r="F2336" s="27">
        <f ca="1">IF(Rooms[[#This Row],[رقم العملية]]=0,0,1)</f>
        <v>0</v>
      </c>
      <c r="G23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36" s="27"/>
      <c r="I23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37" spans="1:9" ht="18" x14ac:dyDescent="0.25">
      <c r="A2337" s="27" t="str">
        <f>"عمارة"&amp;Rooms[[#This Row],[العمارة]]&amp;"-"&amp;Rooms[رقم الغرفة]</f>
        <v>عمارة-</v>
      </c>
      <c r="B2337" s="29"/>
      <c r="C2337" s="29"/>
      <c r="D2337" s="29"/>
      <c r="E2337" s="29"/>
      <c r="F2337" s="27">
        <f ca="1">IF(Rooms[[#This Row],[رقم العملية]]=0,0,1)</f>
        <v>0</v>
      </c>
      <c r="G23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37" s="27"/>
      <c r="I23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38" spans="1:9" ht="18" x14ac:dyDescent="0.25">
      <c r="A2338" s="27" t="str">
        <f>"عمارة"&amp;Rooms[[#This Row],[العمارة]]&amp;"-"&amp;Rooms[رقم الغرفة]</f>
        <v>عمارة-</v>
      </c>
      <c r="B2338" s="29"/>
      <c r="C2338" s="29"/>
      <c r="D2338" s="29"/>
      <c r="E2338" s="29"/>
      <c r="F2338" s="27">
        <f ca="1">IF(Rooms[[#This Row],[رقم العملية]]=0,0,1)</f>
        <v>0</v>
      </c>
      <c r="G23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38" s="27"/>
      <c r="I23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39" spans="1:9" ht="18" x14ac:dyDescent="0.25">
      <c r="A2339" s="27" t="str">
        <f>"عمارة"&amp;Rooms[[#This Row],[العمارة]]&amp;"-"&amp;Rooms[رقم الغرفة]</f>
        <v>عمارة-</v>
      </c>
      <c r="B2339" s="29"/>
      <c r="C2339" s="29"/>
      <c r="D2339" s="29"/>
      <c r="E2339" s="29"/>
      <c r="F2339" s="27">
        <f ca="1">IF(Rooms[[#This Row],[رقم العملية]]=0,0,1)</f>
        <v>0</v>
      </c>
      <c r="G23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39" s="27"/>
      <c r="I23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40" spans="1:9" ht="18" x14ac:dyDescent="0.25">
      <c r="A2340" s="27" t="str">
        <f>"عمارة"&amp;Rooms[[#This Row],[العمارة]]&amp;"-"&amp;Rooms[رقم الغرفة]</f>
        <v>عمارة-</v>
      </c>
      <c r="B2340" s="29"/>
      <c r="C2340" s="29"/>
      <c r="D2340" s="29"/>
      <c r="E2340" s="29"/>
      <c r="F2340" s="27">
        <f ca="1">IF(Rooms[[#This Row],[رقم العملية]]=0,0,1)</f>
        <v>0</v>
      </c>
      <c r="G23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40" s="27"/>
      <c r="I23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41" spans="1:9" ht="18" x14ac:dyDescent="0.25">
      <c r="A2341" s="27" t="str">
        <f>"عمارة"&amp;Rooms[[#This Row],[العمارة]]&amp;"-"&amp;Rooms[رقم الغرفة]</f>
        <v>عمارة-</v>
      </c>
      <c r="B2341" s="29"/>
      <c r="C2341" s="29"/>
      <c r="D2341" s="29"/>
      <c r="E2341" s="29"/>
      <c r="F2341" s="27">
        <f ca="1">IF(Rooms[[#This Row],[رقم العملية]]=0,0,1)</f>
        <v>0</v>
      </c>
      <c r="G23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41" s="27"/>
      <c r="I23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42" spans="1:9" ht="18" x14ac:dyDescent="0.25">
      <c r="A2342" s="27" t="str">
        <f>"عمارة"&amp;Rooms[[#This Row],[العمارة]]&amp;"-"&amp;Rooms[رقم الغرفة]</f>
        <v>عمارة-</v>
      </c>
      <c r="B2342" s="29"/>
      <c r="C2342" s="29"/>
      <c r="D2342" s="29"/>
      <c r="E2342" s="29"/>
      <c r="F2342" s="27">
        <f ca="1">IF(Rooms[[#This Row],[رقم العملية]]=0,0,1)</f>
        <v>0</v>
      </c>
      <c r="G23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42" s="27"/>
      <c r="I23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43" spans="1:9" ht="18" x14ac:dyDescent="0.25">
      <c r="A2343" s="27" t="str">
        <f>"عمارة"&amp;Rooms[[#This Row],[العمارة]]&amp;"-"&amp;Rooms[رقم الغرفة]</f>
        <v>عمارة-</v>
      </c>
      <c r="B2343" s="29"/>
      <c r="C2343" s="29"/>
      <c r="D2343" s="29"/>
      <c r="E2343" s="29"/>
      <c r="F2343" s="27">
        <f ca="1">IF(Rooms[[#This Row],[رقم العملية]]=0,0,1)</f>
        <v>0</v>
      </c>
      <c r="G23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43" s="27"/>
      <c r="I23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44" spans="1:9" ht="18" x14ac:dyDescent="0.25">
      <c r="A2344" s="27" t="str">
        <f>"عمارة"&amp;Rooms[[#This Row],[العمارة]]&amp;"-"&amp;Rooms[رقم الغرفة]</f>
        <v>عمارة-</v>
      </c>
      <c r="B2344" s="29"/>
      <c r="C2344" s="29"/>
      <c r="D2344" s="29"/>
      <c r="E2344" s="29"/>
      <c r="F2344" s="27">
        <f ca="1">IF(Rooms[[#This Row],[رقم العملية]]=0,0,1)</f>
        <v>0</v>
      </c>
      <c r="G23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44" s="27"/>
      <c r="I23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45" spans="1:9" ht="18" x14ac:dyDescent="0.25">
      <c r="A2345" s="27" t="str">
        <f>"عمارة"&amp;Rooms[[#This Row],[العمارة]]&amp;"-"&amp;Rooms[رقم الغرفة]</f>
        <v>عمارة-</v>
      </c>
      <c r="B2345" s="29"/>
      <c r="C2345" s="29"/>
      <c r="D2345" s="29"/>
      <c r="E2345" s="29"/>
      <c r="F2345" s="27">
        <f ca="1">IF(Rooms[[#This Row],[رقم العملية]]=0,0,1)</f>
        <v>0</v>
      </c>
      <c r="G23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45" s="27"/>
      <c r="I23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46" spans="1:9" ht="18" x14ac:dyDescent="0.25">
      <c r="A2346" s="27" t="str">
        <f>"عمارة"&amp;Rooms[[#This Row],[العمارة]]&amp;"-"&amp;Rooms[رقم الغرفة]</f>
        <v>عمارة-</v>
      </c>
      <c r="B2346" s="29"/>
      <c r="C2346" s="29"/>
      <c r="D2346" s="29"/>
      <c r="E2346" s="29"/>
      <c r="F2346" s="27">
        <f ca="1">IF(Rooms[[#This Row],[رقم العملية]]=0,0,1)</f>
        <v>0</v>
      </c>
      <c r="G23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46" s="27"/>
      <c r="I23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47" spans="1:9" ht="18" x14ac:dyDescent="0.25">
      <c r="A2347" s="27" t="str">
        <f>"عمارة"&amp;Rooms[[#This Row],[العمارة]]&amp;"-"&amp;Rooms[رقم الغرفة]</f>
        <v>عمارة-</v>
      </c>
      <c r="B2347" s="29"/>
      <c r="C2347" s="29"/>
      <c r="D2347" s="29"/>
      <c r="E2347" s="29"/>
      <c r="F2347" s="27">
        <f ca="1">IF(Rooms[[#This Row],[رقم العملية]]=0,0,1)</f>
        <v>0</v>
      </c>
      <c r="G23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47" s="27"/>
      <c r="I23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48" spans="1:9" ht="18" x14ac:dyDescent="0.25">
      <c r="A2348" s="27" t="str">
        <f>"عمارة"&amp;Rooms[[#This Row],[العمارة]]&amp;"-"&amp;Rooms[رقم الغرفة]</f>
        <v>عمارة-</v>
      </c>
      <c r="B2348" s="29"/>
      <c r="C2348" s="29"/>
      <c r="D2348" s="29"/>
      <c r="E2348" s="29"/>
      <c r="F2348" s="27">
        <f ca="1">IF(Rooms[[#This Row],[رقم العملية]]=0,0,1)</f>
        <v>0</v>
      </c>
      <c r="G23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48" s="27"/>
      <c r="I23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49" spans="1:9" ht="18" x14ac:dyDescent="0.25">
      <c r="A2349" s="27" t="str">
        <f>"عمارة"&amp;Rooms[[#This Row],[العمارة]]&amp;"-"&amp;Rooms[رقم الغرفة]</f>
        <v>عمارة-</v>
      </c>
      <c r="B2349" s="29"/>
      <c r="C2349" s="29"/>
      <c r="D2349" s="29"/>
      <c r="E2349" s="29"/>
      <c r="F2349" s="27">
        <f ca="1">IF(Rooms[[#This Row],[رقم العملية]]=0,0,1)</f>
        <v>0</v>
      </c>
      <c r="G23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49" s="27"/>
      <c r="I23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50" spans="1:9" ht="18" x14ac:dyDescent="0.25">
      <c r="A2350" s="27" t="str">
        <f>"عمارة"&amp;Rooms[[#This Row],[العمارة]]&amp;"-"&amp;Rooms[رقم الغرفة]</f>
        <v>عمارة-</v>
      </c>
      <c r="B2350" s="29"/>
      <c r="C2350" s="29"/>
      <c r="D2350" s="29"/>
      <c r="E2350" s="29"/>
      <c r="F2350" s="27">
        <f ca="1">IF(Rooms[[#This Row],[رقم العملية]]=0,0,1)</f>
        <v>0</v>
      </c>
      <c r="G23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50" s="27"/>
      <c r="I23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51" spans="1:9" ht="18" x14ac:dyDescent="0.25">
      <c r="A2351" s="27" t="str">
        <f>"عمارة"&amp;Rooms[[#This Row],[العمارة]]&amp;"-"&amp;Rooms[رقم الغرفة]</f>
        <v>عمارة-</v>
      </c>
      <c r="B2351" s="29"/>
      <c r="C2351" s="29"/>
      <c r="D2351" s="29"/>
      <c r="E2351" s="29"/>
      <c r="F2351" s="27">
        <f ca="1">IF(Rooms[[#This Row],[رقم العملية]]=0,0,1)</f>
        <v>0</v>
      </c>
      <c r="G23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51" s="27"/>
      <c r="I23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52" spans="1:9" ht="18" x14ac:dyDescent="0.25">
      <c r="A2352" s="27" t="str">
        <f>"عمارة"&amp;Rooms[[#This Row],[العمارة]]&amp;"-"&amp;Rooms[رقم الغرفة]</f>
        <v>عمارة-</v>
      </c>
      <c r="B2352" s="29"/>
      <c r="C2352" s="29"/>
      <c r="D2352" s="29"/>
      <c r="E2352" s="29"/>
      <c r="F2352" s="27">
        <f ca="1">IF(Rooms[[#This Row],[رقم العملية]]=0,0,1)</f>
        <v>0</v>
      </c>
      <c r="G23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52" s="27"/>
      <c r="I23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53" spans="1:9" ht="18" x14ac:dyDescent="0.25">
      <c r="A2353" s="27" t="str">
        <f>"عمارة"&amp;Rooms[[#This Row],[العمارة]]&amp;"-"&amp;Rooms[رقم الغرفة]</f>
        <v>عمارة-</v>
      </c>
      <c r="B2353" s="29"/>
      <c r="C2353" s="29"/>
      <c r="D2353" s="29"/>
      <c r="E2353" s="29"/>
      <c r="F2353" s="27">
        <f ca="1">IF(Rooms[[#This Row],[رقم العملية]]=0,0,1)</f>
        <v>0</v>
      </c>
      <c r="G23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53" s="27"/>
      <c r="I23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54" spans="1:9" ht="18" x14ac:dyDescent="0.25">
      <c r="A2354" s="27" t="str">
        <f>"عمارة"&amp;Rooms[[#This Row],[العمارة]]&amp;"-"&amp;Rooms[رقم الغرفة]</f>
        <v>عمارة-</v>
      </c>
      <c r="B2354" s="29"/>
      <c r="C2354" s="29"/>
      <c r="D2354" s="29"/>
      <c r="E2354" s="29"/>
      <c r="F2354" s="27">
        <f ca="1">IF(Rooms[[#This Row],[رقم العملية]]=0,0,1)</f>
        <v>0</v>
      </c>
      <c r="G23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54" s="27"/>
      <c r="I23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55" spans="1:9" ht="18" x14ac:dyDescent="0.25">
      <c r="A2355" s="27" t="str">
        <f>"عمارة"&amp;Rooms[[#This Row],[العمارة]]&amp;"-"&amp;Rooms[رقم الغرفة]</f>
        <v>عمارة-</v>
      </c>
      <c r="B2355" s="29"/>
      <c r="C2355" s="29"/>
      <c r="D2355" s="29"/>
      <c r="E2355" s="29"/>
      <c r="F2355" s="27">
        <f ca="1">IF(Rooms[[#This Row],[رقم العملية]]=0,0,1)</f>
        <v>0</v>
      </c>
      <c r="G23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55" s="27"/>
      <c r="I23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56" spans="1:9" ht="18" x14ac:dyDescent="0.25">
      <c r="A2356" s="27" t="str">
        <f>"عمارة"&amp;Rooms[[#This Row],[العمارة]]&amp;"-"&amp;Rooms[رقم الغرفة]</f>
        <v>عمارة-</v>
      </c>
      <c r="B2356" s="29"/>
      <c r="C2356" s="29"/>
      <c r="D2356" s="29"/>
      <c r="E2356" s="29"/>
      <c r="F2356" s="27">
        <f ca="1">IF(Rooms[[#This Row],[رقم العملية]]=0,0,1)</f>
        <v>0</v>
      </c>
      <c r="G23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56" s="27"/>
      <c r="I23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57" spans="1:9" ht="18" x14ac:dyDescent="0.25">
      <c r="A2357" s="27" t="str">
        <f>"عمارة"&amp;Rooms[[#This Row],[العمارة]]&amp;"-"&amp;Rooms[رقم الغرفة]</f>
        <v>عمارة-</v>
      </c>
      <c r="B2357" s="29"/>
      <c r="C2357" s="29"/>
      <c r="D2357" s="29"/>
      <c r="E2357" s="29"/>
      <c r="F2357" s="27">
        <f ca="1">IF(Rooms[[#This Row],[رقم العملية]]=0,0,1)</f>
        <v>0</v>
      </c>
      <c r="G23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57" s="27"/>
      <c r="I23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58" spans="1:9" ht="18" x14ac:dyDescent="0.25">
      <c r="A2358" s="27" t="str">
        <f>"عمارة"&amp;Rooms[[#This Row],[العمارة]]&amp;"-"&amp;Rooms[رقم الغرفة]</f>
        <v>عمارة-</v>
      </c>
      <c r="B2358" s="29"/>
      <c r="C2358" s="29"/>
      <c r="D2358" s="29"/>
      <c r="E2358" s="29"/>
      <c r="F2358" s="27">
        <f ca="1">IF(Rooms[[#This Row],[رقم العملية]]=0,0,1)</f>
        <v>0</v>
      </c>
      <c r="G23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58" s="27"/>
      <c r="I23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59" spans="1:9" ht="18" x14ac:dyDescent="0.25">
      <c r="A2359" s="27" t="str">
        <f>"عمارة"&amp;Rooms[[#This Row],[العمارة]]&amp;"-"&amp;Rooms[رقم الغرفة]</f>
        <v>عمارة-</v>
      </c>
      <c r="B2359" s="29"/>
      <c r="C2359" s="29"/>
      <c r="D2359" s="29"/>
      <c r="E2359" s="29"/>
      <c r="F2359" s="27">
        <f ca="1">IF(Rooms[[#This Row],[رقم العملية]]=0,0,1)</f>
        <v>0</v>
      </c>
      <c r="G23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59" s="27"/>
      <c r="I23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60" spans="1:9" ht="18" x14ac:dyDescent="0.25">
      <c r="A2360" s="27" t="str">
        <f>"عمارة"&amp;Rooms[[#This Row],[العمارة]]&amp;"-"&amp;Rooms[رقم الغرفة]</f>
        <v>عمارة-</v>
      </c>
      <c r="B2360" s="29"/>
      <c r="C2360" s="29"/>
      <c r="D2360" s="29"/>
      <c r="E2360" s="29"/>
      <c r="F2360" s="27">
        <f ca="1">IF(Rooms[[#This Row],[رقم العملية]]=0,0,1)</f>
        <v>0</v>
      </c>
      <c r="G23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60" s="27"/>
      <c r="I23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61" spans="1:9" ht="18" x14ac:dyDescent="0.25">
      <c r="A2361" s="27" t="str">
        <f>"عمارة"&amp;Rooms[[#This Row],[العمارة]]&amp;"-"&amp;Rooms[رقم الغرفة]</f>
        <v>عمارة-</v>
      </c>
      <c r="B2361" s="29"/>
      <c r="C2361" s="29"/>
      <c r="D2361" s="29"/>
      <c r="E2361" s="29"/>
      <c r="F2361" s="27">
        <f ca="1">IF(Rooms[[#This Row],[رقم العملية]]=0,0,1)</f>
        <v>0</v>
      </c>
      <c r="G23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61" s="27"/>
      <c r="I23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62" spans="1:9" ht="18" x14ac:dyDescent="0.25">
      <c r="A2362" s="27" t="str">
        <f>"عمارة"&amp;Rooms[[#This Row],[العمارة]]&amp;"-"&amp;Rooms[رقم الغرفة]</f>
        <v>عمارة-</v>
      </c>
      <c r="B2362" s="29"/>
      <c r="C2362" s="29"/>
      <c r="D2362" s="29"/>
      <c r="E2362" s="29"/>
      <c r="F2362" s="27">
        <f ca="1">IF(Rooms[[#This Row],[رقم العملية]]=0,0,1)</f>
        <v>0</v>
      </c>
      <c r="G23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62" s="27"/>
      <c r="I23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63" spans="1:9" ht="18" x14ac:dyDescent="0.25">
      <c r="A2363" s="27" t="str">
        <f>"عمارة"&amp;Rooms[[#This Row],[العمارة]]&amp;"-"&amp;Rooms[رقم الغرفة]</f>
        <v>عمارة-</v>
      </c>
      <c r="B2363" s="29"/>
      <c r="C2363" s="29"/>
      <c r="D2363" s="29"/>
      <c r="E2363" s="29"/>
      <c r="F2363" s="27">
        <f ca="1">IF(Rooms[[#This Row],[رقم العملية]]=0,0,1)</f>
        <v>0</v>
      </c>
      <c r="G23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63" s="27"/>
      <c r="I23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64" spans="1:9" ht="18" x14ac:dyDescent="0.25">
      <c r="A2364" s="27" t="str">
        <f>"عمارة"&amp;Rooms[[#This Row],[العمارة]]&amp;"-"&amp;Rooms[رقم الغرفة]</f>
        <v>عمارة-</v>
      </c>
      <c r="B2364" s="29"/>
      <c r="C2364" s="29"/>
      <c r="D2364" s="29"/>
      <c r="E2364" s="29"/>
      <c r="F2364" s="27">
        <f ca="1">IF(Rooms[[#This Row],[رقم العملية]]=0,0,1)</f>
        <v>0</v>
      </c>
      <c r="G23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64" s="27"/>
      <c r="I23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65" spans="1:9" ht="18" x14ac:dyDescent="0.25">
      <c r="A2365" s="27" t="str">
        <f>"عمارة"&amp;Rooms[[#This Row],[العمارة]]&amp;"-"&amp;Rooms[رقم الغرفة]</f>
        <v>عمارة-</v>
      </c>
      <c r="B2365" s="29"/>
      <c r="C2365" s="29"/>
      <c r="D2365" s="29"/>
      <c r="E2365" s="29"/>
      <c r="F2365" s="27">
        <f ca="1">IF(Rooms[[#This Row],[رقم العملية]]=0,0,1)</f>
        <v>0</v>
      </c>
      <c r="G23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65" s="27"/>
      <c r="I23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66" spans="1:9" ht="18" x14ac:dyDescent="0.25">
      <c r="A2366" s="27" t="str">
        <f>"عمارة"&amp;Rooms[[#This Row],[العمارة]]&amp;"-"&amp;Rooms[رقم الغرفة]</f>
        <v>عمارة-</v>
      </c>
      <c r="B2366" s="29"/>
      <c r="C2366" s="29"/>
      <c r="D2366" s="29"/>
      <c r="E2366" s="29"/>
      <c r="F2366" s="27">
        <f ca="1">IF(Rooms[[#This Row],[رقم العملية]]=0,0,1)</f>
        <v>0</v>
      </c>
      <c r="G23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66" s="27"/>
      <c r="I23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67" spans="1:9" ht="18" x14ac:dyDescent="0.25">
      <c r="A2367" s="27" t="str">
        <f>"عمارة"&amp;Rooms[[#This Row],[العمارة]]&amp;"-"&amp;Rooms[رقم الغرفة]</f>
        <v>عمارة-</v>
      </c>
      <c r="B2367" s="29"/>
      <c r="C2367" s="29"/>
      <c r="D2367" s="29"/>
      <c r="E2367" s="29"/>
      <c r="F2367" s="27">
        <f ca="1">IF(Rooms[[#This Row],[رقم العملية]]=0,0,1)</f>
        <v>0</v>
      </c>
      <c r="G23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67" s="27"/>
      <c r="I23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68" spans="1:9" ht="18" x14ac:dyDescent="0.25">
      <c r="A2368" s="27" t="str">
        <f>"عمارة"&amp;Rooms[[#This Row],[العمارة]]&amp;"-"&amp;Rooms[رقم الغرفة]</f>
        <v>عمارة-</v>
      </c>
      <c r="B2368" s="29"/>
      <c r="C2368" s="29"/>
      <c r="D2368" s="29"/>
      <c r="E2368" s="29"/>
      <c r="F2368" s="27">
        <f ca="1">IF(Rooms[[#This Row],[رقم العملية]]=0,0,1)</f>
        <v>0</v>
      </c>
      <c r="G23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68" s="27"/>
      <c r="I23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69" spans="1:9" ht="18" x14ac:dyDescent="0.25">
      <c r="A2369" s="27" t="str">
        <f>"عمارة"&amp;Rooms[[#This Row],[العمارة]]&amp;"-"&amp;Rooms[رقم الغرفة]</f>
        <v>عمارة-</v>
      </c>
      <c r="B2369" s="29"/>
      <c r="C2369" s="29"/>
      <c r="D2369" s="29"/>
      <c r="E2369" s="29"/>
      <c r="F2369" s="27">
        <f ca="1">IF(Rooms[[#This Row],[رقم العملية]]=0,0,1)</f>
        <v>0</v>
      </c>
      <c r="G23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69" s="27"/>
      <c r="I23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70" spans="1:9" ht="18" x14ac:dyDescent="0.25">
      <c r="A2370" s="27" t="str">
        <f>"عمارة"&amp;Rooms[[#This Row],[العمارة]]&amp;"-"&amp;Rooms[رقم الغرفة]</f>
        <v>عمارة-</v>
      </c>
      <c r="B2370" s="29"/>
      <c r="C2370" s="29"/>
      <c r="D2370" s="29"/>
      <c r="E2370" s="29"/>
      <c r="F2370" s="27">
        <f ca="1">IF(Rooms[[#This Row],[رقم العملية]]=0,0,1)</f>
        <v>0</v>
      </c>
      <c r="G23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70" s="27"/>
      <c r="I23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71" spans="1:9" ht="18" x14ac:dyDescent="0.25">
      <c r="A2371" s="27" t="str">
        <f>"عمارة"&amp;Rooms[[#This Row],[العمارة]]&amp;"-"&amp;Rooms[رقم الغرفة]</f>
        <v>عمارة-</v>
      </c>
      <c r="B2371" s="29"/>
      <c r="C2371" s="29"/>
      <c r="D2371" s="29"/>
      <c r="E2371" s="29"/>
      <c r="F2371" s="27">
        <f ca="1">IF(Rooms[[#This Row],[رقم العملية]]=0,0,1)</f>
        <v>0</v>
      </c>
      <c r="G23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71" s="27"/>
      <c r="I23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72" spans="1:9" ht="18" x14ac:dyDescent="0.25">
      <c r="A2372" s="27" t="str">
        <f>"عمارة"&amp;Rooms[[#This Row],[العمارة]]&amp;"-"&amp;Rooms[رقم الغرفة]</f>
        <v>عمارة-</v>
      </c>
      <c r="B2372" s="29"/>
      <c r="C2372" s="29"/>
      <c r="D2372" s="29"/>
      <c r="E2372" s="29"/>
      <c r="F2372" s="27">
        <f ca="1">IF(Rooms[[#This Row],[رقم العملية]]=0,0,1)</f>
        <v>0</v>
      </c>
      <c r="G23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72" s="27"/>
      <c r="I23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73" spans="1:9" ht="18" x14ac:dyDescent="0.25">
      <c r="A2373" s="27" t="str">
        <f>"عمارة"&amp;Rooms[[#This Row],[العمارة]]&amp;"-"&amp;Rooms[رقم الغرفة]</f>
        <v>عمارة-</v>
      </c>
      <c r="B2373" s="29"/>
      <c r="C2373" s="29"/>
      <c r="D2373" s="29"/>
      <c r="E2373" s="29"/>
      <c r="F2373" s="27">
        <f ca="1">IF(Rooms[[#This Row],[رقم العملية]]=0,0,1)</f>
        <v>0</v>
      </c>
      <c r="G23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73" s="27"/>
      <c r="I23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74" spans="1:9" ht="18" x14ac:dyDescent="0.25">
      <c r="A2374" s="27" t="str">
        <f>"عمارة"&amp;Rooms[[#This Row],[العمارة]]&amp;"-"&amp;Rooms[رقم الغرفة]</f>
        <v>عمارة-</v>
      </c>
      <c r="B2374" s="29"/>
      <c r="C2374" s="29"/>
      <c r="D2374" s="29"/>
      <c r="E2374" s="29"/>
      <c r="F2374" s="27">
        <f ca="1">IF(Rooms[[#This Row],[رقم العملية]]=0,0,1)</f>
        <v>0</v>
      </c>
      <c r="G23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74" s="27"/>
      <c r="I23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75" spans="1:9" ht="18" x14ac:dyDescent="0.25">
      <c r="A2375" s="27" t="str">
        <f>"عمارة"&amp;Rooms[[#This Row],[العمارة]]&amp;"-"&amp;Rooms[رقم الغرفة]</f>
        <v>عمارة-</v>
      </c>
      <c r="B2375" s="29"/>
      <c r="C2375" s="29"/>
      <c r="D2375" s="29"/>
      <c r="E2375" s="29"/>
      <c r="F2375" s="27">
        <f ca="1">IF(Rooms[[#This Row],[رقم العملية]]=0,0,1)</f>
        <v>0</v>
      </c>
      <c r="G23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75" s="27"/>
      <c r="I23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76" spans="1:9" ht="18" x14ac:dyDescent="0.25">
      <c r="A2376" s="27" t="str">
        <f>"عمارة"&amp;Rooms[[#This Row],[العمارة]]&amp;"-"&amp;Rooms[رقم الغرفة]</f>
        <v>عمارة-</v>
      </c>
      <c r="B2376" s="29"/>
      <c r="C2376" s="29"/>
      <c r="D2376" s="29"/>
      <c r="E2376" s="29"/>
      <c r="F2376" s="27">
        <f ca="1">IF(Rooms[[#This Row],[رقم العملية]]=0,0,1)</f>
        <v>0</v>
      </c>
      <c r="G23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76" s="27"/>
      <c r="I23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77" spans="1:9" ht="18" x14ac:dyDescent="0.25">
      <c r="A2377" s="27" t="str">
        <f>"عمارة"&amp;Rooms[[#This Row],[العمارة]]&amp;"-"&amp;Rooms[رقم الغرفة]</f>
        <v>عمارة-</v>
      </c>
      <c r="B2377" s="29"/>
      <c r="C2377" s="29"/>
      <c r="D2377" s="29"/>
      <c r="E2377" s="29"/>
      <c r="F2377" s="27">
        <f ca="1">IF(Rooms[[#This Row],[رقم العملية]]=0,0,1)</f>
        <v>0</v>
      </c>
      <c r="G23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77" s="27"/>
      <c r="I23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78" spans="1:9" ht="18" x14ac:dyDescent="0.25">
      <c r="A2378" s="27" t="str">
        <f>"عمارة"&amp;Rooms[[#This Row],[العمارة]]&amp;"-"&amp;Rooms[رقم الغرفة]</f>
        <v>عمارة-</v>
      </c>
      <c r="B2378" s="29"/>
      <c r="C2378" s="29"/>
      <c r="D2378" s="29"/>
      <c r="E2378" s="29"/>
      <c r="F2378" s="27">
        <f ca="1">IF(Rooms[[#This Row],[رقم العملية]]=0,0,1)</f>
        <v>0</v>
      </c>
      <c r="G23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78" s="27"/>
      <c r="I23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79" spans="1:9" ht="18" x14ac:dyDescent="0.25">
      <c r="A2379" s="27" t="str">
        <f>"عمارة"&amp;Rooms[[#This Row],[العمارة]]&amp;"-"&amp;Rooms[رقم الغرفة]</f>
        <v>عمارة-</v>
      </c>
      <c r="B2379" s="29"/>
      <c r="C2379" s="29"/>
      <c r="D2379" s="29"/>
      <c r="E2379" s="29"/>
      <c r="F2379" s="27">
        <f ca="1">IF(Rooms[[#This Row],[رقم العملية]]=0,0,1)</f>
        <v>0</v>
      </c>
      <c r="G23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79" s="27"/>
      <c r="I23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80" spans="1:9" ht="18" x14ac:dyDescent="0.25">
      <c r="A2380" s="27" t="str">
        <f>"عمارة"&amp;Rooms[[#This Row],[العمارة]]&amp;"-"&amp;Rooms[رقم الغرفة]</f>
        <v>عمارة-</v>
      </c>
      <c r="B2380" s="29"/>
      <c r="C2380" s="29"/>
      <c r="D2380" s="29"/>
      <c r="E2380" s="29"/>
      <c r="F2380" s="27">
        <f ca="1">IF(Rooms[[#This Row],[رقم العملية]]=0,0,1)</f>
        <v>0</v>
      </c>
      <c r="G23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80" s="27"/>
      <c r="I23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81" spans="1:9" ht="18" x14ac:dyDescent="0.25">
      <c r="A2381" s="27" t="str">
        <f>"عمارة"&amp;Rooms[[#This Row],[العمارة]]&amp;"-"&amp;Rooms[رقم الغرفة]</f>
        <v>عمارة-</v>
      </c>
      <c r="B2381" s="29"/>
      <c r="C2381" s="29"/>
      <c r="D2381" s="29"/>
      <c r="E2381" s="29"/>
      <c r="F2381" s="27">
        <f ca="1">IF(Rooms[[#This Row],[رقم العملية]]=0,0,1)</f>
        <v>0</v>
      </c>
      <c r="G23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81" s="27"/>
      <c r="I23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82" spans="1:9" ht="18" x14ac:dyDescent="0.25">
      <c r="A2382" s="27" t="str">
        <f>"عمارة"&amp;Rooms[[#This Row],[العمارة]]&amp;"-"&amp;Rooms[رقم الغرفة]</f>
        <v>عمارة-</v>
      </c>
      <c r="B2382" s="29"/>
      <c r="C2382" s="29"/>
      <c r="D2382" s="29"/>
      <c r="E2382" s="29"/>
      <c r="F2382" s="27">
        <f ca="1">IF(Rooms[[#This Row],[رقم العملية]]=0,0,1)</f>
        <v>0</v>
      </c>
      <c r="G23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82" s="27"/>
      <c r="I23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83" spans="1:9" ht="18" x14ac:dyDescent="0.25">
      <c r="A2383" s="27" t="str">
        <f>"عمارة"&amp;Rooms[[#This Row],[العمارة]]&amp;"-"&amp;Rooms[رقم الغرفة]</f>
        <v>عمارة-</v>
      </c>
      <c r="B2383" s="29"/>
      <c r="C2383" s="29"/>
      <c r="D2383" s="29"/>
      <c r="E2383" s="29"/>
      <c r="F2383" s="27">
        <f ca="1">IF(Rooms[[#This Row],[رقم العملية]]=0,0,1)</f>
        <v>0</v>
      </c>
      <c r="G23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83" s="27"/>
      <c r="I23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84" spans="1:9" ht="18" x14ac:dyDescent="0.25">
      <c r="A2384" s="27" t="str">
        <f>"عمارة"&amp;Rooms[[#This Row],[العمارة]]&amp;"-"&amp;Rooms[رقم الغرفة]</f>
        <v>عمارة-</v>
      </c>
      <c r="B2384" s="29"/>
      <c r="C2384" s="29"/>
      <c r="D2384" s="29"/>
      <c r="E2384" s="29"/>
      <c r="F2384" s="27">
        <f ca="1">IF(Rooms[[#This Row],[رقم العملية]]=0,0,1)</f>
        <v>0</v>
      </c>
      <c r="G23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84" s="27"/>
      <c r="I23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85" spans="1:9" ht="18" x14ac:dyDescent="0.25">
      <c r="A2385" s="27" t="str">
        <f>"عمارة"&amp;Rooms[[#This Row],[العمارة]]&amp;"-"&amp;Rooms[رقم الغرفة]</f>
        <v>عمارة-</v>
      </c>
      <c r="B2385" s="29"/>
      <c r="C2385" s="29"/>
      <c r="D2385" s="29"/>
      <c r="E2385" s="29"/>
      <c r="F2385" s="27">
        <f ca="1">IF(Rooms[[#This Row],[رقم العملية]]=0,0,1)</f>
        <v>0</v>
      </c>
      <c r="G23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85" s="27"/>
      <c r="I23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86" spans="1:9" ht="18" x14ac:dyDescent="0.25">
      <c r="A2386" s="27" t="str">
        <f>"عمارة"&amp;Rooms[[#This Row],[العمارة]]&amp;"-"&amp;Rooms[رقم الغرفة]</f>
        <v>عمارة-</v>
      </c>
      <c r="B2386" s="29"/>
      <c r="C2386" s="29"/>
      <c r="D2386" s="29"/>
      <c r="E2386" s="29"/>
      <c r="F2386" s="27">
        <f ca="1">IF(Rooms[[#This Row],[رقم العملية]]=0,0,1)</f>
        <v>0</v>
      </c>
      <c r="G23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86" s="27"/>
      <c r="I23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87" spans="1:9" ht="18" x14ac:dyDescent="0.25">
      <c r="A2387" s="27" t="str">
        <f>"عمارة"&amp;Rooms[[#This Row],[العمارة]]&amp;"-"&amp;Rooms[رقم الغرفة]</f>
        <v>عمارة-</v>
      </c>
      <c r="B2387" s="29"/>
      <c r="C2387" s="29"/>
      <c r="D2387" s="29"/>
      <c r="E2387" s="29"/>
      <c r="F2387" s="27">
        <f ca="1">IF(Rooms[[#This Row],[رقم العملية]]=0,0,1)</f>
        <v>0</v>
      </c>
      <c r="G23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87" s="27"/>
      <c r="I23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88" spans="1:9" ht="18" x14ac:dyDescent="0.25">
      <c r="A2388" s="27" t="str">
        <f>"عمارة"&amp;Rooms[[#This Row],[العمارة]]&amp;"-"&amp;Rooms[رقم الغرفة]</f>
        <v>عمارة-</v>
      </c>
      <c r="B2388" s="29"/>
      <c r="C2388" s="29"/>
      <c r="D2388" s="29"/>
      <c r="E2388" s="29"/>
      <c r="F2388" s="27">
        <f ca="1">IF(Rooms[[#This Row],[رقم العملية]]=0,0,1)</f>
        <v>0</v>
      </c>
      <c r="G23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88" s="27"/>
      <c r="I23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89" spans="1:9" ht="18" x14ac:dyDescent="0.25">
      <c r="A2389" s="27" t="str">
        <f>"عمارة"&amp;Rooms[[#This Row],[العمارة]]&amp;"-"&amp;Rooms[رقم الغرفة]</f>
        <v>عمارة-</v>
      </c>
      <c r="B2389" s="29"/>
      <c r="C2389" s="29"/>
      <c r="D2389" s="29"/>
      <c r="E2389" s="29"/>
      <c r="F2389" s="27">
        <f ca="1">IF(Rooms[[#This Row],[رقم العملية]]=0,0,1)</f>
        <v>0</v>
      </c>
      <c r="G23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89" s="27"/>
      <c r="I23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90" spans="1:9" ht="18" x14ac:dyDescent="0.25">
      <c r="A2390" s="27" t="str">
        <f>"عمارة"&amp;Rooms[[#This Row],[العمارة]]&amp;"-"&amp;Rooms[رقم الغرفة]</f>
        <v>عمارة-</v>
      </c>
      <c r="B2390" s="29"/>
      <c r="C2390" s="29"/>
      <c r="D2390" s="29"/>
      <c r="E2390" s="29"/>
      <c r="F2390" s="27">
        <f ca="1">IF(Rooms[[#This Row],[رقم العملية]]=0,0,1)</f>
        <v>0</v>
      </c>
      <c r="G23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90" s="27"/>
      <c r="I23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91" spans="1:9" ht="18" x14ac:dyDescent="0.25">
      <c r="A2391" s="27" t="str">
        <f>"عمارة"&amp;Rooms[[#This Row],[العمارة]]&amp;"-"&amp;Rooms[رقم الغرفة]</f>
        <v>عمارة-</v>
      </c>
      <c r="B2391" s="29"/>
      <c r="C2391" s="29"/>
      <c r="D2391" s="29"/>
      <c r="E2391" s="29"/>
      <c r="F2391" s="27">
        <f ca="1">IF(Rooms[[#This Row],[رقم العملية]]=0,0,1)</f>
        <v>0</v>
      </c>
      <c r="G23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91" s="27"/>
      <c r="I23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92" spans="1:9" ht="18" x14ac:dyDescent="0.25">
      <c r="A2392" s="27" t="str">
        <f>"عمارة"&amp;Rooms[[#This Row],[العمارة]]&amp;"-"&amp;Rooms[رقم الغرفة]</f>
        <v>عمارة-</v>
      </c>
      <c r="B2392" s="29"/>
      <c r="C2392" s="29"/>
      <c r="D2392" s="29"/>
      <c r="E2392" s="29"/>
      <c r="F2392" s="27">
        <f ca="1">IF(Rooms[[#This Row],[رقم العملية]]=0,0,1)</f>
        <v>0</v>
      </c>
      <c r="G23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92" s="27"/>
      <c r="I23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93" spans="1:9" ht="18" x14ac:dyDescent="0.25">
      <c r="A2393" s="27" t="str">
        <f>"عمارة"&amp;Rooms[[#This Row],[العمارة]]&amp;"-"&amp;Rooms[رقم الغرفة]</f>
        <v>عمارة-</v>
      </c>
      <c r="B2393" s="29"/>
      <c r="C2393" s="29"/>
      <c r="D2393" s="29"/>
      <c r="E2393" s="29"/>
      <c r="F2393" s="27">
        <f ca="1">IF(Rooms[[#This Row],[رقم العملية]]=0,0,1)</f>
        <v>0</v>
      </c>
      <c r="G23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93" s="27"/>
      <c r="I23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94" spans="1:9" ht="18" x14ac:dyDescent="0.25">
      <c r="A2394" s="27" t="str">
        <f>"عمارة"&amp;Rooms[[#This Row],[العمارة]]&amp;"-"&amp;Rooms[رقم الغرفة]</f>
        <v>عمارة-</v>
      </c>
      <c r="B2394" s="29"/>
      <c r="C2394" s="29"/>
      <c r="D2394" s="29"/>
      <c r="E2394" s="29"/>
      <c r="F2394" s="27">
        <f ca="1">IF(Rooms[[#This Row],[رقم العملية]]=0,0,1)</f>
        <v>0</v>
      </c>
      <c r="G23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94" s="27"/>
      <c r="I23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95" spans="1:9" ht="18" x14ac:dyDescent="0.25">
      <c r="A2395" s="27" t="str">
        <f>"عمارة"&amp;Rooms[[#This Row],[العمارة]]&amp;"-"&amp;Rooms[رقم الغرفة]</f>
        <v>عمارة-</v>
      </c>
      <c r="B2395" s="29"/>
      <c r="C2395" s="29"/>
      <c r="D2395" s="29"/>
      <c r="E2395" s="29"/>
      <c r="F2395" s="27">
        <f ca="1">IF(Rooms[[#This Row],[رقم العملية]]=0,0,1)</f>
        <v>0</v>
      </c>
      <c r="G23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95" s="27"/>
      <c r="I23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96" spans="1:9" ht="18" x14ac:dyDescent="0.25">
      <c r="A2396" s="27" t="str">
        <f>"عمارة"&amp;Rooms[[#This Row],[العمارة]]&amp;"-"&amp;Rooms[رقم الغرفة]</f>
        <v>عمارة-</v>
      </c>
      <c r="B2396" s="29"/>
      <c r="C2396" s="29"/>
      <c r="D2396" s="29"/>
      <c r="E2396" s="29"/>
      <c r="F2396" s="27">
        <f ca="1">IF(Rooms[[#This Row],[رقم العملية]]=0,0,1)</f>
        <v>0</v>
      </c>
      <c r="G23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96" s="27"/>
      <c r="I23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97" spans="1:9" ht="18" x14ac:dyDescent="0.25">
      <c r="A2397" s="27" t="str">
        <f>"عمارة"&amp;Rooms[[#This Row],[العمارة]]&amp;"-"&amp;Rooms[رقم الغرفة]</f>
        <v>عمارة-</v>
      </c>
      <c r="B2397" s="29"/>
      <c r="C2397" s="29"/>
      <c r="D2397" s="29"/>
      <c r="E2397" s="29"/>
      <c r="F2397" s="27">
        <f ca="1">IF(Rooms[[#This Row],[رقم العملية]]=0,0,1)</f>
        <v>0</v>
      </c>
      <c r="G23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97" s="27"/>
      <c r="I23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98" spans="1:9" ht="18" x14ac:dyDescent="0.25">
      <c r="A2398" s="27" t="str">
        <f>"عمارة"&amp;Rooms[[#This Row],[العمارة]]&amp;"-"&amp;Rooms[رقم الغرفة]</f>
        <v>عمارة-</v>
      </c>
      <c r="B2398" s="29"/>
      <c r="C2398" s="29"/>
      <c r="D2398" s="29"/>
      <c r="E2398" s="29"/>
      <c r="F2398" s="27">
        <f ca="1">IF(Rooms[[#This Row],[رقم العملية]]=0,0,1)</f>
        <v>0</v>
      </c>
      <c r="G23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98" s="27"/>
      <c r="I23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399" spans="1:9" ht="18" x14ac:dyDescent="0.25">
      <c r="A2399" s="27" t="str">
        <f>"عمارة"&amp;Rooms[[#This Row],[العمارة]]&amp;"-"&amp;Rooms[رقم الغرفة]</f>
        <v>عمارة-</v>
      </c>
      <c r="B2399" s="29"/>
      <c r="C2399" s="29"/>
      <c r="D2399" s="29"/>
      <c r="E2399" s="29"/>
      <c r="F2399" s="27">
        <f ca="1">IF(Rooms[[#This Row],[رقم العملية]]=0,0,1)</f>
        <v>0</v>
      </c>
      <c r="G23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399" s="27"/>
      <c r="I23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00" spans="1:9" ht="18" x14ac:dyDescent="0.25">
      <c r="A2400" s="27" t="str">
        <f>"عمارة"&amp;Rooms[[#This Row],[العمارة]]&amp;"-"&amp;Rooms[رقم الغرفة]</f>
        <v>عمارة-</v>
      </c>
      <c r="B2400" s="29"/>
      <c r="C2400" s="29"/>
      <c r="D2400" s="29"/>
      <c r="E2400" s="29"/>
      <c r="F2400" s="27">
        <f ca="1">IF(Rooms[[#This Row],[رقم العملية]]=0,0,1)</f>
        <v>0</v>
      </c>
      <c r="G24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00" s="27"/>
      <c r="I24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01" spans="1:9" ht="18" x14ac:dyDescent="0.25">
      <c r="A2401" s="27" t="str">
        <f>"عمارة"&amp;Rooms[[#This Row],[العمارة]]&amp;"-"&amp;Rooms[رقم الغرفة]</f>
        <v>عمارة-</v>
      </c>
      <c r="B2401" s="29"/>
      <c r="C2401" s="29"/>
      <c r="D2401" s="29"/>
      <c r="E2401" s="29"/>
      <c r="F2401" s="27">
        <f ca="1">IF(Rooms[[#This Row],[رقم العملية]]=0,0,1)</f>
        <v>0</v>
      </c>
      <c r="G24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01" s="27"/>
      <c r="I24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02" spans="1:9" ht="18" x14ac:dyDescent="0.25">
      <c r="A2402" s="27" t="str">
        <f>"عمارة"&amp;Rooms[[#This Row],[العمارة]]&amp;"-"&amp;Rooms[رقم الغرفة]</f>
        <v>عمارة-</v>
      </c>
      <c r="B2402" s="29"/>
      <c r="C2402" s="29"/>
      <c r="D2402" s="29"/>
      <c r="E2402" s="29"/>
      <c r="F2402" s="27">
        <f ca="1">IF(Rooms[[#This Row],[رقم العملية]]=0,0,1)</f>
        <v>0</v>
      </c>
      <c r="G24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02" s="27"/>
      <c r="I24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03" spans="1:9" ht="18" x14ac:dyDescent="0.25">
      <c r="A2403" s="27" t="str">
        <f>"عمارة"&amp;Rooms[[#This Row],[العمارة]]&amp;"-"&amp;Rooms[رقم الغرفة]</f>
        <v>عمارة-</v>
      </c>
      <c r="B2403" s="29"/>
      <c r="C2403" s="29"/>
      <c r="D2403" s="29"/>
      <c r="E2403" s="29"/>
      <c r="F2403" s="27">
        <f ca="1">IF(Rooms[[#This Row],[رقم العملية]]=0,0,1)</f>
        <v>0</v>
      </c>
      <c r="G24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03" s="27"/>
      <c r="I24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04" spans="1:9" ht="18" x14ac:dyDescent="0.25">
      <c r="A2404" s="27" t="str">
        <f>"عمارة"&amp;Rooms[[#This Row],[العمارة]]&amp;"-"&amp;Rooms[رقم الغرفة]</f>
        <v>عمارة-</v>
      </c>
      <c r="B2404" s="29"/>
      <c r="C2404" s="29"/>
      <c r="D2404" s="29"/>
      <c r="E2404" s="29"/>
      <c r="F2404" s="27">
        <f ca="1">IF(Rooms[[#This Row],[رقم العملية]]=0,0,1)</f>
        <v>0</v>
      </c>
      <c r="G24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04" s="27"/>
      <c r="I24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05" spans="1:9" ht="18" x14ac:dyDescent="0.25">
      <c r="A2405" s="27" t="str">
        <f>"عمارة"&amp;Rooms[[#This Row],[العمارة]]&amp;"-"&amp;Rooms[رقم الغرفة]</f>
        <v>عمارة-</v>
      </c>
      <c r="B2405" s="29"/>
      <c r="C2405" s="29"/>
      <c r="D2405" s="29"/>
      <c r="E2405" s="29"/>
      <c r="F2405" s="27">
        <f ca="1">IF(Rooms[[#This Row],[رقم العملية]]=0,0,1)</f>
        <v>0</v>
      </c>
      <c r="G24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05" s="27"/>
      <c r="I24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06" spans="1:9" ht="18" x14ac:dyDescent="0.25">
      <c r="A2406" s="27" t="str">
        <f>"عمارة"&amp;Rooms[[#This Row],[العمارة]]&amp;"-"&amp;Rooms[رقم الغرفة]</f>
        <v>عمارة-</v>
      </c>
      <c r="B2406" s="29"/>
      <c r="C2406" s="29"/>
      <c r="D2406" s="29"/>
      <c r="E2406" s="29"/>
      <c r="F2406" s="27">
        <f ca="1">IF(Rooms[[#This Row],[رقم العملية]]=0,0,1)</f>
        <v>0</v>
      </c>
      <c r="G24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06" s="27"/>
      <c r="I24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07" spans="1:9" ht="18" x14ac:dyDescent="0.25">
      <c r="A2407" s="27" t="str">
        <f>"عمارة"&amp;Rooms[[#This Row],[العمارة]]&amp;"-"&amp;Rooms[رقم الغرفة]</f>
        <v>عمارة-</v>
      </c>
      <c r="B2407" s="29"/>
      <c r="C2407" s="29"/>
      <c r="D2407" s="29"/>
      <c r="E2407" s="29"/>
      <c r="F2407" s="27">
        <f ca="1">IF(Rooms[[#This Row],[رقم العملية]]=0,0,1)</f>
        <v>0</v>
      </c>
      <c r="G24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07" s="27"/>
      <c r="I24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08" spans="1:9" ht="18" x14ac:dyDescent="0.25">
      <c r="A2408" s="27" t="str">
        <f>"عمارة"&amp;Rooms[[#This Row],[العمارة]]&amp;"-"&amp;Rooms[رقم الغرفة]</f>
        <v>عمارة-</v>
      </c>
      <c r="B2408" s="29"/>
      <c r="C2408" s="29"/>
      <c r="D2408" s="29"/>
      <c r="E2408" s="29"/>
      <c r="F2408" s="27">
        <f ca="1">IF(Rooms[[#This Row],[رقم العملية]]=0,0,1)</f>
        <v>0</v>
      </c>
      <c r="G24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08" s="27"/>
      <c r="I24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09" spans="1:9" ht="18" x14ac:dyDescent="0.25">
      <c r="A2409" s="27" t="str">
        <f>"عمارة"&amp;Rooms[[#This Row],[العمارة]]&amp;"-"&amp;Rooms[رقم الغرفة]</f>
        <v>عمارة-</v>
      </c>
      <c r="B2409" s="29"/>
      <c r="C2409" s="29"/>
      <c r="D2409" s="29"/>
      <c r="E2409" s="29"/>
      <c r="F2409" s="27">
        <f ca="1">IF(Rooms[[#This Row],[رقم العملية]]=0,0,1)</f>
        <v>0</v>
      </c>
      <c r="G24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09" s="27"/>
      <c r="I24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10" spans="1:9" ht="18" x14ac:dyDescent="0.25">
      <c r="A2410" s="27" t="str">
        <f>"عمارة"&amp;Rooms[[#This Row],[العمارة]]&amp;"-"&amp;Rooms[رقم الغرفة]</f>
        <v>عمارة-</v>
      </c>
      <c r="B2410" s="29"/>
      <c r="C2410" s="29"/>
      <c r="D2410" s="29"/>
      <c r="E2410" s="29"/>
      <c r="F2410" s="27">
        <f ca="1">IF(Rooms[[#This Row],[رقم العملية]]=0,0,1)</f>
        <v>0</v>
      </c>
      <c r="G24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10" s="27"/>
      <c r="I24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11" spans="1:9" ht="18" x14ac:dyDescent="0.25">
      <c r="A2411" s="27" t="str">
        <f>"عمارة"&amp;Rooms[[#This Row],[العمارة]]&amp;"-"&amp;Rooms[رقم الغرفة]</f>
        <v>عمارة-</v>
      </c>
      <c r="B2411" s="29"/>
      <c r="C2411" s="29"/>
      <c r="D2411" s="29"/>
      <c r="E2411" s="29"/>
      <c r="F2411" s="27">
        <f ca="1">IF(Rooms[[#This Row],[رقم العملية]]=0,0,1)</f>
        <v>0</v>
      </c>
      <c r="G24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11" s="27"/>
      <c r="I24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12" spans="1:9" ht="18" x14ac:dyDescent="0.25">
      <c r="A2412" s="27" t="str">
        <f>"عمارة"&amp;Rooms[[#This Row],[العمارة]]&amp;"-"&amp;Rooms[رقم الغرفة]</f>
        <v>عمارة-</v>
      </c>
      <c r="B2412" s="29"/>
      <c r="C2412" s="29"/>
      <c r="D2412" s="29"/>
      <c r="E2412" s="29"/>
      <c r="F2412" s="27">
        <f ca="1">IF(Rooms[[#This Row],[رقم العملية]]=0,0,1)</f>
        <v>0</v>
      </c>
      <c r="G24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12" s="27"/>
      <c r="I24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13" spans="1:9" ht="18" x14ac:dyDescent="0.25">
      <c r="A2413" s="27" t="str">
        <f>"عمارة"&amp;Rooms[[#This Row],[العمارة]]&amp;"-"&amp;Rooms[رقم الغرفة]</f>
        <v>عمارة-</v>
      </c>
      <c r="B2413" s="29"/>
      <c r="C2413" s="29"/>
      <c r="D2413" s="29"/>
      <c r="E2413" s="29"/>
      <c r="F2413" s="27">
        <f ca="1">IF(Rooms[[#This Row],[رقم العملية]]=0,0,1)</f>
        <v>0</v>
      </c>
      <c r="G24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13" s="27"/>
      <c r="I24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14" spans="1:9" ht="18" x14ac:dyDescent="0.25">
      <c r="A2414" s="27" t="str">
        <f>"عمارة"&amp;Rooms[[#This Row],[العمارة]]&amp;"-"&amp;Rooms[رقم الغرفة]</f>
        <v>عمارة-</v>
      </c>
      <c r="B2414" s="29"/>
      <c r="C2414" s="29"/>
      <c r="D2414" s="29"/>
      <c r="E2414" s="29"/>
      <c r="F2414" s="27">
        <f ca="1">IF(Rooms[[#This Row],[رقم العملية]]=0,0,1)</f>
        <v>0</v>
      </c>
      <c r="G24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14" s="27"/>
      <c r="I24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15" spans="1:9" ht="18" x14ac:dyDescent="0.25">
      <c r="A2415" s="27" t="str">
        <f>"عمارة"&amp;Rooms[[#This Row],[العمارة]]&amp;"-"&amp;Rooms[رقم الغرفة]</f>
        <v>عمارة-</v>
      </c>
      <c r="B2415" s="29"/>
      <c r="C2415" s="29"/>
      <c r="D2415" s="29"/>
      <c r="E2415" s="29"/>
      <c r="F2415" s="27">
        <f ca="1">IF(Rooms[[#This Row],[رقم العملية]]=0,0,1)</f>
        <v>0</v>
      </c>
      <c r="G24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15" s="27"/>
      <c r="I24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16" spans="1:9" ht="18" x14ac:dyDescent="0.25">
      <c r="A2416" s="27" t="str">
        <f>"عمارة"&amp;Rooms[[#This Row],[العمارة]]&amp;"-"&amp;Rooms[رقم الغرفة]</f>
        <v>عمارة-</v>
      </c>
      <c r="B2416" s="29"/>
      <c r="C2416" s="29"/>
      <c r="D2416" s="29"/>
      <c r="E2416" s="29"/>
      <c r="F2416" s="27">
        <f ca="1">IF(Rooms[[#This Row],[رقم العملية]]=0,0,1)</f>
        <v>0</v>
      </c>
      <c r="G24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16" s="27"/>
      <c r="I24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17" spans="1:9" ht="18" x14ac:dyDescent="0.25">
      <c r="A2417" s="27" t="str">
        <f>"عمارة"&amp;Rooms[[#This Row],[العمارة]]&amp;"-"&amp;Rooms[رقم الغرفة]</f>
        <v>عمارة-</v>
      </c>
      <c r="B2417" s="29"/>
      <c r="C2417" s="29"/>
      <c r="D2417" s="29"/>
      <c r="E2417" s="29"/>
      <c r="F2417" s="27">
        <f ca="1">IF(Rooms[[#This Row],[رقم العملية]]=0,0,1)</f>
        <v>0</v>
      </c>
      <c r="G24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17" s="27"/>
      <c r="I24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18" spans="1:9" ht="18" x14ac:dyDescent="0.25">
      <c r="A2418" s="27" t="str">
        <f>"عمارة"&amp;Rooms[[#This Row],[العمارة]]&amp;"-"&amp;Rooms[رقم الغرفة]</f>
        <v>عمارة-</v>
      </c>
      <c r="B2418" s="29"/>
      <c r="C2418" s="29"/>
      <c r="D2418" s="29"/>
      <c r="E2418" s="29"/>
      <c r="F2418" s="27">
        <f ca="1">IF(Rooms[[#This Row],[رقم العملية]]=0,0,1)</f>
        <v>0</v>
      </c>
      <c r="G24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18" s="27"/>
      <c r="I24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19" spans="1:9" ht="18" x14ac:dyDescent="0.25">
      <c r="A2419" s="27" t="str">
        <f>"عمارة"&amp;Rooms[[#This Row],[العمارة]]&amp;"-"&amp;Rooms[رقم الغرفة]</f>
        <v>عمارة-</v>
      </c>
      <c r="B2419" s="29"/>
      <c r="C2419" s="29"/>
      <c r="D2419" s="29"/>
      <c r="E2419" s="29"/>
      <c r="F2419" s="27">
        <f ca="1">IF(Rooms[[#This Row],[رقم العملية]]=0,0,1)</f>
        <v>0</v>
      </c>
      <c r="G24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19" s="27"/>
      <c r="I24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20" spans="1:9" ht="18" x14ac:dyDescent="0.25">
      <c r="A2420" s="27" t="str">
        <f>"عمارة"&amp;Rooms[[#This Row],[العمارة]]&amp;"-"&amp;Rooms[رقم الغرفة]</f>
        <v>عمارة-</v>
      </c>
      <c r="B2420" s="29"/>
      <c r="C2420" s="29"/>
      <c r="D2420" s="29"/>
      <c r="E2420" s="29"/>
      <c r="F2420" s="27">
        <f ca="1">IF(Rooms[[#This Row],[رقم العملية]]=0,0,1)</f>
        <v>0</v>
      </c>
      <c r="G24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20" s="27"/>
      <c r="I24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21" spans="1:9" ht="18" x14ac:dyDescent="0.25">
      <c r="A2421" s="27" t="str">
        <f>"عمارة"&amp;Rooms[[#This Row],[العمارة]]&amp;"-"&amp;Rooms[رقم الغرفة]</f>
        <v>عمارة-</v>
      </c>
      <c r="B2421" s="29"/>
      <c r="C2421" s="29"/>
      <c r="D2421" s="29"/>
      <c r="E2421" s="29"/>
      <c r="F2421" s="27">
        <f ca="1">IF(Rooms[[#This Row],[رقم العملية]]=0,0,1)</f>
        <v>0</v>
      </c>
      <c r="G24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21" s="27"/>
      <c r="I24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22" spans="1:9" ht="18" x14ac:dyDescent="0.25">
      <c r="A2422" s="27" t="str">
        <f>"عمارة"&amp;Rooms[[#This Row],[العمارة]]&amp;"-"&amp;Rooms[رقم الغرفة]</f>
        <v>عمارة-</v>
      </c>
      <c r="B2422" s="29"/>
      <c r="C2422" s="29"/>
      <c r="D2422" s="29"/>
      <c r="E2422" s="29"/>
      <c r="F2422" s="27">
        <f ca="1">IF(Rooms[[#This Row],[رقم العملية]]=0,0,1)</f>
        <v>0</v>
      </c>
      <c r="G24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22" s="27"/>
      <c r="I24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23" spans="1:9" ht="18" x14ac:dyDescent="0.25">
      <c r="A2423" s="27" t="str">
        <f>"عمارة"&amp;Rooms[[#This Row],[العمارة]]&amp;"-"&amp;Rooms[رقم الغرفة]</f>
        <v>عمارة-</v>
      </c>
      <c r="B2423" s="29"/>
      <c r="C2423" s="29"/>
      <c r="D2423" s="29"/>
      <c r="E2423" s="29"/>
      <c r="F2423" s="27">
        <f ca="1">IF(Rooms[[#This Row],[رقم العملية]]=0,0,1)</f>
        <v>0</v>
      </c>
      <c r="G24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23" s="27"/>
      <c r="I24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24" spans="1:9" ht="18" x14ac:dyDescent="0.25">
      <c r="A2424" s="27" t="str">
        <f>"عمارة"&amp;Rooms[[#This Row],[العمارة]]&amp;"-"&amp;Rooms[رقم الغرفة]</f>
        <v>عمارة-</v>
      </c>
      <c r="B2424" s="29"/>
      <c r="C2424" s="29"/>
      <c r="D2424" s="29"/>
      <c r="E2424" s="29"/>
      <c r="F2424" s="27">
        <f ca="1">IF(Rooms[[#This Row],[رقم العملية]]=0,0,1)</f>
        <v>0</v>
      </c>
      <c r="G24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24" s="27"/>
      <c r="I24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25" spans="1:9" ht="18" x14ac:dyDescent="0.25">
      <c r="A2425" s="27" t="str">
        <f>"عمارة"&amp;Rooms[[#This Row],[العمارة]]&amp;"-"&amp;Rooms[رقم الغرفة]</f>
        <v>عمارة-</v>
      </c>
      <c r="B2425" s="29"/>
      <c r="C2425" s="29"/>
      <c r="D2425" s="29"/>
      <c r="E2425" s="29"/>
      <c r="F2425" s="27">
        <f ca="1">IF(Rooms[[#This Row],[رقم العملية]]=0,0,1)</f>
        <v>0</v>
      </c>
      <c r="G24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25" s="27"/>
      <c r="I24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26" spans="1:9" ht="18" x14ac:dyDescent="0.25">
      <c r="A2426" s="27" t="str">
        <f>"عمارة"&amp;Rooms[[#This Row],[العمارة]]&amp;"-"&amp;Rooms[رقم الغرفة]</f>
        <v>عمارة-</v>
      </c>
      <c r="B2426" s="29"/>
      <c r="C2426" s="29"/>
      <c r="D2426" s="29"/>
      <c r="E2426" s="29"/>
      <c r="F2426" s="27">
        <f ca="1">IF(Rooms[[#This Row],[رقم العملية]]=0,0,1)</f>
        <v>0</v>
      </c>
      <c r="G24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26" s="27"/>
      <c r="I24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27" spans="1:9" ht="18" x14ac:dyDescent="0.25">
      <c r="A2427" s="27" t="str">
        <f>"عمارة"&amp;Rooms[[#This Row],[العمارة]]&amp;"-"&amp;Rooms[رقم الغرفة]</f>
        <v>عمارة-</v>
      </c>
      <c r="B2427" s="29"/>
      <c r="C2427" s="29"/>
      <c r="D2427" s="29"/>
      <c r="E2427" s="29"/>
      <c r="F2427" s="27">
        <f ca="1">IF(Rooms[[#This Row],[رقم العملية]]=0,0,1)</f>
        <v>0</v>
      </c>
      <c r="G24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27" s="27"/>
      <c r="I24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28" spans="1:9" ht="18" x14ac:dyDescent="0.25">
      <c r="A2428" s="27" t="str">
        <f>"عمارة"&amp;Rooms[[#This Row],[العمارة]]&amp;"-"&amp;Rooms[رقم الغرفة]</f>
        <v>عمارة-</v>
      </c>
      <c r="B2428" s="29"/>
      <c r="C2428" s="29"/>
      <c r="D2428" s="29"/>
      <c r="E2428" s="29"/>
      <c r="F2428" s="27">
        <f ca="1">IF(Rooms[[#This Row],[رقم العملية]]=0,0,1)</f>
        <v>0</v>
      </c>
      <c r="G24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28" s="27"/>
      <c r="I24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29" spans="1:9" ht="18" x14ac:dyDescent="0.25">
      <c r="A2429" s="27" t="str">
        <f>"عمارة"&amp;Rooms[[#This Row],[العمارة]]&amp;"-"&amp;Rooms[رقم الغرفة]</f>
        <v>عمارة-</v>
      </c>
      <c r="B2429" s="29"/>
      <c r="C2429" s="29"/>
      <c r="D2429" s="29"/>
      <c r="E2429" s="29"/>
      <c r="F2429" s="27">
        <f ca="1">IF(Rooms[[#This Row],[رقم العملية]]=0,0,1)</f>
        <v>0</v>
      </c>
      <c r="G24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29" s="27"/>
      <c r="I24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30" spans="1:9" ht="18" x14ac:dyDescent="0.25">
      <c r="A2430" s="27" t="str">
        <f>"عمارة"&amp;Rooms[[#This Row],[العمارة]]&amp;"-"&amp;Rooms[رقم الغرفة]</f>
        <v>عمارة-</v>
      </c>
      <c r="B2430" s="29"/>
      <c r="C2430" s="29"/>
      <c r="D2430" s="29"/>
      <c r="E2430" s="29"/>
      <c r="F2430" s="27">
        <f ca="1">IF(Rooms[[#This Row],[رقم العملية]]=0,0,1)</f>
        <v>0</v>
      </c>
      <c r="G24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30" s="27"/>
      <c r="I24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31" spans="1:9" ht="18" x14ac:dyDescent="0.25">
      <c r="A2431" s="27" t="str">
        <f>"عمارة"&amp;Rooms[[#This Row],[العمارة]]&amp;"-"&amp;Rooms[رقم الغرفة]</f>
        <v>عمارة-</v>
      </c>
      <c r="B2431" s="29"/>
      <c r="C2431" s="29"/>
      <c r="D2431" s="29"/>
      <c r="E2431" s="29"/>
      <c r="F2431" s="27">
        <f ca="1">IF(Rooms[[#This Row],[رقم العملية]]=0,0,1)</f>
        <v>0</v>
      </c>
      <c r="G24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31" s="27"/>
      <c r="I24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32" spans="1:9" ht="18" x14ac:dyDescent="0.25">
      <c r="A2432" s="27" t="str">
        <f>"عمارة"&amp;Rooms[[#This Row],[العمارة]]&amp;"-"&amp;Rooms[رقم الغرفة]</f>
        <v>عمارة-</v>
      </c>
      <c r="B2432" s="29"/>
      <c r="C2432" s="29"/>
      <c r="D2432" s="29"/>
      <c r="E2432" s="29"/>
      <c r="F2432" s="27">
        <f ca="1">IF(Rooms[[#This Row],[رقم العملية]]=0,0,1)</f>
        <v>0</v>
      </c>
      <c r="G24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32" s="27"/>
      <c r="I24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33" spans="1:9" ht="18" x14ac:dyDescent="0.25">
      <c r="A2433" s="27" t="str">
        <f>"عمارة"&amp;Rooms[[#This Row],[العمارة]]&amp;"-"&amp;Rooms[رقم الغرفة]</f>
        <v>عمارة-</v>
      </c>
      <c r="B2433" s="29"/>
      <c r="C2433" s="29"/>
      <c r="D2433" s="29"/>
      <c r="E2433" s="29"/>
      <c r="F2433" s="27">
        <f ca="1">IF(Rooms[[#This Row],[رقم العملية]]=0,0,1)</f>
        <v>0</v>
      </c>
      <c r="G24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33" s="27"/>
      <c r="I24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34" spans="1:9" ht="18" x14ac:dyDescent="0.25">
      <c r="A2434" s="27" t="str">
        <f>"عمارة"&amp;Rooms[[#This Row],[العمارة]]&amp;"-"&amp;Rooms[رقم الغرفة]</f>
        <v>عمارة-</v>
      </c>
      <c r="B2434" s="29"/>
      <c r="C2434" s="29"/>
      <c r="D2434" s="29"/>
      <c r="E2434" s="29"/>
      <c r="F2434" s="27">
        <f ca="1">IF(Rooms[[#This Row],[رقم العملية]]=0,0,1)</f>
        <v>0</v>
      </c>
      <c r="G24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34" s="27"/>
      <c r="I24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35" spans="1:9" ht="18" x14ac:dyDescent="0.25">
      <c r="A2435" s="27" t="str">
        <f>"عمارة"&amp;Rooms[[#This Row],[العمارة]]&amp;"-"&amp;Rooms[رقم الغرفة]</f>
        <v>عمارة-</v>
      </c>
      <c r="B2435" s="29"/>
      <c r="C2435" s="29"/>
      <c r="D2435" s="29"/>
      <c r="E2435" s="29"/>
      <c r="F2435" s="27">
        <f ca="1">IF(Rooms[[#This Row],[رقم العملية]]=0,0,1)</f>
        <v>0</v>
      </c>
      <c r="G24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35" s="27"/>
      <c r="I24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36" spans="1:9" ht="18" x14ac:dyDescent="0.25">
      <c r="A2436" s="27" t="str">
        <f>"عمارة"&amp;Rooms[[#This Row],[العمارة]]&amp;"-"&amp;Rooms[رقم الغرفة]</f>
        <v>عمارة-</v>
      </c>
      <c r="B2436" s="29"/>
      <c r="C2436" s="29"/>
      <c r="D2436" s="29"/>
      <c r="E2436" s="29"/>
      <c r="F2436" s="27">
        <f ca="1">IF(Rooms[[#This Row],[رقم العملية]]=0,0,1)</f>
        <v>0</v>
      </c>
      <c r="G24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36" s="27"/>
      <c r="I24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37" spans="1:9" ht="18" x14ac:dyDescent="0.25">
      <c r="A2437" s="27" t="str">
        <f>"عمارة"&amp;Rooms[[#This Row],[العمارة]]&amp;"-"&amp;Rooms[رقم الغرفة]</f>
        <v>عمارة-</v>
      </c>
      <c r="B2437" s="29"/>
      <c r="C2437" s="29"/>
      <c r="D2437" s="29"/>
      <c r="E2437" s="29"/>
      <c r="F2437" s="27">
        <f ca="1">IF(Rooms[[#This Row],[رقم العملية]]=0,0,1)</f>
        <v>0</v>
      </c>
      <c r="G24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37" s="27"/>
      <c r="I24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38" spans="1:9" ht="18" x14ac:dyDescent="0.25">
      <c r="A2438" s="27" t="str">
        <f>"عمارة"&amp;Rooms[[#This Row],[العمارة]]&amp;"-"&amp;Rooms[رقم الغرفة]</f>
        <v>عمارة-</v>
      </c>
      <c r="B2438" s="29"/>
      <c r="C2438" s="29"/>
      <c r="D2438" s="29"/>
      <c r="E2438" s="29"/>
      <c r="F2438" s="27">
        <f ca="1">IF(Rooms[[#This Row],[رقم العملية]]=0,0,1)</f>
        <v>0</v>
      </c>
      <c r="G24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38" s="27"/>
      <c r="I24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39" spans="1:9" ht="18" x14ac:dyDescent="0.25">
      <c r="A2439" s="27" t="str">
        <f>"عمارة"&amp;Rooms[[#This Row],[العمارة]]&amp;"-"&amp;Rooms[رقم الغرفة]</f>
        <v>عمارة-</v>
      </c>
      <c r="B2439" s="29"/>
      <c r="C2439" s="29"/>
      <c r="D2439" s="29"/>
      <c r="E2439" s="29"/>
      <c r="F2439" s="27">
        <f ca="1">IF(Rooms[[#This Row],[رقم العملية]]=0,0,1)</f>
        <v>0</v>
      </c>
      <c r="G24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39" s="27"/>
      <c r="I24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40" spans="1:9" ht="18" x14ac:dyDescent="0.25">
      <c r="A2440" s="27" t="str">
        <f>"عمارة"&amp;Rooms[[#This Row],[العمارة]]&amp;"-"&amp;Rooms[رقم الغرفة]</f>
        <v>عمارة-</v>
      </c>
      <c r="B2440" s="29"/>
      <c r="C2440" s="29"/>
      <c r="D2440" s="29"/>
      <c r="E2440" s="29"/>
      <c r="F2440" s="27">
        <f ca="1">IF(Rooms[[#This Row],[رقم العملية]]=0,0,1)</f>
        <v>0</v>
      </c>
      <c r="G24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40" s="27"/>
      <c r="I24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41" spans="1:9" ht="18" x14ac:dyDescent="0.25">
      <c r="A2441" s="27" t="str">
        <f>"عمارة"&amp;Rooms[[#This Row],[العمارة]]&amp;"-"&amp;Rooms[رقم الغرفة]</f>
        <v>عمارة-</v>
      </c>
      <c r="B2441" s="29"/>
      <c r="C2441" s="29"/>
      <c r="D2441" s="29"/>
      <c r="E2441" s="29"/>
      <c r="F2441" s="27">
        <f ca="1">IF(Rooms[[#This Row],[رقم العملية]]=0,0,1)</f>
        <v>0</v>
      </c>
      <c r="G24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41" s="27"/>
      <c r="I24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42" spans="1:9" ht="18" x14ac:dyDescent="0.25">
      <c r="A2442" s="27" t="str">
        <f>"عمارة"&amp;Rooms[[#This Row],[العمارة]]&amp;"-"&amp;Rooms[رقم الغرفة]</f>
        <v>عمارة-</v>
      </c>
      <c r="B2442" s="29"/>
      <c r="C2442" s="29"/>
      <c r="D2442" s="29"/>
      <c r="E2442" s="29"/>
      <c r="F2442" s="27">
        <f ca="1">IF(Rooms[[#This Row],[رقم العملية]]=0,0,1)</f>
        <v>0</v>
      </c>
      <c r="G24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42" s="27"/>
      <c r="I24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43" spans="1:9" ht="18" x14ac:dyDescent="0.25">
      <c r="A2443" s="27" t="str">
        <f>"عمارة"&amp;Rooms[[#This Row],[العمارة]]&amp;"-"&amp;Rooms[رقم الغرفة]</f>
        <v>عمارة-</v>
      </c>
      <c r="B2443" s="29"/>
      <c r="C2443" s="29"/>
      <c r="D2443" s="29"/>
      <c r="E2443" s="29"/>
      <c r="F2443" s="27">
        <f ca="1">IF(Rooms[[#This Row],[رقم العملية]]=0,0,1)</f>
        <v>0</v>
      </c>
      <c r="G24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43" s="27"/>
      <c r="I24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44" spans="1:9" ht="18" x14ac:dyDescent="0.25">
      <c r="A2444" s="27" t="str">
        <f>"عمارة"&amp;Rooms[[#This Row],[العمارة]]&amp;"-"&amp;Rooms[رقم الغرفة]</f>
        <v>عمارة-</v>
      </c>
      <c r="B2444" s="29"/>
      <c r="C2444" s="29"/>
      <c r="D2444" s="29"/>
      <c r="E2444" s="29"/>
      <c r="F2444" s="27">
        <f ca="1">IF(Rooms[[#This Row],[رقم العملية]]=0,0,1)</f>
        <v>0</v>
      </c>
      <c r="G24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44" s="27"/>
      <c r="I24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45" spans="1:9" ht="18" x14ac:dyDescent="0.25">
      <c r="A2445" s="27" t="str">
        <f>"عمارة"&amp;Rooms[[#This Row],[العمارة]]&amp;"-"&amp;Rooms[رقم الغرفة]</f>
        <v>عمارة-</v>
      </c>
      <c r="B2445" s="29"/>
      <c r="C2445" s="29"/>
      <c r="D2445" s="29"/>
      <c r="E2445" s="29"/>
      <c r="F2445" s="27">
        <f ca="1">IF(Rooms[[#This Row],[رقم العملية]]=0,0,1)</f>
        <v>0</v>
      </c>
      <c r="G24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45" s="27"/>
      <c r="I24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46" spans="1:9" ht="18" x14ac:dyDescent="0.25">
      <c r="A2446" s="27" t="str">
        <f>"عمارة"&amp;Rooms[[#This Row],[العمارة]]&amp;"-"&amp;Rooms[رقم الغرفة]</f>
        <v>عمارة-</v>
      </c>
      <c r="B2446" s="29"/>
      <c r="C2446" s="29"/>
      <c r="D2446" s="29"/>
      <c r="E2446" s="29"/>
      <c r="F2446" s="27">
        <f ca="1">IF(Rooms[[#This Row],[رقم العملية]]=0,0,1)</f>
        <v>0</v>
      </c>
      <c r="G24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46" s="27"/>
      <c r="I24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47" spans="1:9" ht="18" x14ac:dyDescent="0.25">
      <c r="A2447" s="27" t="str">
        <f>"عمارة"&amp;Rooms[[#This Row],[العمارة]]&amp;"-"&amp;Rooms[رقم الغرفة]</f>
        <v>عمارة-</v>
      </c>
      <c r="B2447" s="29"/>
      <c r="C2447" s="29"/>
      <c r="D2447" s="29"/>
      <c r="E2447" s="29"/>
      <c r="F2447" s="27">
        <f ca="1">IF(Rooms[[#This Row],[رقم العملية]]=0,0,1)</f>
        <v>0</v>
      </c>
      <c r="G24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47" s="27"/>
      <c r="I24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48" spans="1:9" ht="18" x14ac:dyDescent="0.25">
      <c r="A2448" s="27" t="str">
        <f>"عمارة"&amp;Rooms[[#This Row],[العمارة]]&amp;"-"&amp;Rooms[رقم الغرفة]</f>
        <v>عمارة-</v>
      </c>
      <c r="B2448" s="29"/>
      <c r="C2448" s="29"/>
      <c r="D2448" s="29"/>
      <c r="E2448" s="29"/>
      <c r="F2448" s="27">
        <f ca="1">IF(Rooms[[#This Row],[رقم العملية]]=0,0,1)</f>
        <v>0</v>
      </c>
      <c r="G24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48" s="27"/>
      <c r="I24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49" spans="1:9" ht="18" x14ac:dyDescent="0.25">
      <c r="A2449" s="27" t="str">
        <f>"عمارة"&amp;Rooms[[#This Row],[العمارة]]&amp;"-"&amp;Rooms[رقم الغرفة]</f>
        <v>عمارة-</v>
      </c>
      <c r="B2449" s="29"/>
      <c r="C2449" s="29"/>
      <c r="D2449" s="29"/>
      <c r="E2449" s="29"/>
      <c r="F2449" s="27">
        <f ca="1">IF(Rooms[[#This Row],[رقم العملية]]=0,0,1)</f>
        <v>0</v>
      </c>
      <c r="G24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49" s="27"/>
      <c r="I24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50" spans="1:9" ht="18" x14ac:dyDescent="0.25">
      <c r="A2450" s="27" t="str">
        <f>"عمارة"&amp;Rooms[[#This Row],[العمارة]]&amp;"-"&amp;Rooms[رقم الغرفة]</f>
        <v>عمارة-</v>
      </c>
      <c r="B2450" s="29"/>
      <c r="C2450" s="29"/>
      <c r="D2450" s="29"/>
      <c r="E2450" s="29"/>
      <c r="F2450" s="27">
        <f ca="1">IF(Rooms[[#This Row],[رقم العملية]]=0,0,1)</f>
        <v>0</v>
      </c>
      <c r="G24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50" s="27"/>
      <c r="I24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51" spans="1:9" ht="18" x14ac:dyDescent="0.25">
      <c r="A2451" s="27" t="str">
        <f>"عمارة"&amp;Rooms[[#This Row],[العمارة]]&amp;"-"&amp;Rooms[رقم الغرفة]</f>
        <v>عمارة-</v>
      </c>
      <c r="B2451" s="29"/>
      <c r="C2451" s="29"/>
      <c r="D2451" s="29"/>
      <c r="E2451" s="29"/>
      <c r="F2451" s="27">
        <f ca="1">IF(Rooms[[#This Row],[رقم العملية]]=0,0,1)</f>
        <v>0</v>
      </c>
      <c r="G24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51" s="27"/>
      <c r="I24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52" spans="1:9" ht="18" x14ac:dyDescent="0.25">
      <c r="A2452" s="27" t="str">
        <f>"عمارة"&amp;Rooms[[#This Row],[العمارة]]&amp;"-"&amp;Rooms[رقم الغرفة]</f>
        <v>عمارة-</v>
      </c>
      <c r="B2452" s="29"/>
      <c r="C2452" s="29"/>
      <c r="D2452" s="29"/>
      <c r="E2452" s="29"/>
      <c r="F2452" s="27">
        <f ca="1">IF(Rooms[[#This Row],[رقم العملية]]=0,0,1)</f>
        <v>0</v>
      </c>
      <c r="G24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52" s="27"/>
      <c r="I24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53" spans="1:9" ht="18" x14ac:dyDescent="0.25">
      <c r="A2453" s="27" t="str">
        <f>"عمارة"&amp;Rooms[[#This Row],[العمارة]]&amp;"-"&amp;Rooms[رقم الغرفة]</f>
        <v>عمارة-</v>
      </c>
      <c r="B2453" s="29"/>
      <c r="C2453" s="29"/>
      <c r="D2453" s="29"/>
      <c r="E2453" s="29"/>
      <c r="F2453" s="27">
        <f ca="1">IF(Rooms[[#This Row],[رقم العملية]]=0,0,1)</f>
        <v>0</v>
      </c>
      <c r="G24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53" s="27"/>
      <c r="I24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54" spans="1:9" ht="18" x14ac:dyDescent="0.25">
      <c r="A2454" s="27" t="str">
        <f>"عمارة"&amp;Rooms[[#This Row],[العمارة]]&amp;"-"&amp;Rooms[رقم الغرفة]</f>
        <v>عمارة-</v>
      </c>
      <c r="B2454" s="29"/>
      <c r="C2454" s="29"/>
      <c r="D2454" s="29"/>
      <c r="E2454" s="29"/>
      <c r="F2454" s="27">
        <f ca="1">IF(Rooms[[#This Row],[رقم العملية]]=0,0,1)</f>
        <v>0</v>
      </c>
      <c r="G24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54" s="27"/>
      <c r="I24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55" spans="1:9" ht="18" x14ac:dyDescent="0.25">
      <c r="A2455" s="27" t="str">
        <f>"عمارة"&amp;Rooms[[#This Row],[العمارة]]&amp;"-"&amp;Rooms[رقم الغرفة]</f>
        <v>عمارة-</v>
      </c>
      <c r="B2455" s="29"/>
      <c r="C2455" s="29"/>
      <c r="D2455" s="29"/>
      <c r="E2455" s="29"/>
      <c r="F2455" s="27">
        <f ca="1">IF(Rooms[[#This Row],[رقم العملية]]=0,0,1)</f>
        <v>0</v>
      </c>
      <c r="G24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55" s="27"/>
      <c r="I24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56" spans="1:9" ht="18" x14ac:dyDescent="0.25">
      <c r="A2456" s="27" t="str">
        <f>"عمارة"&amp;Rooms[[#This Row],[العمارة]]&amp;"-"&amp;Rooms[رقم الغرفة]</f>
        <v>عمارة-</v>
      </c>
      <c r="B2456" s="29"/>
      <c r="C2456" s="29"/>
      <c r="D2456" s="29"/>
      <c r="E2456" s="29"/>
      <c r="F2456" s="27">
        <f ca="1">IF(Rooms[[#This Row],[رقم العملية]]=0,0,1)</f>
        <v>0</v>
      </c>
      <c r="G24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56" s="27"/>
      <c r="I24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57" spans="1:9" ht="18" x14ac:dyDescent="0.25">
      <c r="A2457" s="27" t="str">
        <f>"عمارة"&amp;Rooms[[#This Row],[العمارة]]&amp;"-"&amp;Rooms[رقم الغرفة]</f>
        <v>عمارة-</v>
      </c>
      <c r="B2457" s="29"/>
      <c r="C2457" s="29"/>
      <c r="D2457" s="29"/>
      <c r="E2457" s="29"/>
      <c r="F2457" s="27">
        <f ca="1">IF(Rooms[[#This Row],[رقم العملية]]=0,0,1)</f>
        <v>0</v>
      </c>
      <c r="G24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57" s="27"/>
      <c r="I24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58" spans="1:9" ht="18" x14ac:dyDescent="0.25">
      <c r="A2458" s="27" t="str">
        <f>"عمارة"&amp;Rooms[[#This Row],[العمارة]]&amp;"-"&amp;Rooms[رقم الغرفة]</f>
        <v>عمارة-</v>
      </c>
      <c r="B2458" s="29"/>
      <c r="C2458" s="29"/>
      <c r="D2458" s="29"/>
      <c r="E2458" s="29"/>
      <c r="F2458" s="27">
        <f ca="1">IF(Rooms[[#This Row],[رقم العملية]]=0,0,1)</f>
        <v>0</v>
      </c>
      <c r="G24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58" s="27"/>
      <c r="I24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59" spans="1:9" ht="18" x14ac:dyDescent="0.25">
      <c r="A2459" s="27" t="str">
        <f>"عمارة"&amp;Rooms[[#This Row],[العمارة]]&amp;"-"&amp;Rooms[رقم الغرفة]</f>
        <v>عمارة-</v>
      </c>
      <c r="B2459" s="29"/>
      <c r="C2459" s="29"/>
      <c r="D2459" s="29"/>
      <c r="E2459" s="29"/>
      <c r="F2459" s="27">
        <f ca="1">IF(Rooms[[#This Row],[رقم العملية]]=0,0,1)</f>
        <v>0</v>
      </c>
      <c r="G24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59" s="27"/>
      <c r="I24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60" spans="1:9" ht="18" x14ac:dyDescent="0.25">
      <c r="A2460" s="27" t="str">
        <f>"عمارة"&amp;Rooms[[#This Row],[العمارة]]&amp;"-"&amp;Rooms[رقم الغرفة]</f>
        <v>عمارة-</v>
      </c>
      <c r="B2460" s="29"/>
      <c r="C2460" s="29"/>
      <c r="D2460" s="29"/>
      <c r="E2460" s="29"/>
      <c r="F2460" s="27">
        <f ca="1">IF(Rooms[[#This Row],[رقم العملية]]=0,0,1)</f>
        <v>0</v>
      </c>
      <c r="G24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60" s="27"/>
      <c r="I24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61" spans="1:9" ht="18" x14ac:dyDescent="0.25">
      <c r="A2461" s="27" t="str">
        <f>"عمارة"&amp;Rooms[[#This Row],[العمارة]]&amp;"-"&amp;Rooms[رقم الغرفة]</f>
        <v>عمارة-</v>
      </c>
      <c r="B2461" s="29"/>
      <c r="C2461" s="29"/>
      <c r="D2461" s="29"/>
      <c r="E2461" s="29"/>
      <c r="F2461" s="27">
        <f ca="1">IF(Rooms[[#This Row],[رقم العملية]]=0,0,1)</f>
        <v>0</v>
      </c>
      <c r="G24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61" s="27"/>
      <c r="I24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62" spans="1:9" ht="18" x14ac:dyDescent="0.25">
      <c r="A2462" s="27" t="str">
        <f>"عمارة"&amp;Rooms[[#This Row],[العمارة]]&amp;"-"&amp;Rooms[رقم الغرفة]</f>
        <v>عمارة-</v>
      </c>
      <c r="B2462" s="29"/>
      <c r="C2462" s="29"/>
      <c r="D2462" s="29"/>
      <c r="E2462" s="29"/>
      <c r="F2462" s="27">
        <f ca="1">IF(Rooms[[#This Row],[رقم العملية]]=0,0,1)</f>
        <v>0</v>
      </c>
      <c r="G24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62" s="27"/>
      <c r="I24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63" spans="1:9" ht="18" x14ac:dyDescent="0.25">
      <c r="A2463" s="27" t="str">
        <f>"عمارة"&amp;Rooms[[#This Row],[العمارة]]&amp;"-"&amp;Rooms[رقم الغرفة]</f>
        <v>عمارة-</v>
      </c>
      <c r="B2463" s="29"/>
      <c r="C2463" s="29"/>
      <c r="D2463" s="29"/>
      <c r="E2463" s="29"/>
      <c r="F2463" s="27">
        <f ca="1">IF(Rooms[[#This Row],[رقم العملية]]=0,0,1)</f>
        <v>0</v>
      </c>
      <c r="G24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63" s="27"/>
      <c r="I24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64" spans="1:9" ht="18" x14ac:dyDescent="0.25">
      <c r="A2464" s="27" t="str">
        <f>"عمارة"&amp;Rooms[[#This Row],[العمارة]]&amp;"-"&amp;Rooms[رقم الغرفة]</f>
        <v>عمارة-</v>
      </c>
      <c r="B2464" s="29"/>
      <c r="C2464" s="29"/>
      <c r="D2464" s="29"/>
      <c r="E2464" s="29"/>
      <c r="F2464" s="27">
        <f ca="1">IF(Rooms[[#This Row],[رقم العملية]]=0,0,1)</f>
        <v>0</v>
      </c>
      <c r="G24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64" s="27"/>
      <c r="I24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65" spans="1:9" ht="18" x14ac:dyDescent="0.25">
      <c r="A2465" s="27" t="str">
        <f>"عمارة"&amp;Rooms[[#This Row],[العمارة]]&amp;"-"&amp;Rooms[رقم الغرفة]</f>
        <v>عمارة-</v>
      </c>
      <c r="B2465" s="29"/>
      <c r="C2465" s="29"/>
      <c r="D2465" s="29"/>
      <c r="E2465" s="29"/>
      <c r="F2465" s="27">
        <f ca="1">IF(Rooms[[#This Row],[رقم العملية]]=0,0,1)</f>
        <v>0</v>
      </c>
      <c r="G24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65" s="27"/>
      <c r="I24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66" spans="1:9" ht="18" x14ac:dyDescent="0.25">
      <c r="A2466" s="27" t="str">
        <f>"عمارة"&amp;Rooms[[#This Row],[العمارة]]&amp;"-"&amp;Rooms[رقم الغرفة]</f>
        <v>عمارة-</v>
      </c>
      <c r="B2466" s="29"/>
      <c r="C2466" s="29"/>
      <c r="D2466" s="29"/>
      <c r="E2466" s="29"/>
      <c r="F2466" s="27">
        <f ca="1">IF(Rooms[[#This Row],[رقم العملية]]=0,0,1)</f>
        <v>0</v>
      </c>
      <c r="G24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66" s="27"/>
      <c r="I24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67" spans="1:9" ht="18" x14ac:dyDescent="0.25">
      <c r="A2467" s="27" t="str">
        <f>"عمارة"&amp;Rooms[[#This Row],[العمارة]]&amp;"-"&amp;Rooms[رقم الغرفة]</f>
        <v>عمارة-</v>
      </c>
      <c r="B2467" s="29"/>
      <c r="C2467" s="29"/>
      <c r="D2467" s="29"/>
      <c r="E2467" s="29"/>
      <c r="F2467" s="27">
        <f ca="1">IF(Rooms[[#This Row],[رقم العملية]]=0,0,1)</f>
        <v>0</v>
      </c>
      <c r="G24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67" s="27"/>
      <c r="I24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68" spans="1:9" ht="18" x14ac:dyDescent="0.25">
      <c r="A2468" s="27" t="str">
        <f>"عمارة"&amp;Rooms[[#This Row],[العمارة]]&amp;"-"&amp;Rooms[رقم الغرفة]</f>
        <v>عمارة-</v>
      </c>
      <c r="B2468" s="29"/>
      <c r="C2468" s="29"/>
      <c r="D2468" s="29"/>
      <c r="E2468" s="29"/>
      <c r="F2468" s="27">
        <f ca="1">IF(Rooms[[#This Row],[رقم العملية]]=0,0,1)</f>
        <v>0</v>
      </c>
      <c r="G24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68" s="27"/>
      <c r="I24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69" spans="1:9" ht="18" x14ac:dyDescent="0.25">
      <c r="A2469" s="27" t="str">
        <f>"عمارة"&amp;Rooms[[#This Row],[العمارة]]&amp;"-"&amp;Rooms[رقم الغرفة]</f>
        <v>عمارة-</v>
      </c>
      <c r="B2469" s="29"/>
      <c r="C2469" s="29"/>
      <c r="D2469" s="29"/>
      <c r="E2469" s="29"/>
      <c r="F2469" s="27">
        <f ca="1">IF(Rooms[[#This Row],[رقم العملية]]=0,0,1)</f>
        <v>0</v>
      </c>
      <c r="G24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69" s="27"/>
      <c r="I24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70" spans="1:9" ht="18" x14ac:dyDescent="0.25">
      <c r="A2470" s="27" t="str">
        <f>"عمارة"&amp;Rooms[[#This Row],[العمارة]]&amp;"-"&amp;Rooms[رقم الغرفة]</f>
        <v>عمارة-</v>
      </c>
      <c r="B2470" s="29"/>
      <c r="C2470" s="29"/>
      <c r="D2470" s="29"/>
      <c r="E2470" s="29"/>
      <c r="F2470" s="27">
        <f ca="1">IF(Rooms[[#This Row],[رقم العملية]]=0,0,1)</f>
        <v>0</v>
      </c>
      <c r="G24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70" s="27"/>
      <c r="I24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71" spans="1:9" ht="18" x14ac:dyDescent="0.25">
      <c r="A2471" s="27" t="str">
        <f>"عمارة"&amp;Rooms[[#This Row],[العمارة]]&amp;"-"&amp;Rooms[رقم الغرفة]</f>
        <v>عمارة-</v>
      </c>
      <c r="B2471" s="29"/>
      <c r="C2471" s="29"/>
      <c r="D2471" s="29"/>
      <c r="E2471" s="29"/>
      <c r="F2471" s="27">
        <f ca="1">IF(Rooms[[#This Row],[رقم العملية]]=0,0,1)</f>
        <v>0</v>
      </c>
      <c r="G24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71" s="27"/>
      <c r="I24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72" spans="1:9" ht="18" x14ac:dyDescent="0.25">
      <c r="A2472" s="27" t="str">
        <f>"عمارة"&amp;Rooms[[#This Row],[العمارة]]&amp;"-"&amp;Rooms[رقم الغرفة]</f>
        <v>عمارة-</v>
      </c>
      <c r="B2472" s="29"/>
      <c r="C2472" s="29"/>
      <c r="D2472" s="29"/>
      <c r="E2472" s="29"/>
      <c r="F2472" s="27">
        <f ca="1">IF(Rooms[[#This Row],[رقم العملية]]=0,0,1)</f>
        <v>0</v>
      </c>
      <c r="G24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72" s="27"/>
      <c r="I24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73" spans="1:9" ht="18" x14ac:dyDescent="0.25">
      <c r="A2473" s="27" t="str">
        <f>"عمارة"&amp;Rooms[[#This Row],[العمارة]]&amp;"-"&amp;Rooms[رقم الغرفة]</f>
        <v>عمارة-</v>
      </c>
      <c r="B2473" s="29"/>
      <c r="C2473" s="29"/>
      <c r="D2473" s="29"/>
      <c r="E2473" s="29"/>
      <c r="F2473" s="27">
        <f ca="1">IF(Rooms[[#This Row],[رقم العملية]]=0,0,1)</f>
        <v>0</v>
      </c>
      <c r="G24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73" s="27"/>
      <c r="I24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74" spans="1:9" ht="18" x14ac:dyDescent="0.25">
      <c r="A2474" s="27" t="str">
        <f>"عمارة"&amp;Rooms[[#This Row],[العمارة]]&amp;"-"&amp;Rooms[رقم الغرفة]</f>
        <v>عمارة-</v>
      </c>
      <c r="B2474" s="29"/>
      <c r="C2474" s="29"/>
      <c r="D2474" s="29"/>
      <c r="E2474" s="29"/>
      <c r="F2474" s="27">
        <f ca="1">IF(Rooms[[#This Row],[رقم العملية]]=0,0,1)</f>
        <v>0</v>
      </c>
      <c r="G24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74" s="27"/>
      <c r="I24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75" spans="1:9" ht="18" x14ac:dyDescent="0.25">
      <c r="A2475" s="27" t="str">
        <f>"عمارة"&amp;Rooms[[#This Row],[العمارة]]&amp;"-"&amp;Rooms[رقم الغرفة]</f>
        <v>عمارة-</v>
      </c>
      <c r="B2475" s="29"/>
      <c r="C2475" s="29"/>
      <c r="D2475" s="29"/>
      <c r="E2475" s="29"/>
      <c r="F2475" s="27">
        <f ca="1">IF(Rooms[[#This Row],[رقم العملية]]=0,0,1)</f>
        <v>0</v>
      </c>
      <c r="G24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75" s="27"/>
      <c r="I24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76" spans="1:9" ht="18" x14ac:dyDescent="0.25">
      <c r="A2476" s="27" t="str">
        <f>"عمارة"&amp;Rooms[[#This Row],[العمارة]]&amp;"-"&amp;Rooms[رقم الغرفة]</f>
        <v>عمارة-</v>
      </c>
      <c r="B2476" s="29"/>
      <c r="C2476" s="29"/>
      <c r="D2476" s="29"/>
      <c r="E2476" s="29"/>
      <c r="F2476" s="27">
        <f ca="1">IF(Rooms[[#This Row],[رقم العملية]]=0,0,1)</f>
        <v>0</v>
      </c>
      <c r="G24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76" s="27"/>
      <c r="I24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77" spans="1:9" ht="18" x14ac:dyDescent="0.25">
      <c r="A2477" s="27" t="str">
        <f>"عمارة"&amp;Rooms[[#This Row],[العمارة]]&amp;"-"&amp;Rooms[رقم الغرفة]</f>
        <v>عمارة-</v>
      </c>
      <c r="B2477" s="29"/>
      <c r="C2477" s="29"/>
      <c r="D2477" s="29"/>
      <c r="E2477" s="29"/>
      <c r="F2477" s="27">
        <f ca="1">IF(Rooms[[#This Row],[رقم العملية]]=0,0,1)</f>
        <v>0</v>
      </c>
      <c r="G24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77" s="27"/>
      <c r="I24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78" spans="1:9" ht="18" x14ac:dyDescent="0.25">
      <c r="A2478" s="27" t="str">
        <f>"عمارة"&amp;Rooms[[#This Row],[العمارة]]&amp;"-"&amp;Rooms[رقم الغرفة]</f>
        <v>عمارة-</v>
      </c>
      <c r="B2478" s="29"/>
      <c r="C2478" s="29"/>
      <c r="D2478" s="29"/>
      <c r="E2478" s="29"/>
      <c r="F2478" s="27">
        <f ca="1">IF(Rooms[[#This Row],[رقم العملية]]=0,0,1)</f>
        <v>0</v>
      </c>
      <c r="G24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78" s="27"/>
      <c r="I24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79" spans="1:9" ht="18" x14ac:dyDescent="0.25">
      <c r="A2479" s="27" t="str">
        <f>"عمارة"&amp;Rooms[[#This Row],[العمارة]]&amp;"-"&amp;Rooms[رقم الغرفة]</f>
        <v>عمارة-</v>
      </c>
      <c r="B2479" s="29"/>
      <c r="C2479" s="29"/>
      <c r="D2479" s="29"/>
      <c r="E2479" s="29"/>
      <c r="F2479" s="27">
        <f ca="1">IF(Rooms[[#This Row],[رقم العملية]]=0,0,1)</f>
        <v>0</v>
      </c>
      <c r="G24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79" s="27"/>
      <c r="I24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80" spans="1:9" ht="18" x14ac:dyDescent="0.25">
      <c r="A2480" s="27" t="str">
        <f>"عمارة"&amp;Rooms[[#This Row],[العمارة]]&amp;"-"&amp;Rooms[رقم الغرفة]</f>
        <v>عمارة-</v>
      </c>
      <c r="B2480" s="29"/>
      <c r="C2480" s="29"/>
      <c r="D2480" s="29"/>
      <c r="E2480" s="29"/>
      <c r="F2480" s="27">
        <f ca="1">IF(Rooms[[#This Row],[رقم العملية]]=0,0,1)</f>
        <v>0</v>
      </c>
      <c r="G24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80" s="27"/>
      <c r="I24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81" spans="1:9" ht="18" x14ac:dyDescent="0.25">
      <c r="A2481" s="27" t="str">
        <f>"عمارة"&amp;Rooms[[#This Row],[العمارة]]&amp;"-"&amp;Rooms[رقم الغرفة]</f>
        <v>عمارة-</v>
      </c>
      <c r="B2481" s="29"/>
      <c r="C2481" s="29"/>
      <c r="D2481" s="29"/>
      <c r="E2481" s="29"/>
      <c r="F2481" s="27">
        <f ca="1">IF(Rooms[[#This Row],[رقم العملية]]=0,0,1)</f>
        <v>0</v>
      </c>
      <c r="G24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81" s="27"/>
      <c r="I24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82" spans="1:9" ht="18" x14ac:dyDescent="0.25">
      <c r="A2482" s="27" t="str">
        <f>"عمارة"&amp;Rooms[[#This Row],[العمارة]]&amp;"-"&amp;Rooms[رقم الغرفة]</f>
        <v>عمارة-</v>
      </c>
      <c r="B2482" s="29"/>
      <c r="C2482" s="29"/>
      <c r="D2482" s="29"/>
      <c r="E2482" s="29"/>
      <c r="F2482" s="27">
        <f ca="1">IF(Rooms[[#This Row],[رقم العملية]]=0,0,1)</f>
        <v>0</v>
      </c>
      <c r="G24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82" s="27"/>
      <c r="I24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83" spans="1:9" ht="18" x14ac:dyDescent="0.25">
      <c r="A2483" s="27" t="str">
        <f>"عمارة"&amp;Rooms[[#This Row],[العمارة]]&amp;"-"&amp;Rooms[رقم الغرفة]</f>
        <v>عمارة-</v>
      </c>
      <c r="B2483" s="29"/>
      <c r="C2483" s="29"/>
      <c r="D2483" s="29"/>
      <c r="E2483" s="29"/>
      <c r="F2483" s="27">
        <f ca="1">IF(Rooms[[#This Row],[رقم العملية]]=0,0,1)</f>
        <v>0</v>
      </c>
      <c r="G24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83" s="27"/>
      <c r="I24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84" spans="1:9" ht="18" x14ac:dyDescent="0.25">
      <c r="A2484" s="27" t="str">
        <f>"عمارة"&amp;Rooms[[#This Row],[العمارة]]&amp;"-"&amp;Rooms[رقم الغرفة]</f>
        <v>عمارة-</v>
      </c>
      <c r="B2484" s="29"/>
      <c r="C2484" s="29"/>
      <c r="D2484" s="29"/>
      <c r="E2484" s="29"/>
      <c r="F2484" s="27">
        <f ca="1">IF(Rooms[[#This Row],[رقم العملية]]=0,0,1)</f>
        <v>0</v>
      </c>
      <c r="G24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84" s="27"/>
      <c r="I24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85" spans="1:9" ht="18" x14ac:dyDescent="0.25">
      <c r="A2485" s="27" t="str">
        <f>"عمارة"&amp;Rooms[[#This Row],[العمارة]]&amp;"-"&amp;Rooms[رقم الغرفة]</f>
        <v>عمارة-</v>
      </c>
      <c r="B2485" s="29"/>
      <c r="C2485" s="29"/>
      <c r="D2485" s="29"/>
      <c r="E2485" s="29"/>
      <c r="F2485" s="27">
        <f ca="1">IF(Rooms[[#This Row],[رقم العملية]]=0,0,1)</f>
        <v>0</v>
      </c>
      <c r="G24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85" s="27"/>
      <c r="I24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86" spans="1:9" ht="18" x14ac:dyDescent="0.25">
      <c r="A2486" s="27" t="str">
        <f>"عمارة"&amp;Rooms[[#This Row],[العمارة]]&amp;"-"&amp;Rooms[رقم الغرفة]</f>
        <v>عمارة-</v>
      </c>
      <c r="B2486" s="29"/>
      <c r="C2486" s="29"/>
      <c r="D2486" s="29"/>
      <c r="E2486" s="29"/>
      <c r="F2486" s="27">
        <f ca="1">IF(Rooms[[#This Row],[رقم العملية]]=0,0,1)</f>
        <v>0</v>
      </c>
      <c r="G24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86" s="27"/>
      <c r="I24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87" spans="1:9" ht="18" x14ac:dyDescent="0.25">
      <c r="A2487" s="27" t="str">
        <f>"عمارة"&amp;Rooms[[#This Row],[العمارة]]&amp;"-"&amp;Rooms[رقم الغرفة]</f>
        <v>عمارة-</v>
      </c>
      <c r="B2487" s="29"/>
      <c r="C2487" s="29"/>
      <c r="D2487" s="29"/>
      <c r="E2487" s="29"/>
      <c r="F2487" s="27">
        <f ca="1">IF(Rooms[[#This Row],[رقم العملية]]=0,0,1)</f>
        <v>0</v>
      </c>
      <c r="G24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87" s="27"/>
      <c r="I24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88" spans="1:9" ht="18" x14ac:dyDescent="0.25">
      <c r="A2488" s="27" t="str">
        <f>"عمارة"&amp;Rooms[[#This Row],[العمارة]]&amp;"-"&amp;Rooms[رقم الغرفة]</f>
        <v>عمارة-</v>
      </c>
      <c r="B2488" s="29"/>
      <c r="C2488" s="29"/>
      <c r="D2488" s="29"/>
      <c r="E2488" s="29"/>
      <c r="F2488" s="27">
        <f ca="1">IF(Rooms[[#This Row],[رقم العملية]]=0,0,1)</f>
        <v>0</v>
      </c>
      <c r="G24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88" s="27"/>
      <c r="I24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89" spans="1:9" ht="18" x14ac:dyDescent="0.25">
      <c r="A2489" s="27" t="str">
        <f>"عمارة"&amp;Rooms[[#This Row],[العمارة]]&amp;"-"&amp;Rooms[رقم الغرفة]</f>
        <v>عمارة-</v>
      </c>
      <c r="B2489" s="29"/>
      <c r="C2489" s="29"/>
      <c r="D2489" s="29"/>
      <c r="E2489" s="29"/>
      <c r="F2489" s="27">
        <f ca="1">IF(Rooms[[#This Row],[رقم العملية]]=0,0,1)</f>
        <v>0</v>
      </c>
      <c r="G24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89" s="27"/>
      <c r="I24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90" spans="1:9" ht="18" x14ac:dyDescent="0.25">
      <c r="A2490" s="27" t="str">
        <f>"عمارة"&amp;Rooms[[#This Row],[العمارة]]&amp;"-"&amp;Rooms[رقم الغرفة]</f>
        <v>عمارة-</v>
      </c>
      <c r="B2490" s="29"/>
      <c r="C2490" s="29"/>
      <c r="D2490" s="29"/>
      <c r="E2490" s="29"/>
      <c r="F2490" s="27">
        <f ca="1">IF(Rooms[[#This Row],[رقم العملية]]=0,0,1)</f>
        <v>0</v>
      </c>
      <c r="G24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90" s="27"/>
      <c r="I24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91" spans="1:9" ht="18" x14ac:dyDescent="0.25">
      <c r="A2491" s="27" t="str">
        <f>"عمارة"&amp;Rooms[[#This Row],[العمارة]]&amp;"-"&amp;Rooms[رقم الغرفة]</f>
        <v>عمارة-</v>
      </c>
      <c r="B2491" s="29"/>
      <c r="C2491" s="29"/>
      <c r="D2491" s="29"/>
      <c r="E2491" s="29"/>
      <c r="F2491" s="27">
        <f ca="1">IF(Rooms[[#This Row],[رقم العملية]]=0,0,1)</f>
        <v>0</v>
      </c>
      <c r="G24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91" s="27"/>
      <c r="I24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92" spans="1:9" ht="18" x14ac:dyDescent="0.25">
      <c r="A2492" s="27" t="str">
        <f>"عمارة"&amp;Rooms[[#This Row],[العمارة]]&amp;"-"&amp;Rooms[رقم الغرفة]</f>
        <v>عمارة-</v>
      </c>
      <c r="B2492" s="29"/>
      <c r="C2492" s="29"/>
      <c r="D2492" s="29"/>
      <c r="E2492" s="29"/>
      <c r="F2492" s="27">
        <f ca="1">IF(Rooms[[#This Row],[رقم العملية]]=0,0,1)</f>
        <v>0</v>
      </c>
      <c r="G24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92" s="27"/>
      <c r="I24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93" spans="1:9" ht="18" x14ac:dyDescent="0.25">
      <c r="A2493" s="27" t="str">
        <f>"عمارة"&amp;Rooms[[#This Row],[العمارة]]&amp;"-"&amp;Rooms[رقم الغرفة]</f>
        <v>عمارة-</v>
      </c>
      <c r="B2493" s="29"/>
      <c r="C2493" s="29"/>
      <c r="D2493" s="29"/>
      <c r="E2493" s="29"/>
      <c r="F2493" s="27">
        <f ca="1">IF(Rooms[[#This Row],[رقم العملية]]=0,0,1)</f>
        <v>0</v>
      </c>
      <c r="G24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93" s="27"/>
      <c r="I24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94" spans="1:9" ht="18" x14ac:dyDescent="0.25">
      <c r="A2494" s="27" t="str">
        <f>"عمارة"&amp;Rooms[[#This Row],[العمارة]]&amp;"-"&amp;Rooms[رقم الغرفة]</f>
        <v>عمارة-</v>
      </c>
      <c r="B2494" s="29"/>
      <c r="C2494" s="29"/>
      <c r="D2494" s="29"/>
      <c r="E2494" s="29"/>
      <c r="F2494" s="27">
        <f ca="1">IF(Rooms[[#This Row],[رقم العملية]]=0,0,1)</f>
        <v>0</v>
      </c>
      <c r="G24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94" s="27"/>
      <c r="I24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95" spans="1:9" ht="18" x14ac:dyDescent="0.25">
      <c r="A2495" s="27" t="str">
        <f>"عمارة"&amp;Rooms[[#This Row],[العمارة]]&amp;"-"&amp;Rooms[رقم الغرفة]</f>
        <v>عمارة-</v>
      </c>
      <c r="B2495" s="29"/>
      <c r="C2495" s="29"/>
      <c r="D2495" s="29"/>
      <c r="E2495" s="29"/>
      <c r="F2495" s="27">
        <f ca="1">IF(Rooms[[#This Row],[رقم العملية]]=0,0,1)</f>
        <v>0</v>
      </c>
      <c r="G24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95" s="27"/>
      <c r="I24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96" spans="1:9" ht="18" x14ac:dyDescent="0.25">
      <c r="A2496" s="27" t="str">
        <f>"عمارة"&amp;Rooms[[#This Row],[العمارة]]&amp;"-"&amp;Rooms[رقم الغرفة]</f>
        <v>عمارة-</v>
      </c>
      <c r="B2496" s="29"/>
      <c r="C2496" s="29"/>
      <c r="D2496" s="29"/>
      <c r="E2496" s="29"/>
      <c r="F2496" s="27">
        <f ca="1">IF(Rooms[[#This Row],[رقم العملية]]=0,0,1)</f>
        <v>0</v>
      </c>
      <c r="G24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96" s="27"/>
      <c r="I24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97" spans="1:9" ht="18" x14ac:dyDescent="0.25">
      <c r="A2497" s="27" t="str">
        <f>"عمارة"&amp;Rooms[[#This Row],[العمارة]]&amp;"-"&amp;Rooms[رقم الغرفة]</f>
        <v>عمارة-</v>
      </c>
      <c r="B2497" s="29"/>
      <c r="C2497" s="29"/>
      <c r="D2497" s="29"/>
      <c r="E2497" s="29"/>
      <c r="F2497" s="27">
        <f ca="1">IF(Rooms[[#This Row],[رقم العملية]]=0,0,1)</f>
        <v>0</v>
      </c>
      <c r="G24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97" s="27"/>
      <c r="I24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98" spans="1:9" ht="18" x14ac:dyDescent="0.25">
      <c r="A2498" s="27" t="str">
        <f>"عمارة"&amp;Rooms[[#This Row],[العمارة]]&amp;"-"&amp;Rooms[رقم الغرفة]</f>
        <v>عمارة-</v>
      </c>
      <c r="B2498" s="29"/>
      <c r="C2498" s="29"/>
      <c r="D2498" s="29"/>
      <c r="E2498" s="29"/>
      <c r="F2498" s="27">
        <f ca="1">IF(Rooms[[#This Row],[رقم العملية]]=0,0,1)</f>
        <v>0</v>
      </c>
      <c r="G24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98" s="27"/>
      <c r="I24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499" spans="1:9" ht="18" x14ac:dyDescent="0.25">
      <c r="A2499" s="27" t="str">
        <f>"عمارة"&amp;Rooms[[#This Row],[العمارة]]&amp;"-"&amp;Rooms[رقم الغرفة]</f>
        <v>عمارة-</v>
      </c>
      <c r="B2499" s="29"/>
      <c r="C2499" s="29"/>
      <c r="D2499" s="29"/>
      <c r="E2499" s="29"/>
      <c r="F2499" s="27">
        <f ca="1">IF(Rooms[[#This Row],[رقم العملية]]=0,0,1)</f>
        <v>0</v>
      </c>
      <c r="G24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499" s="27"/>
      <c r="I24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00" spans="1:9" ht="18" x14ac:dyDescent="0.25">
      <c r="A2500" s="27" t="str">
        <f>"عمارة"&amp;Rooms[[#This Row],[العمارة]]&amp;"-"&amp;Rooms[رقم الغرفة]</f>
        <v>عمارة-</v>
      </c>
      <c r="B2500" s="29"/>
      <c r="C2500" s="29"/>
      <c r="D2500" s="29"/>
      <c r="E2500" s="29"/>
      <c r="F2500" s="27">
        <f ca="1">IF(Rooms[[#This Row],[رقم العملية]]=0,0,1)</f>
        <v>0</v>
      </c>
      <c r="G25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00" s="27"/>
      <c r="I25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01" spans="1:9" ht="18" x14ac:dyDescent="0.25">
      <c r="A2501" s="27" t="str">
        <f>"عمارة"&amp;Rooms[[#This Row],[العمارة]]&amp;"-"&amp;Rooms[رقم الغرفة]</f>
        <v>عمارة-</v>
      </c>
      <c r="B2501" s="29"/>
      <c r="C2501" s="29"/>
      <c r="D2501" s="29"/>
      <c r="E2501" s="29"/>
      <c r="F2501" s="27">
        <f ca="1">IF(Rooms[[#This Row],[رقم العملية]]=0,0,1)</f>
        <v>0</v>
      </c>
      <c r="G25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01" s="27"/>
      <c r="I25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02" spans="1:9" ht="18" x14ac:dyDescent="0.25">
      <c r="A2502" s="27" t="str">
        <f>"عمارة"&amp;Rooms[[#This Row],[العمارة]]&amp;"-"&amp;Rooms[رقم الغرفة]</f>
        <v>عمارة-</v>
      </c>
      <c r="B2502" s="29"/>
      <c r="C2502" s="29"/>
      <c r="D2502" s="29"/>
      <c r="E2502" s="29"/>
      <c r="F2502" s="27">
        <f ca="1">IF(Rooms[[#This Row],[رقم العملية]]=0,0,1)</f>
        <v>0</v>
      </c>
      <c r="G25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02" s="27"/>
      <c r="I25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03" spans="1:9" ht="18" x14ac:dyDescent="0.25">
      <c r="A2503" s="27" t="str">
        <f>"عمارة"&amp;Rooms[[#This Row],[العمارة]]&amp;"-"&amp;Rooms[رقم الغرفة]</f>
        <v>عمارة-</v>
      </c>
      <c r="B2503" s="29"/>
      <c r="C2503" s="29"/>
      <c r="D2503" s="29"/>
      <c r="E2503" s="29"/>
      <c r="F2503" s="27">
        <f ca="1">IF(Rooms[[#This Row],[رقم العملية]]=0,0,1)</f>
        <v>0</v>
      </c>
      <c r="G25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03" s="27"/>
      <c r="I25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04" spans="1:9" ht="18" x14ac:dyDescent="0.25">
      <c r="A2504" s="27" t="str">
        <f>"عمارة"&amp;Rooms[[#This Row],[العمارة]]&amp;"-"&amp;Rooms[رقم الغرفة]</f>
        <v>عمارة-</v>
      </c>
      <c r="B2504" s="29"/>
      <c r="C2504" s="29"/>
      <c r="D2504" s="29"/>
      <c r="E2504" s="29"/>
      <c r="F2504" s="27">
        <f ca="1">IF(Rooms[[#This Row],[رقم العملية]]=0,0,1)</f>
        <v>0</v>
      </c>
      <c r="G25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04" s="27"/>
      <c r="I25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05" spans="1:9" ht="18" x14ac:dyDescent="0.25">
      <c r="A2505" s="27" t="str">
        <f>"عمارة"&amp;Rooms[[#This Row],[العمارة]]&amp;"-"&amp;Rooms[رقم الغرفة]</f>
        <v>عمارة-</v>
      </c>
      <c r="B2505" s="29"/>
      <c r="C2505" s="29"/>
      <c r="D2505" s="29"/>
      <c r="E2505" s="29"/>
      <c r="F2505" s="27">
        <f ca="1">IF(Rooms[[#This Row],[رقم العملية]]=0,0,1)</f>
        <v>0</v>
      </c>
      <c r="G25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05" s="27"/>
      <c r="I25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06" spans="1:9" ht="18" x14ac:dyDescent="0.25">
      <c r="A2506" s="27" t="str">
        <f>"عمارة"&amp;Rooms[[#This Row],[العمارة]]&amp;"-"&amp;Rooms[رقم الغرفة]</f>
        <v>عمارة-</v>
      </c>
      <c r="B2506" s="29"/>
      <c r="C2506" s="29"/>
      <c r="D2506" s="29"/>
      <c r="E2506" s="29"/>
      <c r="F2506" s="27">
        <f ca="1">IF(Rooms[[#This Row],[رقم العملية]]=0,0,1)</f>
        <v>0</v>
      </c>
      <c r="G25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06" s="27"/>
      <c r="I25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07" spans="1:9" ht="18" x14ac:dyDescent="0.25">
      <c r="A2507" s="27" t="str">
        <f>"عمارة"&amp;Rooms[[#This Row],[العمارة]]&amp;"-"&amp;Rooms[رقم الغرفة]</f>
        <v>عمارة-</v>
      </c>
      <c r="B2507" s="29"/>
      <c r="C2507" s="29"/>
      <c r="D2507" s="29"/>
      <c r="E2507" s="29"/>
      <c r="F2507" s="27">
        <f ca="1">IF(Rooms[[#This Row],[رقم العملية]]=0,0,1)</f>
        <v>0</v>
      </c>
      <c r="G25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07" s="27"/>
      <c r="I25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08" spans="1:9" ht="18" x14ac:dyDescent="0.25">
      <c r="A2508" s="27" t="str">
        <f>"عمارة"&amp;Rooms[[#This Row],[العمارة]]&amp;"-"&amp;Rooms[رقم الغرفة]</f>
        <v>عمارة-</v>
      </c>
      <c r="B2508" s="29"/>
      <c r="C2508" s="29"/>
      <c r="D2508" s="29"/>
      <c r="E2508" s="29"/>
      <c r="F2508" s="27">
        <f ca="1">IF(Rooms[[#This Row],[رقم العملية]]=0,0,1)</f>
        <v>0</v>
      </c>
      <c r="G25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08" s="27"/>
      <c r="I25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09" spans="1:9" ht="18" x14ac:dyDescent="0.25">
      <c r="A2509" s="27" t="str">
        <f>"عمارة"&amp;Rooms[[#This Row],[العمارة]]&amp;"-"&amp;Rooms[رقم الغرفة]</f>
        <v>عمارة-</v>
      </c>
      <c r="B2509" s="29"/>
      <c r="C2509" s="29"/>
      <c r="D2509" s="29"/>
      <c r="E2509" s="29"/>
      <c r="F2509" s="27">
        <f ca="1">IF(Rooms[[#This Row],[رقم العملية]]=0,0,1)</f>
        <v>0</v>
      </c>
      <c r="G25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09" s="27"/>
      <c r="I25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10" spans="1:9" ht="18" x14ac:dyDescent="0.25">
      <c r="A2510" s="27" t="str">
        <f>"عمارة"&amp;Rooms[[#This Row],[العمارة]]&amp;"-"&amp;Rooms[رقم الغرفة]</f>
        <v>عمارة-</v>
      </c>
      <c r="B2510" s="29"/>
      <c r="C2510" s="29"/>
      <c r="D2510" s="29"/>
      <c r="E2510" s="29"/>
      <c r="F2510" s="27">
        <f ca="1">IF(Rooms[[#This Row],[رقم العملية]]=0,0,1)</f>
        <v>0</v>
      </c>
      <c r="G25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10" s="27"/>
      <c r="I25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11" spans="1:9" ht="18" x14ac:dyDescent="0.25">
      <c r="A2511" s="27" t="str">
        <f>"عمارة"&amp;Rooms[[#This Row],[العمارة]]&amp;"-"&amp;Rooms[رقم الغرفة]</f>
        <v>عمارة-</v>
      </c>
      <c r="B2511" s="29"/>
      <c r="C2511" s="29"/>
      <c r="D2511" s="29"/>
      <c r="E2511" s="29"/>
      <c r="F2511" s="27">
        <f ca="1">IF(Rooms[[#This Row],[رقم العملية]]=0,0,1)</f>
        <v>0</v>
      </c>
      <c r="G25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11" s="27"/>
      <c r="I25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12" spans="1:9" ht="18" x14ac:dyDescent="0.25">
      <c r="A2512" s="27" t="str">
        <f>"عمارة"&amp;Rooms[[#This Row],[العمارة]]&amp;"-"&amp;Rooms[رقم الغرفة]</f>
        <v>عمارة-</v>
      </c>
      <c r="B2512" s="29"/>
      <c r="C2512" s="29"/>
      <c r="D2512" s="29"/>
      <c r="E2512" s="29"/>
      <c r="F2512" s="27">
        <f ca="1">IF(Rooms[[#This Row],[رقم العملية]]=0,0,1)</f>
        <v>0</v>
      </c>
      <c r="G25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12" s="27"/>
      <c r="I25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13" spans="1:9" ht="18" x14ac:dyDescent="0.25">
      <c r="A2513" s="27" t="str">
        <f>"عمارة"&amp;Rooms[[#This Row],[العمارة]]&amp;"-"&amp;Rooms[رقم الغرفة]</f>
        <v>عمارة-</v>
      </c>
      <c r="B2513" s="29"/>
      <c r="C2513" s="29"/>
      <c r="D2513" s="29"/>
      <c r="E2513" s="29"/>
      <c r="F2513" s="27">
        <f ca="1">IF(Rooms[[#This Row],[رقم العملية]]=0,0,1)</f>
        <v>0</v>
      </c>
      <c r="G25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13" s="27"/>
      <c r="I25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14" spans="1:9" ht="18" x14ac:dyDescent="0.25">
      <c r="A2514" s="27" t="str">
        <f>"عمارة"&amp;Rooms[[#This Row],[العمارة]]&amp;"-"&amp;Rooms[رقم الغرفة]</f>
        <v>عمارة-</v>
      </c>
      <c r="B2514" s="29"/>
      <c r="C2514" s="29"/>
      <c r="D2514" s="29"/>
      <c r="E2514" s="29"/>
      <c r="F2514" s="27">
        <f ca="1">IF(Rooms[[#This Row],[رقم العملية]]=0,0,1)</f>
        <v>0</v>
      </c>
      <c r="G25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14" s="27"/>
      <c r="I25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15" spans="1:9" ht="18" x14ac:dyDescent="0.25">
      <c r="A2515" s="27" t="str">
        <f>"عمارة"&amp;Rooms[[#This Row],[العمارة]]&amp;"-"&amp;Rooms[رقم الغرفة]</f>
        <v>عمارة-</v>
      </c>
      <c r="B2515" s="29"/>
      <c r="C2515" s="29"/>
      <c r="D2515" s="29"/>
      <c r="E2515" s="29"/>
      <c r="F2515" s="27">
        <f ca="1">IF(Rooms[[#This Row],[رقم العملية]]=0,0,1)</f>
        <v>0</v>
      </c>
      <c r="G25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15" s="27"/>
      <c r="I25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16" spans="1:9" ht="18" x14ac:dyDescent="0.25">
      <c r="A2516" s="27" t="str">
        <f>"عمارة"&amp;Rooms[[#This Row],[العمارة]]&amp;"-"&amp;Rooms[رقم الغرفة]</f>
        <v>عمارة-</v>
      </c>
      <c r="B2516" s="29"/>
      <c r="C2516" s="29"/>
      <c r="D2516" s="29"/>
      <c r="E2516" s="29"/>
      <c r="F2516" s="27">
        <f ca="1">IF(Rooms[[#This Row],[رقم العملية]]=0,0,1)</f>
        <v>0</v>
      </c>
      <c r="G25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16" s="27"/>
      <c r="I25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17" spans="1:9" ht="18" x14ac:dyDescent="0.25">
      <c r="A2517" s="27" t="str">
        <f>"عمارة"&amp;Rooms[[#This Row],[العمارة]]&amp;"-"&amp;Rooms[رقم الغرفة]</f>
        <v>عمارة-</v>
      </c>
      <c r="B2517" s="29"/>
      <c r="C2517" s="29"/>
      <c r="D2517" s="29"/>
      <c r="E2517" s="29"/>
      <c r="F2517" s="27">
        <f ca="1">IF(Rooms[[#This Row],[رقم العملية]]=0,0,1)</f>
        <v>0</v>
      </c>
      <c r="G25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17" s="27"/>
      <c r="I25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18" spans="1:9" ht="18" x14ac:dyDescent="0.25">
      <c r="A2518" s="27" t="str">
        <f>"عمارة"&amp;Rooms[[#This Row],[العمارة]]&amp;"-"&amp;Rooms[رقم الغرفة]</f>
        <v>عمارة-</v>
      </c>
      <c r="B2518" s="29"/>
      <c r="C2518" s="29"/>
      <c r="D2518" s="29"/>
      <c r="E2518" s="29"/>
      <c r="F2518" s="27">
        <f ca="1">IF(Rooms[[#This Row],[رقم العملية]]=0,0,1)</f>
        <v>0</v>
      </c>
      <c r="G25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18" s="27"/>
      <c r="I25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19" spans="1:9" ht="18" x14ac:dyDescent="0.25">
      <c r="A2519" s="27" t="str">
        <f>"عمارة"&amp;Rooms[[#This Row],[العمارة]]&amp;"-"&amp;Rooms[رقم الغرفة]</f>
        <v>عمارة-</v>
      </c>
      <c r="B2519" s="29"/>
      <c r="C2519" s="29"/>
      <c r="D2519" s="29"/>
      <c r="E2519" s="29"/>
      <c r="F2519" s="27">
        <f ca="1">IF(Rooms[[#This Row],[رقم العملية]]=0,0,1)</f>
        <v>0</v>
      </c>
      <c r="G25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19" s="27"/>
      <c r="I25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20" spans="1:9" ht="18" x14ac:dyDescent="0.25">
      <c r="A2520" s="27" t="str">
        <f>"عمارة"&amp;Rooms[[#This Row],[العمارة]]&amp;"-"&amp;Rooms[رقم الغرفة]</f>
        <v>عمارة-</v>
      </c>
      <c r="B2520" s="29"/>
      <c r="C2520" s="29"/>
      <c r="D2520" s="29"/>
      <c r="E2520" s="29"/>
      <c r="F2520" s="27">
        <f ca="1">IF(Rooms[[#This Row],[رقم العملية]]=0,0,1)</f>
        <v>0</v>
      </c>
      <c r="G25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20" s="27"/>
      <c r="I25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21" spans="1:9" ht="18" x14ac:dyDescent="0.25">
      <c r="A2521" s="27" t="str">
        <f>"عمارة"&amp;Rooms[[#This Row],[العمارة]]&amp;"-"&amp;Rooms[رقم الغرفة]</f>
        <v>عمارة-</v>
      </c>
      <c r="B2521" s="29"/>
      <c r="C2521" s="29"/>
      <c r="D2521" s="29"/>
      <c r="E2521" s="29"/>
      <c r="F2521" s="27">
        <f ca="1">IF(Rooms[[#This Row],[رقم العملية]]=0,0,1)</f>
        <v>0</v>
      </c>
      <c r="G25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21" s="27"/>
      <c r="I25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22" spans="1:9" ht="18" x14ac:dyDescent="0.25">
      <c r="A2522" s="27" t="str">
        <f>"عمارة"&amp;Rooms[[#This Row],[العمارة]]&amp;"-"&amp;Rooms[رقم الغرفة]</f>
        <v>عمارة-</v>
      </c>
      <c r="B2522" s="29"/>
      <c r="C2522" s="29"/>
      <c r="D2522" s="29"/>
      <c r="E2522" s="29"/>
      <c r="F2522" s="27">
        <f ca="1">IF(Rooms[[#This Row],[رقم العملية]]=0,0,1)</f>
        <v>0</v>
      </c>
      <c r="G25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22" s="27"/>
      <c r="I25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23" spans="1:9" ht="18" x14ac:dyDescent="0.25">
      <c r="A2523" s="27" t="str">
        <f>"عمارة"&amp;Rooms[[#This Row],[العمارة]]&amp;"-"&amp;Rooms[رقم الغرفة]</f>
        <v>عمارة-</v>
      </c>
      <c r="B2523" s="29"/>
      <c r="C2523" s="29"/>
      <c r="D2523" s="29"/>
      <c r="E2523" s="29"/>
      <c r="F2523" s="27">
        <f ca="1">IF(Rooms[[#This Row],[رقم العملية]]=0,0,1)</f>
        <v>0</v>
      </c>
      <c r="G25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23" s="27"/>
      <c r="I25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24" spans="1:9" ht="18" x14ac:dyDescent="0.25">
      <c r="A2524" s="27" t="str">
        <f>"عمارة"&amp;Rooms[[#This Row],[العمارة]]&amp;"-"&amp;Rooms[رقم الغرفة]</f>
        <v>عمارة-</v>
      </c>
      <c r="B2524" s="29"/>
      <c r="C2524" s="29"/>
      <c r="D2524" s="29"/>
      <c r="E2524" s="29"/>
      <c r="F2524" s="27">
        <f ca="1">IF(Rooms[[#This Row],[رقم العملية]]=0,0,1)</f>
        <v>0</v>
      </c>
      <c r="G25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24" s="27"/>
      <c r="I25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25" spans="1:9" ht="18" x14ac:dyDescent="0.25">
      <c r="A2525" s="27" t="str">
        <f>"عمارة"&amp;Rooms[[#This Row],[العمارة]]&amp;"-"&amp;Rooms[رقم الغرفة]</f>
        <v>عمارة-</v>
      </c>
      <c r="B2525" s="29"/>
      <c r="C2525" s="29"/>
      <c r="D2525" s="29"/>
      <c r="E2525" s="29"/>
      <c r="F2525" s="27">
        <f ca="1">IF(Rooms[[#This Row],[رقم العملية]]=0,0,1)</f>
        <v>0</v>
      </c>
      <c r="G25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25" s="27"/>
      <c r="I25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26" spans="1:9" ht="18" x14ac:dyDescent="0.25">
      <c r="A2526" s="27" t="str">
        <f>"عمارة"&amp;Rooms[[#This Row],[العمارة]]&amp;"-"&amp;Rooms[رقم الغرفة]</f>
        <v>عمارة-</v>
      </c>
      <c r="B2526" s="29"/>
      <c r="C2526" s="29"/>
      <c r="D2526" s="29"/>
      <c r="E2526" s="29"/>
      <c r="F2526" s="27">
        <f ca="1">IF(Rooms[[#This Row],[رقم العملية]]=0,0,1)</f>
        <v>0</v>
      </c>
      <c r="G25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26" s="27"/>
      <c r="I25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27" spans="1:9" ht="18" x14ac:dyDescent="0.25">
      <c r="A2527" s="27" t="str">
        <f>"عمارة"&amp;Rooms[[#This Row],[العمارة]]&amp;"-"&amp;Rooms[رقم الغرفة]</f>
        <v>عمارة-</v>
      </c>
      <c r="B2527" s="29"/>
      <c r="C2527" s="29"/>
      <c r="D2527" s="29"/>
      <c r="E2527" s="29"/>
      <c r="F2527" s="27">
        <f ca="1">IF(Rooms[[#This Row],[رقم العملية]]=0,0,1)</f>
        <v>0</v>
      </c>
      <c r="G25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27" s="27"/>
      <c r="I25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28" spans="1:9" ht="18" x14ac:dyDescent="0.25">
      <c r="A2528" s="27" t="str">
        <f>"عمارة"&amp;Rooms[[#This Row],[العمارة]]&amp;"-"&amp;Rooms[رقم الغرفة]</f>
        <v>عمارة-</v>
      </c>
      <c r="B2528" s="29"/>
      <c r="C2528" s="29"/>
      <c r="D2528" s="29"/>
      <c r="E2528" s="29"/>
      <c r="F2528" s="27">
        <f ca="1">IF(Rooms[[#This Row],[رقم العملية]]=0,0,1)</f>
        <v>0</v>
      </c>
      <c r="G25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28" s="27"/>
      <c r="I25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29" spans="1:9" ht="18" x14ac:dyDescent="0.25">
      <c r="A2529" s="27" t="str">
        <f>"عمارة"&amp;Rooms[[#This Row],[العمارة]]&amp;"-"&amp;Rooms[رقم الغرفة]</f>
        <v>عمارة-</v>
      </c>
      <c r="B2529" s="29"/>
      <c r="C2529" s="29"/>
      <c r="D2529" s="29"/>
      <c r="E2529" s="29"/>
      <c r="F2529" s="27">
        <f ca="1">IF(Rooms[[#This Row],[رقم العملية]]=0,0,1)</f>
        <v>0</v>
      </c>
      <c r="G25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29" s="27"/>
      <c r="I25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30" spans="1:9" ht="18" x14ac:dyDescent="0.25">
      <c r="A2530" s="27" t="str">
        <f>"عمارة"&amp;Rooms[[#This Row],[العمارة]]&amp;"-"&amp;Rooms[رقم الغرفة]</f>
        <v>عمارة-</v>
      </c>
      <c r="B2530" s="29"/>
      <c r="C2530" s="29"/>
      <c r="D2530" s="29"/>
      <c r="E2530" s="29"/>
      <c r="F2530" s="27">
        <f ca="1">IF(Rooms[[#This Row],[رقم العملية]]=0,0,1)</f>
        <v>0</v>
      </c>
      <c r="G25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30" s="27"/>
      <c r="I25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31" spans="1:9" ht="18" x14ac:dyDescent="0.25">
      <c r="A2531" s="27" t="str">
        <f>"عمارة"&amp;Rooms[[#This Row],[العمارة]]&amp;"-"&amp;Rooms[رقم الغرفة]</f>
        <v>عمارة-</v>
      </c>
      <c r="B2531" s="29"/>
      <c r="C2531" s="29"/>
      <c r="D2531" s="29"/>
      <c r="E2531" s="29"/>
      <c r="F2531" s="27">
        <f ca="1">IF(Rooms[[#This Row],[رقم العملية]]=0,0,1)</f>
        <v>0</v>
      </c>
      <c r="G25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31" s="27"/>
      <c r="I25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32" spans="1:9" ht="18" x14ac:dyDescent="0.25">
      <c r="A2532" s="27" t="str">
        <f>"عمارة"&amp;Rooms[[#This Row],[العمارة]]&amp;"-"&amp;Rooms[رقم الغرفة]</f>
        <v>عمارة-</v>
      </c>
      <c r="B2532" s="29"/>
      <c r="C2532" s="29"/>
      <c r="D2532" s="29"/>
      <c r="E2532" s="29"/>
      <c r="F2532" s="27">
        <f ca="1">IF(Rooms[[#This Row],[رقم العملية]]=0,0,1)</f>
        <v>0</v>
      </c>
      <c r="G25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32" s="27"/>
      <c r="I25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33" spans="1:9" ht="18" x14ac:dyDescent="0.25">
      <c r="A2533" s="27" t="str">
        <f>"عمارة"&amp;Rooms[[#This Row],[العمارة]]&amp;"-"&amp;Rooms[رقم الغرفة]</f>
        <v>عمارة-</v>
      </c>
      <c r="B2533" s="29"/>
      <c r="C2533" s="29"/>
      <c r="D2533" s="29"/>
      <c r="E2533" s="29"/>
      <c r="F2533" s="27">
        <f ca="1">IF(Rooms[[#This Row],[رقم العملية]]=0,0,1)</f>
        <v>0</v>
      </c>
      <c r="G25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33" s="27"/>
      <c r="I25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34" spans="1:9" ht="18" x14ac:dyDescent="0.25">
      <c r="A2534" s="27" t="str">
        <f>"عمارة"&amp;Rooms[[#This Row],[العمارة]]&amp;"-"&amp;Rooms[رقم الغرفة]</f>
        <v>عمارة-</v>
      </c>
      <c r="B2534" s="29"/>
      <c r="C2534" s="29"/>
      <c r="D2534" s="29"/>
      <c r="E2534" s="29"/>
      <c r="F2534" s="27">
        <f ca="1">IF(Rooms[[#This Row],[رقم العملية]]=0,0,1)</f>
        <v>0</v>
      </c>
      <c r="G25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34" s="27"/>
      <c r="I25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35" spans="1:9" ht="18" x14ac:dyDescent="0.25">
      <c r="A2535" s="27" t="str">
        <f>"عمارة"&amp;Rooms[[#This Row],[العمارة]]&amp;"-"&amp;Rooms[رقم الغرفة]</f>
        <v>عمارة-</v>
      </c>
      <c r="B2535" s="29"/>
      <c r="C2535" s="29"/>
      <c r="D2535" s="29"/>
      <c r="E2535" s="29"/>
      <c r="F2535" s="27">
        <f ca="1">IF(Rooms[[#This Row],[رقم العملية]]=0,0,1)</f>
        <v>0</v>
      </c>
      <c r="G25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35" s="27"/>
      <c r="I25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36" spans="1:9" ht="18" x14ac:dyDescent="0.25">
      <c r="A2536" s="27" t="str">
        <f>"عمارة"&amp;Rooms[[#This Row],[العمارة]]&amp;"-"&amp;Rooms[رقم الغرفة]</f>
        <v>عمارة-</v>
      </c>
      <c r="B2536" s="29"/>
      <c r="C2536" s="29"/>
      <c r="D2536" s="29"/>
      <c r="E2536" s="29"/>
      <c r="F2536" s="27">
        <f ca="1">IF(Rooms[[#This Row],[رقم العملية]]=0,0,1)</f>
        <v>0</v>
      </c>
      <c r="G25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36" s="27"/>
      <c r="I25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37" spans="1:9" ht="18" x14ac:dyDescent="0.25">
      <c r="A2537" s="27" t="str">
        <f>"عمارة"&amp;Rooms[[#This Row],[العمارة]]&amp;"-"&amp;Rooms[رقم الغرفة]</f>
        <v>عمارة-</v>
      </c>
      <c r="B2537" s="29"/>
      <c r="C2537" s="29"/>
      <c r="D2537" s="29"/>
      <c r="E2537" s="29"/>
      <c r="F2537" s="27">
        <f ca="1">IF(Rooms[[#This Row],[رقم العملية]]=0,0,1)</f>
        <v>0</v>
      </c>
      <c r="G25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37" s="27"/>
      <c r="I25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38" spans="1:9" ht="18" x14ac:dyDescent="0.25">
      <c r="A2538" s="27" t="str">
        <f>"عمارة"&amp;Rooms[[#This Row],[العمارة]]&amp;"-"&amp;Rooms[رقم الغرفة]</f>
        <v>عمارة-</v>
      </c>
      <c r="B2538" s="29"/>
      <c r="C2538" s="29"/>
      <c r="D2538" s="29"/>
      <c r="E2538" s="29"/>
      <c r="F2538" s="27">
        <f ca="1">IF(Rooms[[#This Row],[رقم العملية]]=0,0,1)</f>
        <v>0</v>
      </c>
      <c r="G25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38" s="27"/>
      <c r="I25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39" spans="1:9" ht="18" x14ac:dyDescent="0.25">
      <c r="A2539" s="27" t="str">
        <f>"عمارة"&amp;Rooms[[#This Row],[العمارة]]&amp;"-"&amp;Rooms[رقم الغرفة]</f>
        <v>عمارة-</v>
      </c>
      <c r="B2539" s="29"/>
      <c r="C2539" s="29"/>
      <c r="D2539" s="29"/>
      <c r="E2539" s="29"/>
      <c r="F2539" s="27">
        <f ca="1">IF(Rooms[[#This Row],[رقم العملية]]=0,0,1)</f>
        <v>0</v>
      </c>
      <c r="G25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39" s="27"/>
      <c r="I25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40" spans="1:9" ht="18" x14ac:dyDescent="0.25">
      <c r="A2540" s="27" t="str">
        <f>"عمارة"&amp;Rooms[[#This Row],[العمارة]]&amp;"-"&amp;Rooms[رقم الغرفة]</f>
        <v>عمارة-</v>
      </c>
      <c r="B2540" s="29"/>
      <c r="C2540" s="29"/>
      <c r="D2540" s="29"/>
      <c r="E2540" s="29"/>
      <c r="F2540" s="27">
        <f ca="1">IF(Rooms[[#This Row],[رقم العملية]]=0,0,1)</f>
        <v>0</v>
      </c>
      <c r="G25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40" s="27"/>
      <c r="I25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41" spans="1:9" ht="18" x14ac:dyDescent="0.25">
      <c r="A2541" s="27" t="str">
        <f>"عمارة"&amp;Rooms[[#This Row],[العمارة]]&amp;"-"&amp;Rooms[رقم الغرفة]</f>
        <v>عمارة-</v>
      </c>
      <c r="B2541" s="29"/>
      <c r="C2541" s="29"/>
      <c r="D2541" s="29"/>
      <c r="E2541" s="29"/>
      <c r="F2541" s="27">
        <f ca="1">IF(Rooms[[#This Row],[رقم العملية]]=0,0,1)</f>
        <v>0</v>
      </c>
      <c r="G25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41" s="27"/>
      <c r="I25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42" spans="1:9" ht="18" x14ac:dyDescent="0.25">
      <c r="A2542" s="27" t="str">
        <f>"عمارة"&amp;Rooms[[#This Row],[العمارة]]&amp;"-"&amp;Rooms[رقم الغرفة]</f>
        <v>عمارة-</v>
      </c>
      <c r="B2542" s="29"/>
      <c r="C2542" s="29"/>
      <c r="D2542" s="29"/>
      <c r="E2542" s="29"/>
      <c r="F2542" s="27">
        <f ca="1">IF(Rooms[[#This Row],[رقم العملية]]=0,0,1)</f>
        <v>0</v>
      </c>
      <c r="G25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42" s="27"/>
      <c r="I25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43" spans="1:9" ht="18" x14ac:dyDescent="0.25">
      <c r="A2543" s="27" t="str">
        <f>"عمارة"&amp;Rooms[[#This Row],[العمارة]]&amp;"-"&amp;Rooms[رقم الغرفة]</f>
        <v>عمارة-</v>
      </c>
      <c r="B2543" s="29"/>
      <c r="C2543" s="29"/>
      <c r="D2543" s="29"/>
      <c r="E2543" s="29"/>
      <c r="F2543" s="27">
        <f ca="1">IF(Rooms[[#This Row],[رقم العملية]]=0,0,1)</f>
        <v>0</v>
      </c>
      <c r="G25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43" s="27"/>
      <c r="I25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44" spans="1:9" ht="18" x14ac:dyDescent="0.25">
      <c r="A2544" s="27" t="str">
        <f>"عمارة"&amp;Rooms[[#This Row],[العمارة]]&amp;"-"&amp;Rooms[رقم الغرفة]</f>
        <v>عمارة-</v>
      </c>
      <c r="B2544" s="29"/>
      <c r="C2544" s="29"/>
      <c r="D2544" s="29"/>
      <c r="E2544" s="29"/>
      <c r="F2544" s="27">
        <f ca="1">IF(Rooms[[#This Row],[رقم العملية]]=0,0,1)</f>
        <v>0</v>
      </c>
      <c r="G25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44" s="27"/>
      <c r="I25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45" spans="1:9" ht="18" x14ac:dyDescent="0.25">
      <c r="A2545" s="27" t="str">
        <f>"عمارة"&amp;Rooms[[#This Row],[العمارة]]&amp;"-"&amp;Rooms[رقم الغرفة]</f>
        <v>عمارة-</v>
      </c>
      <c r="B2545" s="29"/>
      <c r="C2545" s="29"/>
      <c r="D2545" s="29"/>
      <c r="E2545" s="29"/>
      <c r="F2545" s="27">
        <f ca="1">IF(Rooms[[#This Row],[رقم العملية]]=0,0,1)</f>
        <v>0</v>
      </c>
      <c r="G25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45" s="27"/>
      <c r="I25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46" spans="1:9" ht="18" x14ac:dyDescent="0.25">
      <c r="A2546" s="27" t="str">
        <f>"عمارة"&amp;Rooms[[#This Row],[العمارة]]&amp;"-"&amp;Rooms[رقم الغرفة]</f>
        <v>عمارة-</v>
      </c>
      <c r="B2546" s="29"/>
      <c r="C2546" s="29"/>
      <c r="D2546" s="29"/>
      <c r="E2546" s="29"/>
      <c r="F2546" s="27">
        <f ca="1">IF(Rooms[[#This Row],[رقم العملية]]=0,0,1)</f>
        <v>0</v>
      </c>
      <c r="G25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46" s="27"/>
      <c r="I25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47" spans="1:9" ht="18" x14ac:dyDescent="0.25">
      <c r="A2547" s="27" t="str">
        <f>"عمارة"&amp;Rooms[[#This Row],[العمارة]]&amp;"-"&amp;Rooms[رقم الغرفة]</f>
        <v>عمارة-</v>
      </c>
      <c r="B2547" s="29"/>
      <c r="C2547" s="29"/>
      <c r="D2547" s="29"/>
      <c r="E2547" s="29"/>
      <c r="F2547" s="27">
        <f ca="1">IF(Rooms[[#This Row],[رقم العملية]]=0,0,1)</f>
        <v>0</v>
      </c>
      <c r="G25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47" s="27"/>
      <c r="I25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48" spans="1:9" ht="18" x14ac:dyDescent="0.25">
      <c r="A2548" s="27" t="str">
        <f>"عمارة"&amp;Rooms[[#This Row],[العمارة]]&amp;"-"&amp;Rooms[رقم الغرفة]</f>
        <v>عمارة-</v>
      </c>
      <c r="B2548" s="29"/>
      <c r="C2548" s="29"/>
      <c r="D2548" s="29"/>
      <c r="E2548" s="29"/>
      <c r="F2548" s="27">
        <f ca="1">IF(Rooms[[#This Row],[رقم العملية]]=0,0,1)</f>
        <v>0</v>
      </c>
      <c r="G25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48" s="27"/>
      <c r="I25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49" spans="1:9" ht="18" x14ac:dyDescent="0.25">
      <c r="A2549" s="27" t="str">
        <f>"عمارة"&amp;Rooms[[#This Row],[العمارة]]&amp;"-"&amp;Rooms[رقم الغرفة]</f>
        <v>عمارة-</v>
      </c>
      <c r="B2549" s="29"/>
      <c r="C2549" s="29"/>
      <c r="D2549" s="29"/>
      <c r="E2549" s="29"/>
      <c r="F2549" s="27">
        <f ca="1">IF(Rooms[[#This Row],[رقم العملية]]=0,0,1)</f>
        <v>0</v>
      </c>
      <c r="G25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49" s="27"/>
      <c r="I25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50" spans="1:9" ht="18" x14ac:dyDescent="0.25">
      <c r="A2550" s="27" t="str">
        <f>"عمارة"&amp;Rooms[[#This Row],[العمارة]]&amp;"-"&amp;Rooms[رقم الغرفة]</f>
        <v>عمارة-</v>
      </c>
      <c r="B2550" s="29"/>
      <c r="C2550" s="29"/>
      <c r="D2550" s="29"/>
      <c r="E2550" s="29"/>
      <c r="F2550" s="27">
        <f ca="1">IF(Rooms[[#This Row],[رقم العملية]]=0,0,1)</f>
        <v>0</v>
      </c>
      <c r="G25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50" s="27"/>
      <c r="I25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51" spans="1:9" ht="18" x14ac:dyDescent="0.25">
      <c r="A2551" s="27" t="str">
        <f>"عمارة"&amp;Rooms[[#This Row],[العمارة]]&amp;"-"&amp;Rooms[رقم الغرفة]</f>
        <v>عمارة-</v>
      </c>
      <c r="B2551" s="29"/>
      <c r="C2551" s="29"/>
      <c r="D2551" s="29"/>
      <c r="E2551" s="29"/>
      <c r="F2551" s="27">
        <f ca="1">IF(Rooms[[#This Row],[رقم العملية]]=0,0,1)</f>
        <v>0</v>
      </c>
      <c r="G25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51" s="27"/>
      <c r="I25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52" spans="1:9" ht="18" x14ac:dyDescent="0.25">
      <c r="A2552" s="27" t="str">
        <f>"عمارة"&amp;Rooms[[#This Row],[العمارة]]&amp;"-"&amp;Rooms[رقم الغرفة]</f>
        <v>عمارة-</v>
      </c>
      <c r="B2552" s="29"/>
      <c r="C2552" s="29"/>
      <c r="D2552" s="29"/>
      <c r="E2552" s="29"/>
      <c r="F2552" s="27">
        <f ca="1">IF(Rooms[[#This Row],[رقم العملية]]=0,0,1)</f>
        <v>0</v>
      </c>
      <c r="G25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52" s="27"/>
      <c r="I25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53" spans="1:9" ht="18" x14ac:dyDescent="0.25">
      <c r="A2553" s="27" t="str">
        <f>"عمارة"&amp;Rooms[[#This Row],[العمارة]]&amp;"-"&amp;Rooms[رقم الغرفة]</f>
        <v>عمارة-</v>
      </c>
      <c r="B2553" s="29"/>
      <c r="C2553" s="29"/>
      <c r="D2553" s="29"/>
      <c r="E2553" s="29"/>
      <c r="F2553" s="27">
        <f ca="1">IF(Rooms[[#This Row],[رقم العملية]]=0,0,1)</f>
        <v>0</v>
      </c>
      <c r="G25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53" s="27"/>
      <c r="I25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54" spans="1:9" ht="18" x14ac:dyDescent="0.25">
      <c r="A2554" s="27" t="str">
        <f>"عمارة"&amp;Rooms[[#This Row],[العمارة]]&amp;"-"&amp;Rooms[رقم الغرفة]</f>
        <v>عمارة-</v>
      </c>
      <c r="B2554" s="29"/>
      <c r="C2554" s="29"/>
      <c r="D2554" s="29"/>
      <c r="E2554" s="29"/>
      <c r="F2554" s="27">
        <f ca="1">IF(Rooms[[#This Row],[رقم العملية]]=0,0,1)</f>
        <v>0</v>
      </c>
      <c r="G25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54" s="27"/>
      <c r="I25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55" spans="1:9" ht="18" x14ac:dyDescent="0.25">
      <c r="A2555" s="27" t="str">
        <f>"عمارة"&amp;Rooms[[#This Row],[العمارة]]&amp;"-"&amp;Rooms[رقم الغرفة]</f>
        <v>عمارة-</v>
      </c>
      <c r="B2555" s="29"/>
      <c r="C2555" s="29"/>
      <c r="D2555" s="29"/>
      <c r="E2555" s="29"/>
      <c r="F2555" s="27">
        <f ca="1">IF(Rooms[[#This Row],[رقم العملية]]=0,0,1)</f>
        <v>0</v>
      </c>
      <c r="G25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55" s="27"/>
      <c r="I25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56" spans="1:9" ht="18" x14ac:dyDescent="0.25">
      <c r="A2556" s="27" t="str">
        <f>"عمارة"&amp;Rooms[[#This Row],[العمارة]]&amp;"-"&amp;Rooms[رقم الغرفة]</f>
        <v>عمارة-</v>
      </c>
      <c r="B2556" s="29"/>
      <c r="C2556" s="29"/>
      <c r="D2556" s="29"/>
      <c r="E2556" s="29"/>
      <c r="F2556" s="27">
        <f ca="1">IF(Rooms[[#This Row],[رقم العملية]]=0,0,1)</f>
        <v>0</v>
      </c>
      <c r="G25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56" s="27"/>
      <c r="I25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57" spans="1:9" ht="18" x14ac:dyDescent="0.25">
      <c r="A2557" s="27" t="str">
        <f>"عمارة"&amp;Rooms[[#This Row],[العمارة]]&amp;"-"&amp;Rooms[رقم الغرفة]</f>
        <v>عمارة-</v>
      </c>
      <c r="B2557" s="29"/>
      <c r="C2557" s="29"/>
      <c r="D2557" s="29"/>
      <c r="E2557" s="29"/>
      <c r="F2557" s="27">
        <f ca="1">IF(Rooms[[#This Row],[رقم العملية]]=0,0,1)</f>
        <v>0</v>
      </c>
      <c r="G25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57" s="27"/>
      <c r="I25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58" spans="1:9" ht="18" x14ac:dyDescent="0.25">
      <c r="A2558" s="27" t="str">
        <f>"عمارة"&amp;Rooms[[#This Row],[العمارة]]&amp;"-"&amp;Rooms[رقم الغرفة]</f>
        <v>عمارة-</v>
      </c>
      <c r="B2558" s="29"/>
      <c r="C2558" s="29"/>
      <c r="D2558" s="29"/>
      <c r="E2558" s="29"/>
      <c r="F2558" s="27">
        <f ca="1">IF(Rooms[[#This Row],[رقم العملية]]=0,0,1)</f>
        <v>0</v>
      </c>
      <c r="G25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58" s="27"/>
      <c r="I25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59" spans="1:9" ht="18" x14ac:dyDescent="0.25">
      <c r="A2559" s="27" t="str">
        <f>"عمارة"&amp;Rooms[[#This Row],[العمارة]]&amp;"-"&amp;Rooms[رقم الغرفة]</f>
        <v>عمارة-</v>
      </c>
      <c r="B2559" s="29"/>
      <c r="C2559" s="29"/>
      <c r="D2559" s="29"/>
      <c r="E2559" s="29"/>
      <c r="F2559" s="27">
        <f ca="1">IF(Rooms[[#This Row],[رقم العملية]]=0,0,1)</f>
        <v>0</v>
      </c>
      <c r="G25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59" s="27"/>
      <c r="I25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60" spans="1:9" ht="18" x14ac:dyDescent="0.25">
      <c r="A2560" s="27" t="str">
        <f>"عمارة"&amp;Rooms[[#This Row],[العمارة]]&amp;"-"&amp;Rooms[رقم الغرفة]</f>
        <v>عمارة-</v>
      </c>
      <c r="B2560" s="29"/>
      <c r="C2560" s="29"/>
      <c r="D2560" s="29"/>
      <c r="E2560" s="29"/>
      <c r="F2560" s="27">
        <f ca="1">IF(Rooms[[#This Row],[رقم العملية]]=0,0,1)</f>
        <v>0</v>
      </c>
      <c r="G25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60" s="27"/>
      <c r="I25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61" spans="1:9" ht="18" x14ac:dyDescent="0.25">
      <c r="A2561" s="27" t="str">
        <f>"عمارة"&amp;Rooms[[#This Row],[العمارة]]&amp;"-"&amp;Rooms[رقم الغرفة]</f>
        <v>عمارة-</v>
      </c>
      <c r="B2561" s="29"/>
      <c r="C2561" s="29"/>
      <c r="D2561" s="29"/>
      <c r="E2561" s="29"/>
      <c r="F2561" s="27">
        <f ca="1">IF(Rooms[[#This Row],[رقم العملية]]=0,0,1)</f>
        <v>0</v>
      </c>
      <c r="G25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61" s="27"/>
      <c r="I25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62" spans="1:9" ht="18" x14ac:dyDescent="0.25">
      <c r="A2562" s="27" t="str">
        <f>"عمارة"&amp;Rooms[[#This Row],[العمارة]]&amp;"-"&amp;Rooms[رقم الغرفة]</f>
        <v>عمارة-</v>
      </c>
      <c r="B2562" s="29"/>
      <c r="C2562" s="29"/>
      <c r="D2562" s="29"/>
      <c r="E2562" s="29"/>
      <c r="F2562" s="27">
        <f ca="1">IF(Rooms[[#This Row],[رقم العملية]]=0,0,1)</f>
        <v>0</v>
      </c>
      <c r="G25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62" s="27"/>
      <c r="I25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63" spans="1:9" ht="18" x14ac:dyDescent="0.25">
      <c r="A2563" s="27" t="str">
        <f>"عمارة"&amp;Rooms[[#This Row],[العمارة]]&amp;"-"&amp;Rooms[رقم الغرفة]</f>
        <v>عمارة-</v>
      </c>
      <c r="B2563" s="29"/>
      <c r="C2563" s="29"/>
      <c r="D2563" s="29"/>
      <c r="E2563" s="29"/>
      <c r="F2563" s="27">
        <f ca="1">IF(Rooms[[#This Row],[رقم العملية]]=0,0,1)</f>
        <v>0</v>
      </c>
      <c r="G25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63" s="27"/>
      <c r="I25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64" spans="1:9" ht="18" x14ac:dyDescent="0.25">
      <c r="A2564" s="27" t="str">
        <f>"عمارة"&amp;Rooms[[#This Row],[العمارة]]&amp;"-"&amp;Rooms[رقم الغرفة]</f>
        <v>عمارة-</v>
      </c>
      <c r="B2564" s="29"/>
      <c r="C2564" s="29"/>
      <c r="D2564" s="29"/>
      <c r="E2564" s="29"/>
      <c r="F2564" s="27">
        <f ca="1">IF(Rooms[[#This Row],[رقم العملية]]=0,0,1)</f>
        <v>0</v>
      </c>
      <c r="G25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64" s="27"/>
      <c r="I25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65" spans="1:9" ht="18" x14ac:dyDescent="0.25">
      <c r="A2565" s="27" t="str">
        <f>"عمارة"&amp;Rooms[[#This Row],[العمارة]]&amp;"-"&amp;Rooms[رقم الغرفة]</f>
        <v>عمارة-</v>
      </c>
      <c r="B2565" s="29"/>
      <c r="C2565" s="29"/>
      <c r="D2565" s="29"/>
      <c r="E2565" s="29"/>
      <c r="F2565" s="27">
        <f ca="1">IF(Rooms[[#This Row],[رقم العملية]]=0,0,1)</f>
        <v>0</v>
      </c>
      <c r="G25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65" s="27"/>
      <c r="I25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66" spans="1:9" ht="18" x14ac:dyDescent="0.25">
      <c r="A2566" s="27" t="str">
        <f>"عمارة"&amp;Rooms[[#This Row],[العمارة]]&amp;"-"&amp;Rooms[رقم الغرفة]</f>
        <v>عمارة-</v>
      </c>
      <c r="B2566" s="29"/>
      <c r="C2566" s="29"/>
      <c r="D2566" s="29"/>
      <c r="E2566" s="29"/>
      <c r="F2566" s="27">
        <f ca="1">IF(Rooms[[#This Row],[رقم العملية]]=0,0,1)</f>
        <v>0</v>
      </c>
      <c r="G25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66" s="27"/>
      <c r="I25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67" spans="1:9" ht="18" x14ac:dyDescent="0.25">
      <c r="A2567" s="27" t="str">
        <f>"عمارة"&amp;Rooms[[#This Row],[العمارة]]&amp;"-"&amp;Rooms[رقم الغرفة]</f>
        <v>عمارة-</v>
      </c>
      <c r="B2567" s="29"/>
      <c r="C2567" s="29"/>
      <c r="D2567" s="29"/>
      <c r="E2567" s="29"/>
      <c r="F2567" s="27">
        <f ca="1">IF(Rooms[[#This Row],[رقم العملية]]=0,0,1)</f>
        <v>0</v>
      </c>
      <c r="G25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67" s="27"/>
      <c r="I25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68" spans="1:9" ht="18" x14ac:dyDescent="0.25">
      <c r="A2568" s="27" t="str">
        <f>"عمارة"&amp;Rooms[[#This Row],[العمارة]]&amp;"-"&amp;Rooms[رقم الغرفة]</f>
        <v>عمارة-</v>
      </c>
      <c r="B2568" s="29"/>
      <c r="C2568" s="29"/>
      <c r="D2568" s="29"/>
      <c r="E2568" s="29"/>
      <c r="F2568" s="27">
        <f ca="1">IF(Rooms[[#This Row],[رقم العملية]]=0,0,1)</f>
        <v>0</v>
      </c>
      <c r="G25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68" s="27"/>
      <c r="I25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69" spans="1:9" ht="18" x14ac:dyDescent="0.25">
      <c r="A2569" s="27" t="str">
        <f>"عمارة"&amp;Rooms[[#This Row],[العمارة]]&amp;"-"&amp;Rooms[رقم الغرفة]</f>
        <v>عمارة-</v>
      </c>
      <c r="B2569" s="29"/>
      <c r="C2569" s="29"/>
      <c r="D2569" s="29"/>
      <c r="E2569" s="29"/>
      <c r="F2569" s="27">
        <f ca="1">IF(Rooms[[#This Row],[رقم العملية]]=0,0,1)</f>
        <v>0</v>
      </c>
      <c r="G25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69" s="27"/>
      <c r="I25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70" spans="1:9" ht="18" x14ac:dyDescent="0.25">
      <c r="A2570" s="27" t="str">
        <f>"عمارة"&amp;Rooms[[#This Row],[العمارة]]&amp;"-"&amp;Rooms[رقم الغرفة]</f>
        <v>عمارة-</v>
      </c>
      <c r="B2570" s="29"/>
      <c r="C2570" s="29"/>
      <c r="D2570" s="29"/>
      <c r="E2570" s="29"/>
      <c r="F2570" s="27">
        <f ca="1">IF(Rooms[[#This Row],[رقم العملية]]=0,0,1)</f>
        <v>0</v>
      </c>
      <c r="G25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70" s="27"/>
      <c r="I25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71" spans="1:9" ht="18" x14ac:dyDescent="0.25">
      <c r="A2571" s="27" t="str">
        <f>"عمارة"&amp;Rooms[[#This Row],[العمارة]]&amp;"-"&amp;Rooms[رقم الغرفة]</f>
        <v>عمارة-</v>
      </c>
      <c r="B2571" s="29"/>
      <c r="C2571" s="29"/>
      <c r="D2571" s="29"/>
      <c r="E2571" s="29"/>
      <c r="F2571" s="27">
        <f ca="1">IF(Rooms[[#This Row],[رقم العملية]]=0,0,1)</f>
        <v>0</v>
      </c>
      <c r="G25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71" s="27"/>
      <c r="I25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72" spans="1:9" ht="18" x14ac:dyDescent="0.25">
      <c r="A2572" s="27" t="str">
        <f>"عمارة"&amp;Rooms[[#This Row],[العمارة]]&amp;"-"&amp;Rooms[رقم الغرفة]</f>
        <v>عمارة-</v>
      </c>
      <c r="B2572" s="29"/>
      <c r="C2572" s="29"/>
      <c r="D2572" s="29"/>
      <c r="E2572" s="29"/>
      <c r="F2572" s="27">
        <f ca="1">IF(Rooms[[#This Row],[رقم العملية]]=0,0,1)</f>
        <v>0</v>
      </c>
      <c r="G25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72" s="27"/>
      <c r="I25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73" spans="1:9" ht="18" x14ac:dyDescent="0.25">
      <c r="A2573" s="27" t="str">
        <f>"عمارة"&amp;Rooms[[#This Row],[العمارة]]&amp;"-"&amp;Rooms[رقم الغرفة]</f>
        <v>عمارة-</v>
      </c>
      <c r="B2573" s="29"/>
      <c r="C2573" s="29"/>
      <c r="D2573" s="29"/>
      <c r="E2573" s="29"/>
      <c r="F2573" s="27">
        <f ca="1">IF(Rooms[[#This Row],[رقم العملية]]=0,0,1)</f>
        <v>0</v>
      </c>
      <c r="G25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73" s="27"/>
      <c r="I25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74" spans="1:9" ht="18" x14ac:dyDescent="0.25">
      <c r="A2574" s="27" t="str">
        <f>"عمارة"&amp;Rooms[[#This Row],[العمارة]]&amp;"-"&amp;Rooms[رقم الغرفة]</f>
        <v>عمارة-</v>
      </c>
      <c r="B2574" s="29"/>
      <c r="C2574" s="29"/>
      <c r="D2574" s="29"/>
      <c r="E2574" s="29"/>
      <c r="F2574" s="27">
        <f ca="1">IF(Rooms[[#This Row],[رقم العملية]]=0,0,1)</f>
        <v>0</v>
      </c>
      <c r="G25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74" s="27"/>
      <c r="I25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75" spans="1:9" ht="18" x14ac:dyDescent="0.25">
      <c r="A2575" s="27" t="str">
        <f>"عمارة"&amp;Rooms[[#This Row],[العمارة]]&amp;"-"&amp;Rooms[رقم الغرفة]</f>
        <v>عمارة-</v>
      </c>
      <c r="B2575" s="29"/>
      <c r="C2575" s="29"/>
      <c r="D2575" s="29"/>
      <c r="E2575" s="29"/>
      <c r="F2575" s="27">
        <f ca="1">IF(Rooms[[#This Row],[رقم العملية]]=0,0,1)</f>
        <v>0</v>
      </c>
      <c r="G25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75" s="27"/>
      <c r="I25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76" spans="1:9" ht="18" x14ac:dyDescent="0.25">
      <c r="A2576" s="27" t="str">
        <f>"عمارة"&amp;Rooms[[#This Row],[العمارة]]&amp;"-"&amp;Rooms[رقم الغرفة]</f>
        <v>عمارة-</v>
      </c>
      <c r="B2576" s="29"/>
      <c r="C2576" s="29"/>
      <c r="D2576" s="29"/>
      <c r="E2576" s="29"/>
      <c r="F2576" s="27">
        <f ca="1">IF(Rooms[[#This Row],[رقم العملية]]=0,0,1)</f>
        <v>0</v>
      </c>
      <c r="G25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76" s="27"/>
      <c r="I25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77" spans="1:9" ht="18" x14ac:dyDescent="0.25">
      <c r="A2577" s="27" t="str">
        <f>"عمارة"&amp;Rooms[[#This Row],[العمارة]]&amp;"-"&amp;Rooms[رقم الغرفة]</f>
        <v>عمارة-</v>
      </c>
      <c r="B2577" s="29"/>
      <c r="C2577" s="29"/>
      <c r="D2577" s="29"/>
      <c r="E2577" s="29"/>
      <c r="F2577" s="27">
        <f ca="1">IF(Rooms[[#This Row],[رقم العملية]]=0,0,1)</f>
        <v>0</v>
      </c>
      <c r="G25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77" s="27"/>
      <c r="I25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78" spans="1:9" ht="18" x14ac:dyDescent="0.25">
      <c r="A2578" s="27" t="str">
        <f>"عمارة"&amp;Rooms[[#This Row],[العمارة]]&amp;"-"&amp;Rooms[رقم الغرفة]</f>
        <v>عمارة-</v>
      </c>
      <c r="B2578" s="29"/>
      <c r="C2578" s="29"/>
      <c r="D2578" s="29"/>
      <c r="E2578" s="29"/>
      <c r="F2578" s="27">
        <f ca="1">IF(Rooms[[#This Row],[رقم العملية]]=0,0,1)</f>
        <v>0</v>
      </c>
      <c r="G25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78" s="27"/>
      <c r="I25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79" spans="1:9" ht="18" x14ac:dyDescent="0.25">
      <c r="A2579" s="27" t="str">
        <f>"عمارة"&amp;Rooms[[#This Row],[العمارة]]&amp;"-"&amp;Rooms[رقم الغرفة]</f>
        <v>عمارة-</v>
      </c>
      <c r="B2579" s="29"/>
      <c r="C2579" s="29"/>
      <c r="D2579" s="29"/>
      <c r="E2579" s="29"/>
      <c r="F2579" s="27">
        <f ca="1">IF(Rooms[[#This Row],[رقم العملية]]=0,0,1)</f>
        <v>0</v>
      </c>
      <c r="G25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79" s="27"/>
      <c r="I25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80" spans="1:9" ht="18" x14ac:dyDescent="0.25">
      <c r="A2580" s="27" t="str">
        <f>"عمارة"&amp;Rooms[[#This Row],[العمارة]]&amp;"-"&amp;Rooms[رقم الغرفة]</f>
        <v>عمارة-</v>
      </c>
      <c r="B2580" s="29"/>
      <c r="C2580" s="29"/>
      <c r="D2580" s="29"/>
      <c r="E2580" s="29"/>
      <c r="F2580" s="27">
        <f ca="1">IF(Rooms[[#This Row],[رقم العملية]]=0,0,1)</f>
        <v>0</v>
      </c>
      <c r="G25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80" s="27"/>
      <c r="I25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81" spans="1:9" ht="18" x14ac:dyDescent="0.25">
      <c r="A2581" s="27" t="str">
        <f>"عمارة"&amp;Rooms[[#This Row],[العمارة]]&amp;"-"&amp;Rooms[رقم الغرفة]</f>
        <v>عمارة-</v>
      </c>
      <c r="B2581" s="29"/>
      <c r="C2581" s="29"/>
      <c r="D2581" s="29"/>
      <c r="E2581" s="29"/>
      <c r="F2581" s="27">
        <f ca="1">IF(Rooms[[#This Row],[رقم العملية]]=0,0,1)</f>
        <v>0</v>
      </c>
      <c r="G25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81" s="27"/>
      <c r="I25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82" spans="1:9" ht="18" x14ac:dyDescent="0.25">
      <c r="A2582" s="27" t="str">
        <f>"عمارة"&amp;Rooms[[#This Row],[العمارة]]&amp;"-"&amp;Rooms[رقم الغرفة]</f>
        <v>عمارة-</v>
      </c>
      <c r="B2582" s="29"/>
      <c r="C2582" s="29"/>
      <c r="D2582" s="29"/>
      <c r="E2582" s="29"/>
      <c r="F2582" s="27">
        <f ca="1">IF(Rooms[[#This Row],[رقم العملية]]=0,0,1)</f>
        <v>0</v>
      </c>
      <c r="G25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82" s="27"/>
      <c r="I25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83" spans="1:9" ht="18" x14ac:dyDescent="0.25">
      <c r="A2583" s="27" t="str">
        <f>"عمارة"&amp;Rooms[[#This Row],[العمارة]]&amp;"-"&amp;Rooms[رقم الغرفة]</f>
        <v>عمارة-</v>
      </c>
      <c r="B2583" s="29"/>
      <c r="C2583" s="29"/>
      <c r="D2583" s="29"/>
      <c r="E2583" s="29"/>
      <c r="F2583" s="27">
        <f ca="1">IF(Rooms[[#This Row],[رقم العملية]]=0,0,1)</f>
        <v>0</v>
      </c>
      <c r="G25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83" s="27"/>
      <c r="I25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84" spans="1:9" ht="18" x14ac:dyDescent="0.25">
      <c r="A2584" s="27" t="str">
        <f>"عمارة"&amp;Rooms[[#This Row],[العمارة]]&amp;"-"&amp;Rooms[رقم الغرفة]</f>
        <v>عمارة-</v>
      </c>
      <c r="B2584" s="29"/>
      <c r="C2584" s="29"/>
      <c r="D2584" s="29"/>
      <c r="E2584" s="29"/>
      <c r="F2584" s="27">
        <f ca="1">IF(Rooms[[#This Row],[رقم العملية]]=0,0,1)</f>
        <v>0</v>
      </c>
      <c r="G25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84" s="27"/>
      <c r="I25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85" spans="1:9" ht="18" x14ac:dyDescent="0.25">
      <c r="A2585" s="27" t="str">
        <f>"عمارة"&amp;Rooms[[#This Row],[العمارة]]&amp;"-"&amp;Rooms[رقم الغرفة]</f>
        <v>عمارة-</v>
      </c>
      <c r="B2585" s="29"/>
      <c r="C2585" s="29"/>
      <c r="D2585" s="29"/>
      <c r="E2585" s="29"/>
      <c r="F2585" s="27">
        <f ca="1">IF(Rooms[[#This Row],[رقم العملية]]=0,0,1)</f>
        <v>0</v>
      </c>
      <c r="G25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85" s="27"/>
      <c r="I25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86" spans="1:9" ht="18" x14ac:dyDescent="0.25">
      <c r="A2586" s="27" t="str">
        <f>"عمارة"&amp;Rooms[[#This Row],[العمارة]]&amp;"-"&amp;Rooms[رقم الغرفة]</f>
        <v>عمارة-</v>
      </c>
      <c r="B2586" s="29"/>
      <c r="C2586" s="29"/>
      <c r="D2586" s="29"/>
      <c r="E2586" s="29"/>
      <c r="F2586" s="27">
        <f ca="1">IF(Rooms[[#This Row],[رقم العملية]]=0,0,1)</f>
        <v>0</v>
      </c>
      <c r="G25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86" s="27"/>
      <c r="I25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87" spans="1:9" ht="18" x14ac:dyDescent="0.25">
      <c r="A2587" s="27" t="str">
        <f>"عمارة"&amp;Rooms[[#This Row],[العمارة]]&amp;"-"&amp;Rooms[رقم الغرفة]</f>
        <v>عمارة-</v>
      </c>
      <c r="B2587" s="29"/>
      <c r="C2587" s="29"/>
      <c r="D2587" s="29"/>
      <c r="E2587" s="29"/>
      <c r="F2587" s="27">
        <f ca="1">IF(Rooms[[#This Row],[رقم العملية]]=0,0,1)</f>
        <v>0</v>
      </c>
      <c r="G25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87" s="27"/>
      <c r="I25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88" spans="1:9" ht="18" x14ac:dyDescent="0.25">
      <c r="A2588" s="27" t="str">
        <f>"عمارة"&amp;Rooms[[#This Row],[العمارة]]&amp;"-"&amp;Rooms[رقم الغرفة]</f>
        <v>عمارة-</v>
      </c>
      <c r="B2588" s="29"/>
      <c r="C2588" s="29"/>
      <c r="D2588" s="29"/>
      <c r="E2588" s="29"/>
      <c r="F2588" s="27">
        <f ca="1">IF(Rooms[[#This Row],[رقم العملية]]=0,0,1)</f>
        <v>0</v>
      </c>
      <c r="G25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88" s="27"/>
      <c r="I25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89" spans="1:9" ht="18" x14ac:dyDescent="0.25">
      <c r="A2589" s="27" t="str">
        <f>"عمارة"&amp;Rooms[[#This Row],[العمارة]]&amp;"-"&amp;Rooms[رقم الغرفة]</f>
        <v>عمارة-</v>
      </c>
      <c r="B2589" s="29"/>
      <c r="C2589" s="29"/>
      <c r="D2589" s="29"/>
      <c r="E2589" s="29"/>
      <c r="F2589" s="27">
        <f ca="1">IF(Rooms[[#This Row],[رقم العملية]]=0,0,1)</f>
        <v>0</v>
      </c>
      <c r="G25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89" s="27"/>
      <c r="I25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90" spans="1:9" ht="18" x14ac:dyDescent="0.25">
      <c r="A2590" s="27" t="str">
        <f>"عمارة"&amp;Rooms[[#This Row],[العمارة]]&amp;"-"&amp;Rooms[رقم الغرفة]</f>
        <v>عمارة-</v>
      </c>
      <c r="B2590" s="29"/>
      <c r="C2590" s="29"/>
      <c r="D2590" s="29"/>
      <c r="E2590" s="29"/>
      <c r="F2590" s="27">
        <f ca="1">IF(Rooms[[#This Row],[رقم العملية]]=0,0,1)</f>
        <v>0</v>
      </c>
      <c r="G25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90" s="27"/>
      <c r="I25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91" spans="1:9" ht="18" x14ac:dyDescent="0.25">
      <c r="A2591" s="27" t="str">
        <f>"عمارة"&amp;Rooms[[#This Row],[العمارة]]&amp;"-"&amp;Rooms[رقم الغرفة]</f>
        <v>عمارة-</v>
      </c>
      <c r="B2591" s="29"/>
      <c r="C2591" s="29"/>
      <c r="D2591" s="29"/>
      <c r="E2591" s="29"/>
      <c r="F2591" s="27">
        <f ca="1">IF(Rooms[[#This Row],[رقم العملية]]=0,0,1)</f>
        <v>0</v>
      </c>
      <c r="G25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91" s="27"/>
      <c r="I25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92" spans="1:9" ht="18" x14ac:dyDescent="0.25">
      <c r="A2592" s="27" t="str">
        <f>"عمارة"&amp;Rooms[[#This Row],[العمارة]]&amp;"-"&amp;Rooms[رقم الغرفة]</f>
        <v>عمارة-</v>
      </c>
      <c r="B2592" s="29"/>
      <c r="C2592" s="29"/>
      <c r="D2592" s="29"/>
      <c r="E2592" s="29"/>
      <c r="F2592" s="27">
        <f ca="1">IF(Rooms[[#This Row],[رقم العملية]]=0,0,1)</f>
        <v>0</v>
      </c>
      <c r="G25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92" s="27"/>
      <c r="I25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93" spans="1:9" ht="18" x14ac:dyDescent="0.25">
      <c r="A2593" s="27" t="str">
        <f>"عمارة"&amp;Rooms[[#This Row],[العمارة]]&amp;"-"&amp;Rooms[رقم الغرفة]</f>
        <v>عمارة-</v>
      </c>
      <c r="B2593" s="29"/>
      <c r="C2593" s="29"/>
      <c r="D2593" s="29"/>
      <c r="E2593" s="29"/>
      <c r="F2593" s="27">
        <f ca="1">IF(Rooms[[#This Row],[رقم العملية]]=0,0,1)</f>
        <v>0</v>
      </c>
      <c r="G25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93" s="27"/>
      <c r="I25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94" spans="1:9" ht="18" x14ac:dyDescent="0.25">
      <c r="A2594" s="27" t="str">
        <f>"عمارة"&amp;Rooms[[#This Row],[العمارة]]&amp;"-"&amp;Rooms[رقم الغرفة]</f>
        <v>عمارة-</v>
      </c>
      <c r="B2594" s="29"/>
      <c r="C2594" s="29"/>
      <c r="D2594" s="29"/>
      <c r="E2594" s="29"/>
      <c r="F2594" s="27">
        <f ca="1">IF(Rooms[[#This Row],[رقم العملية]]=0,0,1)</f>
        <v>0</v>
      </c>
      <c r="G25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94" s="27"/>
      <c r="I25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95" spans="1:9" ht="18" x14ac:dyDescent="0.25">
      <c r="A2595" s="27" t="str">
        <f>"عمارة"&amp;Rooms[[#This Row],[العمارة]]&amp;"-"&amp;Rooms[رقم الغرفة]</f>
        <v>عمارة-</v>
      </c>
      <c r="B2595" s="29"/>
      <c r="C2595" s="29"/>
      <c r="D2595" s="29"/>
      <c r="E2595" s="29"/>
      <c r="F2595" s="27">
        <f ca="1">IF(Rooms[[#This Row],[رقم العملية]]=0,0,1)</f>
        <v>0</v>
      </c>
      <c r="G25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95" s="27"/>
      <c r="I25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96" spans="1:9" ht="18" x14ac:dyDescent="0.25">
      <c r="A2596" s="27" t="str">
        <f>"عمارة"&amp;Rooms[[#This Row],[العمارة]]&amp;"-"&amp;Rooms[رقم الغرفة]</f>
        <v>عمارة-</v>
      </c>
      <c r="B2596" s="29"/>
      <c r="C2596" s="29"/>
      <c r="D2596" s="29"/>
      <c r="E2596" s="29"/>
      <c r="F2596" s="27">
        <f ca="1">IF(Rooms[[#This Row],[رقم العملية]]=0,0,1)</f>
        <v>0</v>
      </c>
      <c r="G25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96" s="27"/>
      <c r="I25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97" spans="1:9" ht="18" x14ac:dyDescent="0.25">
      <c r="A2597" s="27" t="str">
        <f>"عمارة"&amp;Rooms[[#This Row],[العمارة]]&amp;"-"&amp;Rooms[رقم الغرفة]</f>
        <v>عمارة-</v>
      </c>
      <c r="B2597" s="29"/>
      <c r="C2597" s="29"/>
      <c r="D2597" s="29"/>
      <c r="E2597" s="29"/>
      <c r="F2597" s="27">
        <f ca="1">IF(Rooms[[#This Row],[رقم العملية]]=0,0,1)</f>
        <v>0</v>
      </c>
      <c r="G25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97" s="27"/>
      <c r="I25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98" spans="1:9" ht="18" x14ac:dyDescent="0.25">
      <c r="A2598" s="27" t="str">
        <f>"عمارة"&amp;Rooms[[#This Row],[العمارة]]&amp;"-"&amp;Rooms[رقم الغرفة]</f>
        <v>عمارة-</v>
      </c>
      <c r="B2598" s="29"/>
      <c r="C2598" s="29"/>
      <c r="D2598" s="29"/>
      <c r="E2598" s="29"/>
      <c r="F2598" s="27">
        <f ca="1">IF(Rooms[[#This Row],[رقم العملية]]=0,0,1)</f>
        <v>0</v>
      </c>
      <c r="G25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98" s="27"/>
      <c r="I25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599" spans="1:9" ht="18" x14ac:dyDescent="0.25">
      <c r="A2599" s="27" t="str">
        <f>"عمارة"&amp;Rooms[[#This Row],[العمارة]]&amp;"-"&amp;Rooms[رقم الغرفة]</f>
        <v>عمارة-</v>
      </c>
      <c r="B2599" s="29"/>
      <c r="C2599" s="29"/>
      <c r="D2599" s="29"/>
      <c r="E2599" s="29"/>
      <c r="F2599" s="27">
        <f ca="1">IF(Rooms[[#This Row],[رقم العملية]]=0,0,1)</f>
        <v>0</v>
      </c>
      <c r="G25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599" s="27"/>
      <c r="I25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00" spans="1:9" ht="18" x14ac:dyDescent="0.25">
      <c r="A2600" s="27" t="str">
        <f>"عمارة"&amp;Rooms[[#This Row],[العمارة]]&amp;"-"&amp;Rooms[رقم الغرفة]</f>
        <v>عمارة-</v>
      </c>
      <c r="B2600" s="29"/>
      <c r="C2600" s="29"/>
      <c r="D2600" s="29"/>
      <c r="E2600" s="29"/>
      <c r="F2600" s="27">
        <f ca="1">IF(Rooms[[#This Row],[رقم العملية]]=0,0,1)</f>
        <v>0</v>
      </c>
      <c r="G26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00" s="27"/>
      <c r="I26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01" spans="1:9" ht="18" x14ac:dyDescent="0.25">
      <c r="A2601" s="27" t="str">
        <f>"عمارة"&amp;Rooms[[#This Row],[العمارة]]&amp;"-"&amp;Rooms[رقم الغرفة]</f>
        <v>عمارة-</v>
      </c>
      <c r="B2601" s="29"/>
      <c r="C2601" s="29"/>
      <c r="D2601" s="29"/>
      <c r="E2601" s="29"/>
      <c r="F2601" s="27">
        <f ca="1">IF(Rooms[[#This Row],[رقم العملية]]=0,0,1)</f>
        <v>0</v>
      </c>
      <c r="G26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01" s="27"/>
      <c r="I26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02" spans="1:9" ht="18" x14ac:dyDescent="0.25">
      <c r="A2602" s="27" t="str">
        <f>"عمارة"&amp;Rooms[[#This Row],[العمارة]]&amp;"-"&amp;Rooms[رقم الغرفة]</f>
        <v>عمارة-</v>
      </c>
      <c r="B2602" s="29"/>
      <c r="C2602" s="29"/>
      <c r="D2602" s="29"/>
      <c r="E2602" s="29"/>
      <c r="F2602" s="27">
        <f ca="1">IF(Rooms[[#This Row],[رقم العملية]]=0,0,1)</f>
        <v>0</v>
      </c>
      <c r="G26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02" s="27"/>
      <c r="I26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03" spans="1:9" ht="18" x14ac:dyDescent="0.25">
      <c r="A2603" s="27" t="str">
        <f>"عمارة"&amp;Rooms[[#This Row],[العمارة]]&amp;"-"&amp;Rooms[رقم الغرفة]</f>
        <v>عمارة-</v>
      </c>
      <c r="B2603" s="29"/>
      <c r="C2603" s="29"/>
      <c r="D2603" s="29"/>
      <c r="E2603" s="29"/>
      <c r="F2603" s="27">
        <f ca="1">IF(Rooms[[#This Row],[رقم العملية]]=0,0,1)</f>
        <v>0</v>
      </c>
      <c r="G26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03" s="27"/>
      <c r="I26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04" spans="1:9" ht="18" x14ac:dyDescent="0.25">
      <c r="A2604" s="27" t="str">
        <f>"عمارة"&amp;Rooms[[#This Row],[العمارة]]&amp;"-"&amp;Rooms[رقم الغرفة]</f>
        <v>عمارة-</v>
      </c>
      <c r="B2604" s="29"/>
      <c r="C2604" s="29"/>
      <c r="D2604" s="29"/>
      <c r="E2604" s="29"/>
      <c r="F2604" s="27">
        <f ca="1">IF(Rooms[[#This Row],[رقم العملية]]=0,0,1)</f>
        <v>0</v>
      </c>
      <c r="G26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04" s="27"/>
      <c r="I26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05" spans="1:9" ht="18" x14ac:dyDescent="0.25">
      <c r="A2605" s="27" t="str">
        <f>"عمارة"&amp;Rooms[[#This Row],[العمارة]]&amp;"-"&amp;Rooms[رقم الغرفة]</f>
        <v>عمارة-</v>
      </c>
      <c r="B2605" s="29"/>
      <c r="C2605" s="29"/>
      <c r="D2605" s="29"/>
      <c r="E2605" s="29"/>
      <c r="F2605" s="27">
        <f ca="1">IF(Rooms[[#This Row],[رقم العملية]]=0,0,1)</f>
        <v>0</v>
      </c>
      <c r="G26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05" s="27"/>
      <c r="I26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06" spans="1:9" ht="18" x14ac:dyDescent="0.25">
      <c r="A2606" s="27" t="str">
        <f>"عمارة"&amp;Rooms[[#This Row],[العمارة]]&amp;"-"&amp;Rooms[رقم الغرفة]</f>
        <v>عمارة-</v>
      </c>
      <c r="B2606" s="29"/>
      <c r="C2606" s="29"/>
      <c r="D2606" s="29"/>
      <c r="E2606" s="29"/>
      <c r="F2606" s="27">
        <f ca="1">IF(Rooms[[#This Row],[رقم العملية]]=0,0,1)</f>
        <v>0</v>
      </c>
      <c r="G26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06" s="27"/>
      <c r="I26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07" spans="1:9" ht="18" x14ac:dyDescent="0.25">
      <c r="A2607" s="27" t="str">
        <f>"عمارة"&amp;Rooms[[#This Row],[العمارة]]&amp;"-"&amp;Rooms[رقم الغرفة]</f>
        <v>عمارة-</v>
      </c>
      <c r="B2607" s="29"/>
      <c r="C2607" s="29"/>
      <c r="D2607" s="29"/>
      <c r="E2607" s="29"/>
      <c r="F2607" s="27">
        <f ca="1">IF(Rooms[[#This Row],[رقم العملية]]=0,0,1)</f>
        <v>0</v>
      </c>
      <c r="G26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07" s="27"/>
      <c r="I26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08" spans="1:9" ht="18" x14ac:dyDescent="0.25">
      <c r="A2608" s="27" t="str">
        <f>"عمارة"&amp;Rooms[[#This Row],[العمارة]]&amp;"-"&amp;Rooms[رقم الغرفة]</f>
        <v>عمارة-</v>
      </c>
      <c r="B2608" s="29"/>
      <c r="C2608" s="29"/>
      <c r="D2608" s="29"/>
      <c r="E2608" s="29"/>
      <c r="F2608" s="27">
        <f ca="1">IF(Rooms[[#This Row],[رقم العملية]]=0,0,1)</f>
        <v>0</v>
      </c>
      <c r="G26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08" s="27"/>
      <c r="I26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09" spans="1:9" ht="18" x14ac:dyDescent="0.25">
      <c r="A2609" s="27" t="str">
        <f>"عمارة"&amp;Rooms[[#This Row],[العمارة]]&amp;"-"&amp;Rooms[رقم الغرفة]</f>
        <v>عمارة-</v>
      </c>
      <c r="B2609" s="29"/>
      <c r="C2609" s="29"/>
      <c r="D2609" s="29"/>
      <c r="E2609" s="29"/>
      <c r="F2609" s="27">
        <f ca="1">IF(Rooms[[#This Row],[رقم العملية]]=0,0,1)</f>
        <v>0</v>
      </c>
      <c r="G26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09" s="27"/>
      <c r="I26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10" spans="1:9" ht="18" x14ac:dyDescent="0.25">
      <c r="A2610" s="27" t="str">
        <f>"عمارة"&amp;Rooms[[#This Row],[العمارة]]&amp;"-"&amp;Rooms[رقم الغرفة]</f>
        <v>عمارة-</v>
      </c>
      <c r="B2610" s="29"/>
      <c r="C2610" s="29"/>
      <c r="D2610" s="29"/>
      <c r="E2610" s="29"/>
      <c r="F2610" s="27">
        <f ca="1">IF(Rooms[[#This Row],[رقم العملية]]=0,0,1)</f>
        <v>0</v>
      </c>
      <c r="G26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10" s="27"/>
      <c r="I26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11" spans="1:9" ht="18" x14ac:dyDescent="0.25">
      <c r="A2611" s="27" t="str">
        <f>"عمارة"&amp;Rooms[[#This Row],[العمارة]]&amp;"-"&amp;Rooms[رقم الغرفة]</f>
        <v>عمارة-</v>
      </c>
      <c r="B2611" s="29"/>
      <c r="C2611" s="29"/>
      <c r="D2611" s="29"/>
      <c r="E2611" s="29"/>
      <c r="F2611" s="27">
        <f ca="1">IF(Rooms[[#This Row],[رقم العملية]]=0,0,1)</f>
        <v>0</v>
      </c>
      <c r="G26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11" s="27"/>
      <c r="I26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12" spans="1:9" ht="18" x14ac:dyDescent="0.25">
      <c r="A2612" s="27" t="str">
        <f>"عمارة"&amp;Rooms[[#This Row],[العمارة]]&amp;"-"&amp;Rooms[رقم الغرفة]</f>
        <v>عمارة-</v>
      </c>
      <c r="B2612" s="29"/>
      <c r="C2612" s="29"/>
      <c r="D2612" s="29"/>
      <c r="E2612" s="29"/>
      <c r="F2612" s="27">
        <f ca="1">IF(Rooms[[#This Row],[رقم العملية]]=0,0,1)</f>
        <v>0</v>
      </c>
      <c r="G26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12" s="27"/>
      <c r="I26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13" spans="1:9" ht="18" x14ac:dyDescent="0.25">
      <c r="A2613" s="27" t="str">
        <f>"عمارة"&amp;Rooms[[#This Row],[العمارة]]&amp;"-"&amp;Rooms[رقم الغرفة]</f>
        <v>عمارة-</v>
      </c>
      <c r="B2613" s="29"/>
      <c r="C2613" s="29"/>
      <c r="D2613" s="29"/>
      <c r="E2613" s="29"/>
      <c r="F2613" s="27">
        <f ca="1">IF(Rooms[[#This Row],[رقم العملية]]=0,0,1)</f>
        <v>0</v>
      </c>
      <c r="G26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13" s="27"/>
      <c r="I26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14" spans="1:9" ht="18" x14ac:dyDescent="0.25">
      <c r="A2614" s="27" t="str">
        <f>"عمارة"&amp;Rooms[[#This Row],[العمارة]]&amp;"-"&amp;Rooms[رقم الغرفة]</f>
        <v>عمارة-</v>
      </c>
      <c r="B2614" s="29"/>
      <c r="C2614" s="29"/>
      <c r="D2614" s="29"/>
      <c r="E2614" s="29"/>
      <c r="F2614" s="27">
        <f ca="1">IF(Rooms[[#This Row],[رقم العملية]]=0,0,1)</f>
        <v>0</v>
      </c>
      <c r="G26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14" s="27"/>
      <c r="I26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15" spans="1:9" ht="18" x14ac:dyDescent="0.25">
      <c r="A2615" s="27" t="str">
        <f>"عمارة"&amp;Rooms[[#This Row],[العمارة]]&amp;"-"&amp;Rooms[رقم الغرفة]</f>
        <v>عمارة-</v>
      </c>
      <c r="B2615" s="29"/>
      <c r="C2615" s="29"/>
      <c r="D2615" s="29"/>
      <c r="E2615" s="29"/>
      <c r="F2615" s="27">
        <f ca="1">IF(Rooms[[#This Row],[رقم العملية]]=0,0,1)</f>
        <v>0</v>
      </c>
      <c r="G26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15" s="27"/>
      <c r="I26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16" spans="1:9" ht="18" x14ac:dyDescent="0.25">
      <c r="A2616" s="27" t="str">
        <f>"عمارة"&amp;Rooms[[#This Row],[العمارة]]&amp;"-"&amp;Rooms[رقم الغرفة]</f>
        <v>عمارة-</v>
      </c>
      <c r="B2616" s="29"/>
      <c r="C2616" s="29"/>
      <c r="D2616" s="29"/>
      <c r="E2616" s="29"/>
      <c r="F2616" s="27">
        <f ca="1">IF(Rooms[[#This Row],[رقم العملية]]=0,0,1)</f>
        <v>0</v>
      </c>
      <c r="G26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16" s="27"/>
      <c r="I26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17" spans="1:9" ht="18" x14ac:dyDescent="0.25">
      <c r="A2617" s="27" t="str">
        <f>"عمارة"&amp;Rooms[[#This Row],[العمارة]]&amp;"-"&amp;Rooms[رقم الغرفة]</f>
        <v>عمارة-</v>
      </c>
      <c r="B2617" s="29"/>
      <c r="C2617" s="29"/>
      <c r="D2617" s="29"/>
      <c r="E2617" s="29"/>
      <c r="F2617" s="27">
        <f ca="1">IF(Rooms[[#This Row],[رقم العملية]]=0,0,1)</f>
        <v>0</v>
      </c>
      <c r="G26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17" s="27"/>
      <c r="I26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18" spans="1:9" ht="18" x14ac:dyDescent="0.25">
      <c r="A2618" s="27" t="str">
        <f>"عمارة"&amp;Rooms[[#This Row],[العمارة]]&amp;"-"&amp;Rooms[رقم الغرفة]</f>
        <v>عمارة-</v>
      </c>
      <c r="B2618" s="29"/>
      <c r="C2618" s="29"/>
      <c r="D2618" s="29"/>
      <c r="E2618" s="29"/>
      <c r="F2618" s="27">
        <f ca="1">IF(Rooms[[#This Row],[رقم العملية]]=0,0,1)</f>
        <v>0</v>
      </c>
      <c r="G26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18" s="27"/>
      <c r="I26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19" spans="1:9" ht="18" x14ac:dyDescent="0.25">
      <c r="A2619" s="27" t="str">
        <f>"عمارة"&amp;Rooms[[#This Row],[العمارة]]&amp;"-"&amp;Rooms[رقم الغرفة]</f>
        <v>عمارة-</v>
      </c>
      <c r="B2619" s="29"/>
      <c r="C2619" s="29"/>
      <c r="D2619" s="29"/>
      <c r="E2619" s="29"/>
      <c r="F2619" s="27">
        <f ca="1">IF(Rooms[[#This Row],[رقم العملية]]=0,0,1)</f>
        <v>0</v>
      </c>
      <c r="G26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19" s="27"/>
      <c r="I26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20" spans="1:9" ht="18" x14ac:dyDescent="0.25">
      <c r="A2620" s="27" t="str">
        <f>"عمارة"&amp;Rooms[[#This Row],[العمارة]]&amp;"-"&amp;Rooms[رقم الغرفة]</f>
        <v>عمارة-</v>
      </c>
      <c r="B2620" s="29"/>
      <c r="C2620" s="29"/>
      <c r="D2620" s="29"/>
      <c r="E2620" s="29"/>
      <c r="F2620" s="27">
        <f ca="1">IF(Rooms[[#This Row],[رقم العملية]]=0,0,1)</f>
        <v>0</v>
      </c>
      <c r="G26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20" s="27"/>
      <c r="I26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21" spans="1:9" ht="18" x14ac:dyDescent="0.25">
      <c r="A2621" s="27" t="str">
        <f>"عمارة"&amp;Rooms[[#This Row],[العمارة]]&amp;"-"&amp;Rooms[رقم الغرفة]</f>
        <v>عمارة-</v>
      </c>
      <c r="B2621" s="29"/>
      <c r="C2621" s="29"/>
      <c r="D2621" s="29"/>
      <c r="E2621" s="29"/>
      <c r="F2621" s="27">
        <f ca="1">IF(Rooms[[#This Row],[رقم العملية]]=0,0,1)</f>
        <v>0</v>
      </c>
      <c r="G26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21" s="27"/>
      <c r="I26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22" spans="1:9" ht="18" x14ac:dyDescent="0.25">
      <c r="A2622" s="27" t="str">
        <f>"عمارة"&amp;Rooms[[#This Row],[العمارة]]&amp;"-"&amp;Rooms[رقم الغرفة]</f>
        <v>عمارة-</v>
      </c>
      <c r="B2622" s="29"/>
      <c r="C2622" s="29"/>
      <c r="D2622" s="29"/>
      <c r="E2622" s="29"/>
      <c r="F2622" s="27">
        <f ca="1">IF(Rooms[[#This Row],[رقم العملية]]=0,0,1)</f>
        <v>0</v>
      </c>
      <c r="G26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22" s="27"/>
      <c r="I26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23" spans="1:9" ht="18" x14ac:dyDescent="0.25">
      <c r="A2623" s="27" t="str">
        <f>"عمارة"&amp;Rooms[[#This Row],[العمارة]]&amp;"-"&amp;Rooms[رقم الغرفة]</f>
        <v>عمارة-</v>
      </c>
      <c r="B2623" s="29"/>
      <c r="C2623" s="29"/>
      <c r="D2623" s="29"/>
      <c r="E2623" s="29"/>
      <c r="F2623" s="27">
        <f ca="1">IF(Rooms[[#This Row],[رقم العملية]]=0,0,1)</f>
        <v>0</v>
      </c>
      <c r="G26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23" s="27"/>
      <c r="I26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24" spans="1:9" ht="18" x14ac:dyDescent="0.25">
      <c r="A2624" s="27" t="str">
        <f>"عمارة"&amp;Rooms[[#This Row],[العمارة]]&amp;"-"&amp;Rooms[رقم الغرفة]</f>
        <v>عمارة-</v>
      </c>
      <c r="B2624" s="29"/>
      <c r="C2624" s="29"/>
      <c r="D2624" s="29"/>
      <c r="E2624" s="29"/>
      <c r="F2624" s="27">
        <f ca="1">IF(Rooms[[#This Row],[رقم العملية]]=0,0,1)</f>
        <v>0</v>
      </c>
      <c r="G26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24" s="27"/>
      <c r="I26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25" spans="1:9" ht="18" x14ac:dyDescent="0.25">
      <c r="A2625" s="27" t="str">
        <f>"عمارة"&amp;Rooms[[#This Row],[العمارة]]&amp;"-"&amp;Rooms[رقم الغرفة]</f>
        <v>عمارة-</v>
      </c>
      <c r="B2625" s="29"/>
      <c r="C2625" s="29"/>
      <c r="D2625" s="29"/>
      <c r="E2625" s="29"/>
      <c r="F2625" s="27">
        <f ca="1">IF(Rooms[[#This Row],[رقم العملية]]=0,0,1)</f>
        <v>0</v>
      </c>
      <c r="G26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25" s="27"/>
      <c r="I26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26" spans="1:9" ht="18" x14ac:dyDescent="0.25">
      <c r="A2626" s="27" t="str">
        <f>"عمارة"&amp;Rooms[[#This Row],[العمارة]]&amp;"-"&amp;Rooms[رقم الغرفة]</f>
        <v>عمارة-</v>
      </c>
      <c r="B2626" s="29"/>
      <c r="C2626" s="29"/>
      <c r="D2626" s="29"/>
      <c r="E2626" s="29"/>
      <c r="F2626" s="27">
        <f ca="1">IF(Rooms[[#This Row],[رقم العملية]]=0,0,1)</f>
        <v>0</v>
      </c>
      <c r="G26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26" s="27"/>
      <c r="I26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27" spans="1:9" ht="18" x14ac:dyDescent="0.25">
      <c r="A2627" s="27" t="str">
        <f>"عمارة"&amp;Rooms[[#This Row],[العمارة]]&amp;"-"&amp;Rooms[رقم الغرفة]</f>
        <v>عمارة-</v>
      </c>
      <c r="B2627" s="29"/>
      <c r="C2627" s="29"/>
      <c r="D2627" s="29"/>
      <c r="E2627" s="29"/>
      <c r="F2627" s="27">
        <f ca="1">IF(Rooms[[#This Row],[رقم العملية]]=0,0,1)</f>
        <v>0</v>
      </c>
      <c r="G26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27" s="27"/>
      <c r="I26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28" spans="1:9" ht="18" x14ac:dyDescent="0.25">
      <c r="A2628" s="27" t="str">
        <f>"عمارة"&amp;Rooms[[#This Row],[العمارة]]&amp;"-"&amp;Rooms[رقم الغرفة]</f>
        <v>عمارة-</v>
      </c>
      <c r="B2628" s="29"/>
      <c r="C2628" s="29"/>
      <c r="D2628" s="29"/>
      <c r="E2628" s="29"/>
      <c r="F2628" s="27">
        <f ca="1">IF(Rooms[[#This Row],[رقم العملية]]=0,0,1)</f>
        <v>0</v>
      </c>
      <c r="G26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28" s="27"/>
      <c r="I26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29" spans="1:9" ht="18" x14ac:dyDescent="0.25">
      <c r="A2629" s="27" t="str">
        <f>"عمارة"&amp;Rooms[[#This Row],[العمارة]]&amp;"-"&amp;Rooms[رقم الغرفة]</f>
        <v>عمارة-</v>
      </c>
      <c r="B2629" s="29"/>
      <c r="C2629" s="29"/>
      <c r="D2629" s="29"/>
      <c r="E2629" s="29"/>
      <c r="F2629" s="27">
        <f ca="1">IF(Rooms[[#This Row],[رقم العملية]]=0,0,1)</f>
        <v>0</v>
      </c>
      <c r="G26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29" s="27"/>
      <c r="I26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30" spans="1:9" ht="18" x14ac:dyDescent="0.25">
      <c r="A2630" s="27" t="str">
        <f>"عمارة"&amp;Rooms[[#This Row],[العمارة]]&amp;"-"&amp;Rooms[رقم الغرفة]</f>
        <v>عمارة-</v>
      </c>
      <c r="B2630" s="29"/>
      <c r="C2630" s="29"/>
      <c r="D2630" s="29"/>
      <c r="E2630" s="29"/>
      <c r="F2630" s="27">
        <f ca="1">IF(Rooms[[#This Row],[رقم العملية]]=0,0,1)</f>
        <v>0</v>
      </c>
      <c r="G26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30" s="27"/>
      <c r="I26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31" spans="1:9" ht="18" x14ac:dyDescent="0.25">
      <c r="A2631" s="27" t="str">
        <f>"عمارة"&amp;Rooms[[#This Row],[العمارة]]&amp;"-"&amp;Rooms[رقم الغرفة]</f>
        <v>عمارة-</v>
      </c>
      <c r="B2631" s="29"/>
      <c r="C2631" s="29"/>
      <c r="D2631" s="29"/>
      <c r="E2631" s="29"/>
      <c r="F2631" s="27">
        <f ca="1">IF(Rooms[[#This Row],[رقم العملية]]=0,0,1)</f>
        <v>0</v>
      </c>
      <c r="G26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31" s="27"/>
      <c r="I26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32" spans="1:9" ht="18" x14ac:dyDescent="0.25">
      <c r="A2632" s="27" t="str">
        <f>"عمارة"&amp;Rooms[[#This Row],[العمارة]]&amp;"-"&amp;Rooms[رقم الغرفة]</f>
        <v>عمارة-</v>
      </c>
      <c r="B2632" s="29"/>
      <c r="C2632" s="29"/>
      <c r="D2632" s="29"/>
      <c r="E2632" s="29"/>
      <c r="F2632" s="27">
        <f ca="1">IF(Rooms[[#This Row],[رقم العملية]]=0,0,1)</f>
        <v>0</v>
      </c>
      <c r="G26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32" s="27"/>
      <c r="I26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33" spans="1:9" ht="18" x14ac:dyDescent="0.25">
      <c r="A2633" s="27" t="str">
        <f>"عمارة"&amp;Rooms[[#This Row],[العمارة]]&amp;"-"&amp;Rooms[رقم الغرفة]</f>
        <v>عمارة-</v>
      </c>
      <c r="B2633" s="29"/>
      <c r="C2633" s="29"/>
      <c r="D2633" s="29"/>
      <c r="E2633" s="29"/>
      <c r="F2633" s="27">
        <f ca="1">IF(Rooms[[#This Row],[رقم العملية]]=0,0,1)</f>
        <v>0</v>
      </c>
      <c r="G26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33" s="27"/>
      <c r="I26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34" spans="1:9" ht="18" x14ac:dyDescent="0.25">
      <c r="A2634" s="27" t="str">
        <f>"عمارة"&amp;Rooms[[#This Row],[العمارة]]&amp;"-"&amp;Rooms[رقم الغرفة]</f>
        <v>عمارة-</v>
      </c>
      <c r="B2634" s="29"/>
      <c r="C2634" s="29"/>
      <c r="D2634" s="29"/>
      <c r="E2634" s="29"/>
      <c r="F2634" s="27">
        <f ca="1">IF(Rooms[[#This Row],[رقم العملية]]=0,0,1)</f>
        <v>0</v>
      </c>
      <c r="G26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34" s="27"/>
      <c r="I26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35" spans="1:9" ht="18" x14ac:dyDescent="0.25">
      <c r="A2635" s="27" t="str">
        <f>"عمارة"&amp;Rooms[[#This Row],[العمارة]]&amp;"-"&amp;Rooms[رقم الغرفة]</f>
        <v>عمارة-</v>
      </c>
      <c r="B2635" s="29"/>
      <c r="C2635" s="29"/>
      <c r="D2635" s="29"/>
      <c r="E2635" s="29"/>
      <c r="F2635" s="27">
        <f ca="1">IF(Rooms[[#This Row],[رقم العملية]]=0,0,1)</f>
        <v>0</v>
      </c>
      <c r="G26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35" s="27"/>
      <c r="I26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36" spans="1:9" ht="18" x14ac:dyDescent="0.25">
      <c r="A2636" s="27" t="str">
        <f>"عمارة"&amp;Rooms[[#This Row],[العمارة]]&amp;"-"&amp;Rooms[رقم الغرفة]</f>
        <v>عمارة-</v>
      </c>
      <c r="B2636" s="29"/>
      <c r="C2636" s="29"/>
      <c r="D2636" s="29"/>
      <c r="E2636" s="29"/>
      <c r="F2636" s="27">
        <f ca="1">IF(Rooms[[#This Row],[رقم العملية]]=0,0,1)</f>
        <v>0</v>
      </c>
      <c r="G26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36" s="27"/>
      <c r="I26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37" spans="1:9" ht="18" x14ac:dyDescent="0.25">
      <c r="A2637" s="27" t="str">
        <f>"عمارة"&amp;Rooms[[#This Row],[العمارة]]&amp;"-"&amp;Rooms[رقم الغرفة]</f>
        <v>عمارة-</v>
      </c>
      <c r="B2637" s="29"/>
      <c r="C2637" s="29"/>
      <c r="D2637" s="29"/>
      <c r="E2637" s="29"/>
      <c r="F2637" s="27">
        <f ca="1">IF(Rooms[[#This Row],[رقم العملية]]=0,0,1)</f>
        <v>0</v>
      </c>
      <c r="G26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37" s="27"/>
      <c r="I26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38" spans="1:9" ht="18" x14ac:dyDescent="0.25">
      <c r="A2638" s="27" t="str">
        <f>"عمارة"&amp;Rooms[[#This Row],[العمارة]]&amp;"-"&amp;Rooms[رقم الغرفة]</f>
        <v>عمارة-</v>
      </c>
      <c r="B2638" s="29"/>
      <c r="C2638" s="29"/>
      <c r="D2638" s="29"/>
      <c r="E2638" s="29"/>
      <c r="F2638" s="27">
        <f ca="1">IF(Rooms[[#This Row],[رقم العملية]]=0,0,1)</f>
        <v>0</v>
      </c>
      <c r="G26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38" s="27"/>
      <c r="I26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39" spans="1:9" ht="18" x14ac:dyDescent="0.25">
      <c r="A2639" s="27" t="str">
        <f>"عمارة"&amp;Rooms[[#This Row],[العمارة]]&amp;"-"&amp;Rooms[رقم الغرفة]</f>
        <v>عمارة-</v>
      </c>
      <c r="B2639" s="29"/>
      <c r="C2639" s="29"/>
      <c r="D2639" s="29"/>
      <c r="E2639" s="29"/>
      <c r="F2639" s="27">
        <f ca="1">IF(Rooms[[#This Row],[رقم العملية]]=0,0,1)</f>
        <v>0</v>
      </c>
      <c r="G26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39" s="27"/>
      <c r="I26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40" spans="1:9" ht="18" x14ac:dyDescent="0.25">
      <c r="A2640" s="27" t="str">
        <f>"عمارة"&amp;Rooms[[#This Row],[العمارة]]&amp;"-"&amp;Rooms[رقم الغرفة]</f>
        <v>عمارة-</v>
      </c>
      <c r="B2640" s="29"/>
      <c r="C2640" s="29"/>
      <c r="D2640" s="29"/>
      <c r="E2640" s="29"/>
      <c r="F2640" s="27">
        <f ca="1">IF(Rooms[[#This Row],[رقم العملية]]=0,0,1)</f>
        <v>0</v>
      </c>
      <c r="G26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40" s="27"/>
      <c r="I26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41" spans="1:9" ht="18" x14ac:dyDescent="0.25">
      <c r="A2641" s="27" t="str">
        <f>"عمارة"&amp;Rooms[[#This Row],[العمارة]]&amp;"-"&amp;Rooms[رقم الغرفة]</f>
        <v>عمارة-</v>
      </c>
      <c r="B2641" s="29"/>
      <c r="C2641" s="29"/>
      <c r="D2641" s="29"/>
      <c r="E2641" s="29"/>
      <c r="F2641" s="27">
        <f ca="1">IF(Rooms[[#This Row],[رقم العملية]]=0,0,1)</f>
        <v>0</v>
      </c>
      <c r="G26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41" s="27"/>
      <c r="I26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42" spans="1:9" ht="18" x14ac:dyDescent="0.25">
      <c r="A2642" s="27" t="str">
        <f>"عمارة"&amp;Rooms[[#This Row],[العمارة]]&amp;"-"&amp;Rooms[رقم الغرفة]</f>
        <v>عمارة-</v>
      </c>
      <c r="B2642" s="29"/>
      <c r="C2642" s="29"/>
      <c r="D2642" s="29"/>
      <c r="E2642" s="29"/>
      <c r="F2642" s="27">
        <f ca="1">IF(Rooms[[#This Row],[رقم العملية]]=0,0,1)</f>
        <v>0</v>
      </c>
      <c r="G26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42" s="27"/>
      <c r="I26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43" spans="1:9" ht="18" x14ac:dyDescent="0.25">
      <c r="A2643" s="27" t="str">
        <f>"عمارة"&amp;Rooms[[#This Row],[العمارة]]&amp;"-"&amp;Rooms[رقم الغرفة]</f>
        <v>عمارة-</v>
      </c>
      <c r="B2643" s="29"/>
      <c r="C2643" s="29"/>
      <c r="D2643" s="29"/>
      <c r="E2643" s="29"/>
      <c r="F2643" s="27">
        <f ca="1">IF(Rooms[[#This Row],[رقم العملية]]=0,0,1)</f>
        <v>0</v>
      </c>
      <c r="G26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43" s="27"/>
      <c r="I26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44" spans="1:9" ht="18" x14ac:dyDescent="0.25">
      <c r="A2644" s="27" t="str">
        <f>"عمارة"&amp;Rooms[[#This Row],[العمارة]]&amp;"-"&amp;Rooms[رقم الغرفة]</f>
        <v>عمارة-</v>
      </c>
      <c r="B2644" s="29"/>
      <c r="C2644" s="29"/>
      <c r="D2644" s="29"/>
      <c r="E2644" s="29"/>
      <c r="F2644" s="27">
        <f ca="1">IF(Rooms[[#This Row],[رقم العملية]]=0,0,1)</f>
        <v>0</v>
      </c>
      <c r="G26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44" s="27"/>
      <c r="I26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45" spans="1:9" ht="18" x14ac:dyDescent="0.25">
      <c r="A2645" s="27" t="str">
        <f>"عمارة"&amp;Rooms[[#This Row],[العمارة]]&amp;"-"&amp;Rooms[رقم الغرفة]</f>
        <v>عمارة-</v>
      </c>
      <c r="B2645" s="29"/>
      <c r="C2645" s="29"/>
      <c r="D2645" s="29"/>
      <c r="E2645" s="29"/>
      <c r="F2645" s="27">
        <f ca="1">IF(Rooms[[#This Row],[رقم العملية]]=0,0,1)</f>
        <v>0</v>
      </c>
      <c r="G26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45" s="27"/>
      <c r="I26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46" spans="1:9" ht="18" x14ac:dyDescent="0.25">
      <c r="A2646" s="27" t="str">
        <f>"عمارة"&amp;Rooms[[#This Row],[العمارة]]&amp;"-"&amp;Rooms[رقم الغرفة]</f>
        <v>عمارة-</v>
      </c>
      <c r="B2646" s="29"/>
      <c r="C2646" s="29"/>
      <c r="D2646" s="29"/>
      <c r="E2646" s="29"/>
      <c r="F2646" s="27">
        <f ca="1">IF(Rooms[[#This Row],[رقم العملية]]=0,0,1)</f>
        <v>0</v>
      </c>
      <c r="G26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46" s="27"/>
      <c r="I26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47" spans="1:9" ht="18" x14ac:dyDescent="0.25">
      <c r="A2647" s="27" t="str">
        <f>"عمارة"&amp;Rooms[[#This Row],[العمارة]]&amp;"-"&amp;Rooms[رقم الغرفة]</f>
        <v>عمارة-</v>
      </c>
      <c r="B2647" s="29"/>
      <c r="C2647" s="29"/>
      <c r="D2647" s="29"/>
      <c r="E2647" s="29"/>
      <c r="F2647" s="27">
        <f ca="1">IF(Rooms[[#This Row],[رقم العملية]]=0,0,1)</f>
        <v>0</v>
      </c>
      <c r="G26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47" s="27"/>
      <c r="I26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48" spans="1:9" ht="18" x14ac:dyDescent="0.25">
      <c r="A2648" s="27" t="str">
        <f>"عمارة"&amp;Rooms[[#This Row],[العمارة]]&amp;"-"&amp;Rooms[رقم الغرفة]</f>
        <v>عمارة-</v>
      </c>
      <c r="B2648" s="29"/>
      <c r="C2648" s="29"/>
      <c r="D2648" s="29"/>
      <c r="E2648" s="29"/>
      <c r="F2648" s="27">
        <f ca="1">IF(Rooms[[#This Row],[رقم العملية]]=0,0,1)</f>
        <v>0</v>
      </c>
      <c r="G26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48" s="27"/>
      <c r="I26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49" spans="1:9" ht="18" x14ac:dyDescent="0.25">
      <c r="A2649" s="27" t="str">
        <f>"عمارة"&amp;Rooms[[#This Row],[العمارة]]&amp;"-"&amp;Rooms[رقم الغرفة]</f>
        <v>عمارة-</v>
      </c>
      <c r="B2649" s="29"/>
      <c r="C2649" s="29"/>
      <c r="D2649" s="29"/>
      <c r="E2649" s="29"/>
      <c r="F2649" s="27">
        <f ca="1">IF(Rooms[[#This Row],[رقم العملية]]=0,0,1)</f>
        <v>0</v>
      </c>
      <c r="G26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49" s="27"/>
      <c r="I26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50" spans="1:9" ht="18" x14ac:dyDescent="0.25">
      <c r="A2650" s="27" t="str">
        <f>"عمارة"&amp;Rooms[[#This Row],[العمارة]]&amp;"-"&amp;Rooms[رقم الغرفة]</f>
        <v>عمارة-</v>
      </c>
      <c r="B2650" s="29"/>
      <c r="C2650" s="29"/>
      <c r="D2650" s="29"/>
      <c r="E2650" s="29"/>
      <c r="F2650" s="27">
        <f ca="1">IF(Rooms[[#This Row],[رقم العملية]]=0,0,1)</f>
        <v>0</v>
      </c>
      <c r="G26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50" s="27"/>
      <c r="I26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51" spans="1:9" ht="18" x14ac:dyDescent="0.25">
      <c r="A2651" s="27" t="str">
        <f>"عمارة"&amp;Rooms[[#This Row],[العمارة]]&amp;"-"&amp;Rooms[رقم الغرفة]</f>
        <v>عمارة-</v>
      </c>
      <c r="B2651" s="29"/>
      <c r="C2651" s="29"/>
      <c r="D2651" s="29"/>
      <c r="E2651" s="29"/>
      <c r="F2651" s="27">
        <f ca="1">IF(Rooms[[#This Row],[رقم العملية]]=0,0,1)</f>
        <v>0</v>
      </c>
      <c r="G26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51" s="27"/>
      <c r="I26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52" spans="1:9" ht="18" x14ac:dyDescent="0.25">
      <c r="A2652" s="27" t="str">
        <f>"عمارة"&amp;Rooms[[#This Row],[العمارة]]&amp;"-"&amp;Rooms[رقم الغرفة]</f>
        <v>عمارة-</v>
      </c>
      <c r="B2652" s="29"/>
      <c r="C2652" s="29"/>
      <c r="D2652" s="29"/>
      <c r="E2652" s="29"/>
      <c r="F2652" s="27">
        <f ca="1">IF(Rooms[[#This Row],[رقم العملية]]=0,0,1)</f>
        <v>0</v>
      </c>
      <c r="G26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52" s="27"/>
      <c r="I26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53" spans="1:9" ht="18" x14ac:dyDescent="0.25">
      <c r="A2653" s="27" t="str">
        <f>"عمارة"&amp;Rooms[[#This Row],[العمارة]]&amp;"-"&amp;Rooms[رقم الغرفة]</f>
        <v>عمارة-</v>
      </c>
      <c r="B2653" s="29"/>
      <c r="C2653" s="29"/>
      <c r="D2653" s="29"/>
      <c r="E2653" s="29"/>
      <c r="F2653" s="27">
        <f ca="1">IF(Rooms[[#This Row],[رقم العملية]]=0,0,1)</f>
        <v>0</v>
      </c>
      <c r="G26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53" s="27"/>
      <c r="I26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54" spans="1:9" ht="18" x14ac:dyDescent="0.25">
      <c r="A2654" s="27" t="str">
        <f>"عمارة"&amp;Rooms[[#This Row],[العمارة]]&amp;"-"&amp;Rooms[رقم الغرفة]</f>
        <v>عمارة-</v>
      </c>
      <c r="B2654" s="29"/>
      <c r="C2654" s="29"/>
      <c r="D2654" s="29"/>
      <c r="E2654" s="29"/>
      <c r="F2654" s="27">
        <f ca="1">IF(Rooms[[#This Row],[رقم العملية]]=0,0,1)</f>
        <v>0</v>
      </c>
      <c r="G26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54" s="27"/>
      <c r="I26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55" spans="1:9" ht="18" x14ac:dyDescent="0.25">
      <c r="A2655" s="27" t="str">
        <f>"عمارة"&amp;Rooms[[#This Row],[العمارة]]&amp;"-"&amp;Rooms[رقم الغرفة]</f>
        <v>عمارة-</v>
      </c>
      <c r="B2655" s="29"/>
      <c r="C2655" s="29"/>
      <c r="D2655" s="29"/>
      <c r="E2655" s="29"/>
      <c r="F2655" s="27">
        <f ca="1">IF(Rooms[[#This Row],[رقم العملية]]=0,0,1)</f>
        <v>0</v>
      </c>
      <c r="G26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55" s="27"/>
      <c r="I26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56" spans="1:9" ht="18" x14ac:dyDescent="0.25">
      <c r="A2656" s="27" t="str">
        <f>"عمارة"&amp;Rooms[[#This Row],[العمارة]]&amp;"-"&amp;Rooms[رقم الغرفة]</f>
        <v>عمارة-</v>
      </c>
      <c r="B2656" s="29"/>
      <c r="C2656" s="29"/>
      <c r="D2656" s="29"/>
      <c r="E2656" s="29"/>
      <c r="F2656" s="27">
        <f ca="1">IF(Rooms[[#This Row],[رقم العملية]]=0,0,1)</f>
        <v>0</v>
      </c>
      <c r="G26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56" s="27"/>
      <c r="I26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57" spans="1:9" ht="18" x14ac:dyDescent="0.25">
      <c r="A2657" s="27" t="str">
        <f>"عمارة"&amp;Rooms[[#This Row],[العمارة]]&amp;"-"&amp;Rooms[رقم الغرفة]</f>
        <v>عمارة-</v>
      </c>
      <c r="B2657" s="29"/>
      <c r="C2657" s="29"/>
      <c r="D2657" s="29"/>
      <c r="E2657" s="29"/>
      <c r="F2657" s="27">
        <f ca="1">IF(Rooms[[#This Row],[رقم العملية]]=0,0,1)</f>
        <v>0</v>
      </c>
      <c r="G26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57" s="27"/>
      <c r="I26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58" spans="1:9" ht="18" x14ac:dyDescent="0.25">
      <c r="A2658" s="27" t="str">
        <f>"عمارة"&amp;Rooms[[#This Row],[العمارة]]&amp;"-"&amp;Rooms[رقم الغرفة]</f>
        <v>عمارة-</v>
      </c>
      <c r="B2658" s="29"/>
      <c r="C2658" s="29"/>
      <c r="D2658" s="29"/>
      <c r="E2658" s="29"/>
      <c r="F2658" s="27">
        <f ca="1">IF(Rooms[[#This Row],[رقم العملية]]=0,0,1)</f>
        <v>0</v>
      </c>
      <c r="G26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58" s="27"/>
      <c r="I26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59" spans="1:9" ht="18" x14ac:dyDescent="0.25">
      <c r="A2659" s="27" t="str">
        <f>"عمارة"&amp;Rooms[[#This Row],[العمارة]]&amp;"-"&amp;Rooms[رقم الغرفة]</f>
        <v>عمارة-</v>
      </c>
      <c r="B2659" s="29"/>
      <c r="C2659" s="29"/>
      <c r="D2659" s="29"/>
      <c r="E2659" s="29"/>
      <c r="F2659" s="27">
        <f ca="1">IF(Rooms[[#This Row],[رقم العملية]]=0,0,1)</f>
        <v>0</v>
      </c>
      <c r="G26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59" s="27"/>
      <c r="I26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60" spans="1:9" ht="18" x14ac:dyDescent="0.25">
      <c r="A2660" s="27" t="str">
        <f>"عمارة"&amp;Rooms[[#This Row],[العمارة]]&amp;"-"&amp;Rooms[رقم الغرفة]</f>
        <v>عمارة-</v>
      </c>
      <c r="B2660" s="29"/>
      <c r="C2660" s="29"/>
      <c r="D2660" s="29"/>
      <c r="E2660" s="29"/>
      <c r="F2660" s="27">
        <f ca="1">IF(Rooms[[#This Row],[رقم العملية]]=0,0,1)</f>
        <v>0</v>
      </c>
      <c r="G26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60" s="27"/>
      <c r="I26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61" spans="1:9" ht="18" x14ac:dyDescent="0.25">
      <c r="A2661" s="27" t="str">
        <f>"عمارة"&amp;Rooms[[#This Row],[العمارة]]&amp;"-"&amp;Rooms[رقم الغرفة]</f>
        <v>عمارة-</v>
      </c>
      <c r="B2661" s="29"/>
      <c r="C2661" s="29"/>
      <c r="D2661" s="29"/>
      <c r="E2661" s="29"/>
      <c r="F2661" s="27">
        <f ca="1">IF(Rooms[[#This Row],[رقم العملية]]=0,0,1)</f>
        <v>0</v>
      </c>
      <c r="G26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61" s="27"/>
      <c r="I26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62" spans="1:9" ht="18" x14ac:dyDescent="0.25">
      <c r="A2662" s="27" t="str">
        <f>"عمارة"&amp;Rooms[[#This Row],[العمارة]]&amp;"-"&amp;Rooms[رقم الغرفة]</f>
        <v>عمارة-</v>
      </c>
      <c r="B2662" s="29"/>
      <c r="C2662" s="29"/>
      <c r="D2662" s="29"/>
      <c r="E2662" s="29"/>
      <c r="F2662" s="27">
        <f ca="1">IF(Rooms[[#This Row],[رقم العملية]]=0,0,1)</f>
        <v>0</v>
      </c>
      <c r="G26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62" s="27"/>
      <c r="I26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63" spans="1:9" ht="18" x14ac:dyDescent="0.25">
      <c r="A2663" s="27" t="str">
        <f>"عمارة"&amp;Rooms[[#This Row],[العمارة]]&amp;"-"&amp;Rooms[رقم الغرفة]</f>
        <v>عمارة-</v>
      </c>
      <c r="B2663" s="29"/>
      <c r="C2663" s="29"/>
      <c r="D2663" s="29"/>
      <c r="E2663" s="29"/>
      <c r="F2663" s="27">
        <f ca="1">IF(Rooms[[#This Row],[رقم العملية]]=0,0,1)</f>
        <v>0</v>
      </c>
      <c r="G26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63" s="27"/>
      <c r="I26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64" spans="1:9" ht="18" x14ac:dyDescent="0.25">
      <c r="A2664" s="27" t="str">
        <f>"عمارة"&amp;Rooms[[#This Row],[العمارة]]&amp;"-"&amp;Rooms[رقم الغرفة]</f>
        <v>عمارة-</v>
      </c>
      <c r="B2664" s="29"/>
      <c r="C2664" s="29"/>
      <c r="D2664" s="29"/>
      <c r="E2664" s="29"/>
      <c r="F2664" s="27">
        <f ca="1">IF(Rooms[[#This Row],[رقم العملية]]=0,0,1)</f>
        <v>0</v>
      </c>
      <c r="G26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64" s="27"/>
      <c r="I26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65" spans="1:9" ht="18" x14ac:dyDescent="0.25">
      <c r="A2665" s="27" t="str">
        <f>"عمارة"&amp;Rooms[[#This Row],[العمارة]]&amp;"-"&amp;Rooms[رقم الغرفة]</f>
        <v>عمارة-</v>
      </c>
      <c r="B2665" s="29"/>
      <c r="C2665" s="29"/>
      <c r="D2665" s="29"/>
      <c r="E2665" s="29"/>
      <c r="F2665" s="27">
        <f ca="1">IF(Rooms[[#This Row],[رقم العملية]]=0,0,1)</f>
        <v>0</v>
      </c>
      <c r="G26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65" s="27"/>
      <c r="I26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66" spans="1:9" ht="18" x14ac:dyDescent="0.25">
      <c r="A2666" s="27" t="str">
        <f>"عمارة"&amp;Rooms[[#This Row],[العمارة]]&amp;"-"&amp;Rooms[رقم الغرفة]</f>
        <v>عمارة-</v>
      </c>
      <c r="B2666" s="29"/>
      <c r="C2666" s="29"/>
      <c r="D2666" s="29"/>
      <c r="E2666" s="29"/>
      <c r="F2666" s="27">
        <f ca="1">IF(Rooms[[#This Row],[رقم العملية]]=0,0,1)</f>
        <v>0</v>
      </c>
      <c r="G26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66" s="27"/>
      <c r="I26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67" spans="1:9" ht="18" x14ac:dyDescent="0.25">
      <c r="A2667" s="27" t="str">
        <f>"عمارة"&amp;Rooms[[#This Row],[العمارة]]&amp;"-"&amp;Rooms[رقم الغرفة]</f>
        <v>عمارة-</v>
      </c>
      <c r="B2667" s="29"/>
      <c r="C2667" s="29"/>
      <c r="D2667" s="29"/>
      <c r="E2667" s="29"/>
      <c r="F2667" s="27">
        <f ca="1">IF(Rooms[[#This Row],[رقم العملية]]=0,0,1)</f>
        <v>0</v>
      </c>
      <c r="G26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67" s="27"/>
      <c r="I26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68" spans="1:9" ht="18" x14ac:dyDescent="0.25">
      <c r="A2668" s="27" t="str">
        <f>"عمارة"&amp;Rooms[[#This Row],[العمارة]]&amp;"-"&amp;Rooms[رقم الغرفة]</f>
        <v>عمارة-</v>
      </c>
      <c r="B2668" s="29"/>
      <c r="C2668" s="29"/>
      <c r="D2668" s="29"/>
      <c r="E2668" s="29"/>
      <c r="F2668" s="27">
        <f ca="1">IF(Rooms[[#This Row],[رقم العملية]]=0,0,1)</f>
        <v>0</v>
      </c>
      <c r="G26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68" s="27"/>
      <c r="I26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69" spans="1:9" ht="18" x14ac:dyDescent="0.25">
      <c r="A2669" s="27" t="str">
        <f>"عمارة"&amp;Rooms[[#This Row],[العمارة]]&amp;"-"&amp;Rooms[رقم الغرفة]</f>
        <v>عمارة-</v>
      </c>
      <c r="B2669" s="29"/>
      <c r="C2669" s="29"/>
      <c r="D2669" s="29"/>
      <c r="E2669" s="29"/>
      <c r="F2669" s="27">
        <f ca="1">IF(Rooms[[#This Row],[رقم العملية]]=0,0,1)</f>
        <v>0</v>
      </c>
      <c r="G26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69" s="27"/>
      <c r="I26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70" spans="1:9" ht="18" x14ac:dyDescent="0.25">
      <c r="A2670" s="27" t="str">
        <f>"عمارة"&amp;Rooms[[#This Row],[العمارة]]&amp;"-"&amp;Rooms[رقم الغرفة]</f>
        <v>عمارة-</v>
      </c>
      <c r="B2670" s="29"/>
      <c r="C2670" s="29"/>
      <c r="D2670" s="29"/>
      <c r="E2670" s="29"/>
      <c r="F2670" s="27">
        <f ca="1">IF(Rooms[[#This Row],[رقم العملية]]=0,0,1)</f>
        <v>0</v>
      </c>
      <c r="G26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70" s="27"/>
      <c r="I26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71" spans="1:9" ht="18" x14ac:dyDescent="0.25">
      <c r="A2671" s="27" t="str">
        <f>"عمارة"&amp;Rooms[[#This Row],[العمارة]]&amp;"-"&amp;Rooms[رقم الغرفة]</f>
        <v>عمارة-</v>
      </c>
      <c r="B2671" s="29"/>
      <c r="C2671" s="29"/>
      <c r="D2671" s="29"/>
      <c r="E2671" s="29"/>
      <c r="F2671" s="27">
        <f ca="1">IF(Rooms[[#This Row],[رقم العملية]]=0,0,1)</f>
        <v>0</v>
      </c>
      <c r="G26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71" s="27"/>
      <c r="I26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72" spans="1:9" ht="18" x14ac:dyDescent="0.25">
      <c r="A2672" s="27" t="str">
        <f>"عمارة"&amp;Rooms[[#This Row],[العمارة]]&amp;"-"&amp;Rooms[رقم الغرفة]</f>
        <v>عمارة-</v>
      </c>
      <c r="B2672" s="29"/>
      <c r="C2672" s="29"/>
      <c r="D2672" s="29"/>
      <c r="E2672" s="29"/>
      <c r="F2672" s="27">
        <f ca="1">IF(Rooms[[#This Row],[رقم العملية]]=0,0,1)</f>
        <v>0</v>
      </c>
      <c r="G26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72" s="27"/>
      <c r="I26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73" spans="1:9" ht="18" x14ac:dyDescent="0.25">
      <c r="A2673" s="27" t="str">
        <f>"عمارة"&amp;Rooms[[#This Row],[العمارة]]&amp;"-"&amp;Rooms[رقم الغرفة]</f>
        <v>عمارة-</v>
      </c>
      <c r="B2673" s="29"/>
      <c r="C2673" s="29"/>
      <c r="D2673" s="29"/>
      <c r="E2673" s="29"/>
      <c r="F2673" s="27">
        <f ca="1">IF(Rooms[[#This Row],[رقم العملية]]=0,0,1)</f>
        <v>0</v>
      </c>
      <c r="G26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73" s="27"/>
      <c r="I26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74" spans="1:9" ht="18" x14ac:dyDescent="0.25">
      <c r="A2674" s="27" t="str">
        <f>"عمارة"&amp;Rooms[[#This Row],[العمارة]]&amp;"-"&amp;Rooms[رقم الغرفة]</f>
        <v>عمارة-</v>
      </c>
      <c r="B2674" s="29"/>
      <c r="C2674" s="29"/>
      <c r="D2674" s="29"/>
      <c r="E2674" s="29"/>
      <c r="F2674" s="27">
        <f ca="1">IF(Rooms[[#This Row],[رقم العملية]]=0,0,1)</f>
        <v>0</v>
      </c>
      <c r="G26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74" s="27"/>
      <c r="I26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75" spans="1:9" ht="18" x14ac:dyDescent="0.25">
      <c r="A2675" s="27" t="str">
        <f>"عمارة"&amp;Rooms[[#This Row],[العمارة]]&amp;"-"&amp;Rooms[رقم الغرفة]</f>
        <v>عمارة-</v>
      </c>
      <c r="B2675" s="29"/>
      <c r="C2675" s="29"/>
      <c r="D2675" s="29"/>
      <c r="E2675" s="29"/>
      <c r="F2675" s="27">
        <f ca="1">IF(Rooms[[#This Row],[رقم العملية]]=0,0,1)</f>
        <v>0</v>
      </c>
      <c r="G26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75" s="27"/>
      <c r="I26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76" spans="1:9" ht="18" x14ac:dyDescent="0.25">
      <c r="A2676" s="27" t="str">
        <f>"عمارة"&amp;Rooms[[#This Row],[العمارة]]&amp;"-"&amp;Rooms[رقم الغرفة]</f>
        <v>عمارة-</v>
      </c>
      <c r="B2676" s="29"/>
      <c r="C2676" s="29"/>
      <c r="D2676" s="29"/>
      <c r="E2676" s="29"/>
      <c r="F2676" s="27">
        <f ca="1">IF(Rooms[[#This Row],[رقم العملية]]=0,0,1)</f>
        <v>0</v>
      </c>
      <c r="G26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76" s="27"/>
      <c r="I26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77" spans="1:9" ht="18" x14ac:dyDescent="0.25">
      <c r="A2677" s="27" t="str">
        <f>"عمارة"&amp;Rooms[[#This Row],[العمارة]]&amp;"-"&amp;Rooms[رقم الغرفة]</f>
        <v>عمارة-</v>
      </c>
      <c r="B2677" s="29"/>
      <c r="C2677" s="29"/>
      <c r="D2677" s="29"/>
      <c r="E2677" s="29"/>
      <c r="F2677" s="27">
        <f ca="1">IF(Rooms[[#This Row],[رقم العملية]]=0,0,1)</f>
        <v>0</v>
      </c>
      <c r="G26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77" s="27"/>
      <c r="I26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78" spans="1:9" ht="18" x14ac:dyDescent="0.25">
      <c r="A2678" s="27" t="str">
        <f>"عمارة"&amp;Rooms[[#This Row],[العمارة]]&amp;"-"&amp;Rooms[رقم الغرفة]</f>
        <v>عمارة-</v>
      </c>
      <c r="B2678" s="29"/>
      <c r="C2678" s="29"/>
      <c r="D2678" s="29"/>
      <c r="E2678" s="29"/>
      <c r="F2678" s="27">
        <f ca="1">IF(Rooms[[#This Row],[رقم العملية]]=0,0,1)</f>
        <v>0</v>
      </c>
      <c r="G26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78" s="27"/>
      <c r="I26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79" spans="1:9" ht="18" x14ac:dyDescent="0.25">
      <c r="A2679" s="27" t="str">
        <f>"عمارة"&amp;Rooms[[#This Row],[العمارة]]&amp;"-"&amp;Rooms[رقم الغرفة]</f>
        <v>عمارة-</v>
      </c>
      <c r="B2679" s="29"/>
      <c r="C2679" s="29"/>
      <c r="D2679" s="29"/>
      <c r="E2679" s="29"/>
      <c r="F2679" s="27">
        <f ca="1">IF(Rooms[[#This Row],[رقم العملية]]=0,0,1)</f>
        <v>0</v>
      </c>
      <c r="G26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79" s="27"/>
      <c r="I26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80" spans="1:9" ht="18" x14ac:dyDescent="0.25">
      <c r="A2680" s="27" t="str">
        <f>"عمارة"&amp;Rooms[[#This Row],[العمارة]]&amp;"-"&amp;Rooms[رقم الغرفة]</f>
        <v>عمارة-</v>
      </c>
      <c r="B2680" s="29"/>
      <c r="C2680" s="29"/>
      <c r="D2680" s="29"/>
      <c r="E2680" s="29"/>
      <c r="F2680" s="27">
        <f ca="1">IF(Rooms[[#This Row],[رقم العملية]]=0,0,1)</f>
        <v>0</v>
      </c>
      <c r="G26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80" s="27"/>
      <c r="I26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81" spans="1:9" ht="18" x14ac:dyDescent="0.25">
      <c r="A2681" s="27" t="str">
        <f>"عمارة"&amp;Rooms[[#This Row],[العمارة]]&amp;"-"&amp;Rooms[رقم الغرفة]</f>
        <v>عمارة-</v>
      </c>
      <c r="B2681" s="29"/>
      <c r="C2681" s="29"/>
      <c r="D2681" s="29"/>
      <c r="E2681" s="29"/>
      <c r="F2681" s="27">
        <f ca="1">IF(Rooms[[#This Row],[رقم العملية]]=0,0,1)</f>
        <v>0</v>
      </c>
      <c r="G26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81" s="27"/>
      <c r="I26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82" spans="1:9" ht="18" x14ac:dyDescent="0.25">
      <c r="A2682" s="27" t="str">
        <f>"عمارة"&amp;Rooms[[#This Row],[العمارة]]&amp;"-"&amp;Rooms[رقم الغرفة]</f>
        <v>عمارة-</v>
      </c>
      <c r="B2682" s="29"/>
      <c r="C2682" s="29"/>
      <c r="D2682" s="29"/>
      <c r="E2682" s="29"/>
      <c r="F2682" s="27">
        <f ca="1">IF(Rooms[[#This Row],[رقم العملية]]=0,0,1)</f>
        <v>0</v>
      </c>
      <c r="G26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82" s="27"/>
      <c r="I26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83" spans="1:9" ht="18" x14ac:dyDescent="0.25">
      <c r="A2683" s="27" t="str">
        <f>"عمارة"&amp;Rooms[[#This Row],[العمارة]]&amp;"-"&amp;Rooms[رقم الغرفة]</f>
        <v>عمارة-</v>
      </c>
      <c r="B2683" s="29"/>
      <c r="C2683" s="29"/>
      <c r="D2683" s="29"/>
      <c r="E2683" s="29"/>
      <c r="F2683" s="27">
        <f ca="1">IF(Rooms[[#This Row],[رقم العملية]]=0,0,1)</f>
        <v>0</v>
      </c>
      <c r="G26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83" s="27"/>
      <c r="I26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84" spans="1:9" ht="18" x14ac:dyDescent="0.25">
      <c r="A2684" s="27" t="str">
        <f>"عمارة"&amp;Rooms[[#This Row],[العمارة]]&amp;"-"&amp;Rooms[رقم الغرفة]</f>
        <v>عمارة-</v>
      </c>
      <c r="B2684" s="29"/>
      <c r="C2684" s="29"/>
      <c r="D2684" s="29"/>
      <c r="E2684" s="29"/>
      <c r="F2684" s="27">
        <f ca="1">IF(Rooms[[#This Row],[رقم العملية]]=0,0,1)</f>
        <v>0</v>
      </c>
      <c r="G26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84" s="27"/>
      <c r="I26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85" spans="1:9" ht="18" x14ac:dyDescent="0.25">
      <c r="A2685" s="27" t="str">
        <f>"عمارة"&amp;Rooms[[#This Row],[العمارة]]&amp;"-"&amp;Rooms[رقم الغرفة]</f>
        <v>عمارة-</v>
      </c>
      <c r="B2685" s="29"/>
      <c r="C2685" s="29"/>
      <c r="D2685" s="29"/>
      <c r="E2685" s="29"/>
      <c r="F2685" s="27">
        <f ca="1">IF(Rooms[[#This Row],[رقم العملية]]=0,0,1)</f>
        <v>0</v>
      </c>
      <c r="G26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85" s="27"/>
      <c r="I26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86" spans="1:9" ht="18" x14ac:dyDescent="0.25">
      <c r="A2686" s="27" t="str">
        <f>"عمارة"&amp;Rooms[[#This Row],[العمارة]]&amp;"-"&amp;Rooms[رقم الغرفة]</f>
        <v>عمارة-</v>
      </c>
      <c r="B2686" s="29"/>
      <c r="C2686" s="29"/>
      <c r="D2686" s="29"/>
      <c r="E2686" s="29"/>
      <c r="F2686" s="27">
        <f ca="1">IF(Rooms[[#This Row],[رقم العملية]]=0,0,1)</f>
        <v>0</v>
      </c>
      <c r="G26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86" s="27"/>
      <c r="I26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87" spans="1:9" ht="18" x14ac:dyDescent="0.25">
      <c r="A2687" s="27" t="str">
        <f>"عمارة"&amp;Rooms[[#This Row],[العمارة]]&amp;"-"&amp;Rooms[رقم الغرفة]</f>
        <v>عمارة-</v>
      </c>
      <c r="B2687" s="29"/>
      <c r="C2687" s="29"/>
      <c r="D2687" s="29"/>
      <c r="E2687" s="29"/>
      <c r="F2687" s="27">
        <f ca="1">IF(Rooms[[#This Row],[رقم العملية]]=0,0,1)</f>
        <v>0</v>
      </c>
      <c r="G26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87" s="27"/>
      <c r="I26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88" spans="1:9" ht="18" x14ac:dyDescent="0.25">
      <c r="A2688" s="27" t="str">
        <f>"عمارة"&amp;Rooms[[#This Row],[العمارة]]&amp;"-"&amp;Rooms[رقم الغرفة]</f>
        <v>عمارة-</v>
      </c>
      <c r="B2688" s="29"/>
      <c r="C2688" s="29"/>
      <c r="D2688" s="29"/>
      <c r="E2688" s="29"/>
      <c r="F2688" s="27">
        <f ca="1">IF(Rooms[[#This Row],[رقم العملية]]=0,0,1)</f>
        <v>0</v>
      </c>
      <c r="G26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88" s="27"/>
      <c r="I26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89" spans="1:9" ht="18" x14ac:dyDescent="0.25">
      <c r="A2689" s="27" t="str">
        <f>"عمارة"&amp;Rooms[[#This Row],[العمارة]]&amp;"-"&amp;Rooms[رقم الغرفة]</f>
        <v>عمارة-</v>
      </c>
      <c r="B2689" s="29"/>
      <c r="C2689" s="29"/>
      <c r="D2689" s="29"/>
      <c r="E2689" s="29"/>
      <c r="F2689" s="27">
        <f ca="1">IF(Rooms[[#This Row],[رقم العملية]]=0,0,1)</f>
        <v>0</v>
      </c>
      <c r="G26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89" s="27"/>
      <c r="I26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90" spans="1:9" ht="18" x14ac:dyDescent="0.25">
      <c r="A2690" s="27" t="str">
        <f>"عمارة"&amp;Rooms[[#This Row],[العمارة]]&amp;"-"&amp;Rooms[رقم الغرفة]</f>
        <v>عمارة-</v>
      </c>
      <c r="B2690" s="29"/>
      <c r="C2690" s="29"/>
      <c r="D2690" s="29"/>
      <c r="E2690" s="29"/>
      <c r="F2690" s="27">
        <f ca="1">IF(Rooms[[#This Row],[رقم العملية]]=0,0,1)</f>
        <v>0</v>
      </c>
      <c r="G26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90" s="27"/>
      <c r="I26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91" spans="1:9" ht="18" x14ac:dyDescent="0.25">
      <c r="A2691" s="27" t="str">
        <f>"عمارة"&amp;Rooms[[#This Row],[العمارة]]&amp;"-"&amp;Rooms[رقم الغرفة]</f>
        <v>عمارة-</v>
      </c>
      <c r="B2691" s="29"/>
      <c r="C2691" s="29"/>
      <c r="D2691" s="29"/>
      <c r="E2691" s="29"/>
      <c r="F2691" s="27">
        <f ca="1">IF(Rooms[[#This Row],[رقم العملية]]=0,0,1)</f>
        <v>0</v>
      </c>
      <c r="G26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91" s="27"/>
      <c r="I26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92" spans="1:9" ht="18" x14ac:dyDescent="0.25">
      <c r="A2692" s="27" t="str">
        <f>"عمارة"&amp;Rooms[[#This Row],[العمارة]]&amp;"-"&amp;Rooms[رقم الغرفة]</f>
        <v>عمارة-</v>
      </c>
      <c r="B2692" s="29"/>
      <c r="C2692" s="29"/>
      <c r="D2692" s="29"/>
      <c r="E2692" s="29"/>
      <c r="F2692" s="27">
        <f ca="1">IF(Rooms[[#This Row],[رقم العملية]]=0,0,1)</f>
        <v>0</v>
      </c>
      <c r="G26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92" s="27"/>
      <c r="I26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93" spans="1:9" ht="18" x14ac:dyDescent="0.25">
      <c r="A2693" s="27" t="str">
        <f>"عمارة"&amp;Rooms[[#This Row],[العمارة]]&amp;"-"&amp;Rooms[رقم الغرفة]</f>
        <v>عمارة-</v>
      </c>
      <c r="B2693" s="29"/>
      <c r="C2693" s="29"/>
      <c r="D2693" s="29"/>
      <c r="E2693" s="29"/>
      <c r="F2693" s="27">
        <f ca="1">IF(Rooms[[#This Row],[رقم العملية]]=0,0,1)</f>
        <v>0</v>
      </c>
      <c r="G26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93" s="27"/>
      <c r="I26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94" spans="1:9" ht="18" x14ac:dyDescent="0.25">
      <c r="A2694" s="27" t="str">
        <f>"عمارة"&amp;Rooms[[#This Row],[العمارة]]&amp;"-"&amp;Rooms[رقم الغرفة]</f>
        <v>عمارة-</v>
      </c>
      <c r="B2694" s="29"/>
      <c r="C2694" s="29"/>
      <c r="D2694" s="29"/>
      <c r="E2694" s="29"/>
      <c r="F2694" s="27">
        <f ca="1">IF(Rooms[[#This Row],[رقم العملية]]=0,0,1)</f>
        <v>0</v>
      </c>
      <c r="G26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94" s="27"/>
      <c r="I26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95" spans="1:9" ht="18" x14ac:dyDescent="0.25">
      <c r="A2695" s="27" t="str">
        <f>"عمارة"&amp;Rooms[[#This Row],[العمارة]]&amp;"-"&amp;Rooms[رقم الغرفة]</f>
        <v>عمارة-</v>
      </c>
      <c r="B2695" s="29"/>
      <c r="C2695" s="29"/>
      <c r="D2695" s="29"/>
      <c r="E2695" s="29"/>
      <c r="F2695" s="27">
        <f ca="1">IF(Rooms[[#This Row],[رقم العملية]]=0,0,1)</f>
        <v>0</v>
      </c>
      <c r="G26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95" s="27"/>
      <c r="I26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96" spans="1:9" ht="18" x14ac:dyDescent="0.25">
      <c r="A2696" s="27" t="str">
        <f>"عمارة"&amp;Rooms[[#This Row],[العمارة]]&amp;"-"&amp;Rooms[رقم الغرفة]</f>
        <v>عمارة-</v>
      </c>
      <c r="B2696" s="29"/>
      <c r="C2696" s="29"/>
      <c r="D2696" s="29"/>
      <c r="E2696" s="29"/>
      <c r="F2696" s="27">
        <f ca="1">IF(Rooms[[#This Row],[رقم العملية]]=0,0,1)</f>
        <v>0</v>
      </c>
      <c r="G26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96" s="27"/>
      <c r="I26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97" spans="1:9" ht="18" x14ac:dyDescent="0.25">
      <c r="A2697" s="27" t="str">
        <f>"عمارة"&amp;Rooms[[#This Row],[العمارة]]&amp;"-"&amp;Rooms[رقم الغرفة]</f>
        <v>عمارة-</v>
      </c>
      <c r="B2697" s="29"/>
      <c r="C2697" s="29"/>
      <c r="D2697" s="29"/>
      <c r="E2697" s="29"/>
      <c r="F2697" s="27">
        <f ca="1">IF(Rooms[[#This Row],[رقم العملية]]=0,0,1)</f>
        <v>0</v>
      </c>
      <c r="G26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97" s="27"/>
      <c r="I26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98" spans="1:9" ht="18" x14ac:dyDescent="0.25">
      <c r="A2698" s="27" t="str">
        <f>"عمارة"&amp;Rooms[[#This Row],[العمارة]]&amp;"-"&amp;Rooms[رقم الغرفة]</f>
        <v>عمارة-</v>
      </c>
      <c r="B2698" s="29"/>
      <c r="C2698" s="29"/>
      <c r="D2698" s="29"/>
      <c r="E2698" s="29"/>
      <c r="F2698" s="27">
        <f ca="1">IF(Rooms[[#This Row],[رقم العملية]]=0,0,1)</f>
        <v>0</v>
      </c>
      <c r="G26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98" s="27"/>
      <c r="I26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699" spans="1:9" ht="18" x14ac:dyDescent="0.25">
      <c r="A2699" s="27" t="str">
        <f>"عمارة"&amp;Rooms[[#This Row],[العمارة]]&amp;"-"&amp;Rooms[رقم الغرفة]</f>
        <v>عمارة-</v>
      </c>
      <c r="B2699" s="29"/>
      <c r="C2699" s="29"/>
      <c r="D2699" s="29"/>
      <c r="E2699" s="29"/>
      <c r="F2699" s="27">
        <f ca="1">IF(Rooms[[#This Row],[رقم العملية]]=0,0,1)</f>
        <v>0</v>
      </c>
      <c r="G26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699" s="27"/>
      <c r="I26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00" spans="1:9" ht="18" x14ac:dyDescent="0.25">
      <c r="A2700" s="27" t="str">
        <f>"عمارة"&amp;Rooms[[#This Row],[العمارة]]&amp;"-"&amp;Rooms[رقم الغرفة]</f>
        <v>عمارة-</v>
      </c>
      <c r="B2700" s="29"/>
      <c r="C2700" s="29"/>
      <c r="D2700" s="29"/>
      <c r="E2700" s="29"/>
      <c r="F2700" s="27">
        <f ca="1">IF(Rooms[[#This Row],[رقم العملية]]=0,0,1)</f>
        <v>0</v>
      </c>
      <c r="G27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00" s="27"/>
      <c r="I27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01" spans="1:9" ht="18" x14ac:dyDescent="0.25">
      <c r="A2701" s="27" t="str">
        <f>"عمارة"&amp;Rooms[[#This Row],[العمارة]]&amp;"-"&amp;Rooms[رقم الغرفة]</f>
        <v>عمارة-</v>
      </c>
      <c r="B2701" s="29"/>
      <c r="C2701" s="29"/>
      <c r="D2701" s="29"/>
      <c r="E2701" s="29"/>
      <c r="F2701" s="27">
        <f ca="1">IF(Rooms[[#This Row],[رقم العملية]]=0,0,1)</f>
        <v>0</v>
      </c>
      <c r="G27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01" s="27"/>
      <c r="I27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02" spans="1:9" ht="18" x14ac:dyDescent="0.25">
      <c r="A2702" s="27" t="str">
        <f>"عمارة"&amp;Rooms[[#This Row],[العمارة]]&amp;"-"&amp;Rooms[رقم الغرفة]</f>
        <v>عمارة-</v>
      </c>
      <c r="B2702" s="29"/>
      <c r="C2702" s="29"/>
      <c r="D2702" s="29"/>
      <c r="E2702" s="29"/>
      <c r="F2702" s="27">
        <f ca="1">IF(Rooms[[#This Row],[رقم العملية]]=0,0,1)</f>
        <v>0</v>
      </c>
      <c r="G27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02" s="27"/>
      <c r="I27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03" spans="1:9" ht="18" x14ac:dyDescent="0.25">
      <c r="A2703" s="27" t="str">
        <f>"عمارة"&amp;Rooms[[#This Row],[العمارة]]&amp;"-"&amp;Rooms[رقم الغرفة]</f>
        <v>عمارة-</v>
      </c>
      <c r="B2703" s="29"/>
      <c r="C2703" s="29"/>
      <c r="D2703" s="29"/>
      <c r="E2703" s="29"/>
      <c r="F2703" s="27">
        <f ca="1">IF(Rooms[[#This Row],[رقم العملية]]=0,0,1)</f>
        <v>0</v>
      </c>
      <c r="G27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03" s="27"/>
      <c r="I27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04" spans="1:9" ht="18" x14ac:dyDescent="0.25">
      <c r="A2704" s="27" t="str">
        <f>"عمارة"&amp;Rooms[[#This Row],[العمارة]]&amp;"-"&amp;Rooms[رقم الغرفة]</f>
        <v>عمارة-</v>
      </c>
      <c r="B2704" s="29"/>
      <c r="C2704" s="29"/>
      <c r="D2704" s="29"/>
      <c r="E2704" s="29"/>
      <c r="F2704" s="27">
        <f ca="1">IF(Rooms[[#This Row],[رقم العملية]]=0,0,1)</f>
        <v>0</v>
      </c>
      <c r="G27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04" s="27"/>
      <c r="I27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05" spans="1:9" ht="18" x14ac:dyDescent="0.25">
      <c r="A2705" s="27" t="str">
        <f>"عمارة"&amp;Rooms[[#This Row],[العمارة]]&amp;"-"&amp;Rooms[رقم الغرفة]</f>
        <v>عمارة-</v>
      </c>
      <c r="B2705" s="29"/>
      <c r="C2705" s="29"/>
      <c r="D2705" s="29"/>
      <c r="E2705" s="29"/>
      <c r="F2705" s="27">
        <f ca="1">IF(Rooms[[#This Row],[رقم العملية]]=0,0,1)</f>
        <v>0</v>
      </c>
      <c r="G27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05" s="27"/>
      <c r="I27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06" spans="1:9" ht="18" x14ac:dyDescent="0.25">
      <c r="A2706" s="27" t="str">
        <f>"عمارة"&amp;Rooms[[#This Row],[العمارة]]&amp;"-"&amp;Rooms[رقم الغرفة]</f>
        <v>عمارة-</v>
      </c>
      <c r="B2706" s="29"/>
      <c r="C2706" s="29"/>
      <c r="D2706" s="29"/>
      <c r="E2706" s="29"/>
      <c r="F2706" s="27">
        <f ca="1">IF(Rooms[[#This Row],[رقم العملية]]=0,0,1)</f>
        <v>0</v>
      </c>
      <c r="G27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06" s="27"/>
      <c r="I27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07" spans="1:9" ht="18" x14ac:dyDescent="0.25">
      <c r="A2707" s="27" t="str">
        <f>"عمارة"&amp;Rooms[[#This Row],[العمارة]]&amp;"-"&amp;Rooms[رقم الغرفة]</f>
        <v>عمارة-</v>
      </c>
      <c r="B2707" s="29"/>
      <c r="C2707" s="29"/>
      <c r="D2707" s="29"/>
      <c r="E2707" s="29"/>
      <c r="F2707" s="27">
        <f ca="1">IF(Rooms[[#This Row],[رقم العملية]]=0,0,1)</f>
        <v>0</v>
      </c>
      <c r="G27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07" s="27"/>
      <c r="I27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08" spans="1:9" ht="18" x14ac:dyDescent="0.25">
      <c r="A2708" s="27" t="str">
        <f>"عمارة"&amp;Rooms[[#This Row],[العمارة]]&amp;"-"&amp;Rooms[رقم الغرفة]</f>
        <v>عمارة-</v>
      </c>
      <c r="B2708" s="29"/>
      <c r="C2708" s="29"/>
      <c r="D2708" s="29"/>
      <c r="E2708" s="29"/>
      <c r="F2708" s="27">
        <f ca="1">IF(Rooms[[#This Row],[رقم العملية]]=0,0,1)</f>
        <v>0</v>
      </c>
      <c r="G27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08" s="27"/>
      <c r="I27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09" spans="1:9" ht="18" x14ac:dyDescent="0.25">
      <c r="A2709" s="27" t="str">
        <f>"عمارة"&amp;Rooms[[#This Row],[العمارة]]&amp;"-"&amp;Rooms[رقم الغرفة]</f>
        <v>عمارة-</v>
      </c>
      <c r="B2709" s="29"/>
      <c r="C2709" s="29"/>
      <c r="D2709" s="29"/>
      <c r="E2709" s="29"/>
      <c r="F2709" s="27">
        <f ca="1">IF(Rooms[[#This Row],[رقم العملية]]=0,0,1)</f>
        <v>0</v>
      </c>
      <c r="G27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09" s="27"/>
      <c r="I27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10" spans="1:9" ht="18" x14ac:dyDescent="0.25">
      <c r="A2710" s="27" t="str">
        <f>"عمارة"&amp;Rooms[[#This Row],[العمارة]]&amp;"-"&amp;Rooms[رقم الغرفة]</f>
        <v>عمارة-</v>
      </c>
      <c r="B2710" s="29"/>
      <c r="C2710" s="29"/>
      <c r="D2710" s="29"/>
      <c r="E2710" s="29"/>
      <c r="F2710" s="27">
        <f ca="1">IF(Rooms[[#This Row],[رقم العملية]]=0,0,1)</f>
        <v>0</v>
      </c>
      <c r="G27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10" s="27"/>
      <c r="I27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11" spans="1:9" ht="18" x14ac:dyDescent="0.25">
      <c r="A2711" s="27" t="str">
        <f>"عمارة"&amp;Rooms[[#This Row],[العمارة]]&amp;"-"&amp;Rooms[رقم الغرفة]</f>
        <v>عمارة-</v>
      </c>
      <c r="B2711" s="29"/>
      <c r="C2711" s="29"/>
      <c r="D2711" s="29"/>
      <c r="E2711" s="29"/>
      <c r="F2711" s="27">
        <f ca="1">IF(Rooms[[#This Row],[رقم العملية]]=0,0,1)</f>
        <v>0</v>
      </c>
      <c r="G27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11" s="27"/>
      <c r="I27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12" spans="1:9" ht="18" x14ac:dyDescent="0.25">
      <c r="A2712" s="27" t="str">
        <f>"عمارة"&amp;Rooms[[#This Row],[العمارة]]&amp;"-"&amp;Rooms[رقم الغرفة]</f>
        <v>عمارة-</v>
      </c>
      <c r="B2712" s="29"/>
      <c r="C2712" s="29"/>
      <c r="D2712" s="29"/>
      <c r="E2712" s="29"/>
      <c r="F2712" s="27">
        <f ca="1">IF(Rooms[[#This Row],[رقم العملية]]=0,0,1)</f>
        <v>0</v>
      </c>
      <c r="G27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12" s="27"/>
      <c r="I27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13" spans="1:9" ht="18" x14ac:dyDescent="0.25">
      <c r="A2713" s="27" t="str">
        <f>"عمارة"&amp;Rooms[[#This Row],[العمارة]]&amp;"-"&amp;Rooms[رقم الغرفة]</f>
        <v>عمارة-</v>
      </c>
      <c r="B2713" s="29"/>
      <c r="C2713" s="29"/>
      <c r="D2713" s="29"/>
      <c r="E2713" s="29"/>
      <c r="F2713" s="27">
        <f ca="1">IF(Rooms[[#This Row],[رقم العملية]]=0,0,1)</f>
        <v>0</v>
      </c>
      <c r="G27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13" s="27"/>
      <c r="I27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14" spans="1:9" ht="18" x14ac:dyDescent="0.25">
      <c r="A2714" s="27" t="str">
        <f>"عمارة"&amp;Rooms[[#This Row],[العمارة]]&amp;"-"&amp;Rooms[رقم الغرفة]</f>
        <v>عمارة-</v>
      </c>
      <c r="B2714" s="29"/>
      <c r="C2714" s="29"/>
      <c r="D2714" s="29"/>
      <c r="E2714" s="29"/>
      <c r="F2714" s="27">
        <f ca="1">IF(Rooms[[#This Row],[رقم العملية]]=0,0,1)</f>
        <v>0</v>
      </c>
      <c r="G27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14" s="27"/>
      <c r="I27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15" spans="1:9" ht="18" x14ac:dyDescent="0.25">
      <c r="A2715" s="27" t="str">
        <f>"عمارة"&amp;Rooms[[#This Row],[العمارة]]&amp;"-"&amp;Rooms[رقم الغرفة]</f>
        <v>عمارة-</v>
      </c>
      <c r="B2715" s="29"/>
      <c r="C2715" s="29"/>
      <c r="D2715" s="29"/>
      <c r="E2715" s="29"/>
      <c r="F2715" s="27">
        <f ca="1">IF(Rooms[[#This Row],[رقم العملية]]=0,0,1)</f>
        <v>0</v>
      </c>
      <c r="G27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15" s="27"/>
      <c r="I27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16" spans="1:9" ht="18" x14ac:dyDescent="0.25">
      <c r="A2716" s="27" t="str">
        <f>"عمارة"&amp;Rooms[[#This Row],[العمارة]]&amp;"-"&amp;Rooms[رقم الغرفة]</f>
        <v>عمارة-</v>
      </c>
      <c r="B2716" s="29"/>
      <c r="C2716" s="29"/>
      <c r="D2716" s="29"/>
      <c r="E2716" s="29"/>
      <c r="F2716" s="27">
        <f ca="1">IF(Rooms[[#This Row],[رقم العملية]]=0,0,1)</f>
        <v>0</v>
      </c>
      <c r="G27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16" s="27"/>
      <c r="I27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17" spans="1:9" ht="18" x14ac:dyDescent="0.25">
      <c r="A2717" s="27" t="str">
        <f>"عمارة"&amp;Rooms[[#This Row],[العمارة]]&amp;"-"&amp;Rooms[رقم الغرفة]</f>
        <v>عمارة-</v>
      </c>
      <c r="B2717" s="29"/>
      <c r="C2717" s="29"/>
      <c r="D2717" s="29"/>
      <c r="E2717" s="29"/>
      <c r="F2717" s="27">
        <f ca="1">IF(Rooms[[#This Row],[رقم العملية]]=0,0,1)</f>
        <v>0</v>
      </c>
      <c r="G27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17" s="27"/>
      <c r="I27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18" spans="1:9" ht="18" x14ac:dyDescent="0.25">
      <c r="A2718" s="27" t="str">
        <f>"عمارة"&amp;Rooms[[#This Row],[العمارة]]&amp;"-"&amp;Rooms[رقم الغرفة]</f>
        <v>عمارة-</v>
      </c>
      <c r="B2718" s="29"/>
      <c r="C2718" s="29"/>
      <c r="D2718" s="29"/>
      <c r="E2718" s="29"/>
      <c r="F2718" s="27">
        <f ca="1">IF(Rooms[[#This Row],[رقم العملية]]=0,0,1)</f>
        <v>0</v>
      </c>
      <c r="G27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18" s="27"/>
      <c r="I27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19" spans="1:9" ht="18" x14ac:dyDescent="0.25">
      <c r="A2719" s="27" t="str">
        <f>"عمارة"&amp;Rooms[[#This Row],[العمارة]]&amp;"-"&amp;Rooms[رقم الغرفة]</f>
        <v>عمارة-</v>
      </c>
      <c r="B2719" s="29"/>
      <c r="C2719" s="29"/>
      <c r="D2719" s="29"/>
      <c r="E2719" s="29"/>
      <c r="F2719" s="27">
        <f ca="1">IF(Rooms[[#This Row],[رقم العملية]]=0,0,1)</f>
        <v>0</v>
      </c>
      <c r="G27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19" s="27"/>
      <c r="I27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20" spans="1:9" ht="18" x14ac:dyDescent="0.25">
      <c r="A2720" s="27" t="str">
        <f>"عمارة"&amp;Rooms[[#This Row],[العمارة]]&amp;"-"&amp;Rooms[رقم الغرفة]</f>
        <v>عمارة-</v>
      </c>
      <c r="B2720" s="29"/>
      <c r="C2720" s="29"/>
      <c r="D2720" s="29"/>
      <c r="E2720" s="29"/>
      <c r="F2720" s="27">
        <f ca="1">IF(Rooms[[#This Row],[رقم العملية]]=0,0,1)</f>
        <v>0</v>
      </c>
      <c r="G27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20" s="27"/>
      <c r="I27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21" spans="1:9" ht="18" x14ac:dyDescent="0.25">
      <c r="A2721" s="27" t="str">
        <f>"عمارة"&amp;Rooms[[#This Row],[العمارة]]&amp;"-"&amp;Rooms[رقم الغرفة]</f>
        <v>عمارة-</v>
      </c>
      <c r="B2721" s="29"/>
      <c r="C2721" s="29"/>
      <c r="D2721" s="29"/>
      <c r="E2721" s="29"/>
      <c r="F2721" s="27">
        <f ca="1">IF(Rooms[[#This Row],[رقم العملية]]=0,0,1)</f>
        <v>0</v>
      </c>
      <c r="G27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21" s="27"/>
      <c r="I27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22" spans="1:9" ht="18" x14ac:dyDescent="0.25">
      <c r="A2722" s="27" t="str">
        <f>"عمارة"&amp;Rooms[[#This Row],[العمارة]]&amp;"-"&amp;Rooms[رقم الغرفة]</f>
        <v>عمارة-</v>
      </c>
      <c r="B2722" s="29"/>
      <c r="C2722" s="29"/>
      <c r="D2722" s="29"/>
      <c r="E2722" s="29"/>
      <c r="F2722" s="27">
        <f ca="1">IF(Rooms[[#This Row],[رقم العملية]]=0,0,1)</f>
        <v>0</v>
      </c>
      <c r="G27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22" s="27"/>
      <c r="I27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23" spans="1:9" ht="18" x14ac:dyDescent="0.25">
      <c r="A2723" s="27" t="str">
        <f>"عمارة"&amp;Rooms[[#This Row],[العمارة]]&amp;"-"&amp;Rooms[رقم الغرفة]</f>
        <v>عمارة-</v>
      </c>
      <c r="B2723" s="29"/>
      <c r="C2723" s="29"/>
      <c r="D2723" s="29"/>
      <c r="E2723" s="29"/>
      <c r="F2723" s="27">
        <f ca="1">IF(Rooms[[#This Row],[رقم العملية]]=0,0,1)</f>
        <v>0</v>
      </c>
      <c r="G27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23" s="27"/>
      <c r="I27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24" spans="1:9" ht="18" x14ac:dyDescent="0.25">
      <c r="A2724" s="27" t="str">
        <f>"عمارة"&amp;Rooms[[#This Row],[العمارة]]&amp;"-"&amp;Rooms[رقم الغرفة]</f>
        <v>عمارة-</v>
      </c>
      <c r="B2724" s="29"/>
      <c r="C2724" s="29"/>
      <c r="D2724" s="29"/>
      <c r="E2724" s="29"/>
      <c r="F2724" s="27">
        <f ca="1">IF(Rooms[[#This Row],[رقم العملية]]=0,0,1)</f>
        <v>0</v>
      </c>
      <c r="G27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24" s="27"/>
      <c r="I27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25" spans="1:9" ht="18" x14ac:dyDescent="0.25">
      <c r="A2725" s="27" t="str">
        <f>"عمارة"&amp;Rooms[[#This Row],[العمارة]]&amp;"-"&amp;Rooms[رقم الغرفة]</f>
        <v>عمارة-</v>
      </c>
      <c r="B2725" s="29"/>
      <c r="C2725" s="29"/>
      <c r="D2725" s="29"/>
      <c r="E2725" s="29"/>
      <c r="F2725" s="27">
        <f ca="1">IF(Rooms[[#This Row],[رقم العملية]]=0,0,1)</f>
        <v>0</v>
      </c>
      <c r="G27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25" s="27"/>
      <c r="I27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26" spans="1:9" ht="18" x14ac:dyDescent="0.25">
      <c r="A2726" s="27" t="str">
        <f>"عمارة"&amp;Rooms[[#This Row],[العمارة]]&amp;"-"&amp;Rooms[رقم الغرفة]</f>
        <v>عمارة-</v>
      </c>
      <c r="B2726" s="29"/>
      <c r="C2726" s="29"/>
      <c r="D2726" s="29"/>
      <c r="E2726" s="29"/>
      <c r="F2726" s="27">
        <f ca="1">IF(Rooms[[#This Row],[رقم العملية]]=0,0,1)</f>
        <v>0</v>
      </c>
      <c r="G27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26" s="27"/>
      <c r="I27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27" spans="1:9" ht="18" x14ac:dyDescent="0.25">
      <c r="A2727" s="27" t="str">
        <f>"عمارة"&amp;Rooms[[#This Row],[العمارة]]&amp;"-"&amp;Rooms[رقم الغرفة]</f>
        <v>عمارة-</v>
      </c>
      <c r="B2727" s="29"/>
      <c r="C2727" s="29"/>
      <c r="D2727" s="29"/>
      <c r="E2727" s="29"/>
      <c r="F2727" s="27">
        <f ca="1">IF(Rooms[[#This Row],[رقم العملية]]=0,0,1)</f>
        <v>0</v>
      </c>
      <c r="G27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27" s="27"/>
      <c r="I27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28" spans="1:9" ht="18" x14ac:dyDescent="0.25">
      <c r="A2728" s="27" t="str">
        <f>"عمارة"&amp;Rooms[[#This Row],[العمارة]]&amp;"-"&amp;Rooms[رقم الغرفة]</f>
        <v>عمارة-</v>
      </c>
      <c r="B2728" s="29"/>
      <c r="C2728" s="29"/>
      <c r="D2728" s="29"/>
      <c r="E2728" s="29"/>
      <c r="F2728" s="27">
        <f ca="1">IF(Rooms[[#This Row],[رقم العملية]]=0,0,1)</f>
        <v>0</v>
      </c>
      <c r="G27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28" s="27"/>
      <c r="I27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29" spans="1:9" ht="18" x14ac:dyDescent="0.25">
      <c r="A2729" s="27" t="str">
        <f>"عمارة"&amp;Rooms[[#This Row],[العمارة]]&amp;"-"&amp;Rooms[رقم الغرفة]</f>
        <v>عمارة-</v>
      </c>
      <c r="B2729" s="29"/>
      <c r="C2729" s="29"/>
      <c r="D2729" s="29"/>
      <c r="E2729" s="29"/>
      <c r="F2729" s="27">
        <f ca="1">IF(Rooms[[#This Row],[رقم العملية]]=0,0,1)</f>
        <v>0</v>
      </c>
      <c r="G27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29" s="27"/>
      <c r="I27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30" spans="1:9" ht="18" x14ac:dyDescent="0.25">
      <c r="A2730" s="27" t="str">
        <f>"عمارة"&amp;Rooms[[#This Row],[العمارة]]&amp;"-"&amp;Rooms[رقم الغرفة]</f>
        <v>عمارة-</v>
      </c>
      <c r="B2730" s="29"/>
      <c r="C2730" s="29"/>
      <c r="D2730" s="29"/>
      <c r="E2730" s="29"/>
      <c r="F2730" s="27">
        <f ca="1">IF(Rooms[[#This Row],[رقم العملية]]=0,0,1)</f>
        <v>0</v>
      </c>
      <c r="G27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30" s="27"/>
      <c r="I27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31" spans="1:9" ht="18" x14ac:dyDescent="0.25">
      <c r="A2731" s="27" t="str">
        <f>"عمارة"&amp;Rooms[[#This Row],[العمارة]]&amp;"-"&amp;Rooms[رقم الغرفة]</f>
        <v>عمارة-</v>
      </c>
      <c r="B2731" s="29"/>
      <c r="C2731" s="29"/>
      <c r="D2731" s="29"/>
      <c r="E2731" s="29"/>
      <c r="F2731" s="27">
        <f ca="1">IF(Rooms[[#This Row],[رقم العملية]]=0,0,1)</f>
        <v>0</v>
      </c>
      <c r="G27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31" s="27"/>
      <c r="I27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32" spans="1:9" ht="18" x14ac:dyDescent="0.25">
      <c r="A2732" s="27" t="str">
        <f>"عمارة"&amp;Rooms[[#This Row],[العمارة]]&amp;"-"&amp;Rooms[رقم الغرفة]</f>
        <v>عمارة-</v>
      </c>
      <c r="B2732" s="29"/>
      <c r="C2732" s="29"/>
      <c r="D2732" s="29"/>
      <c r="E2732" s="29"/>
      <c r="F2732" s="27">
        <f ca="1">IF(Rooms[[#This Row],[رقم العملية]]=0,0,1)</f>
        <v>0</v>
      </c>
      <c r="G27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32" s="27"/>
      <c r="I27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33" spans="1:9" ht="18" x14ac:dyDescent="0.25">
      <c r="A2733" s="27" t="str">
        <f>"عمارة"&amp;Rooms[[#This Row],[العمارة]]&amp;"-"&amp;Rooms[رقم الغرفة]</f>
        <v>عمارة-</v>
      </c>
      <c r="B2733" s="29"/>
      <c r="C2733" s="29"/>
      <c r="D2733" s="29"/>
      <c r="E2733" s="29"/>
      <c r="F2733" s="27">
        <f ca="1">IF(Rooms[[#This Row],[رقم العملية]]=0,0,1)</f>
        <v>0</v>
      </c>
      <c r="G27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33" s="27"/>
      <c r="I27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34" spans="1:9" ht="18" x14ac:dyDescent="0.25">
      <c r="A2734" s="27" t="str">
        <f>"عمارة"&amp;Rooms[[#This Row],[العمارة]]&amp;"-"&amp;Rooms[رقم الغرفة]</f>
        <v>عمارة-</v>
      </c>
      <c r="B2734" s="29"/>
      <c r="C2734" s="29"/>
      <c r="D2734" s="29"/>
      <c r="E2734" s="29"/>
      <c r="F2734" s="27">
        <f ca="1">IF(Rooms[[#This Row],[رقم العملية]]=0,0,1)</f>
        <v>0</v>
      </c>
      <c r="G27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34" s="27"/>
      <c r="I27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35" spans="1:9" ht="18" x14ac:dyDescent="0.25">
      <c r="A2735" s="27" t="str">
        <f>"عمارة"&amp;Rooms[[#This Row],[العمارة]]&amp;"-"&amp;Rooms[رقم الغرفة]</f>
        <v>عمارة-</v>
      </c>
      <c r="B2735" s="29"/>
      <c r="C2735" s="29"/>
      <c r="D2735" s="29"/>
      <c r="E2735" s="29"/>
      <c r="F2735" s="27">
        <f ca="1">IF(Rooms[[#This Row],[رقم العملية]]=0,0,1)</f>
        <v>0</v>
      </c>
      <c r="G27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35" s="27"/>
      <c r="I27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36" spans="1:9" ht="18" x14ac:dyDescent="0.25">
      <c r="A2736" s="27" t="str">
        <f>"عمارة"&amp;Rooms[[#This Row],[العمارة]]&amp;"-"&amp;Rooms[رقم الغرفة]</f>
        <v>عمارة-</v>
      </c>
      <c r="B2736" s="29"/>
      <c r="C2736" s="29"/>
      <c r="D2736" s="29"/>
      <c r="E2736" s="29"/>
      <c r="F2736" s="27">
        <f ca="1">IF(Rooms[[#This Row],[رقم العملية]]=0,0,1)</f>
        <v>0</v>
      </c>
      <c r="G27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36" s="27"/>
      <c r="I27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37" spans="1:9" ht="18" x14ac:dyDescent="0.25">
      <c r="A2737" s="27" t="str">
        <f>"عمارة"&amp;Rooms[[#This Row],[العمارة]]&amp;"-"&amp;Rooms[رقم الغرفة]</f>
        <v>عمارة-</v>
      </c>
      <c r="B2737" s="29"/>
      <c r="C2737" s="29"/>
      <c r="D2737" s="29"/>
      <c r="E2737" s="29"/>
      <c r="F2737" s="27">
        <f ca="1">IF(Rooms[[#This Row],[رقم العملية]]=0,0,1)</f>
        <v>0</v>
      </c>
      <c r="G27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37" s="27"/>
      <c r="I27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38" spans="1:9" ht="18" x14ac:dyDescent="0.25">
      <c r="A2738" s="27" t="str">
        <f>"عمارة"&amp;Rooms[[#This Row],[العمارة]]&amp;"-"&amp;Rooms[رقم الغرفة]</f>
        <v>عمارة-</v>
      </c>
      <c r="B2738" s="29"/>
      <c r="C2738" s="29"/>
      <c r="D2738" s="29"/>
      <c r="E2738" s="29"/>
      <c r="F2738" s="27">
        <f ca="1">IF(Rooms[[#This Row],[رقم العملية]]=0,0,1)</f>
        <v>0</v>
      </c>
      <c r="G27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38" s="27"/>
      <c r="I27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39" spans="1:9" ht="18" x14ac:dyDescent="0.25">
      <c r="A2739" s="27" t="str">
        <f>"عمارة"&amp;Rooms[[#This Row],[العمارة]]&amp;"-"&amp;Rooms[رقم الغرفة]</f>
        <v>عمارة-</v>
      </c>
      <c r="B2739" s="29"/>
      <c r="C2739" s="29"/>
      <c r="D2739" s="29"/>
      <c r="E2739" s="29"/>
      <c r="F2739" s="27">
        <f ca="1">IF(Rooms[[#This Row],[رقم العملية]]=0,0,1)</f>
        <v>0</v>
      </c>
      <c r="G27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39" s="27"/>
      <c r="I27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40" spans="1:9" ht="18" x14ac:dyDescent="0.25">
      <c r="A2740" s="27" t="str">
        <f>"عمارة"&amp;Rooms[[#This Row],[العمارة]]&amp;"-"&amp;Rooms[رقم الغرفة]</f>
        <v>عمارة-</v>
      </c>
      <c r="B2740" s="29"/>
      <c r="C2740" s="29"/>
      <c r="D2740" s="29"/>
      <c r="E2740" s="29"/>
      <c r="F2740" s="27">
        <f ca="1">IF(Rooms[[#This Row],[رقم العملية]]=0,0,1)</f>
        <v>0</v>
      </c>
      <c r="G27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40" s="27"/>
      <c r="I27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41" spans="1:9" ht="18" x14ac:dyDescent="0.25">
      <c r="A2741" s="27" t="str">
        <f>"عمارة"&amp;Rooms[[#This Row],[العمارة]]&amp;"-"&amp;Rooms[رقم الغرفة]</f>
        <v>عمارة-</v>
      </c>
      <c r="B2741" s="29"/>
      <c r="C2741" s="29"/>
      <c r="D2741" s="29"/>
      <c r="E2741" s="29"/>
      <c r="F2741" s="27">
        <f ca="1">IF(Rooms[[#This Row],[رقم العملية]]=0,0,1)</f>
        <v>0</v>
      </c>
      <c r="G27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41" s="27"/>
      <c r="I27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42" spans="1:9" ht="18" x14ac:dyDescent="0.25">
      <c r="A2742" s="27" t="str">
        <f>"عمارة"&amp;Rooms[[#This Row],[العمارة]]&amp;"-"&amp;Rooms[رقم الغرفة]</f>
        <v>عمارة-</v>
      </c>
      <c r="B2742" s="29"/>
      <c r="C2742" s="29"/>
      <c r="D2742" s="29"/>
      <c r="E2742" s="29"/>
      <c r="F2742" s="27">
        <f ca="1">IF(Rooms[[#This Row],[رقم العملية]]=0,0,1)</f>
        <v>0</v>
      </c>
      <c r="G27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42" s="27"/>
      <c r="I27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43" spans="1:9" ht="18" x14ac:dyDescent="0.25">
      <c r="A2743" s="27" t="str">
        <f>"عمارة"&amp;Rooms[[#This Row],[العمارة]]&amp;"-"&amp;Rooms[رقم الغرفة]</f>
        <v>عمارة-</v>
      </c>
      <c r="B2743" s="29"/>
      <c r="C2743" s="29"/>
      <c r="D2743" s="29"/>
      <c r="E2743" s="29"/>
      <c r="F2743" s="27">
        <f ca="1">IF(Rooms[[#This Row],[رقم العملية]]=0,0,1)</f>
        <v>0</v>
      </c>
      <c r="G27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43" s="27"/>
      <c r="I27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44" spans="1:9" ht="18" x14ac:dyDescent="0.25">
      <c r="A2744" s="27" t="str">
        <f>"عمارة"&amp;Rooms[[#This Row],[العمارة]]&amp;"-"&amp;Rooms[رقم الغرفة]</f>
        <v>عمارة-</v>
      </c>
      <c r="B2744" s="29"/>
      <c r="C2744" s="29"/>
      <c r="D2744" s="29"/>
      <c r="E2744" s="29"/>
      <c r="F2744" s="27">
        <f ca="1">IF(Rooms[[#This Row],[رقم العملية]]=0,0,1)</f>
        <v>0</v>
      </c>
      <c r="G27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44" s="27"/>
      <c r="I27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45" spans="1:9" ht="18" x14ac:dyDescent="0.25">
      <c r="A2745" s="27" t="str">
        <f>"عمارة"&amp;Rooms[[#This Row],[العمارة]]&amp;"-"&amp;Rooms[رقم الغرفة]</f>
        <v>عمارة-</v>
      </c>
      <c r="B2745" s="29"/>
      <c r="C2745" s="29"/>
      <c r="D2745" s="29"/>
      <c r="E2745" s="29"/>
      <c r="F2745" s="27">
        <f ca="1">IF(Rooms[[#This Row],[رقم العملية]]=0,0,1)</f>
        <v>0</v>
      </c>
      <c r="G27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45" s="27"/>
      <c r="I27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46" spans="1:9" ht="18" x14ac:dyDescent="0.25">
      <c r="A2746" s="27" t="str">
        <f>"عمارة"&amp;Rooms[[#This Row],[العمارة]]&amp;"-"&amp;Rooms[رقم الغرفة]</f>
        <v>عمارة-</v>
      </c>
      <c r="B2746" s="29"/>
      <c r="C2746" s="29"/>
      <c r="D2746" s="29"/>
      <c r="E2746" s="29"/>
      <c r="F2746" s="27">
        <f ca="1">IF(Rooms[[#This Row],[رقم العملية]]=0,0,1)</f>
        <v>0</v>
      </c>
      <c r="G27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46" s="27"/>
      <c r="I27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47" spans="1:9" ht="18" x14ac:dyDescent="0.25">
      <c r="A2747" s="27" t="str">
        <f>"عمارة"&amp;Rooms[[#This Row],[العمارة]]&amp;"-"&amp;Rooms[رقم الغرفة]</f>
        <v>عمارة-</v>
      </c>
      <c r="B2747" s="29"/>
      <c r="C2747" s="29"/>
      <c r="D2747" s="29"/>
      <c r="E2747" s="29"/>
      <c r="F2747" s="27">
        <f ca="1">IF(Rooms[[#This Row],[رقم العملية]]=0,0,1)</f>
        <v>0</v>
      </c>
      <c r="G27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47" s="27"/>
      <c r="I27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48" spans="1:9" ht="18" x14ac:dyDescent="0.25">
      <c r="A2748" s="27" t="str">
        <f>"عمارة"&amp;Rooms[[#This Row],[العمارة]]&amp;"-"&amp;Rooms[رقم الغرفة]</f>
        <v>عمارة-</v>
      </c>
      <c r="B2748" s="29"/>
      <c r="C2748" s="29"/>
      <c r="D2748" s="29"/>
      <c r="E2748" s="29"/>
      <c r="F2748" s="27">
        <f ca="1">IF(Rooms[[#This Row],[رقم العملية]]=0,0,1)</f>
        <v>0</v>
      </c>
      <c r="G27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48" s="27"/>
      <c r="I27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49" spans="1:9" ht="18" x14ac:dyDescent="0.25">
      <c r="A2749" s="27" t="str">
        <f>"عمارة"&amp;Rooms[[#This Row],[العمارة]]&amp;"-"&amp;Rooms[رقم الغرفة]</f>
        <v>عمارة-</v>
      </c>
      <c r="B2749" s="29"/>
      <c r="C2749" s="29"/>
      <c r="D2749" s="29"/>
      <c r="E2749" s="29"/>
      <c r="F2749" s="27">
        <f ca="1">IF(Rooms[[#This Row],[رقم العملية]]=0,0,1)</f>
        <v>0</v>
      </c>
      <c r="G27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49" s="27"/>
      <c r="I27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50" spans="1:9" ht="18" x14ac:dyDescent="0.25">
      <c r="A2750" s="27" t="str">
        <f>"عمارة"&amp;Rooms[[#This Row],[العمارة]]&amp;"-"&amp;Rooms[رقم الغرفة]</f>
        <v>عمارة-</v>
      </c>
      <c r="B2750" s="29"/>
      <c r="C2750" s="29"/>
      <c r="D2750" s="29"/>
      <c r="E2750" s="29"/>
      <c r="F2750" s="27">
        <f ca="1">IF(Rooms[[#This Row],[رقم العملية]]=0,0,1)</f>
        <v>0</v>
      </c>
      <c r="G27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50" s="27"/>
      <c r="I27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51" spans="1:9" ht="18" x14ac:dyDescent="0.25">
      <c r="A2751" s="27" t="str">
        <f>"عمارة"&amp;Rooms[[#This Row],[العمارة]]&amp;"-"&amp;Rooms[رقم الغرفة]</f>
        <v>عمارة-</v>
      </c>
      <c r="B2751" s="29"/>
      <c r="C2751" s="29"/>
      <c r="D2751" s="29"/>
      <c r="E2751" s="29"/>
      <c r="F2751" s="27">
        <f ca="1">IF(Rooms[[#This Row],[رقم العملية]]=0,0,1)</f>
        <v>0</v>
      </c>
      <c r="G27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51" s="27"/>
      <c r="I27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52" spans="1:9" ht="18" x14ac:dyDescent="0.25">
      <c r="A2752" s="27" t="str">
        <f>"عمارة"&amp;Rooms[[#This Row],[العمارة]]&amp;"-"&amp;Rooms[رقم الغرفة]</f>
        <v>عمارة-</v>
      </c>
      <c r="B2752" s="29"/>
      <c r="C2752" s="29"/>
      <c r="D2752" s="29"/>
      <c r="E2752" s="29"/>
      <c r="F2752" s="27">
        <f ca="1">IF(Rooms[[#This Row],[رقم العملية]]=0,0,1)</f>
        <v>0</v>
      </c>
      <c r="G27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52" s="27"/>
      <c r="I27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53" spans="1:9" ht="18" x14ac:dyDescent="0.25">
      <c r="A2753" s="27" t="str">
        <f>"عمارة"&amp;Rooms[[#This Row],[العمارة]]&amp;"-"&amp;Rooms[رقم الغرفة]</f>
        <v>عمارة-</v>
      </c>
      <c r="B2753" s="29"/>
      <c r="C2753" s="29"/>
      <c r="D2753" s="29"/>
      <c r="E2753" s="29"/>
      <c r="F2753" s="27">
        <f ca="1">IF(Rooms[[#This Row],[رقم العملية]]=0,0,1)</f>
        <v>0</v>
      </c>
      <c r="G27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53" s="27"/>
      <c r="I27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54" spans="1:9" ht="18" x14ac:dyDescent="0.25">
      <c r="A2754" s="27" t="str">
        <f>"عمارة"&amp;Rooms[[#This Row],[العمارة]]&amp;"-"&amp;Rooms[رقم الغرفة]</f>
        <v>عمارة-</v>
      </c>
      <c r="B2754" s="29"/>
      <c r="C2754" s="29"/>
      <c r="D2754" s="29"/>
      <c r="E2754" s="29"/>
      <c r="F2754" s="27">
        <f ca="1">IF(Rooms[[#This Row],[رقم العملية]]=0,0,1)</f>
        <v>0</v>
      </c>
      <c r="G27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54" s="27"/>
      <c r="I27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55" spans="1:9" ht="18" x14ac:dyDescent="0.25">
      <c r="A2755" s="27" t="str">
        <f>"عمارة"&amp;Rooms[[#This Row],[العمارة]]&amp;"-"&amp;Rooms[رقم الغرفة]</f>
        <v>عمارة-</v>
      </c>
      <c r="B2755" s="29"/>
      <c r="C2755" s="29"/>
      <c r="D2755" s="29"/>
      <c r="E2755" s="29"/>
      <c r="F2755" s="27">
        <f ca="1">IF(Rooms[[#This Row],[رقم العملية]]=0,0,1)</f>
        <v>0</v>
      </c>
      <c r="G27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55" s="27"/>
      <c r="I27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56" spans="1:9" ht="18" x14ac:dyDescent="0.25">
      <c r="A2756" s="27" t="str">
        <f>"عمارة"&amp;Rooms[[#This Row],[العمارة]]&amp;"-"&amp;Rooms[رقم الغرفة]</f>
        <v>عمارة-</v>
      </c>
      <c r="B2756" s="29"/>
      <c r="C2756" s="29"/>
      <c r="D2756" s="29"/>
      <c r="E2756" s="29"/>
      <c r="F2756" s="27">
        <f ca="1">IF(Rooms[[#This Row],[رقم العملية]]=0,0,1)</f>
        <v>0</v>
      </c>
      <c r="G27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56" s="27"/>
      <c r="I27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57" spans="1:9" ht="18" x14ac:dyDescent="0.25">
      <c r="A2757" s="27" t="str">
        <f>"عمارة"&amp;Rooms[[#This Row],[العمارة]]&amp;"-"&amp;Rooms[رقم الغرفة]</f>
        <v>عمارة-</v>
      </c>
      <c r="B2757" s="29"/>
      <c r="C2757" s="29"/>
      <c r="D2757" s="29"/>
      <c r="E2757" s="29"/>
      <c r="F2757" s="27">
        <f ca="1">IF(Rooms[[#This Row],[رقم العملية]]=0,0,1)</f>
        <v>0</v>
      </c>
      <c r="G27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57" s="27"/>
      <c r="I27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58" spans="1:9" ht="18" x14ac:dyDescent="0.25">
      <c r="A2758" s="27" t="str">
        <f>"عمارة"&amp;Rooms[[#This Row],[العمارة]]&amp;"-"&amp;Rooms[رقم الغرفة]</f>
        <v>عمارة-</v>
      </c>
      <c r="B2758" s="29"/>
      <c r="C2758" s="29"/>
      <c r="D2758" s="29"/>
      <c r="E2758" s="29"/>
      <c r="F2758" s="27">
        <f ca="1">IF(Rooms[[#This Row],[رقم العملية]]=0,0,1)</f>
        <v>0</v>
      </c>
      <c r="G27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58" s="27"/>
      <c r="I27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59" spans="1:9" ht="18" x14ac:dyDescent="0.25">
      <c r="A2759" s="27" t="str">
        <f>"عمارة"&amp;Rooms[[#This Row],[العمارة]]&amp;"-"&amp;Rooms[رقم الغرفة]</f>
        <v>عمارة-</v>
      </c>
      <c r="B2759" s="29"/>
      <c r="C2759" s="29"/>
      <c r="D2759" s="29"/>
      <c r="E2759" s="29"/>
      <c r="F2759" s="27">
        <f ca="1">IF(Rooms[[#This Row],[رقم العملية]]=0,0,1)</f>
        <v>0</v>
      </c>
      <c r="G27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59" s="27"/>
      <c r="I27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60" spans="1:9" ht="18" x14ac:dyDescent="0.25">
      <c r="A2760" s="27" t="str">
        <f>"عمارة"&amp;Rooms[[#This Row],[العمارة]]&amp;"-"&amp;Rooms[رقم الغرفة]</f>
        <v>عمارة-</v>
      </c>
      <c r="B2760" s="29"/>
      <c r="C2760" s="29"/>
      <c r="D2760" s="29"/>
      <c r="E2760" s="29"/>
      <c r="F2760" s="27">
        <f ca="1">IF(Rooms[[#This Row],[رقم العملية]]=0,0,1)</f>
        <v>0</v>
      </c>
      <c r="G27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60" s="27"/>
      <c r="I27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61" spans="1:9" ht="18" x14ac:dyDescent="0.25">
      <c r="A2761" s="27" t="str">
        <f>"عمارة"&amp;Rooms[[#This Row],[العمارة]]&amp;"-"&amp;Rooms[رقم الغرفة]</f>
        <v>عمارة-</v>
      </c>
      <c r="B2761" s="29"/>
      <c r="C2761" s="29"/>
      <c r="D2761" s="29"/>
      <c r="E2761" s="29"/>
      <c r="F2761" s="27">
        <f ca="1">IF(Rooms[[#This Row],[رقم العملية]]=0,0,1)</f>
        <v>0</v>
      </c>
      <c r="G27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61" s="27"/>
      <c r="I27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62" spans="1:9" ht="18" x14ac:dyDescent="0.25">
      <c r="A2762" s="27" t="str">
        <f>"عمارة"&amp;Rooms[[#This Row],[العمارة]]&amp;"-"&amp;Rooms[رقم الغرفة]</f>
        <v>عمارة-</v>
      </c>
      <c r="B2762" s="29"/>
      <c r="C2762" s="29"/>
      <c r="D2762" s="29"/>
      <c r="E2762" s="29"/>
      <c r="F2762" s="27">
        <f ca="1">IF(Rooms[[#This Row],[رقم العملية]]=0,0,1)</f>
        <v>0</v>
      </c>
      <c r="G27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62" s="27"/>
      <c r="I27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63" spans="1:9" ht="18" x14ac:dyDescent="0.25">
      <c r="A2763" s="27" t="str">
        <f>"عمارة"&amp;Rooms[[#This Row],[العمارة]]&amp;"-"&amp;Rooms[رقم الغرفة]</f>
        <v>عمارة-</v>
      </c>
      <c r="B2763" s="29"/>
      <c r="C2763" s="29"/>
      <c r="D2763" s="29"/>
      <c r="E2763" s="29"/>
      <c r="F2763" s="27">
        <f ca="1">IF(Rooms[[#This Row],[رقم العملية]]=0,0,1)</f>
        <v>0</v>
      </c>
      <c r="G27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63" s="27"/>
      <c r="I27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64" spans="1:9" ht="18" x14ac:dyDescent="0.25">
      <c r="A2764" s="27" t="str">
        <f>"عمارة"&amp;Rooms[[#This Row],[العمارة]]&amp;"-"&amp;Rooms[رقم الغرفة]</f>
        <v>عمارة-</v>
      </c>
      <c r="B2764" s="29"/>
      <c r="C2764" s="29"/>
      <c r="D2764" s="29"/>
      <c r="E2764" s="29"/>
      <c r="F2764" s="27">
        <f ca="1">IF(Rooms[[#This Row],[رقم العملية]]=0,0,1)</f>
        <v>0</v>
      </c>
      <c r="G27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64" s="27"/>
      <c r="I27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65" spans="1:9" ht="18" x14ac:dyDescent="0.25">
      <c r="A2765" s="27" t="str">
        <f>"عمارة"&amp;Rooms[[#This Row],[العمارة]]&amp;"-"&amp;Rooms[رقم الغرفة]</f>
        <v>عمارة-</v>
      </c>
      <c r="B2765" s="29"/>
      <c r="C2765" s="29"/>
      <c r="D2765" s="29"/>
      <c r="E2765" s="29"/>
      <c r="F2765" s="27">
        <f ca="1">IF(Rooms[[#This Row],[رقم العملية]]=0,0,1)</f>
        <v>0</v>
      </c>
      <c r="G27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65" s="27"/>
      <c r="I27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66" spans="1:9" ht="18" x14ac:dyDescent="0.25">
      <c r="A2766" s="27" t="str">
        <f>"عمارة"&amp;Rooms[[#This Row],[العمارة]]&amp;"-"&amp;Rooms[رقم الغرفة]</f>
        <v>عمارة-</v>
      </c>
      <c r="B2766" s="29"/>
      <c r="C2766" s="29"/>
      <c r="D2766" s="29"/>
      <c r="E2766" s="29"/>
      <c r="F2766" s="27">
        <f ca="1">IF(Rooms[[#This Row],[رقم العملية]]=0,0,1)</f>
        <v>0</v>
      </c>
      <c r="G27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66" s="27"/>
      <c r="I27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67" spans="1:9" ht="18" x14ac:dyDescent="0.25">
      <c r="A2767" s="27" t="str">
        <f>"عمارة"&amp;Rooms[[#This Row],[العمارة]]&amp;"-"&amp;Rooms[رقم الغرفة]</f>
        <v>عمارة-</v>
      </c>
      <c r="B2767" s="29"/>
      <c r="C2767" s="29"/>
      <c r="D2767" s="29"/>
      <c r="E2767" s="29"/>
      <c r="F2767" s="27">
        <f ca="1">IF(Rooms[[#This Row],[رقم العملية]]=0,0,1)</f>
        <v>0</v>
      </c>
      <c r="G27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67" s="27"/>
      <c r="I27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68" spans="1:9" ht="18" x14ac:dyDescent="0.25">
      <c r="A2768" s="27" t="str">
        <f>"عمارة"&amp;Rooms[[#This Row],[العمارة]]&amp;"-"&amp;Rooms[رقم الغرفة]</f>
        <v>عمارة-</v>
      </c>
      <c r="B2768" s="29"/>
      <c r="C2768" s="29"/>
      <c r="D2768" s="29"/>
      <c r="E2768" s="29"/>
      <c r="F2768" s="27">
        <f ca="1">IF(Rooms[[#This Row],[رقم العملية]]=0,0,1)</f>
        <v>0</v>
      </c>
      <c r="G27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68" s="27"/>
      <c r="I27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69" spans="1:9" ht="18" x14ac:dyDescent="0.25">
      <c r="A2769" s="27" t="str">
        <f>"عمارة"&amp;Rooms[[#This Row],[العمارة]]&amp;"-"&amp;Rooms[رقم الغرفة]</f>
        <v>عمارة-</v>
      </c>
      <c r="B2769" s="29"/>
      <c r="C2769" s="29"/>
      <c r="D2769" s="29"/>
      <c r="E2769" s="29"/>
      <c r="F2769" s="27">
        <f ca="1">IF(Rooms[[#This Row],[رقم العملية]]=0,0,1)</f>
        <v>0</v>
      </c>
      <c r="G27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69" s="27"/>
      <c r="I27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70" spans="1:9" ht="18" x14ac:dyDescent="0.25">
      <c r="A2770" s="27" t="str">
        <f>"عمارة"&amp;Rooms[[#This Row],[العمارة]]&amp;"-"&amp;Rooms[رقم الغرفة]</f>
        <v>عمارة-</v>
      </c>
      <c r="B2770" s="29"/>
      <c r="C2770" s="29"/>
      <c r="D2770" s="29"/>
      <c r="E2770" s="29"/>
      <c r="F2770" s="27">
        <f ca="1">IF(Rooms[[#This Row],[رقم العملية]]=0,0,1)</f>
        <v>0</v>
      </c>
      <c r="G27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70" s="27"/>
      <c r="I27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71" spans="1:9" ht="18" x14ac:dyDescent="0.25">
      <c r="A2771" s="27" t="str">
        <f>"عمارة"&amp;Rooms[[#This Row],[العمارة]]&amp;"-"&amp;Rooms[رقم الغرفة]</f>
        <v>عمارة-</v>
      </c>
      <c r="B2771" s="29"/>
      <c r="C2771" s="29"/>
      <c r="D2771" s="29"/>
      <c r="E2771" s="29"/>
      <c r="F2771" s="27">
        <f ca="1">IF(Rooms[[#This Row],[رقم العملية]]=0,0,1)</f>
        <v>0</v>
      </c>
      <c r="G27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71" s="27"/>
      <c r="I27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72" spans="1:9" ht="18" x14ac:dyDescent="0.25">
      <c r="A2772" s="27" t="str">
        <f>"عمارة"&amp;Rooms[[#This Row],[العمارة]]&amp;"-"&amp;Rooms[رقم الغرفة]</f>
        <v>عمارة-</v>
      </c>
      <c r="B2772" s="29"/>
      <c r="C2772" s="29"/>
      <c r="D2772" s="29"/>
      <c r="E2772" s="29"/>
      <c r="F2772" s="27">
        <f ca="1">IF(Rooms[[#This Row],[رقم العملية]]=0,0,1)</f>
        <v>0</v>
      </c>
      <c r="G27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72" s="27"/>
      <c r="I27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73" spans="1:9" ht="18" x14ac:dyDescent="0.25">
      <c r="A2773" s="27" t="str">
        <f>"عمارة"&amp;Rooms[[#This Row],[العمارة]]&amp;"-"&amp;Rooms[رقم الغرفة]</f>
        <v>عمارة-</v>
      </c>
      <c r="B2773" s="29"/>
      <c r="C2773" s="29"/>
      <c r="D2773" s="29"/>
      <c r="E2773" s="29"/>
      <c r="F2773" s="27">
        <f ca="1">IF(Rooms[[#This Row],[رقم العملية]]=0,0,1)</f>
        <v>0</v>
      </c>
      <c r="G27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73" s="27"/>
      <c r="I27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74" spans="1:9" ht="18" x14ac:dyDescent="0.25">
      <c r="A2774" s="27" t="str">
        <f>"عمارة"&amp;Rooms[[#This Row],[العمارة]]&amp;"-"&amp;Rooms[رقم الغرفة]</f>
        <v>عمارة-</v>
      </c>
      <c r="B2774" s="29"/>
      <c r="C2774" s="29"/>
      <c r="D2774" s="29"/>
      <c r="E2774" s="29"/>
      <c r="F2774" s="27">
        <f ca="1">IF(Rooms[[#This Row],[رقم العملية]]=0,0,1)</f>
        <v>0</v>
      </c>
      <c r="G27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74" s="27"/>
      <c r="I27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75" spans="1:9" ht="18" x14ac:dyDescent="0.25">
      <c r="A2775" s="27" t="str">
        <f>"عمارة"&amp;Rooms[[#This Row],[العمارة]]&amp;"-"&amp;Rooms[رقم الغرفة]</f>
        <v>عمارة-</v>
      </c>
      <c r="B2775" s="29"/>
      <c r="C2775" s="29"/>
      <c r="D2775" s="29"/>
      <c r="E2775" s="29"/>
      <c r="F2775" s="27">
        <f ca="1">IF(Rooms[[#This Row],[رقم العملية]]=0,0,1)</f>
        <v>0</v>
      </c>
      <c r="G27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75" s="27"/>
      <c r="I27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76" spans="1:9" ht="18" x14ac:dyDescent="0.25">
      <c r="A2776" s="27" t="str">
        <f>"عمارة"&amp;Rooms[[#This Row],[العمارة]]&amp;"-"&amp;Rooms[رقم الغرفة]</f>
        <v>عمارة-</v>
      </c>
      <c r="B2776" s="29"/>
      <c r="C2776" s="29"/>
      <c r="D2776" s="29"/>
      <c r="E2776" s="29"/>
      <c r="F2776" s="27">
        <f ca="1">IF(Rooms[[#This Row],[رقم العملية]]=0,0,1)</f>
        <v>0</v>
      </c>
      <c r="G27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76" s="27"/>
      <c r="I27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77" spans="1:9" ht="18" x14ac:dyDescent="0.25">
      <c r="A2777" s="27" t="str">
        <f>"عمارة"&amp;Rooms[[#This Row],[العمارة]]&amp;"-"&amp;Rooms[رقم الغرفة]</f>
        <v>عمارة-</v>
      </c>
      <c r="B2777" s="29"/>
      <c r="C2777" s="29"/>
      <c r="D2777" s="29"/>
      <c r="E2777" s="29"/>
      <c r="F2777" s="27">
        <f ca="1">IF(Rooms[[#This Row],[رقم العملية]]=0,0,1)</f>
        <v>0</v>
      </c>
      <c r="G27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77" s="27"/>
      <c r="I27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78" spans="1:9" ht="18" x14ac:dyDescent="0.25">
      <c r="A2778" s="27" t="str">
        <f>"عمارة"&amp;Rooms[[#This Row],[العمارة]]&amp;"-"&amp;Rooms[رقم الغرفة]</f>
        <v>عمارة-</v>
      </c>
      <c r="B2778" s="29"/>
      <c r="C2778" s="29"/>
      <c r="D2778" s="29"/>
      <c r="E2778" s="29"/>
      <c r="F2778" s="27">
        <f ca="1">IF(Rooms[[#This Row],[رقم العملية]]=0,0,1)</f>
        <v>0</v>
      </c>
      <c r="G27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78" s="27"/>
      <c r="I27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79" spans="1:9" ht="18" x14ac:dyDescent="0.25">
      <c r="A2779" s="27" t="str">
        <f>"عمارة"&amp;Rooms[[#This Row],[العمارة]]&amp;"-"&amp;Rooms[رقم الغرفة]</f>
        <v>عمارة-</v>
      </c>
      <c r="B2779" s="29"/>
      <c r="C2779" s="29"/>
      <c r="D2779" s="29"/>
      <c r="E2779" s="29"/>
      <c r="F2779" s="27">
        <f ca="1">IF(Rooms[[#This Row],[رقم العملية]]=0,0,1)</f>
        <v>0</v>
      </c>
      <c r="G27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79" s="27"/>
      <c r="I27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80" spans="1:9" ht="18" x14ac:dyDescent="0.25">
      <c r="A2780" s="27" t="str">
        <f>"عمارة"&amp;Rooms[[#This Row],[العمارة]]&amp;"-"&amp;Rooms[رقم الغرفة]</f>
        <v>عمارة-</v>
      </c>
      <c r="B2780" s="29"/>
      <c r="C2780" s="29"/>
      <c r="D2780" s="29"/>
      <c r="E2780" s="29"/>
      <c r="F2780" s="27">
        <f ca="1">IF(Rooms[[#This Row],[رقم العملية]]=0,0,1)</f>
        <v>0</v>
      </c>
      <c r="G27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80" s="27"/>
      <c r="I27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81" spans="1:9" ht="18" x14ac:dyDescent="0.25">
      <c r="A2781" s="27" t="str">
        <f>"عمارة"&amp;Rooms[[#This Row],[العمارة]]&amp;"-"&amp;Rooms[رقم الغرفة]</f>
        <v>عمارة-</v>
      </c>
      <c r="B2781" s="29"/>
      <c r="C2781" s="29"/>
      <c r="D2781" s="29"/>
      <c r="E2781" s="29"/>
      <c r="F2781" s="27">
        <f ca="1">IF(Rooms[[#This Row],[رقم العملية]]=0,0,1)</f>
        <v>0</v>
      </c>
      <c r="G27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81" s="27"/>
      <c r="I27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82" spans="1:9" ht="18" x14ac:dyDescent="0.25">
      <c r="A2782" s="27" t="str">
        <f>"عمارة"&amp;Rooms[[#This Row],[العمارة]]&amp;"-"&amp;Rooms[رقم الغرفة]</f>
        <v>عمارة-</v>
      </c>
      <c r="B2782" s="29"/>
      <c r="C2782" s="29"/>
      <c r="D2782" s="29"/>
      <c r="E2782" s="29"/>
      <c r="F2782" s="27">
        <f ca="1">IF(Rooms[[#This Row],[رقم العملية]]=0,0,1)</f>
        <v>0</v>
      </c>
      <c r="G27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82" s="27"/>
      <c r="I27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83" spans="1:9" ht="18" x14ac:dyDescent="0.25">
      <c r="A2783" s="27" t="str">
        <f>"عمارة"&amp;Rooms[[#This Row],[العمارة]]&amp;"-"&amp;Rooms[رقم الغرفة]</f>
        <v>عمارة-</v>
      </c>
      <c r="B2783" s="29"/>
      <c r="C2783" s="29"/>
      <c r="D2783" s="29"/>
      <c r="E2783" s="29"/>
      <c r="F2783" s="27">
        <f ca="1">IF(Rooms[[#This Row],[رقم العملية]]=0,0,1)</f>
        <v>0</v>
      </c>
      <c r="G27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83" s="27"/>
      <c r="I27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84" spans="1:9" ht="18" x14ac:dyDescent="0.25">
      <c r="A2784" s="27" t="str">
        <f>"عمارة"&amp;Rooms[[#This Row],[العمارة]]&amp;"-"&amp;Rooms[رقم الغرفة]</f>
        <v>عمارة-</v>
      </c>
      <c r="B2784" s="29"/>
      <c r="C2784" s="29"/>
      <c r="D2784" s="29"/>
      <c r="E2784" s="29"/>
      <c r="F2784" s="27">
        <f ca="1">IF(Rooms[[#This Row],[رقم العملية]]=0,0,1)</f>
        <v>0</v>
      </c>
      <c r="G27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84" s="27"/>
      <c r="I27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85" spans="1:9" ht="18" x14ac:dyDescent="0.25">
      <c r="A2785" s="27" t="str">
        <f>"عمارة"&amp;Rooms[[#This Row],[العمارة]]&amp;"-"&amp;Rooms[رقم الغرفة]</f>
        <v>عمارة-</v>
      </c>
      <c r="B2785" s="29"/>
      <c r="C2785" s="29"/>
      <c r="D2785" s="29"/>
      <c r="E2785" s="29"/>
      <c r="F2785" s="27">
        <f ca="1">IF(Rooms[[#This Row],[رقم العملية]]=0,0,1)</f>
        <v>0</v>
      </c>
      <c r="G27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85" s="27"/>
      <c r="I27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86" spans="1:9" ht="18" x14ac:dyDescent="0.25">
      <c r="A2786" s="27" t="str">
        <f>"عمارة"&amp;Rooms[[#This Row],[العمارة]]&amp;"-"&amp;Rooms[رقم الغرفة]</f>
        <v>عمارة-</v>
      </c>
      <c r="B2786" s="29"/>
      <c r="C2786" s="29"/>
      <c r="D2786" s="29"/>
      <c r="E2786" s="29"/>
      <c r="F2786" s="27">
        <f ca="1">IF(Rooms[[#This Row],[رقم العملية]]=0,0,1)</f>
        <v>0</v>
      </c>
      <c r="G27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86" s="27"/>
      <c r="I27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87" spans="1:9" ht="18" x14ac:dyDescent="0.25">
      <c r="A2787" s="27" t="str">
        <f>"عمارة"&amp;Rooms[[#This Row],[العمارة]]&amp;"-"&amp;Rooms[رقم الغرفة]</f>
        <v>عمارة-</v>
      </c>
      <c r="B2787" s="29"/>
      <c r="C2787" s="29"/>
      <c r="D2787" s="29"/>
      <c r="E2787" s="29"/>
      <c r="F2787" s="27">
        <f ca="1">IF(Rooms[[#This Row],[رقم العملية]]=0,0,1)</f>
        <v>0</v>
      </c>
      <c r="G27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87" s="27"/>
      <c r="I27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88" spans="1:9" ht="18" x14ac:dyDescent="0.25">
      <c r="A2788" s="27" t="str">
        <f>"عمارة"&amp;Rooms[[#This Row],[العمارة]]&amp;"-"&amp;Rooms[رقم الغرفة]</f>
        <v>عمارة-</v>
      </c>
      <c r="B2788" s="29"/>
      <c r="C2788" s="29"/>
      <c r="D2788" s="29"/>
      <c r="E2788" s="29"/>
      <c r="F2788" s="27">
        <f ca="1">IF(Rooms[[#This Row],[رقم العملية]]=0,0,1)</f>
        <v>0</v>
      </c>
      <c r="G27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88" s="27"/>
      <c r="I27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89" spans="1:9" ht="18" x14ac:dyDescent="0.25">
      <c r="A2789" s="27" t="str">
        <f>"عمارة"&amp;Rooms[[#This Row],[العمارة]]&amp;"-"&amp;Rooms[رقم الغرفة]</f>
        <v>عمارة-</v>
      </c>
      <c r="B2789" s="29"/>
      <c r="C2789" s="29"/>
      <c r="D2789" s="29"/>
      <c r="E2789" s="29"/>
      <c r="F2789" s="27">
        <f ca="1">IF(Rooms[[#This Row],[رقم العملية]]=0,0,1)</f>
        <v>0</v>
      </c>
      <c r="G27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89" s="27"/>
      <c r="I27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90" spans="1:9" ht="18" x14ac:dyDescent="0.25">
      <c r="A2790" s="27" t="str">
        <f>"عمارة"&amp;Rooms[[#This Row],[العمارة]]&amp;"-"&amp;Rooms[رقم الغرفة]</f>
        <v>عمارة-</v>
      </c>
      <c r="B2790" s="29"/>
      <c r="C2790" s="29"/>
      <c r="D2790" s="29"/>
      <c r="E2790" s="29"/>
      <c r="F2790" s="27">
        <f ca="1">IF(Rooms[[#This Row],[رقم العملية]]=0,0,1)</f>
        <v>0</v>
      </c>
      <c r="G27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90" s="27"/>
      <c r="I27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91" spans="1:9" ht="18" x14ac:dyDescent="0.25">
      <c r="A2791" s="27" t="str">
        <f>"عمارة"&amp;Rooms[[#This Row],[العمارة]]&amp;"-"&amp;Rooms[رقم الغرفة]</f>
        <v>عمارة-</v>
      </c>
      <c r="B2791" s="29"/>
      <c r="C2791" s="29"/>
      <c r="D2791" s="29"/>
      <c r="E2791" s="29"/>
      <c r="F2791" s="27">
        <f ca="1">IF(Rooms[[#This Row],[رقم العملية]]=0,0,1)</f>
        <v>0</v>
      </c>
      <c r="G27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91" s="27"/>
      <c r="I27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92" spans="1:9" ht="18" x14ac:dyDescent="0.25">
      <c r="A2792" s="27" t="str">
        <f>"عمارة"&amp;Rooms[[#This Row],[العمارة]]&amp;"-"&amp;Rooms[رقم الغرفة]</f>
        <v>عمارة-</v>
      </c>
      <c r="B2792" s="29"/>
      <c r="C2792" s="29"/>
      <c r="D2792" s="29"/>
      <c r="E2792" s="29"/>
      <c r="F2792" s="27">
        <f ca="1">IF(Rooms[[#This Row],[رقم العملية]]=0,0,1)</f>
        <v>0</v>
      </c>
      <c r="G27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92" s="27"/>
      <c r="I27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93" spans="1:9" ht="18" x14ac:dyDescent="0.25">
      <c r="A2793" s="27" t="str">
        <f>"عمارة"&amp;Rooms[[#This Row],[العمارة]]&amp;"-"&amp;Rooms[رقم الغرفة]</f>
        <v>عمارة-</v>
      </c>
      <c r="B2793" s="29"/>
      <c r="C2793" s="29"/>
      <c r="D2793" s="29"/>
      <c r="E2793" s="29"/>
      <c r="F2793" s="27">
        <f ca="1">IF(Rooms[[#This Row],[رقم العملية]]=0,0,1)</f>
        <v>0</v>
      </c>
      <c r="G27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93" s="27"/>
      <c r="I27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94" spans="1:9" ht="18" x14ac:dyDescent="0.25">
      <c r="A2794" s="27" t="str">
        <f>"عمارة"&amp;Rooms[[#This Row],[العمارة]]&amp;"-"&amp;Rooms[رقم الغرفة]</f>
        <v>عمارة-</v>
      </c>
      <c r="B2794" s="29"/>
      <c r="C2794" s="29"/>
      <c r="D2794" s="29"/>
      <c r="E2794" s="29"/>
      <c r="F2794" s="27">
        <f ca="1">IF(Rooms[[#This Row],[رقم العملية]]=0,0,1)</f>
        <v>0</v>
      </c>
      <c r="G27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94" s="27"/>
      <c r="I27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95" spans="1:9" ht="18" x14ac:dyDescent="0.25">
      <c r="A2795" s="27" t="str">
        <f>"عمارة"&amp;Rooms[[#This Row],[العمارة]]&amp;"-"&amp;Rooms[رقم الغرفة]</f>
        <v>عمارة-</v>
      </c>
      <c r="B2795" s="29"/>
      <c r="C2795" s="29"/>
      <c r="D2795" s="29"/>
      <c r="E2795" s="29"/>
      <c r="F2795" s="27">
        <f ca="1">IF(Rooms[[#This Row],[رقم العملية]]=0,0,1)</f>
        <v>0</v>
      </c>
      <c r="G27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95" s="27"/>
      <c r="I27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96" spans="1:9" ht="18" x14ac:dyDescent="0.25">
      <c r="A2796" s="27" t="str">
        <f>"عمارة"&amp;Rooms[[#This Row],[العمارة]]&amp;"-"&amp;Rooms[رقم الغرفة]</f>
        <v>عمارة-</v>
      </c>
      <c r="B2796" s="29"/>
      <c r="C2796" s="29"/>
      <c r="D2796" s="29"/>
      <c r="E2796" s="29"/>
      <c r="F2796" s="27">
        <f ca="1">IF(Rooms[[#This Row],[رقم العملية]]=0,0,1)</f>
        <v>0</v>
      </c>
      <c r="G27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96" s="27"/>
      <c r="I27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97" spans="1:9" ht="18" x14ac:dyDescent="0.25">
      <c r="A2797" s="27" t="str">
        <f>"عمارة"&amp;Rooms[[#This Row],[العمارة]]&amp;"-"&amp;Rooms[رقم الغرفة]</f>
        <v>عمارة-</v>
      </c>
      <c r="B2797" s="29"/>
      <c r="C2797" s="29"/>
      <c r="D2797" s="29"/>
      <c r="E2797" s="29"/>
      <c r="F2797" s="27">
        <f ca="1">IF(Rooms[[#This Row],[رقم العملية]]=0,0,1)</f>
        <v>0</v>
      </c>
      <c r="G27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97" s="27"/>
      <c r="I27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98" spans="1:9" ht="18" x14ac:dyDescent="0.25">
      <c r="A2798" s="27" t="str">
        <f>"عمارة"&amp;Rooms[[#This Row],[العمارة]]&amp;"-"&amp;Rooms[رقم الغرفة]</f>
        <v>عمارة-</v>
      </c>
      <c r="B2798" s="29"/>
      <c r="C2798" s="29"/>
      <c r="D2798" s="29"/>
      <c r="E2798" s="29"/>
      <c r="F2798" s="27">
        <f ca="1">IF(Rooms[[#This Row],[رقم العملية]]=0,0,1)</f>
        <v>0</v>
      </c>
      <c r="G27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98" s="27"/>
      <c r="I27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799" spans="1:9" ht="18" x14ac:dyDescent="0.25">
      <c r="A2799" s="27" t="str">
        <f>"عمارة"&amp;Rooms[[#This Row],[العمارة]]&amp;"-"&amp;Rooms[رقم الغرفة]</f>
        <v>عمارة-</v>
      </c>
      <c r="B2799" s="29"/>
      <c r="C2799" s="29"/>
      <c r="D2799" s="29"/>
      <c r="E2799" s="29"/>
      <c r="F2799" s="27">
        <f ca="1">IF(Rooms[[#This Row],[رقم العملية]]=0,0,1)</f>
        <v>0</v>
      </c>
      <c r="G27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799" s="27"/>
      <c r="I27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00" spans="1:9" ht="18" x14ac:dyDescent="0.25">
      <c r="A2800" s="27" t="str">
        <f>"عمارة"&amp;Rooms[[#This Row],[العمارة]]&amp;"-"&amp;Rooms[رقم الغرفة]</f>
        <v>عمارة-</v>
      </c>
      <c r="B2800" s="29"/>
      <c r="C2800" s="29"/>
      <c r="D2800" s="29"/>
      <c r="E2800" s="29"/>
      <c r="F2800" s="27">
        <f ca="1">IF(Rooms[[#This Row],[رقم العملية]]=0,0,1)</f>
        <v>0</v>
      </c>
      <c r="G28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00" s="27"/>
      <c r="I28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01" spans="1:9" ht="18" x14ac:dyDescent="0.25">
      <c r="A2801" s="27" t="str">
        <f>"عمارة"&amp;Rooms[[#This Row],[العمارة]]&amp;"-"&amp;Rooms[رقم الغرفة]</f>
        <v>عمارة-</v>
      </c>
      <c r="B2801" s="29"/>
      <c r="C2801" s="29"/>
      <c r="D2801" s="29"/>
      <c r="E2801" s="29"/>
      <c r="F2801" s="27">
        <f ca="1">IF(Rooms[[#This Row],[رقم العملية]]=0,0,1)</f>
        <v>0</v>
      </c>
      <c r="G28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01" s="27"/>
      <c r="I28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02" spans="1:9" ht="18" x14ac:dyDescent="0.25">
      <c r="A2802" s="27" t="str">
        <f>"عمارة"&amp;Rooms[[#This Row],[العمارة]]&amp;"-"&amp;Rooms[رقم الغرفة]</f>
        <v>عمارة-</v>
      </c>
      <c r="B2802" s="29"/>
      <c r="C2802" s="29"/>
      <c r="D2802" s="29"/>
      <c r="E2802" s="29"/>
      <c r="F2802" s="27">
        <f ca="1">IF(Rooms[[#This Row],[رقم العملية]]=0,0,1)</f>
        <v>0</v>
      </c>
      <c r="G28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02" s="27"/>
      <c r="I28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03" spans="1:9" ht="18" x14ac:dyDescent="0.25">
      <c r="A2803" s="27" t="str">
        <f>"عمارة"&amp;Rooms[[#This Row],[العمارة]]&amp;"-"&amp;Rooms[رقم الغرفة]</f>
        <v>عمارة-</v>
      </c>
      <c r="B2803" s="29"/>
      <c r="C2803" s="29"/>
      <c r="D2803" s="29"/>
      <c r="E2803" s="29"/>
      <c r="F2803" s="27">
        <f ca="1">IF(Rooms[[#This Row],[رقم العملية]]=0,0,1)</f>
        <v>0</v>
      </c>
      <c r="G28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03" s="27"/>
      <c r="I28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04" spans="1:9" ht="18" x14ac:dyDescent="0.25">
      <c r="A2804" s="27" t="str">
        <f>"عمارة"&amp;Rooms[[#This Row],[العمارة]]&amp;"-"&amp;Rooms[رقم الغرفة]</f>
        <v>عمارة-</v>
      </c>
      <c r="B2804" s="29"/>
      <c r="C2804" s="29"/>
      <c r="D2804" s="29"/>
      <c r="E2804" s="29"/>
      <c r="F2804" s="27">
        <f ca="1">IF(Rooms[[#This Row],[رقم العملية]]=0,0,1)</f>
        <v>0</v>
      </c>
      <c r="G28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04" s="27"/>
      <c r="I28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05" spans="1:9" ht="18" x14ac:dyDescent="0.25">
      <c r="A2805" s="27" t="str">
        <f>"عمارة"&amp;Rooms[[#This Row],[العمارة]]&amp;"-"&amp;Rooms[رقم الغرفة]</f>
        <v>عمارة-</v>
      </c>
      <c r="B2805" s="29"/>
      <c r="C2805" s="29"/>
      <c r="D2805" s="29"/>
      <c r="E2805" s="29"/>
      <c r="F2805" s="27">
        <f ca="1">IF(Rooms[[#This Row],[رقم العملية]]=0,0,1)</f>
        <v>0</v>
      </c>
      <c r="G28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05" s="27"/>
      <c r="I28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06" spans="1:9" ht="18" x14ac:dyDescent="0.25">
      <c r="A2806" s="27" t="str">
        <f>"عمارة"&amp;Rooms[[#This Row],[العمارة]]&amp;"-"&amp;Rooms[رقم الغرفة]</f>
        <v>عمارة-</v>
      </c>
      <c r="B2806" s="29"/>
      <c r="C2806" s="29"/>
      <c r="D2806" s="29"/>
      <c r="E2806" s="29"/>
      <c r="F2806" s="27">
        <f ca="1">IF(Rooms[[#This Row],[رقم العملية]]=0,0,1)</f>
        <v>0</v>
      </c>
      <c r="G28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06" s="27"/>
      <c r="I28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07" spans="1:9" ht="18" x14ac:dyDescent="0.25">
      <c r="A2807" s="27" t="str">
        <f>"عمارة"&amp;Rooms[[#This Row],[العمارة]]&amp;"-"&amp;Rooms[رقم الغرفة]</f>
        <v>عمارة-</v>
      </c>
      <c r="B2807" s="29"/>
      <c r="C2807" s="29"/>
      <c r="D2807" s="29"/>
      <c r="E2807" s="29"/>
      <c r="F2807" s="27">
        <f ca="1">IF(Rooms[[#This Row],[رقم العملية]]=0,0,1)</f>
        <v>0</v>
      </c>
      <c r="G28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07" s="27"/>
      <c r="I28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08" spans="1:9" ht="18" x14ac:dyDescent="0.25">
      <c r="A2808" s="27" t="str">
        <f>"عمارة"&amp;Rooms[[#This Row],[العمارة]]&amp;"-"&amp;Rooms[رقم الغرفة]</f>
        <v>عمارة-</v>
      </c>
      <c r="B2808" s="29"/>
      <c r="C2808" s="29"/>
      <c r="D2808" s="29"/>
      <c r="E2808" s="29"/>
      <c r="F2808" s="27">
        <f ca="1">IF(Rooms[[#This Row],[رقم العملية]]=0,0,1)</f>
        <v>0</v>
      </c>
      <c r="G28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08" s="27"/>
      <c r="I28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09" spans="1:9" ht="18" x14ac:dyDescent="0.25">
      <c r="A2809" s="27" t="str">
        <f>"عمارة"&amp;Rooms[[#This Row],[العمارة]]&amp;"-"&amp;Rooms[رقم الغرفة]</f>
        <v>عمارة-</v>
      </c>
      <c r="B2809" s="29"/>
      <c r="C2809" s="29"/>
      <c r="D2809" s="29"/>
      <c r="E2809" s="29"/>
      <c r="F2809" s="27">
        <f ca="1">IF(Rooms[[#This Row],[رقم العملية]]=0,0,1)</f>
        <v>0</v>
      </c>
      <c r="G28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09" s="27"/>
      <c r="I28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10" spans="1:9" ht="18" x14ac:dyDescent="0.25">
      <c r="A2810" s="27" t="str">
        <f>"عمارة"&amp;Rooms[[#This Row],[العمارة]]&amp;"-"&amp;Rooms[رقم الغرفة]</f>
        <v>عمارة-</v>
      </c>
      <c r="B2810" s="29"/>
      <c r="C2810" s="29"/>
      <c r="D2810" s="29"/>
      <c r="E2810" s="29"/>
      <c r="F2810" s="27">
        <f ca="1">IF(Rooms[[#This Row],[رقم العملية]]=0,0,1)</f>
        <v>0</v>
      </c>
      <c r="G28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10" s="27"/>
      <c r="I28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11" spans="1:9" ht="18" x14ac:dyDescent="0.25">
      <c r="A2811" s="27" t="str">
        <f>"عمارة"&amp;Rooms[[#This Row],[العمارة]]&amp;"-"&amp;Rooms[رقم الغرفة]</f>
        <v>عمارة-</v>
      </c>
      <c r="B2811" s="29"/>
      <c r="C2811" s="29"/>
      <c r="D2811" s="29"/>
      <c r="E2811" s="29"/>
      <c r="F2811" s="27">
        <f ca="1">IF(Rooms[[#This Row],[رقم العملية]]=0,0,1)</f>
        <v>0</v>
      </c>
      <c r="G28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11" s="27"/>
      <c r="I28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12" spans="1:9" ht="18" x14ac:dyDescent="0.25">
      <c r="A2812" s="27" t="str">
        <f>"عمارة"&amp;Rooms[[#This Row],[العمارة]]&amp;"-"&amp;Rooms[رقم الغرفة]</f>
        <v>عمارة-</v>
      </c>
      <c r="B2812" s="29"/>
      <c r="C2812" s="29"/>
      <c r="D2812" s="29"/>
      <c r="E2812" s="29"/>
      <c r="F2812" s="27">
        <f ca="1">IF(Rooms[[#This Row],[رقم العملية]]=0,0,1)</f>
        <v>0</v>
      </c>
      <c r="G28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12" s="27"/>
      <c r="I28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13" spans="1:9" ht="18" x14ac:dyDescent="0.25">
      <c r="A2813" s="27" t="str">
        <f>"عمارة"&amp;Rooms[[#This Row],[العمارة]]&amp;"-"&amp;Rooms[رقم الغرفة]</f>
        <v>عمارة-</v>
      </c>
      <c r="B2813" s="29"/>
      <c r="C2813" s="29"/>
      <c r="D2813" s="29"/>
      <c r="E2813" s="29"/>
      <c r="F2813" s="27">
        <f ca="1">IF(Rooms[[#This Row],[رقم العملية]]=0,0,1)</f>
        <v>0</v>
      </c>
      <c r="G28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13" s="27"/>
      <c r="I28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14" spans="1:9" ht="18" x14ac:dyDescent="0.25">
      <c r="A2814" s="27" t="str">
        <f>"عمارة"&amp;Rooms[[#This Row],[العمارة]]&amp;"-"&amp;Rooms[رقم الغرفة]</f>
        <v>عمارة-</v>
      </c>
      <c r="B2814" s="29"/>
      <c r="C2814" s="29"/>
      <c r="D2814" s="29"/>
      <c r="E2814" s="29"/>
      <c r="F2814" s="27">
        <f ca="1">IF(Rooms[[#This Row],[رقم العملية]]=0,0,1)</f>
        <v>0</v>
      </c>
      <c r="G28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14" s="27"/>
      <c r="I28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15" spans="1:9" ht="18" x14ac:dyDescent="0.25">
      <c r="A2815" s="27" t="str">
        <f>"عمارة"&amp;Rooms[[#This Row],[العمارة]]&amp;"-"&amp;Rooms[رقم الغرفة]</f>
        <v>عمارة-</v>
      </c>
      <c r="B2815" s="29"/>
      <c r="C2815" s="29"/>
      <c r="D2815" s="29"/>
      <c r="E2815" s="29"/>
      <c r="F2815" s="27">
        <f ca="1">IF(Rooms[[#This Row],[رقم العملية]]=0,0,1)</f>
        <v>0</v>
      </c>
      <c r="G28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15" s="27"/>
      <c r="I28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16" spans="1:9" ht="18" x14ac:dyDescent="0.25">
      <c r="A2816" s="27" t="str">
        <f>"عمارة"&amp;Rooms[[#This Row],[العمارة]]&amp;"-"&amp;Rooms[رقم الغرفة]</f>
        <v>عمارة-</v>
      </c>
      <c r="B2816" s="29"/>
      <c r="C2816" s="29"/>
      <c r="D2816" s="29"/>
      <c r="E2816" s="29"/>
      <c r="F2816" s="27">
        <f ca="1">IF(Rooms[[#This Row],[رقم العملية]]=0,0,1)</f>
        <v>0</v>
      </c>
      <c r="G28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16" s="27"/>
      <c r="I28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17" spans="1:9" ht="18" x14ac:dyDescent="0.25">
      <c r="A2817" s="27" t="str">
        <f>"عمارة"&amp;Rooms[[#This Row],[العمارة]]&amp;"-"&amp;Rooms[رقم الغرفة]</f>
        <v>عمارة-</v>
      </c>
      <c r="B2817" s="29"/>
      <c r="C2817" s="29"/>
      <c r="D2817" s="29"/>
      <c r="E2817" s="29"/>
      <c r="F2817" s="27">
        <f ca="1">IF(Rooms[[#This Row],[رقم العملية]]=0,0,1)</f>
        <v>0</v>
      </c>
      <c r="G28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17" s="27"/>
      <c r="I28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18" spans="1:9" ht="18" x14ac:dyDescent="0.25">
      <c r="A2818" s="27" t="str">
        <f>"عمارة"&amp;Rooms[[#This Row],[العمارة]]&amp;"-"&amp;Rooms[رقم الغرفة]</f>
        <v>عمارة-</v>
      </c>
      <c r="B2818" s="29"/>
      <c r="C2818" s="29"/>
      <c r="D2818" s="29"/>
      <c r="E2818" s="29"/>
      <c r="F2818" s="27">
        <f ca="1">IF(Rooms[[#This Row],[رقم العملية]]=0,0,1)</f>
        <v>0</v>
      </c>
      <c r="G28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18" s="27"/>
      <c r="I28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19" spans="1:9" ht="18" x14ac:dyDescent="0.25">
      <c r="A2819" s="27" t="str">
        <f>"عمارة"&amp;Rooms[[#This Row],[العمارة]]&amp;"-"&amp;Rooms[رقم الغرفة]</f>
        <v>عمارة-</v>
      </c>
      <c r="B2819" s="29"/>
      <c r="C2819" s="29"/>
      <c r="D2819" s="29"/>
      <c r="E2819" s="29"/>
      <c r="F2819" s="27">
        <f ca="1">IF(Rooms[[#This Row],[رقم العملية]]=0,0,1)</f>
        <v>0</v>
      </c>
      <c r="G28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19" s="27"/>
      <c r="I28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20" spans="1:9" ht="18" x14ac:dyDescent="0.25">
      <c r="A2820" s="27" t="str">
        <f>"عمارة"&amp;Rooms[[#This Row],[العمارة]]&amp;"-"&amp;Rooms[رقم الغرفة]</f>
        <v>عمارة-</v>
      </c>
      <c r="B2820" s="29"/>
      <c r="C2820" s="29"/>
      <c r="D2820" s="29"/>
      <c r="E2820" s="29"/>
      <c r="F2820" s="27">
        <f ca="1">IF(Rooms[[#This Row],[رقم العملية]]=0,0,1)</f>
        <v>0</v>
      </c>
      <c r="G28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20" s="27"/>
      <c r="I28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21" spans="1:9" ht="18" x14ac:dyDescent="0.25">
      <c r="A2821" s="27" t="str">
        <f>"عمارة"&amp;Rooms[[#This Row],[العمارة]]&amp;"-"&amp;Rooms[رقم الغرفة]</f>
        <v>عمارة-</v>
      </c>
      <c r="B2821" s="29"/>
      <c r="C2821" s="29"/>
      <c r="D2821" s="29"/>
      <c r="E2821" s="29"/>
      <c r="F2821" s="27">
        <f ca="1">IF(Rooms[[#This Row],[رقم العملية]]=0,0,1)</f>
        <v>0</v>
      </c>
      <c r="G28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21" s="27"/>
      <c r="I28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22" spans="1:9" ht="18" x14ac:dyDescent="0.25">
      <c r="A2822" s="27" t="str">
        <f>"عمارة"&amp;Rooms[[#This Row],[العمارة]]&amp;"-"&amp;Rooms[رقم الغرفة]</f>
        <v>عمارة-</v>
      </c>
      <c r="B2822" s="29"/>
      <c r="C2822" s="29"/>
      <c r="D2822" s="29"/>
      <c r="E2822" s="29"/>
      <c r="F2822" s="27">
        <f ca="1">IF(Rooms[[#This Row],[رقم العملية]]=0,0,1)</f>
        <v>0</v>
      </c>
      <c r="G28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22" s="27"/>
      <c r="I28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23" spans="1:9" ht="18" x14ac:dyDescent="0.25">
      <c r="A2823" s="27" t="str">
        <f>"عمارة"&amp;Rooms[[#This Row],[العمارة]]&amp;"-"&amp;Rooms[رقم الغرفة]</f>
        <v>عمارة-</v>
      </c>
      <c r="B2823" s="29"/>
      <c r="C2823" s="29"/>
      <c r="D2823" s="29"/>
      <c r="E2823" s="29"/>
      <c r="F2823" s="27">
        <f ca="1">IF(Rooms[[#This Row],[رقم العملية]]=0,0,1)</f>
        <v>0</v>
      </c>
      <c r="G28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23" s="27"/>
      <c r="I28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24" spans="1:9" ht="18" x14ac:dyDescent="0.25">
      <c r="A2824" s="27" t="str">
        <f>"عمارة"&amp;Rooms[[#This Row],[العمارة]]&amp;"-"&amp;Rooms[رقم الغرفة]</f>
        <v>عمارة-</v>
      </c>
      <c r="B2824" s="29"/>
      <c r="C2824" s="29"/>
      <c r="D2824" s="29"/>
      <c r="E2824" s="29"/>
      <c r="F2824" s="27">
        <f ca="1">IF(Rooms[[#This Row],[رقم العملية]]=0,0,1)</f>
        <v>0</v>
      </c>
      <c r="G28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24" s="27"/>
      <c r="I28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25" spans="1:9" ht="18" x14ac:dyDescent="0.25">
      <c r="A2825" s="27" t="str">
        <f>"عمارة"&amp;Rooms[[#This Row],[العمارة]]&amp;"-"&amp;Rooms[رقم الغرفة]</f>
        <v>عمارة-</v>
      </c>
      <c r="B2825" s="29"/>
      <c r="C2825" s="29"/>
      <c r="D2825" s="29"/>
      <c r="E2825" s="29"/>
      <c r="F2825" s="27">
        <f ca="1">IF(Rooms[[#This Row],[رقم العملية]]=0,0,1)</f>
        <v>0</v>
      </c>
      <c r="G28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25" s="27"/>
      <c r="I28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26" spans="1:9" ht="18" x14ac:dyDescent="0.25">
      <c r="A2826" s="27" t="str">
        <f>"عمارة"&amp;Rooms[[#This Row],[العمارة]]&amp;"-"&amp;Rooms[رقم الغرفة]</f>
        <v>عمارة-</v>
      </c>
      <c r="B2826" s="29"/>
      <c r="C2826" s="29"/>
      <c r="D2826" s="29"/>
      <c r="E2826" s="29"/>
      <c r="F2826" s="27">
        <f ca="1">IF(Rooms[[#This Row],[رقم العملية]]=0,0,1)</f>
        <v>0</v>
      </c>
      <c r="G28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26" s="27"/>
      <c r="I28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27" spans="1:9" ht="18" x14ac:dyDescent="0.25">
      <c r="A2827" s="27" t="str">
        <f>"عمارة"&amp;Rooms[[#This Row],[العمارة]]&amp;"-"&amp;Rooms[رقم الغرفة]</f>
        <v>عمارة-</v>
      </c>
      <c r="B2827" s="29"/>
      <c r="C2827" s="29"/>
      <c r="D2827" s="29"/>
      <c r="E2827" s="29"/>
      <c r="F2827" s="27">
        <f ca="1">IF(Rooms[[#This Row],[رقم العملية]]=0,0,1)</f>
        <v>0</v>
      </c>
      <c r="G28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27" s="27"/>
      <c r="I28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28" spans="1:9" ht="18" x14ac:dyDescent="0.25">
      <c r="A2828" s="27" t="str">
        <f>"عمارة"&amp;Rooms[[#This Row],[العمارة]]&amp;"-"&amp;Rooms[رقم الغرفة]</f>
        <v>عمارة-</v>
      </c>
      <c r="B2828" s="29"/>
      <c r="C2828" s="29"/>
      <c r="D2828" s="29"/>
      <c r="E2828" s="29"/>
      <c r="F2828" s="27">
        <f ca="1">IF(Rooms[[#This Row],[رقم العملية]]=0,0,1)</f>
        <v>0</v>
      </c>
      <c r="G28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28" s="27"/>
      <c r="I28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29" spans="1:9" ht="18" x14ac:dyDescent="0.25">
      <c r="A2829" s="27" t="str">
        <f>"عمارة"&amp;Rooms[[#This Row],[العمارة]]&amp;"-"&amp;Rooms[رقم الغرفة]</f>
        <v>عمارة-</v>
      </c>
      <c r="B2829" s="29"/>
      <c r="C2829" s="29"/>
      <c r="D2829" s="29"/>
      <c r="E2829" s="29"/>
      <c r="F2829" s="27">
        <f ca="1">IF(Rooms[[#This Row],[رقم العملية]]=0,0,1)</f>
        <v>0</v>
      </c>
      <c r="G28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29" s="27"/>
      <c r="I28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30" spans="1:9" ht="18" x14ac:dyDescent="0.25">
      <c r="A2830" s="27" t="str">
        <f>"عمارة"&amp;Rooms[[#This Row],[العمارة]]&amp;"-"&amp;Rooms[رقم الغرفة]</f>
        <v>عمارة-</v>
      </c>
      <c r="B2830" s="29"/>
      <c r="C2830" s="29"/>
      <c r="D2830" s="29"/>
      <c r="E2830" s="29"/>
      <c r="F2830" s="27">
        <f ca="1">IF(Rooms[[#This Row],[رقم العملية]]=0,0,1)</f>
        <v>0</v>
      </c>
      <c r="G28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30" s="27"/>
      <c r="I28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31" spans="1:9" ht="18" x14ac:dyDescent="0.25">
      <c r="A2831" s="27" t="str">
        <f>"عمارة"&amp;Rooms[[#This Row],[العمارة]]&amp;"-"&amp;Rooms[رقم الغرفة]</f>
        <v>عمارة-</v>
      </c>
      <c r="B2831" s="29"/>
      <c r="C2831" s="29"/>
      <c r="D2831" s="29"/>
      <c r="E2831" s="29"/>
      <c r="F2831" s="27">
        <f ca="1">IF(Rooms[[#This Row],[رقم العملية]]=0,0,1)</f>
        <v>0</v>
      </c>
      <c r="G28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31" s="27"/>
      <c r="I28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32" spans="1:9" ht="18" x14ac:dyDescent="0.25">
      <c r="A2832" s="27" t="str">
        <f>"عمارة"&amp;Rooms[[#This Row],[العمارة]]&amp;"-"&amp;Rooms[رقم الغرفة]</f>
        <v>عمارة-</v>
      </c>
      <c r="B2832" s="29"/>
      <c r="C2832" s="29"/>
      <c r="D2832" s="29"/>
      <c r="E2832" s="29"/>
      <c r="F2832" s="27">
        <f ca="1">IF(Rooms[[#This Row],[رقم العملية]]=0,0,1)</f>
        <v>0</v>
      </c>
      <c r="G28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32" s="27"/>
      <c r="I28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33" spans="1:9" ht="18" x14ac:dyDescent="0.25">
      <c r="A2833" s="27" t="str">
        <f>"عمارة"&amp;Rooms[[#This Row],[العمارة]]&amp;"-"&amp;Rooms[رقم الغرفة]</f>
        <v>عمارة-</v>
      </c>
      <c r="B2833" s="29"/>
      <c r="C2833" s="29"/>
      <c r="D2833" s="29"/>
      <c r="E2833" s="29"/>
      <c r="F2833" s="27">
        <f ca="1">IF(Rooms[[#This Row],[رقم العملية]]=0,0,1)</f>
        <v>0</v>
      </c>
      <c r="G28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33" s="27"/>
      <c r="I28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34" spans="1:9" ht="18" x14ac:dyDescent="0.25">
      <c r="A2834" s="27" t="str">
        <f>"عمارة"&amp;Rooms[[#This Row],[العمارة]]&amp;"-"&amp;Rooms[رقم الغرفة]</f>
        <v>عمارة-</v>
      </c>
      <c r="B2834" s="29"/>
      <c r="C2834" s="29"/>
      <c r="D2834" s="29"/>
      <c r="E2834" s="29"/>
      <c r="F2834" s="27">
        <f ca="1">IF(Rooms[[#This Row],[رقم العملية]]=0,0,1)</f>
        <v>0</v>
      </c>
      <c r="G28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34" s="27"/>
      <c r="I28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35" spans="1:9" ht="18" x14ac:dyDescent="0.25">
      <c r="A2835" s="27" t="str">
        <f>"عمارة"&amp;Rooms[[#This Row],[العمارة]]&amp;"-"&amp;Rooms[رقم الغرفة]</f>
        <v>عمارة-</v>
      </c>
      <c r="B2835" s="29"/>
      <c r="C2835" s="29"/>
      <c r="D2835" s="29"/>
      <c r="E2835" s="29"/>
      <c r="F2835" s="27">
        <f ca="1">IF(Rooms[[#This Row],[رقم العملية]]=0,0,1)</f>
        <v>0</v>
      </c>
      <c r="G28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35" s="27"/>
      <c r="I28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36" spans="1:9" ht="18" x14ac:dyDescent="0.25">
      <c r="A2836" s="27" t="str">
        <f>"عمارة"&amp;Rooms[[#This Row],[العمارة]]&amp;"-"&amp;Rooms[رقم الغرفة]</f>
        <v>عمارة-</v>
      </c>
      <c r="B2836" s="29"/>
      <c r="C2836" s="29"/>
      <c r="D2836" s="29"/>
      <c r="E2836" s="29"/>
      <c r="F2836" s="27">
        <f ca="1">IF(Rooms[[#This Row],[رقم العملية]]=0,0,1)</f>
        <v>0</v>
      </c>
      <c r="G28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36" s="27"/>
      <c r="I28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37" spans="1:9" ht="18" x14ac:dyDescent="0.25">
      <c r="A2837" s="27" t="str">
        <f>"عمارة"&amp;Rooms[[#This Row],[العمارة]]&amp;"-"&amp;Rooms[رقم الغرفة]</f>
        <v>عمارة-</v>
      </c>
      <c r="B2837" s="29"/>
      <c r="C2837" s="29"/>
      <c r="D2837" s="29"/>
      <c r="E2837" s="29"/>
      <c r="F2837" s="27">
        <f ca="1">IF(Rooms[[#This Row],[رقم العملية]]=0,0,1)</f>
        <v>0</v>
      </c>
      <c r="G28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37" s="27"/>
      <c r="I28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38" spans="1:9" ht="18" x14ac:dyDescent="0.25">
      <c r="A2838" s="27" t="str">
        <f>"عمارة"&amp;Rooms[[#This Row],[العمارة]]&amp;"-"&amp;Rooms[رقم الغرفة]</f>
        <v>عمارة-</v>
      </c>
      <c r="B2838" s="29"/>
      <c r="C2838" s="29"/>
      <c r="D2838" s="29"/>
      <c r="E2838" s="29"/>
      <c r="F2838" s="27">
        <f ca="1">IF(Rooms[[#This Row],[رقم العملية]]=0,0,1)</f>
        <v>0</v>
      </c>
      <c r="G28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38" s="27"/>
      <c r="I28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39" spans="1:9" ht="18" x14ac:dyDescent="0.25">
      <c r="A2839" s="27" t="str">
        <f>"عمارة"&amp;Rooms[[#This Row],[العمارة]]&amp;"-"&amp;Rooms[رقم الغرفة]</f>
        <v>عمارة-</v>
      </c>
      <c r="B2839" s="29"/>
      <c r="C2839" s="29"/>
      <c r="D2839" s="29"/>
      <c r="E2839" s="29"/>
      <c r="F2839" s="27">
        <f ca="1">IF(Rooms[[#This Row],[رقم العملية]]=0,0,1)</f>
        <v>0</v>
      </c>
      <c r="G28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39" s="27"/>
      <c r="I28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40" spans="1:9" ht="18" x14ac:dyDescent="0.25">
      <c r="A2840" s="27" t="str">
        <f>"عمارة"&amp;Rooms[[#This Row],[العمارة]]&amp;"-"&amp;Rooms[رقم الغرفة]</f>
        <v>عمارة-</v>
      </c>
      <c r="B2840" s="29"/>
      <c r="C2840" s="29"/>
      <c r="D2840" s="29"/>
      <c r="E2840" s="29"/>
      <c r="F2840" s="27">
        <f ca="1">IF(Rooms[[#This Row],[رقم العملية]]=0,0,1)</f>
        <v>0</v>
      </c>
      <c r="G28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40" s="27"/>
      <c r="I28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41" spans="1:9" ht="18" x14ac:dyDescent="0.25">
      <c r="A2841" s="27" t="str">
        <f>"عمارة"&amp;Rooms[[#This Row],[العمارة]]&amp;"-"&amp;Rooms[رقم الغرفة]</f>
        <v>عمارة-</v>
      </c>
      <c r="B2841" s="29"/>
      <c r="C2841" s="29"/>
      <c r="D2841" s="29"/>
      <c r="E2841" s="29"/>
      <c r="F2841" s="27">
        <f ca="1">IF(Rooms[[#This Row],[رقم العملية]]=0,0,1)</f>
        <v>0</v>
      </c>
      <c r="G28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41" s="27"/>
      <c r="I28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42" spans="1:9" ht="18" x14ac:dyDescent="0.25">
      <c r="A2842" s="27" t="str">
        <f>"عمارة"&amp;Rooms[[#This Row],[العمارة]]&amp;"-"&amp;Rooms[رقم الغرفة]</f>
        <v>عمارة-</v>
      </c>
      <c r="B2842" s="29"/>
      <c r="C2842" s="29"/>
      <c r="D2842" s="29"/>
      <c r="E2842" s="29"/>
      <c r="F2842" s="27">
        <f ca="1">IF(Rooms[[#This Row],[رقم العملية]]=0,0,1)</f>
        <v>0</v>
      </c>
      <c r="G28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42" s="27"/>
      <c r="I28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43" spans="1:9" ht="18" x14ac:dyDescent="0.25">
      <c r="A2843" s="27" t="str">
        <f>"عمارة"&amp;Rooms[[#This Row],[العمارة]]&amp;"-"&amp;Rooms[رقم الغرفة]</f>
        <v>عمارة-</v>
      </c>
      <c r="B2843" s="29"/>
      <c r="C2843" s="29"/>
      <c r="D2843" s="29"/>
      <c r="E2843" s="29"/>
      <c r="F2843" s="27">
        <f ca="1">IF(Rooms[[#This Row],[رقم العملية]]=0,0,1)</f>
        <v>0</v>
      </c>
      <c r="G28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43" s="27"/>
      <c r="I28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44" spans="1:9" ht="18" x14ac:dyDescent="0.25">
      <c r="A2844" s="27" t="str">
        <f>"عمارة"&amp;Rooms[[#This Row],[العمارة]]&amp;"-"&amp;Rooms[رقم الغرفة]</f>
        <v>عمارة-</v>
      </c>
      <c r="B2844" s="29"/>
      <c r="C2844" s="29"/>
      <c r="D2844" s="29"/>
      <c r="E2844" s="29"/>
      <c r="F2844" s="27">
        <f ca="1">IF(Rooms[[#This Row],[رقم العملية]]=0,0,1)</f>
        <v>0</v>
      </c>
      <c r="G28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44" s="27"/>
      <c r="I28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45" spans="1:9" ht="18" x14ac:dyDescent="0.25">
      <c r="A2845" s="27" t="str">
        <f>"عمارة"&amp;Rooms[[#This Row],[العمارة]]&amp;"-"&amp;Rooms[رقم الغرفة]</f>
        <v>عمارة-</v>
      </c>
      <c r="B2845" s="29"/>
      <c r="C2845" s="29"/>
      <c r="D2845" s="29"/>
      <c r="E2845" s="29"/>
      <c r="F2845" s="27">
        <f ca="1">IF(Rooms[[#This Row],[رقم العملية]]=0,0,1)</f>
        <v>0</v>
      </c>
      <c r="G28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45" s="27"/>
      <c r="I28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46" spans="1:9" ht="18" x14ac:dyDescent="0.25">
      <c r="A2846" s="27" t="str">
        <f>"عمارة"&amp;Rooms[[#This Row],[العمارة]]&amp;"-"&amp;Rooms[رقم الغرفة]</f>
        <v>عمارة-</v>
      </c>
      <c r="B2846" s="29"/>
      <c r="C2846" s="29"/>
      <c r="D2846" s="29"/>
      <c r="E2846" s="29"/>
      <c r="F2846" s="27">
        <f ca="1">IF(Rooms[[#This Row],[رقم العملية]]=0,0,1)</f>
        <v>0</v>
      </c>
      <c r="G28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46" s="27"/>
      <c r="I28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47" spans="1:9" ht="18" x14ac:dyDescent="0.25">
      <c r="A2847" s="27" t="str">
        <f>"عمارة"&amp;Rooms[[#This Row],[العمارة]]&amp;"-"&amp;Rooms[رقم الغرفة]</f>
        <v>عمارة-</v>
      </c>
      <c r="B2847" s="29"/>
      <c r="C2847" s="29"/>
      <c r="D2847" s="29"/>
      <c r="E2847" s="29"/>
      <c r="F2847" s="27">
        <f ca="1">IF(Rooms[[#This Row],[رقم العملية]]=0,0,1)</f>
        <v>0</v>
      </c>
      <c r="G28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47" s="27"/>
      <c r="I28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48" spans="1:9" ht="18" x14ac:dyDescent="0.25">
      <c r="A2848" s="27" t="str">
        <f>"عمارة"&amp;Rooms[[#This Row],[العمارة]]&amp;"-"&amp;Rooms[رقم الغرفة]</f>
        <v>عمارة-</v>
      </c>
      <c r="B2848" s="29"/>
      <c r="C2848" s="29"/>
      <c r="D2848" s="29"/>
      <c r="E2848" s="29"/>
      <c r="F2848" s="27">
        <f ca="1">IF(Rooms[[#This Row],[رقم العملية]]=0,0,1)</f>
        <v>0</v>
      </c>
      <c r="G28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48" s="27"/>
      <c r="I28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49" spans="1:9" ht="18" x14ac:dyDescent="0.25">
      <c r="A2849" s="27" t="str">
        <f>"عمارة"&amp;Rooms[[#This Row],[العمارة]]&amp;"-"&amp;Rooms[رقم الغرفة]</f>
        <v>عمارة-</v>
      </c>
      <c r="B2849" s="29"/>
      <c r="C2849" s="29"/>
      <c r="D2849" s="29"/>
      <c r="E2849" s="29"/>
      <c r="F2849" s="27">
        <f ca="1">IF(Rooms[[#This Row],[رقم العملية]]=0,0,1)</f>
        <v>0</v>
      </c>
      <c r="G28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49" s="27"/>
      <c r="I28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50" spans="1:9" ht="18" x14ac:dyDescent="0.25">
      <c r="A2850" s="27" t="str">
        <f>"عمارة"&amp;Rooms[[#This Row],[العمارة]]&amp;"-"&amp;Rooms[رقم الغرفة]</f>
        <v>عمارة-</v>
      </c>
      <c r="B2850" s="29"/>
      <c r="C2850" s="29"/>
      <c r="D2850" s="29"/>
      <c r="E2850" s="29"/>
      <c r="F2850" s="27">
        <f ca="1">IF(Rooms[[#This Row],[رقم العملية]]=0,0,1)</f>
        <v>0</v>
      </c>
      <c r="G28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50" s="27"/>
      <c r="I28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51" spans="1:9" ht="18" x14ac:dyDescent="0.25">
      <c r="A2851" s="27" t="str">
        <f>"عمارة"&amp;Rooms[[#This Row],[العمارة]]&amp;"-"&amp;Rooms[رقم الغرفة]</f>
        <v>عمارة-</v>
      </c>
      <c r="B2851" s="29"/>
      <c r="C2851" s="29"/>
      <c r="D2851" s="29"/>
      <c r="E2851" s="29"/>
      <c r="F2851" s="27">
        <f ca="1">IF(Rooms[[#This Row],[رقم العملية]]=0,0,1)</f>
        <v>0</v>
      </c>
      <c r="G28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51" s="27"/>
      <c r="I28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52" spans="1:9" ht="18" x14ac:dyDescent="0.25">
      <c r="A2852" s="27" t="str">
        <f>"عمارة"&amp;Rooms[[#This Row],[العمارة]]&amp;"-"&amp;Rooms[رقم الغرفة]</f>
        <v>عمارة-</v>
      </c>
      <c r="B2852" s="29"/>
      <c r="C2852" s="29"/>
      <c r="D2852" s="29"/>
      <c r="E2852" s="29"/>
      <c r="F2852" s="27">
        <f ca="1">IF(Rooms[[#This Row],[رقم العملية]]=0,0,1)</f>
        <v>0</v>
      </c>
      <c r="G28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52" s="27"/>
      <c r="I28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53" spans="1:9" ht="18" x14ac:dyDescent="0.25">
      <c r="A2853" s="27" t="str">
        <f>"عمارة"&amp;Rooms[[#This Row],[العمارة]]&amp;"-"&amp;Rooms[رقم الغرفة]</f>
        <v>عمارة-</v>
      </c>
      <c r="B2853" s="29"/>
      <c r="C2853" s="29"/>
      <c r="D2853" s="29"/>
      <c r="E2853" s="29"/>
      <c r="F2853" s="27">
        <f ca="1">IF(Rooms[[#This Row],[رقم العملية]]=0,0,1)</f>
        <v>0</v>
      </c>
      <c r="G28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53" s="27"/>
      <c r="I28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54" spans="1:9" ht="18" x14ac:dyDescent="0.25">
      <c r="A2854" s="27" t="str">
        <f>"عمارة"&amp;Rooms[[#This Row],[العمارة]]&amp;"-"&amp;Rooms[رقم الغرفة]</f>
        <v>عمارة-</v>
      </c>
      <c r="B2854" s="29"/>
      <c r="C2854" s="29"/>
      <c r="D2854" s="29"/>
      <c r="E2854" s="29"/>
      <c r="F2854" s="27">
        <f ca="1">IF(Rooms[[#This Row],[رقم العملية]]=0,0,1)</f>
        <v>0</v>
      </c>
      <c r="G28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54" s="27"/>
      <c r="I28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55" spans="1:9" ht="18" x14ac:dyDescent="0.25">
      <c r="A2855" s="27" t="str">
        <f>"عمارة"&amp;Rooms[[#This Row],[العمارة]]&amp;"-"&amp;Rooms[رقم الغرفة]</f>
        <v>عمارة-</v>
      </c>
      <c r="B2855" s="29"/>
      <c r="C2855" s="29"/>
      <c r="D2855" s="29"/>
      <c r="E2855" s="29"/>
      <c r="F2855" s="27">
        <f ca="1">IF(Rooms[[#This Row],[رقم العملية]]=0,0,1)</f>
        <v>0</v>
      </c>
      <c r="G28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55" s="27"/>
      <c r="I28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56" spans="1:9" ht="18" x14ac:dyDescent="0.25">
      <c r="A2856" s="27" t="str">
        <f>"عمارة"&amp;Rooms[[#This Row],[العمارة]]&amp;"-"&amp;Rooms[رقم الغرفة]</f>
        <v>عمارة-</v>
      </c>
      <c r="B2856" s="29"/>
      <c r="C2856" s="29"/>
      <c r="D2856" s="29"/>
      <c r="E2856" s="29"/>
      <c r="F2856" s="27">
        <f ca="1">IF(Rooms[[#This Row],[رقم العملية]]=0,0,1)</f>
        <v>0</v>
      </c>
      <c r="G28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56" s="27"/>
      <c r="I28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57" spans="1:9" ht="18" x14ac:dyDescent="0.25">
      <c r="A2857" s="27" t="str">
        <f>"عمارة"&amp;Rooms[[#This Row],[العمارة]]&amp;"-"&amp;Rooms[رقم الغرفة]</f>
        <v>عمارة-</v>
      </c>
      <c r="B2857" s="29"/>
      <c r="C2857" s="29"/>
      <c r="D2857" s="29"/>
      <c r="E2857" s="29"/>
      <c r="F2857" s="27">
        <f ca="1">IF(Rooms[[#This Row],[رقم العملية]]=0,0,1)</f>
        <v>0</v>
      </c>
      <c r="G28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57" s="27"/>
      <c r="I28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58" spans="1:9" ht="18" x14ac:dyDescent="0.25">
      <c r="A2858" s="27" t="str">
        <f>"عمارة"&amp;Rooms[[#This Row],[العمارة]]&amp;"-"&amp;Rooms[رقم الغرفة]</f>
        <v>عمارة-</v>
      </c>
      <c r="B2858" s="29"/>
      <c r="C2858" s="29"/>
      <c r="D2858" s="29"/>
      <c r="E2858" s="29"/>
      <c r="F2858" s="27">
        <f ca="1">IF(Rooms[[#This Row],[رقم العملية]]=0,0,1)</f>
        <v>0</v>
      </c>
      <c r="G28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58" s="27"/>
      <c r="I28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59" spans="1:9" ht="18" x14ac:dyDescent="0.25">
      <c r="A2859" s="27" t="str">
        <f>"عمارة"&amp;Rooms[[#This Row],[العمارة]]&amp;"-"&amp;Rooms[رقم الغرفة]</f>
        <v>عمارة-</v>
      </c>
      <c r="B2859" s="29"/>
      <c r="C2859" s="29"/>
      <c r="D2859" s="29"/>
      <c r="E2859" s="29"/>
      <c r="F2859" s="27">
        <f ca="1">IF(Rooms[[#This Row],[رقم العملية]]=0,0,1)</f>
        <v>0</v>
      </c>
      <c r="G28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59" s="27"/>
      <c r="I28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60" spans="1:9" ht="18" x14ac:dyDescent="0.25">
      <c r="A2860" s="27" t="str">
        <f>"عمارة"&amp;Rooms[[#This Row],[العمارة]]&amp;"-"&amp;Rooms[رقم الغرفة]</f>
        <v>عمارة-</v>
      </c>
      <c r="B2860" s="29"/>
      <c r="C2860" s="29"/>
      <c r="D2860" s="29"/>
      <c r="E2860" s="29"/>
      <c r="F2860" s="27">
        <f ca="1">IF(Rooms[[#This Row],[رقم العملية]]=0,0,1)</f>
        <v>0</v>
      </c>
      <c r="G28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60" s="27"/>
      <c r="I28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61" spans="1:9" ht="18" x14ac:dyDescent="0.25">
      <c r="A2861" s="27" t="str">
        <f>"عمارة"&amp;Rooms[[#This Row],[العمارة]]&amp;"-"&amp;Rooms[رقم الغرفة]</f>
        <v>عمارة-</v>
      </c>
      <c r="B2861" s="29"/>
      <c r="C2861" s="29"/>
      <c r="D2861" s="29"/>
      <c r="E2861" s="29"/>
      <c r="F2861" s="27">
        <f ca="1">IF(Rooms[[#This Row],[رقم العملية]]=0,0,1)</f>
        <v>0</v>
      </c>
      <c r="G28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61" s="27"/>
      <c r="I28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62" spans="1:9" ht="18" x14ac:dyDescent="0.25">
      <c r="A2862" s="27" t="str">
        <f>"عمارة"&amp;Rooms[[#This Row],[العمارة]]&amp;"-"&amp;Rooms[رقم الغرفة]</f>
        <v>عمارة-</v>
      </c>
      <c r="B2862" s="29"/>
      <c r="C2862" s="29"/>
      <c r="D2862" s="29"/>
      <c r="E2862" s="29"/>
      <c r="F2862" s="27">
        <f ca="1">IF(Rooms[[#This Row],[رقم العملية]]=0,0,1)</f>
        <v>0</v>
      </c>
      <c r="G28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62" s="27"/>
      <c r="I28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63" spans="1:9" ht="18" x14ac:dyDescent="0.25">
      <c r="A2863" s="27" t="str">
        <f>"عمارة"&amp;Rooms[[#This Row],[العمارة]]&amp;"-"&amp;Rooms[رقم الغرفة]</f>
        <v>عمارة-</v>
      </c>
      <c r="B2863" s="29"/>
      <c r="C2863" s="29"/>
      <c r="D2863" s="29"/>
      <c r="E2863" s="29"/>
      <c r="F2863" s="27">
        <f ca="1">IF(Rooms[[#This Row],[رقم العملية]]=0,0,1)</f>
        <v>0</v>
      </c>
      <c r="G28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63" s="27"/>
      <c r="I28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64" spans="1:9" ht="18" x14ac:dyDescent="0.25">
      <c r="A2864" s="27" t="str">
        <f>"عمارة"&amp;Rooms[[#This Row],[العمارة]]&amp;"-"&amp;Rooms[رقم الغرفة]</f>
        <v>عمارة-</v>
      </c>
      <c r="B2864" s="29"/>
      <c r="C2864" s="29"/>
      <c r="D2864" s="29"/>
      <c r="E2864" s="29"/>
      <c r="F2864" s="27">
        <f ca="1">IF(Rooms[[#This Row],[رقم العملية]]=0,0,1)</f>
        <v>0</v>
      </c>
      <c r="G28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64" s="27"/>
      <c r="I28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65" spans="1:9" ht="18" x14ac:dyDescent="0.25">
      <c r="A2865" s="27" t="str">
        <f>"عمارة"&amp;Rooms[[#This Row],[العمارة]]&amp;"-"&amp;Rooms[رقم الغرفة]</f>
        <v>عمارة-</v>
      </c>
      <c r="B2865" s="29"/>
      <c r="C2865" s="29"/>
      <c r="D2865" s="29"/>
      <c r="E2865" s="29"/>
      <c r="F2865" s="27">
        <f ca="1">IF(Rooms[[#This Row],[رقم العملية]]=0,0,1)</f>
        <v>0</v>
      </c>
      <c r="G28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65" s="27"/>
      <c r="I28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66" spans="1:9" ht="18" x14ac:dyDescent="0.25">
      <c r="A2866" s="27" t="str">
        <f>"عمارة"&amp;Rooms[[#This Row],[العمارة]]&amp;"-"&amp;Rooms[رقم الغرفة]</f>
        <v>عمارة-</v>
      </c>
      <c r="B2866" s="29"/>
      <c r="C2866" s="29"/>
      <c r="D2866" s="29"/>
      <c r="E2866" s="29"/>
      <c r="F2866" s="27">
        <f ca="1">IF(Rooms[[#This Row],[رقم العملية]]=0,0,1)</f>
        <v>0</v>
      </c>
      <c r="G28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66" s="27"/>
      <c r="I28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67" spans="1:9" ht="18" x14ac:dyDescent="0.25">
      <c r="A2867" s="27" t="str">
        <f>"عمارة"&amp;Rooms[[#This Row],[العمارة]]&amp;"-"&amp;Rooms[رقم الغرفة]</f>
        <v>عمارة-</v>
      </c>
      <c r="B2867" s="29"/>
      <c r="C2867" s="29"/>
      <c r="D2867" s="29"/>
      <c r="E2867" s="29"/>
      <c r="F2867" s="27">
        <f ca="1">IF(Rooms[[#This Row],[رقم العملية]]=0,0,1)</f>
        <v>0</v>
      </c>
      <c r="G28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67" s="27"/>
      <c r="I28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68" spans="1:9" ht="18" x14ac:dyDescent="0.25">
      <c r="A2868" s="27" t="str">
        <f>"عمارة"&amp;Rooms[[#This Row],[العمارة]]&amp;"-"&amp;Rooms[رقم الغرفة]</f>
        <v>عمارة-</v>
      </c>
      <c r="B2868" s="29"/>
      <c r="C2868" s="29"/>
      <c r="D2868" s="29"/>
      <c r="E2868" s="29"/>
      <c r="F2868" s="27">
        <f ca="1">IF(Rooms[[#This Row],[رقم العملية]]=0,0,1)</f>
        <v>0</v>
      </c>
      <c r="G28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68" s="27"/>
      <c r="I28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69" spans="1:9" ht="18" x14ac:dyDescent="0.25">
      <c r="A2869" s="27" t="str">
        <f>"عمارة"&amp;Rooms[[#This Row],[العمارة]]&amp;"-"&amp;Rooms[رقم الغرفة]</f>
        <v>عمارة-</v>
      </c>
      <c r="B2869" s="29"/>
      <c r="C2869" s="29"/>
      <c r="D2869" s="29"/>
      <c r="E2869" s="29"/>
      <c r="F2869" s="27">
        <f ca="1">IF(Rooms[[#This Row],[رقم العملية]]=0,0,1)</f>
        <v>0</v>
      </c>
      <c r="G28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69" s="27"/>
      <c r="I28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70" spans="1:9" ht="18" x14ac:dyDescent="0.25">
      <c r="A2870" s="27" t="str">
        <f>"عمارة"&amp;Rooms[[#This Row],[العمارة]]&amp;"-"&amp;Rooms[رقم الغرفة]</f>
        <v>عمارة-</v>
      </c>
      <c r="B2870" s="29"/>
      <c r="C2870" s="29"/>
      <c r="D2870" s="29"/>
      <c r="E2870" s="29"/>
      <c r="F2870" s="27">
        <f ca="1">IF(Rooms[[#This Row],[رقم العملية]]=0,0,1)</f>
        <v>0</v>
      </c>
      <c r="G28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70" s="27"/>
      <c r="I28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71" spans="1:9" ht="18" x14ac:dyDescent="0.25">
      <c r="A2871" s="27" t="str">
        <f>"عمارة"&amp;Rooms[[#This Row],[العمارة]]&amp;"-"&amp;Rooms[رقم الغرفة]</f>
        <v>عمارة-</v>
      </c>
      <c r="B2871" s="29"/>
      <c r="C2871" s="29"/>
      <c r="D2871" s="29"/>
      <c r="E2871" s="29"/>
      <c r="F2871" s="27">
        <f ca="1">IF(Rooms[[#This Row],[رقم العملية]]=0,0,1)</f>
        <v>0</v>
      </c>
      <c r="G28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71" s="27"/>
      <c r="I28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72" spans="1:9" ht="18" x14ac:dyDescent="0.25">
      <c r="A2872" s="27" t="str">
        <f>"عمارة"&amp;Rooms[[#This Row],[العمارة]]&amp;"-"&amp;Rooms[رقم الغرفة]</f>
        <v>عمارة-</v>
      </c>
      <c r="B2872" s="29"/>
      <c r="C2872" s="29"/>
      <c r="D2872" s="29"/>
      <c r="E2872" s="29"/>
      <c r="F2872" s="27">
        <f ca="1">IF(Rooms[[#This Row],[رقم العملية]]=0,0,1)</f>
        <v>0</v>
      </c>
      <c r="G28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72" s="27"/>
      <c r="I28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73" spans="1:9" ht="18" x14ac:dyDescent="0.25">
      <c r="A2873" s="27" t="str">
        <f>"عمارة"&amp;Rooms[[#This Row],[العمارة]]&amp;"-"&amp;Rooms[رقم الغرفة]</f>
        <v>عمارة-</v>
      </c>
      <c r="B2873" s="29"/>
      <c r="C2873" s="29"/>
      <c r="D2873" s="29"/>
      <c r="E2873" s="29"/>
      <c r="F2873" s="27">
        <f ca="1">IF(Rooms[[#This Row],[رقم العملية]]=0,0,1)</f>
        <v>0</v>
      </c>
      <c r="G28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73" s="27"/>
      <c r="I28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74" spans="1:9" ht="18" x14ac:dyDescent="0.25">
      <c r="A2874" s="27" t="str">
        <f>"عمارة"&amp;Rooms[[#This Row],[العمارة]]&amp;"-"&amp;Rooms[رقم الغرفة]</f>
        <v>عمارة-</v>
      </c>
      <c r="B2874" s="29"/>
      <c r="C2874" s="29"/>
      <c r="D2874" s="29"/>
      <c r="E2874" s="29"/>
      <c r="F2874" s="27">
        <f ca="1">IF(Rooms[[#This Row],[رقم العملية]]=0,0,1)</f>
        <v>0</v>
      </c>
      <c r="G28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74" s="27"/>
      <c r="I28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75" spans="1:9" ht="18" x14ac:dyDescent="0.25">
      <c r="A2875" s="27" t="str">
        <f>"عمارة"&amp;Rooms[[#This Row],[العمارة]]&amp;"-"&amp;Rooms[رقم الغرفة]</f>
        <v>عمارة-</v>
      </c>
      <c r="B2875" s="29"/>
      <c r="C2875" s="29"/>
      <c r="D2875" s="29"/>
      <c r="E2875" s="29"/>
      <c r="F2875" s="27">
        <f ca="1">IF(Rooms[[#This Row],[رقم العملية]]=0,0,1)</f>
        <v>0</v>
      </c>
      <c r="G28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75" s="27"/>
      <c r="I28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76" spans="1:9" ht="18" x14ac:dyDescent="0.25">
      <c r="A2876" s="27" t="str">
        <f>"عمارة"&amp;Rooms[[#This Row],[العمارة]]&amp;"-"&amp;Rooms[رقم الغرفة]</f>
        <v>عمارة-</v>
      </c>
      <c r="B2876" s="29"/>
      <c r="C2876" s="29"/>
      <c r="D2876" s="29"/>
      <c r="E2876" s="29"/>
      <c r="F2876" s="27">
        <f ca="1">IF(Rooms[[#This Row],[رقم العملية]]=0,0,1)</f>
        <v>0</v>
      </c>
      <c r="G28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76" s="27"/>
      <c r="I28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77" spans="1:9" ht="18" x14ac:dyDescent="0.25">
      <c r="A2877" s="27" t="str">
        <f>"عمارة"&amp;Rooms[[#This Row],[العمارة]]&amp;"-"&amp;Rooms[رقم الغرفة]</f>
        <v>عمارة-</v>
      </c>
      <c r="B2877" s="29"/>
      <c r="C2877" s="29"/>
      <c r="D2877" s="29"/>
      <c r="E2877" s="29"/>
      <c r="F2877" s="27">
        <f ca="1">IF(Rooms[[#This Row],[رقم العملية]]=0,0,1)</f>
        <v>0</v>
      </c>
      <c r="G28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77" s="27"/>
      <c r="I28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78" spans="1:9" ht="18" x14ac:dyDescent="0.25">
      <c r="A2878" s="27" t="str">
        <f>"عمارة"&amp;Rooms[[#This Row],[العمارة]]&amp;"-"&amp;Rooms[رقم الغرفة]</f>
        <v>عمارة-</v>
      </c>
      <c r="B2878" s="29"/>
      <c r="C2878" s="29"/>
      <c r="D2878" s="29"/>
      <c r="E2878" s="29"/>
      <c r="F2878" s="27">
        <f ca="1">IF(Rooms[[#This Row],[رقم العملية]]=0,0,1)</f>
        <v>0</v>
      </c>
      <c r="G28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78" s="27"/>
      <c r="I28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79" spans="1:9" ht="18" x14ac:dyDescent="0.25">
      <c r="A2879" s="27" t="str">
        <f>"عمارة"&amp;Rooms[[#This Row],[العمارة]]&amp;"-"&amp;Rooms[رقم الغرفة]</f>
        <v>عمارة-</v>
      </c>
      <c r="B2879" s="29"/>
      <c r="C2879" s="29"/>
      <c r="D2879" s="29"/>
      <c r="E2879" s="29"/>
      <c r="F2879" s="27">
        <f ca="1">IF(Rooms[[#This Row],[رقم العملية]]=0,0,1)</f>
        <v>0</v>
      </c>
      <c r="G28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79" s="27"/>
      <c r="I28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80" spans="1:9" ht="18" x14ac:dyDescent="0.25">
      <c r="A2880" s="27" t="str">
        <f>"عمارة"&amp;Rooms[[#This Row],[العمارة]]&amp;"-"&amp;Rooms[رقم الغرفة]</f>
        <v>عمارة-</v>
      </c>
      <c r="B2880" s="29"/>
      <c r="C2880" s="29"/>
      <c r="D2880" s="29"/>
      <c r="E2880" s="29"/>
      <c r="F2880" s="27">
        <f ca="1">IF(Rooms[[#This Row],[رقم العملية]]=0,0,1)</f>
        <v>0</v>
      </c>
      <c r="G28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80" s="27"/>
      <c r="I28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81" spans="1:9" ht="18" x14ac:dyDescent="0.25">
      <c r="A2881" s="27" t="str">
        <f>"عمارة"&amp;Rooms[[#This Row],[العمارة]]&amp;"-"&amp;Rooms[رقم الغرفة]</f>
        <v>عمارة-</v>
      </c>
      <c r="B2881" s="29"/>
      <c r="C2881" s="29"/>
      <c r="D2881" s="29"/>
      <c r="E2881" s="29"/>
      <c r="F2881" s="27">
        <f ca="1">IF(Rooms[[#This Row],[رقم العملية]]=0,0,1)</f>
        <v>0</v>
      </c>
      <c r="G28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81" s="27"/>
      <c r="I28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82" spans="1:9" ht="18" x14ac:dyDescent="0.25">
      <c r="A2882" s="27" t="str">
        <f>"عمارة"&amp;Rooms[[#This Row],[العمارة]]&amp;"-"&amp;Rooms[رقم الغرفة]</f>
        <v>عمارة-</v>
      </c>
      <c r="B2882" s="29"/>
      <c r="C2882" s="29"/>
      <c r="D2882" s="29"/>
      <c r="E2882" s="29"/>
      <c r="F2882" s="27">
        <f ca="1">IF(Rooms[[#This Row],[رقم العملية]]=0,0,1)</f>
        <v>0</v>
      </c>
      <c r="G28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82" s="27"/>
      <c r="I28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83" spans="1:9" ht="18" x14ac:dyDescent="0.25">
      <c r="A2883" s="27" t="str">
        <f>"عمارة"&amp;Rooms[[#This Row],[العمارة]]&amp;"-"&amp;Rooms[رقم الغرفة]</f>
        <v>عمارة-</v>
      </c>
      <c r="B2883" s="29"/>
      <c r="C2883" s="29"/>
      <c r="D2883" s="29"/>
      <c r="E2883" s="29"/>
      <c r="F2883" s="27">
        <f ca="1">IF(Rooms[[#This Row],[رقم العملية]]=0,0,1)</f>
        <v>0</v>
      </c>
      <c r="G28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83" s="27"/>
      <c r="I28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84" spans="1:9" ht="18" x14ac:dyDescent="0.25">
      <c r="A2884" s="27" t="str">
        <f>"عمارة"&amp;Rooms[[#This Row],[العمارة]]&amp;"-"&amp;Rooms[رقم الغرفة]</f>
        <v>عمارة-</v>
      </c>
      <c r="B2884" s="29"/>
      <c r="C2884" s="29"/>
      <c r="D2884" s="29"/>
      <c r="E2884" s="29"/>
      <c r="F2884" s="27">
        <f ca="1">IF(Rooms[[#This Row],[رقم العملية]]=0,0,1)</f>
        <v>0</v>
      </c>
      <c r="G28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84" s="27"/>
      <c r="I28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85" spans="1:9" ht="18" x14ac:dyDescent="0.25">
      <c r="A2885" s="27" t="str">
        <f>"عمارة"&amp;Rooms[[#This Row],[العمارة]]&amp;"-"&amp;Rooms[رقم الغرفة]</f>
        <v>عمارة-</v>
      </c>
      <c r="B2885" s="29"/>
      <c r="C2885" s="29"/>
      <c r="D2885" s="29"/>
      <c r="E2885" s="29"/>
      <c r="F2885" s="27">
        <f ca="1">IF(Rooms[[#This Row],[رقم العملية]]=0,0,1)</f>
        <v>0</v>
      </c>
      <c r="G28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85" s="27"/>
      <c r="I28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86" spans="1:9" ht="18" x14ac:dyDescent="0.25">
      <c r="A2886" s="27" t="str">
        <f>"عمارة"&amp;Rooms[[#This Row],[العمارة]]&amp;"-"&amp;Rooms[رقم الغرفة]</f>
        <v>عمارة-</v>
      </c>
      <c r="B2886" s="29"/>
      <c r="C2886" s="29"/>
      <c r="D2886" s="29"/>
      <c r="E2886" s="29"/>
      <c r="F2886" s="27">
        <f ca="1">IF(Rooms[[#This Row],[رقم العملية]]=0,0,1)</f>
        <v>0</v>
      </c>
      <c r="G28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86" s="27"/>
      <c r="I28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87" spans="1:9" ht="18" x14ac:dyDescent="0.25">
      <c r="A2887" s="27" t="str">
        <f>"عمارة"&amp;Rooms[[#This Row],[العمارة]]&amp;"-"&amp;Rooms[رقم الغرفة]</f>
        <v>عمارة-</v>
      </c>
      <c r="B2887" s="29"/>
      <c r="C2887" s="29"/>
      <c r="D2887" s="29"/>
      <c r="E2887" s="29"/>
      <c r="F2887" s="27">
        <f ca="1">IF(Rooms[[#This Row],[رقم العملية]]=0,0,1)</f>
        <v>0</v>
      </c>
      <c r="G28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87" s="27"/>
      <c r="I28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88" spans="1:9" ht="18" x14ac:dyDescent="0.25">
      <c r="A2888" s="27" t="str">
        <f>"عمارة"&amp;Rooms[[#This Row],[العمارة]]&amp;"-"&amp;Rooms[رقم الغرفة]</f>
        <v>عمارة-</v>
      </c>
      <c r="B2888" s="29"/>
      <c r="C2888" s="29"/>
      <c r="D2888" s="29"/>
      <c r="E2888" s="29"/>
      <c r="F2888" s="27">
        <f ca="1">IF(Rooms[[#This Row],[رقم العملية]]=0,0,1)</f>
        <v>0</v>
      </c>
      <c r="G28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88" s="27"/>
      <c r="I28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89" spans="1:9" ht="18" x14ac:dyDescent="0.25">
      <c r="A2889" s="27" t="str">
        <f>"عمارة"&amp;Rooms[[#This Row],[العمارة]]&amp;"-"&amp;Rooms[رقم الغرفة]</f>
        <v>عمارة-</v>
      </c>
      <c r="B2889" s="29"/>
      <c r="C2889" s="29"/>
      <c r="D2889" s="29"/>
      <c r="E2889" s="29"/>
      <c r="F2889" s="27">
        <f ca="1">IF(Rooms[[#This Row],[رقم العملية]]=0,0,1)</f>
        <v>0</v>
      </c>
      <c r="G28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89" s="27"/>
      <c r="I28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90" spans="1:9" ht="18" x14ac:dyDescent="0.25">
      <c r="A2890" s="27" t="str">
        <f>"عمارة"&amp;Rooms[[#This Row],[العمارة]]&amp;"-"&amp;Rooms[رقم الغرفة]</f>
        <v>عمارة-</v>
      </c>
      <c r="B2890" s="29"/>
      <c r="C2890" s="29"/>
      <c r="D2890" s="29"/>
      <c r="E2890" s="29"/>
      <c r="F2890" s="27">
        <f ca="1">IF(Rooms[[#This Row],[رقم العملية]]=0,0,1)</f>
        <v>0</v>
      </c>
      <c r="G28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90" s="27"/>
      <c r="I28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91" spans="1:9" ht="18" x14ac:dyDescent="0.25">
      <c r="A2891" s="27" t="str">
        <f>"عمارة"&amp;Rooms[[#This Row],[العمارة]]&amp;"-"&amp;Rooms[رقم الغرفة]</f>
        <v>عمارة-</v>
      </c>
      <c r="B2891" s="29"/>
      <c r="C2891" s="29"/>
      <c r="D2891" s="29"/>
      <c r="E2891" s="29"/>
      <c r="F2891" s="27">
        <f ca="1">IF(Rooms[[#This Row],[رقم العملية]]=0,0,1)</f>
        <v>0</v>
      </c>
      <c r="G28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91" s="27"/>
      <c r="I28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92" spans="1:9" ht="18" x14ac:dyDescent="0.25">
      <c r="A2892" s="27" t="str">
        <f>"عمارة"&amp;Rooms[[#This Row],[العمارة]]&amp;"-"&amp;Rooms[رقم الغرفة]</f>
        <v>عمارة-</v>
      </c>
      <c r="B2892" s="29"/>
      <c r="C2892" s="29"/>
      <c r="D2892" s="29"/>
      <c r="E2892" s="29"/>
      <c r="F2892" s="27">
        <f ca="1">IF(Rooms[[#This Row],[رقم العملية]]=0,0,1)</f>
        <v>0</v>
      </c>
      <c r="G28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92" s="27"/>
      <c r="I28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93" spans="1:9" ht="18" x14ac:dyDescent="0.25">
      <c r="A2893" s="27" t="str">
        <f>"عمارة"&amp;Rooms[[#This Row],[العمارة]]&amp;"-"&amp;Rooms[رقم الغرفة]</f>
        <v>عمارة-</v>
      </c>
      <c r="B2893" s="29"/>
      <c r="C2893" s="29"/>
      <c r="D2893" s="29"/>
      <c r="E2893" s="29"/>
      <c r="F2893" s="27">
        <f ca="1">IF(Rooms[[#This Row],[رقم العملية]]=0,0,1)</f>
        <v>0</v>
      </c>
      <c r="G28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93" s="27"/>
      <c r="I28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94" spans="1:9" ht="18" x14ac:dyDescent="0.25">
      <c r="A2894" s="27" t="str">
        <f>"عمارة"&amp;Rooms[[#This Row],[العمارة]]&amp;"-"&amp;Rooms[رقم الغرفة]</f>
        <v>عمارة-</v>
      </c>
      <c r="B2894" s="29"/>
      <c r="C2894" s="29"/>
      <c r="D2894" s="29"/>
      <c r="E2894" s="29"/>
      <c r="F2894" s="27">
        <f ca="1">IF(Rooms[[#This Row],[رقم العملية]]=0,0,1)</f>
        <v>0</v>
      </c>
      <c r="G28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94" s="27"/>
      <c r="I28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95" spans="1:9" ht="18" x14ac:dyDescent="0.25">
      <c r="A2895" s="27" t="str">
        <f>"عمارة"&amp;Rooms[[#This Row],[العمارة]]&amp;"-"&amp;Rooms[رقم الغرفة]</f>
        <v>عمارة-</v>
      </c>
      <c r="B2895" s="29"/>
      <c r="C2895" s="29"/>
      <c r="D2895" s="29"/>
      <c r="E2895" s="29"/>
      <c r="F2895" s="27">
        <f ca="1">IF(Rooms[[#This Row],[رقم العملية]]=0,0,1)</f>
        <v>0</v>
      </c>
      <c r="G28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95" s="27"/>
      <c r="I28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96" spans="1:9" ht="18" x14ac:dyDescent="0.25">
      <c r="A2896" s="27" t="str">
        <f>"عمارة"&amp;Rooms[[#This Row],[العمارة]]&amp;"-"&amp;Rooms[رقم الغرفة]</f>
        <v>عمارة-</v>
      </c>
      <c r="B2896" s="29"/>
      <c r="C2896" s="29"/>
      <c r="D2896" s="29"/>
      <c r="E2896" s="29"/>
      <c r="F2896" s="27">
        <f ca="1">IF(Rooms[[#This Row],[رقم العملية]]=0,0,1)</f>
        <v>0</v>
      </c>
      <c r="G28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96" s="27"/>
      <c r="I28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97" spans="1:9" ht="18" x14ac:dyDescent="0.25">
      <c r="A2897" s="27" t="str">
        <f>"عمارة"&amp;Rooms[[#This Row],[العمارة]]&amp;"-"&amp;Rooms[رقم الغرفة]</f>
        <v>عمارة-</v>
      </c>
      <c r="B2897" s="29"/>
      <c r="C2897" s="29"/>
      <c r="D2897" s="29"/>
      <c r="E2897" s="29"/>
      <c r="F2897" s="27">
        <f ca="1">IF(Rooms[[#This Row],[رقم العملية]]=0,0,1)</f>
        <v>0</v>
      </c>
      <c r="G28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97" s="27"/>
      <c r="I28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98" spans="1:9" ht="18" x14ac:dyDescent="0.25">
      <c r="A2898" s="27" t="str">
        <f>"عمارة"&amp;Rooms[[#This Row],[العمارة]]&amp;"-"&amp;Rooms[رقم الغرفة]</f>
        <v>عمارة-</v>
      </c>
      <c r="B2898" s="29"/>
      <c r="C2898" s="29"/>
      <c r="D2898" s="29"/>
      <c r="E2898" s="29"/>
      <c r="F2898" s="27">
        <f ca="1">IF(Rooms[[#This Row],[رقم العملية]]=0,0,1)</f>
        <v>0</v>
      </c>
      <c r="G28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98" s="27"/>
      <c r="I28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899" spans="1:9" ht="18" x14ac:dyDescent="0.25">
      <c r="A2899" s="27" t="str">
        <f>"عمارة"&amp;Rooms[[#This Row],[العمارة]]&amp;"-"&amp;Rooms[رقم الغرفة]</f>
        <v>عمارة-</v>
      </c>
      <c r="B2899" s="29"/>
      <c r="C2899" s="29"/>
      <c r="D2899" s="29"/>
      <c r="E2899" s="29"/>
      <c r="F2899" s="27">
        <f ca="1">IF(Rooms[[#This Row],[رقم العملية]]=0,0,1)</f>
        <v>0</v>
      </c>
      <c r="G28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899" s="27"/>
      <c r="I28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00" spans="1:9" ht="18" x14ac:dyDescent="0.25">
      <c r="A2900" s="27" t="str">
        <f>"عمارة"&amp;Rooms[[#This Row],[العمارة]]&amp;"-"&amp;Rooms[رقم الغرفة]</f>
        <v>عمارة-</v>
      </c>
      <c r="B2900" s="29"/>
      <c r="C2900" s="29"/>
      <c r="D2900" s="29"/>
      <c r="E2900" s="29"/>
      <c r="F2900" s="27">
        <f ca="1">IF(Rooms[[#This Row],[رقم العملية]]=0,0,1)</f>
        <v>0</v>
      </c>
      <c r="G29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00" s="27"/>
      <c r="I29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01" spans="1:9" ht="18" x14ac:dyDescent="0.25">
      <c r="A2901" s="27" t="str">
        <f>"عمارة"&amp;Rooms[[#This Row],[العمارة]]&amp;"-"&amp;Rooms[رقم الغرفة]</f>
        <v>عمارة-</v>
      </c>
      <c r="B2901" s="29"/>
      <c r="C2901" s="29"/>
      <c r="D2901" s="29"/>
      <c r="E2901" s="29"/>
      <c r="F2901" s="27">
        <f ca="1">IF(Rooms[[#This Row],[رقم العملية]]=0,0,1)</f>
        <v>0</v>
      </c>
      <c r="G29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01" s="27"/>
      <c r="I29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02" spans="1:9" ht="18" x14ac:dyDescent="0.25">
      <c r="A2902" s="27" t="str">
        <f>"عمارة"&amp;Rooms[[#This Row],[العمارة]]&amp;"-"&amp;Rooms[رقم الغرفة]</f>
        <v>عمارة-</v>
      </c>
      <c r="B2902" s="29"/>
      <c r="C2902" s="29"/>
      <c r="D2902" s="29"/>
      <c r="E2902" s="29"/>
      <c r="F2902" s="27">
        <f ca="1">IF(Rooms[[#This Row],[رقم العملية]]=0,0,1)</f>
        <v>0</v>
      </c>
      <c r="G29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02" s="27"/>
      <c r="I29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03" spans="1:9" ht="18" x14ac:dyDescent="0.25">
      <c r="A2903" s="27" t="str">
        <f>"عمارة"&amp;Rooms[[#This Row],[العمارة]]&amp;"-"&amp;Rooms[رقم الغرفة]</f>
        <v>عمارة-</v>
      </c>
      <c r="B2903" s="29"/>
      <c r="C2903" s="29"/>
      <c r="D2903" s="29"/>
      <c r="E2903" s="29"/>
      <c r="F2903" s="27">
        <f ca="1">IF(Rooms[[#This Row],[رقم العملية]]=0,0,1)</f>
        <v>0</v>
      </c>
      <c r="G29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03" s="27"/>
      <c r="I29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04" spans="1:9" ht="18" x14ac:dyDescent="0.25">
      <c r="A2904" s="27" t="str">
        <f>"عمارة"&amp;Rooms[[#This Row],[العمارة]]&amp;"-"&amp;Rooms[رقم الغرفة]</f>
        <v>عمارة-</v>
      </c>
      <c r="B2904" s="29"/>
      <c r="C2904" s="29"/>
      <c r="D2904" s="29"/>
      <c r="E2904" s="29"/>
      <c r="F2904" s="27">
        <f ca="1">IF(Rooms[[#This Row],[رقم العملية]]=0,0,1)</f>
        <v>0</v>
      </c>
      <c r="G29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04" s="27"/>
      <c r="I29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05" spans="1:9" ht="18" x14ac:dyDescent="0.25">
      <c r="A2905" s="27" t="str">
        <f>"عمارة"&amp;Rooms[[#This Row],[العمارة]]&amp;"-"&amp;Rooms[رقم الغرفة]</f>
        <v>عمارة-</v>
      </c>
      <c r="B2905" s="29"/>
      <c r="C2905" s="29"/>
      <c r="D2905" s="29"/>
      <c r="E2905" s="29"/>
      <c r="F2905" s="27">
        <f ca="1">IF(Rooms[[#This Row],[رقم العملية]]=0,0,1)</f>
        <v>0</v>
      </c>
      <c r="G29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05" s="27"/>
      <c r="I29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06" spans="1:9" ht="18" x14ac:dyDescent="0.25">
      <c r="A2906" s="27" t="str">
        <f>"عمارة"&amp;Rooms[[#This Row],[العمارة]]&amp;"-"&amp;Rooms[رقم الغرفة]</f>
        <v>عمارة-</v>
      </c>
      <c r="B2906" s="29"/>
      <c r="C2906" s="29"/>
      <c r="D2906" s="29"/>
      <c r="E2906" s="29"/>
      <c r="F2906" s="27">
        <f ca="1">IF(Rooms[[#This Row],[رقم العملية]]=0,0,1)</f>
        <v>0</v>
      </c>
      <c r="G29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06" s="27"/>
      <c r="I29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07" spans="1:9" ht="18" x14ac:dyDescent="0.25">
      <c r="A2907" s="27" t="str">
        <f>"عمارة"&amp;Rooms[[#This Row],[العمارة]]&amp;"-"&amp;Rooms[رقم الغرفة]</f>
        <v>عمارة-</v>
      </c>
      <c r="B2907" s="29"/>
      <c r="C2907" s="29"/>
      <c r="D2907" s="29"/>
      <c r="E2907" s="29"/>
      <c r="F2907" s="27">
        <f ca="1">IF(Rooms[[#This Row],[رقم العملية]]=0,0,1)</f>
        <v>0</v>
      </c>
      <c r="G29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07" s="27"/>
      <c r="I29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08" spans="1:9" ht="18" x14ac:dyDescent="0.25">
      <c r="A2908" s="27" t="str">
        <f>"عمارة"&amp;Rooms[[#This Row],[العمارة]]&amp;"-"&amp;Rooms[رقم الغرفة]</f>
        <v>عمارة-</v>
      </c>
      <c r="B2908" s="29"/>
      <c r="C2908" s="29"/>
      <c r="D2908" s="29"/>
      <c r="E2908" s="29"/>
      <c r="F2908" s="27">
        <f ca="1">IF(Rooms[[#This Row],[رقم العملية]]=0,0,1)</f>
        <v>0</v>
      </c>
      <c r="G29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08" s="27"/>
      <c r="I29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09" spans="1:9" ht="18" x14ac:dyDescent="0.25">
      <c r="A2909" s="27" t="str">
        <f>"عمارة"&amp;Rooms[[#This Row],[العمارة]]&amp;"-"&amp;Rooms[رقم الغرفة]</f>
        <v>عمارة-</v>
      </c>
      <c r="B2909" s="29"/>
      <c r="C2909" s="29"/>
      <c r="D2909" s="29"/>
      <c r="E2909" s="29"/>
      <c r="F2909" s="27">
        <f ca="1">IF(Rooms[[#This Row],[رقم العملية]]=0,0,1)</f>
        <v>0</v>
      </c>
      <c r="G29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09" s="27"/>
      <c r="I29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10" spans="1:9" ht="18" x14ac:dyDescent="0.25">
      <c r="A2910" s="27" t="str">
        <f>"عمارة"&amp;Rooms[[#This Row],[العمارة]]&amp;"-"&amp;Rooms[رقم الغرفة]</f>
        <v>عمارة-</v>
      </c>
      <c r="B2910" s="29"/>
      <c r="C2910" s="29"/>
      <c r="D2910" s="29"/>
      <c r="E2910" s="29"/>
      <c r="F2910" s="27">
        <f ca="1">IF(Rooms[[#This Row],[رقم العملية]]=0,0,1)</f>
        <v>0</v>
      </c>
      <c r="G29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10" s="27"/>
      <c r="I29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11" spans="1:9" ht="18" x14ac:dyDescent="0.25">
      <c r="A2911" s="27" t="str">
        <f>"عمارة"&amp;Rooms[[#This Row],[العمارة]]&amp;"-"&amp;Rooms[رقم الغرفة]</f>
        <v>عمارة-</v>
      </c>
      <c r="B2911" s="29"/>
      <c r="C2911" s="29"/>
      <c r="D2911" s="29"/>
      <c r="E2911" s="29"/>
      <c r="F2911" s="27">
        <f ca="1">IF(Rooms[[#This Row],[رقم العملية]]=0,0,1)</f>
        <v>0</v>
      </c>
      <c r="G29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11" s="27"/>
      <c r="I29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12" spans="1:9" ht="18" x14ac:dyDescent="0.25">
      <c r="A2912" s="27" t="str">
        <f>"عمارة"&amp;Rooms[[#This Row],[العمارة]]&amp;"-"&amp;Rooms[رقم الغرفة]</f>
        <v>عمارة-</v>
      </c>
      <c r="B2912" s="29"/>
      <c r="C2912" s="29"/>
      <c r="D2912" s="29"/>
      <c r="E2912" s="29"/>
      <c r="F2912" s="27">
        <f ca="1">IF(Rooms[[#This Row],[رقم العملية]]=0,0,1)</f>
        <v>0</v>
      </c>
      <c r="G29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12" s="27"/>
      <c r="I29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13" spans="1:9" ht="18" x14ac:dyDescent="0.25">
      <c r="A2913" s="27" t="str">
        <f>"عمارة"&amp;Rooms[[#This Row],[العمارة]]&amp;"-"&amp;Rooms[رقم الغرفة]</f>
        <v>عمارة-</v>
      </c>
      <c r="B2913" s="29"/>
      <c r="C2913" s="29"/>
      <c r="D2913" s="29"/>
      <c r="E2913" s="29"/>
      <c r="F2913" s="27">
        <f ca="1">IF(Rooms[[#This Row],[رقم العملية]]=0,0,1)</f>
        <v>0</v>
      </c>
      <c r="G29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13" s="27"/>
      <c r="I29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14" spans="1:9" ht="18" x14ac:dyDescent="0.25">
      <c r="A2914" s="27" t="str">
        <f>"عمارة"&amp;Rooms[[#This Row],[العمارة]]&amp;"-"&amp;Rooms[رقم الغرفة]</f>
        <v>عمارة-</v>
      </c>
      <c r="B2914" s="29"/>
      <c r="C2914" s="29"/>
      <c r="D2914" s="29"/>
      <c r="E2914" s="29"/>
      <c r="F2914" s="27">
        <f ca="1">IF(Rooms[[#This Row],[رقم العملية]]=0,0,1)</f>
        <v>0</v>
      </c>
      <c r="G29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14" s="27"/>
      <c r="I29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15" spans="1:9" ht="18" x14ac:dyDescent="0.25">
      <c r="A2915" s="27" t="str">
        <f>"عمارة"&amp;Rooms[[#This Row],[العمارة]]&amp;"-"&amp;Rooms[رقم الغرفة]</f>
        <v>عمارة-</v>
      </c>
      <c r="B2915" s="29"/>
      <c r="C2915" s="29"/>
      <c r="D2915" s="29"/>
      <c r="E2915" s="29"/>
      <c r="F2915" s="27">
        <f ca="1">IF(Rooms[[#This Row],[رقم العملية]]=0,0,1)</f>
        <v>0</v>
      </c>
      <c r="G29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15" s="27"/>
      <c r="I29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16" spans="1:9" ht="18" x14ac:dyDescent="0.25">
      <c r="A2916" s="27" t="str">
        <f>"عمارة"&amp;Rooms[[#This Row],[العمارة]]&amp;"-"&amp;Rooms[رقم الغرفة]</f>
        <v>عمارة-</v>
      </c>
      <c r="B2916" s="29"/>
      <c r="C2916" s="29"/>
      <c r="D2916" s="29"/>
      <c r="E2916" s="29"/>
      <c r="F2916" s="27">
        <f ca="1">IF(Rooms[[#This Row],[رقم العملية]]=0,0,1)</f>
        <v>0</v>
      </c>
      <c r="G29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16" s="27"/>
      <c r="I29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17" spans="1:9" ht="18" x14ac:dyDescent="0.25">
      <c r="A2917" s="27" t="str">
        <f>"عمارة"&amp;Rooms[[#This Row],[العمارة]]&amp;"-"&amp;Rooms[رقم الغرفة]</f>
        <v>عمارة-</v>
      </c>
      <c r="B2917" s="29"/>
      <c r="C2917" s="29"/>
      <c r="D2917" s="29"/>
      <c r="E2917" s="29"/>
      <c r="F2917" s="27">
        <f ca="1">IF(Rooms[[#This Row],[رقم العملية]]=0,0,1)</f>
        <v>0</v>
      </c>
      <c r="G29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17" s="27"/>
      <c r="I29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18" spans="1:9" ht="18" x14ac:dyDescent="0.25">
      <c r="A2918" s="27" t="str">
        <f>"عمارة"&amp;Rooms[[#This Row],[العمارة]]&amp;"-"&amp;Rooms[رقم الغرفة]</f>
        <v>عمارة-</v>
      </c>
      <c r="B2918" s="29"/>
      <c r="C2918" s="29"/>
      <c r="D2918" s="29"/>
      <c r="E2918" s="29"/>
      <c r="F2918" s="27">
        <f ca="1">IF(Rooms[[#This Row],[رقم العملية]]=0,0,1)</f>
        <v>0</v>
      </c>
      <c r="G29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18" s="27"/>
      <c r="I29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19" spans="1:9" ht="18" x14ac:dyDescent="0.25">
      <c r="A2919" s="27" t="str">
        <f>"عمارة"&amp;Rooms[[#This Row],[العمارة]]&amp;"-"&amp;Rooms[رقم الغرفة]</f>
        <v>عمارة-</v>
      </c>
      <c r="B2919" s="29"/>
      <c r="C2919" s="29"/>
      <c r="D2919" s="29"/>
      <c r="E2919" s="29"/>
      <c r="F2919" s="27">
        <f ca="1">IF(Rooms[[#This Row],[رقم العملية]]=0,0,1)</f>
        <v>0</v>
      </c>
      <c r="G29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19" s="27"/>
      <c r="I29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20" spans="1:9" ht="18" x14ac:dyDescent="0.25">
      <c r="A2920" s="27" t="str">
        <f>"عمارة"&amp;Rooms[[#This Row],[العمارة]]&amp;"-"&amp;Rooms[رقم الغرفة]</f>
        <v>عمارة-</v>
      </c>
      <c r="B2920" s="29"/>
      <c r="C2920" s="29"/>
      <c r="D2920" s="29"/>
      <c r="E2920" s="29"/>
      <c r="F2920" s="27">
        <f ca="1">IF(Rooms[[#This Row],[رقم العملية]]=0,0,1)</f>
        <v>0</v>
      </c>
      <c r="G29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20" s="27"/>
      <c r="I29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21" spans="1:9" ht="18" x14ac:dyDescent="0.25">
      <c r="A2921" s="27" t="str">
        <f>"عمارة"&amp;Rooms[[#This Row],[العمارة]]&amp;"-"&amp;Rooms[رقم الغرفة]</f>
        <v>عمارة-</v>
      </c>
      <c r="B2921" s="29"/>
      <c r="C2921" s="29"/>
      <c r="D2921" s="29"/>
      <c r="E2921" s="29"/>
      <c r="F2921" s="27">
        <f ca="1">IF(Rooms[[#This Row],[رقم العملية]]=0,0,1)</f>
        <v>0</v>
      </c>
      <c r="G29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21" s="27"/>
      <c r="I29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22" spans="1:9" ht="18" x14ac:dyDescent="0.25">
      <c r="A2922" s="27" t="str">
        <f>"عمارة"&amp;Rooms[[#This Row],[العمارة]]&amp;"-"&amp;Rooms[رقم الغرفة]</f>
        <v>عمارة-</v>
      </c>
      <c r="B2922" s="29"/>
      <c r="C2922" s="29"/>
      <c r="D2922" s="29"/>
      <c r="E2922" s="29"/>
      <c r="F2922" s="27">
        <f ca="1">IF(Rooms[[#This Row],[رقم العملية]]=0,0,1)</f>
        <v>0</v>
      </c>
      <c r="G29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22" s="27"/>
      <c r="I29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23" spans="1:9" ht="18" x14ac:dyDescent="0.25">
      <c r="A2923" s="27" t="str">
        <f>"عمارة"&amp;Rooms[[#This Row],[العمارة]]&amp;"-"&amp;Rooms[رقم الغرفة]</f>
        <v>عمارة-</v>
      </c>
      <c r="B2923" s="29"/>
      <c r="C2923" s="29"/>
      <c r="D2923" s="29"/>
      <c r="E2923" s="29"/>
      <c r="F2923" s="27">
        <f ca="1">IF(Rooms[[#This Row],[رقم العملية]]=0,0,1)</f>
        <v>0</v>
      </c>
      <c r="G29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23" s="27"/>
      <c r="I29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24" spans="1:9" ht="18" x14ac:dyDescent="0.25">
      <c r="A2924" s="27" t="str">
        <f>"عمارة"&amp;Rooms[[#This Row],[العمارة]]&amp;"-"&amp;Rooms[رقم الغرفة]</f>
        <v>عمارة-</v>
      </c>
      <c r="B2924" s="29"/>
      <c r="C2924" s="29"/>
      <c r="D2924" s="29"/>
      <c r="E2924" s="29"/>
      <c r="F2924" s="27">
        <f ca="1">IF(Rooms[[#This Row],[رقم العملية]]=0,0,1)</f>
        <v>0</v>
      </c>
      <c r="G29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24" s="27"/>
      <c r="I29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25" spans="1:9" ht="18" x14ac:dyDescent="0.25">
      <c r="A2925" s="27" t="str">
        <f>"عمارة"&amp;Rooms[[#This Row],[العمارة]]&amp;"-"&amp;Rooms[رقم الغرفة]</f>
        <v>عمارة-</v>
      </c>
      <c r="B2925" s="29"/>
      <c r="C2925" s="29"/>
      <c r="D2925" s="29"/>
      <c r="E2925" s="29"/>
      <c r="F2925" s="27">
        <f ca="1">IF(Rooms[[#This Row],[رقم العملية]]=0,0,1)</f>
        <v>0</v>
      </c>
      <c r="G29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25" s="27"/>
      <c r="I29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26" spans="1:9" ht="18" x14ac:dyDescent="0.25">
      <c r="A2926" s="27" t="str">
        <f>"عمارة"&amp;Rooms[[#This Row],[العمارة]]&amp;"-"&amp;Rooms[رقم الغرفة]</f>
        <v>عمارة-</v>
      </c>
      <c r="B2926" s="29"/>
      <c r="C2926" s="29"/>
      <c r="D2926" s="29"/>
      <c r="E2926" s="29"/>
      <c r="F2926" s="27">
        <f ca="1">IF(Rooms[[#This Row],[رقم العملية]]=0,0,1)</f>
        <v>0</v>
      </c>
      <c r="G29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26" s="27"/>
      <c r="I29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27" spans="1:9" ht="18" x14ac:dyDescent="0.25">
      <c r="A2927" s="27" t="str">
        <f>"عمارة"&amp;Rooms[[#This Row],[العمارة]]&amp;"-"&amp;Rooms[رقم الغرفة]</f>
        <v>عمارة-</v>
      </c>
      <c r="B2927" s="29"/>
      <c r="C2927" s="29"/>
      <c r="D2927" s="29"/>
      <c r="E2927" s="29"/>
      <c r="F2927" s="27">
        <f ca="1">IF(Rooms[[#This Row],[رقم العملية]]=0,0,1)</f>
        <v>0</v>
      </c>
      <c r="G29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27" s="27"/>
      <c r="I29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28" spans="1:9" ht="18" x14ac:dyDescent="0.25">
      <c r="A2928" s="27" t="str">
        <f>"عمارة"&amp;Rooms[[#This Row],[العمارة]]&amp;"-"&amp;Rooms[رقم الغرفة]</f>
        <v>عمارة-</v>
      </c>
      <c r="B2928" s="29"/>
      <c r="C2928" s="29"/>
      <c r="D2928" s="29"/>
      <c r="E2928" s="29"/>
      <c r="F2928" s="27">
        <f ca="1">IF(Rooms[[#This Row],[رقم العملية]]=0,0,1)</f>
        <v>0</v>
      </c>
      <c r="G29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28" s="27"/>
      <c r="I29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29" spans="1:9" ht="18" x14ac:dyDescent="0.25">
      <c r="A2929" s="27" t="str">
        <f>"عمارة"&amp;Rooms[[#This Row],[العمارة]]&amp;"-"&amp;Rooms[رقم الغرفة]</f>
        <v>عمارة-</v>
      </c>
      <c r="B2929" s="29"/>
      <c r="C2929" s="29"/>
      <c r="D2929" s="29"/>
      <c r="E2929" s="29"/>
      <c r="F2929" s="27">
        <f ca="1">IF(Rooms[[#This Row],[رقم العملية]]=0,0,1)</f>
        <v>0</v>
      </c>
      <c r="G29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29" s="27"/>
      <c r="I29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30" spans="1:9" ht="18" x14ac:dyDescent="0.25">
      <c r="A2930" s="27" t="str">
        <f>"عمارة"&amp;Rooms[[#This Row],[العمارة]]&amp;"-"&amp;Rooms[رقم الغرفة]</f>
        <v>عمارة-</v>
      </c>
      <c r="B2930" s="29"/>
      <c r="C2930" s="29"/>
      <c r="D2930" s="29"/>
      <c r="E2930" s="29"/>
      <c r="F2930" s="27">
        <f ca="1">IF(Rooms[[#This Row],[رقم العملية]]=0,0,1)</f>
        <v>0</v>
      </c>
      <c r="G29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30" s="27"/>
      <c r="I29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31" spans="1:9" ht="18" x14ac:dyDescent="0.25">
      <c r="A2931" s="27" t="str">
        <f>"عمارة"&amp;Rooms[[#This Row],[العمارة]]&amp;"-"&amp;Rooms[رقم الغرفة]</f>
        <v>عمارة-</v>
      </c>
      <c r="B2931" s="29"/>
      <c r="C2931" s="29"/>
      <c r="D2931" s="29"/>
      <c r="E2931" s="29"/>
      <c r="F2931" s="27">
        <f ca="1">IF(Rooms[[#This Row],[رقم العملية]]=0,0,1)</f>
        <v>0</v>
      </c>
      <c r="G29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31" s="27"/>
      <c r="I29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32" spans="1:9" ht="18" x14ac:dyDescent="0.25">
      <c r="A2932" s="27" t="str">
        <f>"عمارة"&amp;Rooms[[#This Row],[العمارة]]&amp;"-"&amp;Rooms[رقم الغرفة]</f>
        <v>عمارة-</v>
      </c>
      <c r="B2932" s="29"/>
      <c r="C2932" s="29"/>
      <c r="D2932" s="29"/>
      <c r="E2932" s="29"/>
      <c r="F2932" s="27">
        <f ca="1">IF(Rooms[[#This Row],[رقم العملية]]=0,0,1)</f>
        <v>0</v>
      </c>
      <c r="G29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32" s="27"/>
      <c r="I29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33" spans="1:9" ht="18" x14ac:dyDescent="0.25">
      <c r="A2933" s="27" t="str">
        <f>"عمارة"&amp;Rooms[[#This Row],[العمارة]]&amp;"-"&amp;Rooms[رقم الغرفة]</f>
        <v>عمارة-</v>
      </c>
      <c r="B2933" s="29"/>
      <c r="C2933" s="29"/>
      <c r="D2933" s="29"/>
      <c r="E2933" s="29"/>
      <c r="F2933" s="27">
        <f ca="1">IF(Rooms[[#This Row],[رقم العملية]]=0,0,1)</f>
        <v>0</v>
      </c>
      <c r="G29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33" s="27"/>
      <c r="I29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34" spans="1:9" ht="18" x14ac:dyDescent="0.25">
      <c r="A2934" s="27" t="str">
        <f>"عمارة"&amp;Rooms[[#This Row],[العمارة]]&amp;"-"&amp;Rooms[رقم الغرفة]</f>
        <v>عمارة-</v>
      </c>
      <c r="B2934" s="29"/>
      <c r="C2934" s="29"/>
      <c r="D2934" s="29"/>
      <c r="E2934" s="29"/>
      <c r="F2934" s="27">
        <f ca="1">IF(Rooms[[#This Row],[رقم العملية]]=0,0,1)</f>
        <v>0</v>
      </c>
      <c r="G29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34" s="27"/>
      <c r="I29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35" spans="1:9" ht="18" x14ac:dyDescent="0.25">
      <c r="A2935" s="27" t="str">
        <f>"عمارة"&amp;Rooms[[#This Row],[العمارة]]&amp;"-"&amp;Rooms[رقم الغرفة]</f>
        <v>عمارة-</v>
      </c>
      <c r="B2935" s="29"/>
      <c r="C2935" s="29"/>
      <c r="D2935" s="29"/>
      <c r="E2935" s="29"/>
      <c r="F2935" s="27">
        <f ca="1">IF(Rooms[[#This Row],[رقم العملية]]=0,0,1)</f>
        <v>0</v>
      </c>
      <c r="G29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35" s="27"/>
      <c r="I29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36" spans="1:9" ht="18" x14ac:dyDescent="0.25">
      <c r="A2936" s="27" t="str">
        <f>"عمارة"&amp;Rooms[[#This Row],[العمارة]]&amp;"-"&amp;Rooms[رقم الغرفة]</f>
        <v>عمارة-</v>
      </c>
      <c r="B2936" s="29"/>
      <c r="C2936" s="29"/>
      <c r="D2936" s="29"/>
      <c r="E2936" s="29"/>
      <c r="F2936" s="27">
        <f ca="1">IF(Rooms[[#This Row],[رقم العملية]]=0,0,1)</f>
        <v>0</v>
      </c>
      <c r="G29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36" s="27"/>
      <c r="I29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37" spans="1:9" ht="18" x14ac:dyDescent="0.25">
      <c r="A2937" s="27" t="str">
        <f>"عمارة"&amp;Rooms[[#This Row],[العمارة]]&amp;"-"&amp;Rooms[رقم الغرفة]</f>
        <v>عمارة-</v>
      </c>
      <c r="B2937" s="29"/>
      <c r="C2937" s="29"/>
      <c r="D2937" s="29"/>
      <c r="E2937" s="29"/>
      <c r="F2937" s="27">
        <f ca="1">IF(Rooms[[#This Row],[رقم العملية]]=0,0,1)</f>
        <v>0</v>
      </c>
      <c r="G29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37" s="27"/>
      <c r="I29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38" spans="1:9" ht="18" x14ac:dyDescent="0.25">
      <c r="A2938" s="27" t="str">
        <f>"عمارة"&amp;Rooms[[#This Row],[العمارة]]&amp;"-"&amp;Rooms[رقم الغرفة]</f>
        <v>عمارة-</v>
      </c>
      <c r="B2938" s="29"/>
      <c r="C2938" s="29"/>
      <c r="D2938" s="29"/>
      <c r="E2938" s="29"/>
      <c r="F2938" s="27">
        <f ca="1">IF(Rooms[[#This Row],[رقم العملية]]=0,0,1)</f>
        <v>0</v>
      </c>
      <c r="G29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38" s="27"/>
      <c r="I29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39" spans="1:9" ht="18" x14ac:dyDescent="0.25">
      <c r="A2939" s="27" t="str">
        <f>"عمارة"&amp;Rooms[[#This Row],[العمارة]]&amp;"-"&amp;Rooms[رقم الغرفة]</f>
        <v>عمارة-</v>
      </c>
      <c r="B2939" s="29"/>
      <c r="C2939" s="29"/>
      <c r="D2939" s="29"/>
      <c r="E2939" s="29"/>
      <c r="F2939" s="27">
        <f ca="1">IF(Rooms[[#This Row],[رقم العملية]]=0,0,1)</f>
        <v>0</v>
      </c>
      <c r="G29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39" s="27"/>
      <c r="I29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40" spans="1:9" ht="18" x14ac:dyDescent="0.25">
      <c r="A2940" s="27" t="str">
        <f>"عمارة"&amp;Rooms[[#This Row],[العمارة]]&amp;"-"&amp;Rooms[رقم الغرفة]</f>
        <v>عمارة-</v>
      </c>
      <c r="B2940" s="29"/>
      <c r="C2940" s="29"/>
      <c r="D2940" s="29"/>
      <c r="E2940" s="29"/>
      <c r="F2940" s="27">
        <f ca="1">IF(Rooms[[#This Row],[رقم العملية]]=0,0,1)</f>
        <v>0</v>
      </c>
      <c r="G29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40" s="27"/>
      <c r="I29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41" spans="1:9" ht="18" x14ac:dyDescent="0.25">
      <c r="A2941" s="27" t="str">
        <f>"عمارة"&amp;Rooms[[#This Row],[العمارة]]&amp;"-"&amp;Rooms[رقم الغرفة]</f>
        <v>عمارة-</v>
      </c>
      <c r="B2941" s="29"/>
      <c r="C2941" s="29"/>
      <c r="D2941" s="29"/>
      <c r="E2941" s="29"/>
      <c r="F2941" s="27">
        <f ca="1">IF(Rooms[[#This Row],[رقم العملية]]=0,0,1)</f>
        <v>0</v>
      </c>
      <c r="G29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41" s="27"/>
      <c r="I29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42" spans="1:9" ht="18" x14ac:dyDescent="0.25">
      <c r="A2942" s="27" t="str">
        <f>"عمارة"&amp;Rooms[[#This Row],[العمارة]]&amp;"-"&amp;Rooms[رقم الغرفة]</f>
        <v>عمارة-</v>
      </c>
      <c r="B2942" s="29"/>
      <c r="C2942" s="29"/>
      <c r="D2942" s="29"/>
      <c r="E2942" s="29"/>
      <c r="F2942" s="27">
        <f ca="1">IF(Rooms[[#This Row],[رقم العملية]]=0,0,1)</f>
        <v>0</v>
      </c>
      <c r="G29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42" s="27"/>
      <c r="I29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43" spans="1:9" ht="18" x14ac:dyDescent="0.25">
      <c r="A2943" s="27" t="str">
        <f>"عمارة"&amp;Rooms[[#This Row],[العمارة]]&amp;"-"&amp;Rooms[رقم الغرفة]</f>
        <v>عمارة-</v>
      </c>
      <c r="B2943" s="29"/>
      <c r="C2943" s="29"/>
      <c r="D2943" s="29"/>
      <c r="E2943" s="29"/>
      <c r="F2943" s="27">
        <f ca="1">IF(Rooms[[#This Row],[رقم العملية]]=0,0,1)</f>
        <v>0</v>
      </c>
      <c r="G29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43" s="27"/>
      <c r="I29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44" spans="1:9" ht="18" x14ac:dyDescent="0.25">
      <c r="A2944" s="27" t="str">
        <f>"عمارة"&amp;Rooms[[#This Row],[العمارة]]&amp;"-"&amp;Rooms[رقم الغرفة]</f>
        <v>عمارة-</v>
      </c>
      <c r="B2944" s="29"/>
      <c r="C2944" s="29"/>
      <c r="D2944" s="29"/>
      <c r="E2944" s="29"/>
      <c r="F2944" s="27">
        <f ca="1">IF(Rooms[[#This Row],[رقم العملية]]=0,0,1)</f>
        <v>0</v>
      </c>
      <c r="G29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44" s="27"/>
      <c r="I29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45" spans="1:9" ht="18" x14ac:dyDescent="0.25">
      <c r="A2945" s="27" t="str">
        <f>"عمارة"&amp;Rooms[[#This Row],[العمارة]]&amp;"-"&amp;Rooms[رقم الغرفة]</f>
        <v>عمارة-</v>
      </c>
      <c r="B2945" s="29"/>
      <c r="C2945" s="29"/>
      <c r="D2945" s="29"/>
      <c r="E2945" s="29"/>
      <c r="F2945" s="27">
        <f ca="1">IF(Rooms[[#This Row],[رقم العملية]]=0,0,1)</f>
        <v>0</v>
      </c>
      <c r="G29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45" s="27"/>
      <c r="I29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46" spans="1:9" ht="18" x14ac:dyDescent="0.25">
      <c r="A2946" s="27" t="str">
        <f>"عمارة"&amp;Rooms[[#This Row],[العمارة]]&amp;"-"&amp;Rooms[رقم الغرفة]</f>
        <v>عمارة-</v>
      </c>
      <c r="B2946" s="29"/>
      <c r="C2946" s="29"/>
      <c r="D2946" s="29"/>
      <c r="E2946" s="29"/>
      <c r="F2946" s="27">
        <f ca="1">IF(Rooms[[#This Row],[رقم العملية]]=0,0,1)</f>
        <v>0</v>
      </c>
      <c r="G29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46" s="27"/>
      <c r="I29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47" spans="1:9" ht="18" x14ac:dyDescent="0.25">
      <c r="A2947" s="27" t="str">
        <f>"عمارة"&amp;Rooms[[#This Row],[العمارة]]&amp;"-"&amp;Rooms[رقم الغرفة]</f>
        <v>عمارة-</v>
      </c>
      <c r="B2947" s="29"/>
      <c r="C2947" s="29"/>
      <c r="D2947" s="29"/>
      <c r="E2947" s="29"/>
      <c r="F2947" s="27">
        <f ca="1">IF(Rooms[[#This Row],[رقم العملية]]=0,0,1)</f>
        <v>0</v>
      </c>
      <c r="G29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47" s="27"/>
      <c r="I29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48" spans="1:9" ht="18" x14ac:dyDescent="0.25">
      <c r="A2948" s="27" t="str">
        <f>"عمارة"&amp;Rooms[[#This Row],[العمارة]]&amp;"-"&amp;Rooms[رقم الغرفة]</f>
        <v>عمارة-</v>
      </c>
      <c r="B2948" s="29"/>
      <c r="C2948" s="29"/>
      <c r="D2948" s="29"/>
      <c r="E2948" s="29"/>
      <c r="F2948" s="27">
        <f ca="1">IF(Rooms[[#This Row],[رقم العملية]]=0,0,1)</f>
        <v>0</v>
      </c>
      <c r="G29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48" s="27"/>
      <c r="I29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49" spans="1:9" ht="18" x14ac:dyDescent="0.25">
      <c r="A2949" s="27" t="str">
        <f>"عمارة"&amp;Rooms[[#This Row],[العمارة]]&amp;"-"&amp;Rooms[رقم الغرفة]</f>
        <v>عمارة-</v>
      </c>
      <c r="B2949" s="29"/>
      <c r="C2949" s="29"/>
      <c r="D2949" s="29"/>
      <c r="E2949" s="29"/>
      <c r="F2949" s="27">
        <f ca="1">IF(Rooms[[#This Row],[رقم العملية]]=0,0,1)</f>
        <v>0</v>
      </c>
      <c r="G29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49" s="27"/>
      <c r="I29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50" spans="1:9" ht="18" x14ac:dyDescent="0.25">
      <c r="A2950" s="27" t="str">
        <f>"عمارة"&amp;Rooms[[#This Row],[العمارة]]&amp;"-"&amp;Rooms[رقم الغرفة]</f>
        <v>عمارة-</v>
      </c>
      <c r="B2950" s="29"/>
      <c r="C2950" s="29"/>
      <c r="D2950" s="29"/>
      <c r="E2950" s="29"/>
      <c r="F2950" s="27">
        <f ca="1">IF(Rooms[[#This Row],[رقم العملية]]=0,0,1)</f>
        <v>0</v>
      </c>
      <c r="G29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50" s="27"/>
      <c r="I29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51" spans="1:9" ht="18" x14ac:dyDescent="0.25">
      <c r="A2951" s="27" t="str">
        <f>"عمارة"&amp;Rooms[[#This Row],[العمارة]]&amp;"-"&amp;Rooms[رقم الغرفة]</f>
        <v>عمارة-</v>
      </c>
      <c r="B2951" s="29"/>
      <c r="C2951" s="29"/>
      <c r="D2951" s="29"/>
      <c r="E2951" s="29"/>
      <c r="F2951" s="27">
        <f ca="1">IF(Rooms[[#This Row],[رقم العملية]]=0,0,1)</f>
        <v>0</v>
      </c>
      <c r="G29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51" s="27"/>
      <c r="I29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52" spans="1:9" ht="18" x14ac:dyDescent="0.25">
      <c r="A2952" s="27" t="str">
        <f>"عمارة"&amp;Rooms[[#This Row],[العمارة]]&amp;"-"&amp;Rooms[رقم الغرفة]</f>
        <v>عمارة-</v>
      </c>
      <c r="B2952" s="29"/>
      <c r="C2952" s="29"/>
      <c r="D2952" s="29"/>
      <c r="E2952" s="29"/>
      <c r="F2952" s="27">
        <f ca="1">IF(Rooms[[#This Row],[رقم العملية]]=0,0,1)</f>
        <v>0</v>
      </c>
      <c r="G29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52" s="27"/>
      <c r="I29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53" spans="1:9" ht="18" x14ac:dyDescent="0.25">
      <c r="A2953" s="27" t="str">
        <f>"عمارة"&amp;Rooms[[#This Row],[العمارة]]&amp;"-"&amp;Rooms[رقم الغرفة]</f>
        <v>عمارة-</v>
      </c>
      <c r="B2953" s="29"/>
      <c r="C2953" s="29"/>
      <c r="D2953" s="29"/>
      <c r="E2953" s="29"/>
      <c r="F2953" s="27">
        <f ca="1">IF(Rooms[[#This Row],[رقم العملية]]=0,0,1)</f>
        <v>0</v>
      </c>
      <c r="G29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53" s="27"/>
      <c r="I29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54" spans="1:9" ht="18" x14ac:dyDescent="0.25">
      <c r="A2954" s="27" t="str">
        <f>"عمارة"&amp;Rooms[[#This Row],[العمارة]]&amp;"-"&amp;Rooms[رقم الغرفة]</f>
        <v>عمارة-</v>
      </c>
      <c r="B2954" s="29"/>
      <c r="C2954" s="29"/>
      <c r="D2954" s="29"/>
      <c r="E2954" s="29"/>
      <c r="F2954" s="27">
        <f ca="1">IF(Rooms[[#This Row],[رقم العملية]]=0,0,1)</f>
        <v>0</v>
      </c>
      <c r="G29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54" s="27"/>
      <c r="I29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55" spans="1:9" ht="18" x14ac:dyDescent="0.25">
      <c r="A2955" s="27" t="str">
        <f>"عمارة"&amp;Rooms[[#This Row],[العمارة]]&amp;"-"&amp;Rooms[رقم الغرفة]</f>
        <v>عمارة-</v>
      </c>
      <c r="B2955" s="29"/>
      <c r="C2955" s="29"/>
      <c r="D2955" s="29"/>
      <c r="E2955" s="29"/>
      <c r="F2955" s="27">
        <f ca="1">IF(Rooms[[#This Row],[رقم العملية]]=0,0,1)</f>
        <v>0</v>
      </c>
      <c r="G29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55" s="27"/>
      <c r="I29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56" spans="1:9" ht="18" x14ac:dyDescent="0.25">
      <c r="A2956" s="27" t="str">
        <f>"عمارة"&amp;Rooms[[#This Row],[العمارة]]&amp;"-"&amp;Rooms[رقم الغرفة]</f>
        <v>عمارة-</v>
      </c>
      <c r="B2956" s="29"/>
      <c r="C2956" s="29"/>
      <c r="D2956" s="29"/>
      <c r="E2956" s="29"/>
      <c r="F2956" s="27">
        <f ca="1">IF(Rooms[[#This Row],[رقم العملية]]=0,0,1)</f>
        <v>0</v>
      </c>
      <c r="G29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56" s="27"/>
      <c r="I29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57" spans="1:9" ht="18" x14ac:dyDescent="0.25">
      <c r="A2957" s="27" t="str">
        <f>"عمارة"&amp;Rooms[[#This Row],[العمارة]]&amp;"-"&amp;Rooms[رقم الغرفة]</f>
        <v>عمارة-</v>
      </c>
      <c r="B2957" s="29"/>
      <c r="C2957" s="29"/>
      <c r="D2957" s="29"/>
      <c r="E2957" s="29"/>
      <c r="F2957" s="27">
        <f ca="1">IF(Rooms[[#This Row],[رقم العملية]]=0,0,1)</f>
        <v>0</v>
      </c>
      <c r="G29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57" s="27"/>
      <c r="I29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58" spans="1:9" ht="18" x14ac:dyDescent="0.25">
      <c r="A2958" s="27" t="str">
        <f>"عمارة"&amp;Rooms[[#This Row],[العمارة]]&amp;"-"&amp;Rooms[رقم الغرفة]</f>
        <v>عمارة-</v>
      </c>
      <c r="B2958" s="29"/>
      <c r="C2958" s="29"/>
      <c r="D2958" s="29"/>
      <c r="E2958" s="29"/>
      <c r="F2958" s="27">
        <f ca="1">IF(Rooms[[#This Row],[رقم العملية]]=0,0,1)</f>
        <v>0</v>
      </c>
      <c r="G29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58" s="27"/>
      <c r="I29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59" spans="1:9" ht="18" x14ac:dyDescent="0.25">
      <c r="A2959" s="27" t="str">
        <f>"عمارة"&amp;Rooms[[#This Row],[العمارة]]&amp;"-"&amp;Rooms[رقم الغرفة]</f>
        <v>عمارة-</v>
      </c>
      <c r="B2959" s="29"/>
      <c r="C2959" s="29"/>
      <c r="D2959" s="29"/>
      <c r="E2959" s="29"/>
      <c r="F2959" s="27">
        <f ca="1">IF(Rooms[[#This Row],[رقم العملية]]=0,0,1)</f>
        <v>0</v>
      </c>
      <c r="G29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59" s="27"/>
      <c r="I29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60" spans="1:9" ht="18" x14ac:dyDescent="0.25">
      <c r="A2960" s="27" t="str">
        <f>"عمارة"&amp;Rooms[[#This Row],[العمارة]]&amp;"-"&amp;Rooms[رقم الغرفة]</f>
        <v>عمارة-</v>
      </c>
      <c r="B2960" s="29"/>
      <c r="C2960" s="29"/>
      <c r="D2960" s="29"/>
      <c r="E2960" s="29"/>
      <c r="F2960" s="27">
        <f ca="1">IF(Rooms[[#This Row],[رقم العملية]]=0,0,1)</f>
        <v>0</v>
      </c>
      <c r="G29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60" s="27"/>
      <c r="I29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61" spans="1:9" ht="18" x14ac:dyDescent="0.25">
      <c r="A2961" s="27" t="str">
        <f>"عمارة"&amp;Rooms[[#This Row],[العمارة]]&amp;"-"&amp;Rooms[رقم الغرفة]</f>
        <v>عمارة-</v>
      </c>
      <c r="B2961" s="29"/>
      <c r="C2961" s="29"/>
      <c r="D2961" s="29"/>
      <c r="E2961" s="29"/>
      <c r="F2961" s="27">
        <f ca="1">IF(Rooms[[#This Row],[رقم العملية]]=0,0,1)</f>
        <v>0</v>
      </c>
      <c r="G29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61" s="27"/>
      <c r="I29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62" spans="1:9" ht="18" x14ac:dyDescent="0.25">
      <c r="A2962" s="27" t="str">
        <f>"عمارة"&amp;Rooms[[#This Row],[العمارة]]&amp;"-"&amp;Rooms[رقم الغرفة]</f>
        <v>عمارة-</v>
      </c>
      <c r="B2962" s="29"/>
      <c r="C2962" s="29"/>
      <c r="D2962" s="29"/>
      <c r="E2962" s="29"/>
      <c r="F2962" s="27">
        <f ca="1">IF(Rooms[[#This Row],[رقم العملية]]=0,0,1)</f>
        <v>0</v>
      </c>
      <c r="G29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62" s="27"/>
      <c r="I29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63" spans="1:9" ht="18" x14ac:dyDescent="0.25">
      <c r="A2963" s="27" t="str">
        <f>"عمارة"&amp;Rooms[[#This Row],[العمارة]]&amp;"-"&amp;Rooms[رقم الغرفة]</f>
        <v>عمارة-</v>
      </c>
      <c r="B2963" s="29"/>
      <c r="C2963" s="29"/>
      <c r="D2963" s="29"/>
      <c r="E2963" s="29"/>
      <c r="F2963" s="27">
        <f ca="1">IF(Rooms[[#This Row],[رقم العملية]]=0,0,1)</f>
        <v>0</v>
      </c>
      <c r="G29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63" s="27"/>
      <c r="I29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64" spans="1:9" ht="18" x14ac:dyDescent="0.25">
      <c r="A2964" s="27" t="str">
        <f>"عمارة"&amp;Rooms[[#This Row],[العمارة]]&amp;"-"&amp;Rooms[رقم الغرفة]</f>
        <v>عمارة-</v>
      </c>
      <c r="B2964" s="29"/>
      <c r="C2964" s="29"/>
      <c r="D2964" s="29"/>
      <c r="E2964" s="29"/>
      <c r="F2964" s="27">
        <f ca="1">IF(Rooms[[#This Row],[رقم العملية]]=0,0,1)</f>
        <v>0</v>
      </c>
      <c r="G29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64" s="27"/>
      <c r="I29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65" spans="1:9" ht="18" x14ac:dyDescent="0.25">
      <c r="A2965" s="27" t="str">
        <f>"عمارة"&amp;Rooms[[#This Row],[العمارة]]&amp;"-"&amp;Rooms[رقم الغرفة]</f>
        <v>عمارة-</v>
      </c>
      <c r="B2965" s="29"/>
      <c r="C2965" s="29"/>
      <c r="D2965" s="29"/>
      <c r="E2965" s="29"/>
      <c r="F2965" s="27">
        <f ca="1">IF(Rooms[[#This Row],[رقم العملية]]=0,0,1)</f>
        <v>0</v>
      </c>
      <c r="G29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65" s="27"/>
      <c r="I29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66" spans="1:9" ht="18" x14ac:dyDescent="0.25">
      <c r="A2966" s="27" t="str">
        <f>"عمارة"&amp;Rooms[[#This Row],[العمارة]]&amp;"-"&amp;Rooms[رقم الغرفة]</f>
        <v>عمارة-</v>
      </c>
      <c r="B2966" s="29"/>
      <c r="C2966" s="29"/>
      <c r="D2966" s="29"/>
      <c r="E2966" s="29"/>
      <c r="F2966" s="27">
        <f ca="1">IF(Rooms[[#This Row],[رقم العملية]]=0,0,1)</f>
        <v>0</v>
      </c>
      <c r="G29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66" s="27"/>
      <c r="I29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67" spans="1:9" ht="18" x14ac:dyDescent="0.25">
      <c r="A2967" s="27" t="str">
        <f>"عمارة"&amp;Rooms[[#This Row],[العمارة]]&amp;"-"&amp;Rooms[رقم الغرفة]</f>
        <v>عمارة-</v>
      </c>
      <c r="B2967" s="29"/>
      <c r="C2967" s="29"/>
      <c r="D2967" s="29"/>
      <c r="E2967" s="29"/>
      <c r="F2967" s="27">
        <f ca="1">IF(Rooms[[#This Row],[رقم العملية]]=0,0,1)</f>
        <v>0</v>
      </c>
      <c r="G29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67" s="27"/>
      <c r="I29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68" spans="1:9" ht="18" x14ac:dyDescent="0.25">
      <c r="A2968" s="27" t="str">
        <f>"عمارة"&amp;Rooms[[#This Row],[العمارة]]&amp;"-"&amp;Rooms[رقم الغرفة]</f>
        <v>عمارة-</v>
      </c>
      <c r="B2968" s="29"/>
      <c r="C2968" s="29"/>
      <c r="D2968" s="29"/>
      <c r="E2968" s="29"/>
      <c r="F2968" s="27">
        <f ca="1">IF(Rooms[[#This Row],[رقم العملية]]=0,0,1)</f>
        <v>0</v>
      </c>
      <c r="G29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68" s="27"/>
      <c r="I29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69" spans="1:9" ht="18" x14ac:dyDescent="0.25">
      <c r="A2969" s="27" t="str">
        <f>"عمارة"&amp;Rooms[[#This Row],[العمارة]]&amp;"-"&amp;Rooms[رقم الغرفة]</f>
        <v>عمارة-</v>
      </c>
      <c r="B2969" s="29"/>
      <c r="C2969" s="29"/>
      <c r="D2969" s="29"/>
      <c r="E2969" s="29"/>
      <c r="F2969" s="27">
        <f ca="1">IF(Rooms[[#This Row],[رقم العملية]]=0,0,1)</f>
        <v>0</v>
      </c>
      <c r="G29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69" s="27"/>
      <c r="I29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70" spans="1:9" ht="18" x14ac:dyDescent="0.25">
      <c r="A2970" s="27" t="str">
        <f>"عمارة"&amp;Rooms[[#This Row],[العمارة]]&amp;"-"&amp;Rooms[رقم الغرفة]</f>
        <v>عمارة-</v>
      </c>
      <c r="B2970" s="29"/>
      <c r="C2970" s="29"/>
      <c r="D2970" s="29"/>
      <c r="E2970" s="29"/>
      <c r="F2970" s="27">
        <f ca="1">IF(Rooms[[#This Row],[رقم العملية]]=0,0,1)</f>
        <v>0</v>
      </c>
      <c r="G29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70" s="27"/>
      <c r="I29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71" spans="1:9" ht="18" x14ac:dyDescent="0.25">
      <c r="A2971" s="27" t="str">
        <f>"عمارة"&amp;Rooms[[#This Row],[العمارة]]&amp;"-"&amp;Rooms[رقم الغرفة]</f>
        <v>عمارة-</v>
      </c>
      <c r="B2971" s="29"/>
      <c r="C2971" s="29"/>
      <c r="D2971" s="29"/>
      <c r="E2971" s="29"/>
      <c r="F2971" s="27">
        <f ca="1">IF(Rooms[[#This Row],[رقم العملية]]=0,0,1)</f>
        <v>0</v>
      </c>
      <c r="G29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71" s="27"/>
      <c r="I29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72" spans="1:9" ht="18" x14ac:dyDescent="0.25">
      <c r="A2972" s="27" t="str">
        <f>"عمارة"&amp;Rooms[[#This Row],[العمارة]]&amp;"-"&amp;Rooms[رقم الغرفة]</f>
        <v>عمارة-</v>
      </c>
      <c r="B2972" s="29"/>
      <c r="C2972" s="29"/>
      <c r="D2972" s="29"/>
      <c r="E2972" s="29"/>
      <c r="F2972" s="27">
        <f ca="1">IF(Rooms[[#This Row],[رقم العملية]]=0,0,1)</f>
        <v>0</v>
      </c>
      <c r="G29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72" s="27"/>
      <c r="I29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73" spans="1:9" ht="18" x14ac:dyDescent="0.25">
      <c r="A2973" s="27" t="str">
        <f>"عمارة"&amp;Rooms[[#This Row],[العمارة]]&amp;"-"&amp;Rooms[رقم الغرفة]</f>
        <v>عمارة-</v>
      </c>
      <c r="B2973" s="29"/>
      <c r="C2973" s="29"/>
      <c r="D2973" s="29"/>
      <c r="E2973" s="29"/>
      <c r="F2973" s="27">
        <f ca="1">IF(Rooms[[#This Row],[رقم العملية]]=0,0,1)</f>
        <v>0</v>
      </c>
      <c r="G29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73" s="27"/>
      <c r="I29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74" spans="1:9" ht="18" x14ac:dyDescent="0.25">
      <c r="A2974" s="27" t="str">
        <f>"عمارة"&amp;Rooms[[#This Row],[العمارة]]&amp;"-"&amp;Rooms[رقم الغرفة]</f>
        <v>عمارة-</v>
      </c>
      <c r="B2974" s="29"/>
      <c r="C2974" s="29"/>
      <c r="D2974" s="29"/>
      <c r="E2974" s="29"/>
      <c r="F2974" s="27">
        <f ca="1">IF(Rooms[[#This Row],[رقم العملية]]=0,0,1)</f>
        <v>0</v>
      </c>
      <c r="G29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74" s="27"/>
      <c r="I29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75" spans="1:9" ht="18" x14ac:dyDescent="0.25">
      <c r="A2975" s="27" t="str">
        <f>"عمارة"&amp;Rooms[[#This Row],[العمارة]]&amp;"-"&amp;Rooms[رقم الغرفة]</f>
        <v>عمارة-</v>
      </c>
      <c r="B2975" s="29"/>
      <c r="C2975" s="29"/>
      <c r="D2975" s="29"/>
      <c r="E2975" s="29"/>
      <c r="F2975" s="27">
        <f ca="1">IF(Rooms[[#This Row],[رقم العملية]]=0,0,1)</f>
        <v>0</v>
      </c>
      <c r="G29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75" s="27"/>
      <c r="I29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76" spans="1:9" ht="18" x14ac:dyDescent="0.25">
      <c r="A2976" s="27" t="str">
        <f>"عمارة"&amp;Rooms[[#This Row],[العمارة]]&amp;"-"&amp;Rooms[رقم الغرفة]</f>
        <v>عمارة-</v>
      </c>
      <c r="B2976" s="29"/>
      <c r="C2976" s="29"/>
      <c r="D2976" s="29"/>
      <c r="E2976" s="29"/>
      <c r="F2976" s="27">
        <f ca="1">IF(Rooms[[#This Row],[رقم العملية]]=0,0,1)</f>
        <v>0</v>
      </c>
      <c r="G29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76" s="27"/>
      <c r="I29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77" spans="1:9" ht="18" x14ac:dyDescent="0.25">
      <c r="A2977" s="27" t="str">
        <f>"عمارة"&amp;Rooms[[#This Row],[العمارة]]&amp;"-"&amp;Rooms[رقم الغرفة]</f>
        <v>عمارة-</v>
      </c>
      <c r="B2977" s="29"/>
      <c r="C2977" s="29"/>
      <c r="D2977" s="29"/>
      <c r="E2977" s="29"/>
      <c r="F2977" s="27">
        <f ca="1">IF(Rooms[[#This Row],[رقم العملية]]=0,0,1)</f>
        <v>0</v>
      </c>
      <c r="G29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77" s="27"/>
      <c r="I29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78" spans="1:9" ht="18" x14ac:dyDescent="0.25">
      <c r="A2978" s="27" t="str">
        <f>"عمارة"&amp;Rooms[[#This Row],[العمارة]]&amp;"-"&amp;Rooms[رقم الغرفة]</f>
        <v>عمارة-</v>
      </c>
      <c r="B2978" s="29"/>
      <c r="C2978" s="29"/>
      <c r="D2978" s="29"/>
      <c r="E2978" s="29"/>
      <c r="F2978" s="27">
        <f ca="1">IF(Rooms[[#This Row],[رقم العملية]]=0,0,1)</f>
        <v>0</v>
      </c>
      <c r="G29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78" s="27"/>
      <c r="I29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79" spans="1:9" ht="18" x14ac:dyDescent="0.25">
      <c r="A2979" s="27" t="str">
        <f>"عمارة"&amp;Rooms[[#This Row],[العمارة]]&amp;"-"&amp;Rooms[رقم الغرفة]</f>
        <v>عمارة-</v>
      </c>
      <c r="B2979" s="29"/>
      <c r="C2979" s="29"/>
      <c r="D2979" s="29"/>
      <c r="E2979" s="29"/>
      <c r="F2979" s="27">
        <f ca="1">IF(Rooms[[#This Row],[رقم العملية]]=0,0,1)</f>
        <v>0</v>
      </c>
      <c r="G29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79" s="27"/>
      <c r="I29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80" spans="1:9" ht="18" x14ac:dyDescent="0.25">
      <c r="A2980" s="27" t="str">
        <f>"عمارة"&amp;Rooms[[#This Row],[العمارة]]&amp;"-"&amp;Rooms[رقم الغرفة]</f>
        <v>عمارة-</v>
      </c>
      <c r="B2980" s="29"/>
      <c r="C2980" s="29"/>
      <c r="D2980" s="29"/>
      <c r="E2980" s="29"/>
      <c r="F2980" s="27">
        <f ca="1">IF(Rooms[[#This Row],[رقم العملية]]=0,0,1)</f>
        <v>0</v>
      </c>
      <c r="G29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80" s="27"/>
      <c r="I29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81" spans="1:9" ht="18" x14ac:dyDescent="0.25">
      <c r="A2981" s="27" t="str">
        <f>"عمارة"&amp;Rooms[[#This Row],[العمارة]]&amp;"-"&amp;Rooms[رقم الغرفة]</f>
        <v>عمارة-</v>
      </c>
      <c r="B2981" s="29"/>
      <c r="C2981" s="29"/>
      <c r="D2981" s="29"/>
      <c r="E2981" s="29"/>
      <c r="F2981" s="27">
        <f ca="1">IF(Rooms[[#This Row],[رقم العملية]]=0,0,1)</f>
        <v>0</v>
      </c>
      <c r="G29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81" s="27"/>
      <c r="I29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82" spans="1:9" ht="18" x14ac:dyDescent="0.25">
      <c r="A2982" s="27" t="str">
        <f>"عمارة"&amp;Rooms[[#This Row],[العمارة]]&amp;"-"&amp;Rooms[رقم الغرفة]</f>
        <v>عمارة-</v>
      </c>
      <c r="B2982" s="29"/>
      <c r="C2982" s="29"/>
      <c r="D2982" s="29"/>
      <c r="E2982" s="29"/>
      <c r="F2982" s="27">
        <f ca="1">IF(Rooms[[#This Row],[رقم العملية]]=0,0,1)</f>
        <v>0</v>
      </c>
      <c r="G29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82" s="27"/>
      <c r="I29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83" spans="1:9" ht="18" x14ac:dyDescent="0.25">
      <c r="A2983" s="27" t="str">
        <f>"عمارة"&amp;Rooms[[#This Row],[العمارة]]&amp;"-"&amp;Rooms[رقم الغرفة]</f>
        <v>عمارة-</v>
      </c>
      <c r="B2983" s="29"/>
      <c r="C2983" s="29"/>
      <c r="D2983" s="29"/>
      <c r="E2983" s="29"/>
      <c r="F2983" s="27">
        <f ca="1">IF(Rooms[[#This Row],[رقم العملية]]=0,0,1)</f>
        <v>0</v>
      </c>
      <c r="G29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83" s="27"/>
      <c r="I29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84" spans="1:9" ht="18" x14ac:dyDescent="0.25">
      <c r="A2984" s="27" t="str">
        <f>"عمارة"&amp;Rooms[[#This Row],[العمارة]]&amp;"-"&amp;Rooms[رقم الغرفة]</f>
        <v>عمارة-</v>
      </c>
      <c r="B2984" s="29"/>
      <c r="C2984" s="29"/>
      <c r="D2984" s="29"/>
      <c r="E2984" s="29"/>
      <c r="F2984" s="27">
        <f ca="1">IF(Rooms[[#This Row],[رقم العملية]]=0,0,1)</f>
        <v>0</v>
      </c>
      <c r="G29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84" s="27"/>
      <c r="I29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85" spans="1:9" ht="18" x14ac:dyDescent="0.25">
      <c r="A2985" s="27" t="str">
        <f>"عمارة"&amp;Rooms[[#This Row],[العمارة]]&amp;"-"&amp;Rooms[رقم الغرفة]</f>
        <v>عمارة-</v>
      </c>
      <c r="B2985" s="29"/>
      <c r="C2985" s="29"/>
      <c r="D2985" s="29"/>
      <c r="E2985" s="29"/>
      <c r="F2985" s="27">
        <f ca="1">IF(Rooms[[#This Row],[رقم العملية]]=0,0,1)</f>
        <v>0</v>
      </c>
      <c r="G29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85" s="27"/>
      <c r="I29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86" spans="1:9" ht="18" x14ac:dyDescent="0.25">
      <c r="A2986" s="27" t="str">
        <f>"عمارة"&amp;Rooms[[#This Row],[العمارة]]&amp;"-"&amp;Rooms[رقم الغرفة]</f>
        <v>عمارة-</v>
      </c>
      <c r="B2986" s="29"/>
      <c r="C2986" s="29"/>
      <c r="D2986" s="29"/>
      <c r="E2986" s="29"/>
      <c r="F2986" s="27">
        <f ca="1">IF(Rooms[[#This Row],[رقم العملية]]=0,0,1)</f>
        <v>0</v>
      </c>
      <c r="G29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86" s="27"/>
      <c r="I29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87" spans="1:9" ht="18" x14ac:dyDescent="0.25">
      <c r="A2987" s="27" t="str">
        <f>"عمارة"&amp;Rooms[[#This Row],[العمارة]]&amp;"-"&amp;Rooms[رقم الغرفة]</f>
        <v>عمارة-</v>
      </c>
      <c r="B2987" s="29"/>
      <c r="C2987" s="29"/>
      <c r="D2987" s="29"/>
      <c r="E2987" s="29"/>
      <c r="F2987" s="27">
        <f ca="1">IF(Rooms[[#This Row],[رقم العملية]]=0,0,1)</f>
        <v>0</v>
      </c>
      <c r="G29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87" s="27"/>
      <c r="I29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88" spans="1:9" ht="18" x14ac:dyDescent="0.25">
      <c r="A2988" s="27" t="str">
        <f>"عمارة"&amp;Rooms[[#This Row],[العمارة]]&amp;"-"&amp;Rooms[رقم الغرفة]</f>
        <v>عمارة-</v>
      </c>
      <c r="B2988" s="29"/>
      <c r="C2988" s="29"/>
      <c r="D2988" s="29"/>
      <c r="E2988" s="29"/>
      <c r="F2988" s="27">
        <f ca="1">IF(Rooms[[#This Row],[رقم العملية]]=0,0,1)</f>
        <v>0</v>
      </c>
      <c r="G29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88" s="27"/>
      <c r="I29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89" spans="1:9" ht="18" x14ac:dyDescent="0.25">
      <c r="A2989" s="27" t="str">
        <f>"عمارة"&amp;Rooms[[#This Row],[العمارة]]&amp;"-"&amp;Rooms[رقم الغرفة]</f>
        <v>عمارة-</v>
      </c>
      <c r="B2989" s="29"/>
      <c r="C2989" s="29"/>
      <c r="D2989" s="29"/>
      <c r="E2989" s="29"/>
      <c r="F2989" s="27">
        <f ca="1">IF(Rooms[[#This Row],[رقم العملية]]=0,0,1)</f>
        <v>0</v>
      </c>
      <c r="G29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89" s="27"/>
      <c r="I29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90" spans="1:9" ht="18" x14ac:dyDescent="0.25">
      <c r="A2990" s="27" t="str">
        <f>"عمارة"&amp;Rooms[[#This Row],[العمارة]]&amp;"-"&amp;Rooms[رقم الغرفة]</f>
        <v>عمارة-</v>
      </c>
      <c r="B2990" s="29"/>
      <c r="C2990" s="29"/>
      <c r="D2990" s="29"/>
      <c r="E2990" s="29"/>
      <c r="F2990" s="27">
        <f ca="1">IF(Rooms[[#This Row],[رقم العملية]]=0,0,1)</f>
        <v>0</v>
      </c>
      <c r="G29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90" s="27"/>
      <c r="I29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91" spans="1:9" ht="18" x14ac:dyDescent="0.25">
      <c r="A2991" s="27" t="str">
        <f>"عمارة"&amp;Rooms[[#This Row],[العمارة]]&amp;"-"&amp;Rooms[رقم الغرفة]</f>
        <v>عمارة-</v>
      </c>
      <c r="B2991" s="29"/>
      <c r="C2991" s="29"/>
      <c r="D2991" s="29"/>
      <c r="E2991" s="29"/>
      <c r="F2991" s="27">
        <f ca="1">IF(Rooms[[#This Row],[رقم العملية]]=0,0,1)</f>
        <v>0</v>
      </c>
      <c r="G29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91" s="27"/>
      <c r="I29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92" spans="1:9" ht="18" x14ac:dyDescent="0.25">
      <c r="A2992" s="27" t="str">
        <f>"عمارة"&amp;Rooms[[#This Row],[العمارة]]&amp;"-"&amp;Rooms[رقم الغرفة]</f>
        <v>عمارة-</v>
      </c>
      <c r="B2992" s="29"/>
      <c r="C2992" s="29"/>
      <c r="D2992" s="29"/>
      <c r="E2992" s="29"/>
      <c r="F2992" s="27">
        <f ca="1">IF(Rooms[[#This Row],[رقم العملية]]=0,0,1)</f>
        <v>0</v>
      </c>
      <c r="G29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92" s="27"/>
      <c r="I29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93" spans="1:9" ht="18" x14ac:dyDescent="0.25">
      <c r="A2993" s="27" t="str">
        <f>"عمارة"&amp;Rooms[[#This Row],[العمارة]]&amp;"-"&amp;Rooms[رقم الغرفة]</f>
        <v>عمارة-</v>
      </c>
      <c r="B2993" s="29"/>
      <c r="C2993" s="29"/>
      <c r="D2993" s="29"/>
      <c r="E2993" s="29"/>
      <c r="F2993" s="27">
        <f ca="1">IF(Rooms[[#This Row],[رقم العملية]]=0,0,1)</f>
        <v>0</v>
      </c>
      <c r="G29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93" s="27"/>
      <c r="I29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94" spans="1:9" ht="18" x14ac:dyDescent="0.25">
      <c r="A2994" s="27" t="str">
        <f>"عمارة"&amp;Rooms[[#This Row],[العمارة]]&amp;"-"&amp;Rooms[رقم الغرفة]</f>
        <v>عمارة-</v>
      </c>
      <c r="B2994" s="29"/>
      <c r="C2994" s="29"/>
      <c r="D2994" s="29"/>
      <c r="E2994" s="29"/>
      <c r="F2994" s="27">
        <f ca="1">IF(Rooms[[#This Row],[رقم العملية]]=0,0,1)</f>
        <v>0</v>
      </c>
      <c r="G29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94" s="27"/>
      <c r="I29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95" spans="1:9" ht="18" x14ac:dyDescent="0.25">
      <c r="A2995" s="27" t="str">
        <f>"عمارة"&amp;Rooms[[#This Row],[العمارة]]&amp;"-"&amp;Rooms[رقم الغرفة]</f>
        <v>عمارة-</v>
      </c>
      <c r="B2995" s="29"/>
      <c r="C2995" s="29"/>
      <c r="D2995" s="29"/>
      <c r="E2995" s="29"/>
      <c r="F2995" s="27">
        <f ca="1">IF(Rooms[[#This Row],[رقم العملية]]=0,0,1)</f>
        <v>0</v>
      </c>
      <c r="G29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95" s="27"/>
      <c r="I29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96" spans="1:9" ht="18" x14ac:dyDescent="0.25">
      <c r="A2996" s="27" t="str">
        <f>"عمارة"&amp;Rooms[[#This Row],[العمارة]]&amp;"-"&amp;Rooms[رقم الغرفة]</f>
        <v>عمارة-</v>
      </c>
      <c r="B2996" s="29"/>
      <c r="C2996" s="29"/>
      <c r="D2996" s="29"/>
      <c r="E2996" s="29"/>
      <c r="F2996" s="27">
        <f ca="1">IF(Rooms[[#This Row],[رقم العملية]]=0,0,1)</f>
        <v>0</v>
      </c>
      <c r="G29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96" s="27"/>
      <c r="I29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97" spans="1:9" ht="18" x14ac:dyDescent="0.25">
      <c r="A2997" s="27" t="str">
        <f>"عمارة"&amp;Rooms[[#This Row],[العمارة]]&amp;"-"&amp;Rooms[رقم الغرفة]</f>
        <v>عمارة-</v>
      </c>
      <c r="B2997" s="29"/>
      <c r="C2997" s="29"/>
      <c r="D2997" s="29"/>
      <c r="E2997" s="29"/>
      <c r="F2997" s="27">
        <f ca="1">IF(Rooms[[#This Row],[رقم العملية]]=0,0,1)</f>
        <v>0</v>
      </c>
      <c r="G29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97" s="27"/>
      <c r="I29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98" spans="1:9" ht="18" x14ac:dyDescent="0.25">
      <c r="A2998" s="27" t="str">
        <f>"عمارة"&amp;Rooms[[#This Row],[العمارة]]&amp;"-"&amp;Rooms[رقم الغرفة]</f>
        <v>عمارة-</v>
      </c>
      <c r="B2998" s="29"/>
      <c r="C2998" s="29"/>
      <c r="D2998" s="29"/>
      <c r="E2998" s="29"/>
      <c r="F2998" s="27">
        <f ca="1">IF(Rooms[[#This Row],[رقم العملية]]=0,0,1)</f>
        <v>0</v>
      </c>
      <c r="G29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98" s="27"/>
      <c r="I29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2999" spans="1:9" ht="18" x14ac:dyDescent="0.25">
      <c r="A2999" s="27" t="str">
        <f>"عمارة"&amp;Rooms[[#This Row],[العمارة]]&amp;"-"&amp;Rooms[رقم الغرفة]</f>
        <v>عمارة-</v>
      </c>
      <c r="B2999" s="29"/>
      <c r="C2999" s="29"/>
      <c r="D2999" s="29"/>
      <c r="E2999" s="29"/>
      <c r="F2999" s="27">
        <f ca="1">IF(Rooms[[#This Row],[رقم العملية]]=0,0,1)</f>
        <v>0</v>
      </c>
      <c r="G29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2999" s="27"/>
      <c r="I29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00" spans="1:9" ht="18" x14ac:dyDescent="0.25">
      <c r="A3000" s="27" t="str">
        <f>"عمارة"&amp;Rooms[[#This Row],[العمارة]]&amp;"-"&amp;Rooms[رقم الغرفة]</f>
        <v>عمارة-</v>
      </c>
      <c r="B3000" s="29"/>
      <c r="C3000" s="29"/>
      <c r="D3000" s="29"/>
      <c r="E3000" s="29"/>
      <c r="F3000" s="27">
        <f ca="1">IF(Rooms[[#This Row],[رقم العملية]]=0,0,1)</f>
        <v>0</v>
      </c>
      <c r="G30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00" s="27"/>
      <c r="I30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01" spans="1:9" ht="18" x14ac:dyDescent="0.25">
      <c r="A3001" s="27" t="str">
        <f>"عمارة"&amp;Rooms[[#This Row],[العمارة]]&amp;"-"&amp;Rooms[رقم الغرفة]</f>
        <v>عمارة-</v>
      </c>
      <c r="B3001" s="29"/>
      <c r="C3001" s="29"/>
      <c r="D3001" s="29"/>
      <c r="E3001" s="29"/>
      <c r="F3001" s="27">
        <f ca="1">IF(Rooms[[#This Row],[رقم العملية]]=0,0,1)</f>
        <v>0</v>
      </c>
      <c r="G30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01" s="27"/>
      <c r="I30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02" spans="1:9" ht="18" x14ac:dyDescent="0.25">
      <c r="A3002" s="27" t="str">
        <f>"عمارة"&amp;Rooms[[#This Row],[العمارة]]&amp;"-"&amp;Rooms[رقم الغرفة]</f>
        <v>عمارة-</v>
      </c>
      <c r="B3002" s="29"/>
      <c r="C3002" s="29"/>
      <c r="D3002" s="29"/>
      <c r="E3002" s="29"/>
      <c r="F3002" s="27">
        <f ca="1">IF(Rooms[[#This Row],[رقم العملية]]=0,0,1)</f>
        <v>0</v>
      </c>
      <c r="G30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02" s="27"/>
      <c r="I30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03" spans="1:9" ht="18" x14ac:dyDescent="0.25">
      <c r="A3003" s="27" t="str">
        <f>"عمارة"&amp;Rooms[[#This Row],[العمارة]]&amp;"-"&amp;Rooms[رقم الغرفة]</f>
        <v>عمارة-</v>
      </c>
      <c r="B3003" s="29"/>
      <c r="C3003" s="29"/>
      <c r="D3003" s="29"/>
      <c r="E3003" s="29"/>
      <c r="F3003" s="27">
        <f ca="1">IF(Rooms[[#This Row],[رقم العملية]]=0,0,1)</f>
        <v>0</v>
      </c>
      <c r="G30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03" s="27"/>
      <c r="I30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04" spans="1:9" ht="18" x14ac:dyDescent="0.25">
      <c r="A3004" s="27" t="str">
        <f>"عمارة"&amp;Rooms[[#This Row],[العمارة]]&amp;"-"&amp;Rooms[رقم الغرفة]</f>
        <v>عمارة-</v>
      </c>
      <c r="B3004" s="29"/>
      <c r="C3004" s="29"/>
      <c r="D3004" s="29"/>
      <c r="E3004" s="29"/>
      <c r="F3004" s="27">
        <f ca="1">IF(Rooms[[#This Row],[رقم العملية]]=0,0,1)</f>
        <v>0</v>
      </c>
      <c r="G30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04" s="27"/>
      <c r="I30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05" spans="1:9" ht="18" x14ac:dyDescent="0.25">
      <c r="A3005" s="27" t="str">
        <f>"عمارة"&amp;Rooms[[#This Row],[العمارة]]&amp;"-"&amp;Rooms[رقم الغرفة]</f>
        <v>عمارة-</v>
      </c>
      <c r="B3005" s="29"/>
      <c r="C3005" s="29"/>
      <c r="D3005" s="29"/>
      <c r="E3005" s="29"/>
      <c r="F3005" s="27">
        <f ca="1">IF(Rooms[[#This Row],[رقم العملية]]=0,0,1)</f>
        <v>0</v>
      </c>
      <c r="G30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05" s="27"/>
      <c r="I30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06" spans="1:9" ht="18" x14ac:dyDescent="0.25">
      <c r="A3006" s="27" t="str">
        <f>"عمارة"&amp;Rooms[[#This Row],[العمارة]]&amp;"-"&amp;Rooms[رقم الغرفة]</f>
        <v>عمارة-</v>
      </c>
      <c r="B3006" s="29"/>
      <c r="C3006" s="29"/>
      <c r="D3006" s="29"/>
      <c r="E3006" s="29"/>
      <c r="F3006" s="27">
        <f ca="1">IF(Rooms[[#This Row],[رقم العملية]]=0,0,1)</f>
        <v>0</v>
      </c>
      <c r="G30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06" s="27"/>
      <c r="I30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07" spans="1:9" ht="18" x14ac:dyDescent="0.25">
      <c r="A3007" s="27" t="str">
        <f>"عمارة"&amp;Rooms[[#This Row],[العمارة]]&amp;"-"&amp;Rooms[رقم الغرفة]</f>
        <v>عمارة-</v>
      </c>
      <c r="B3007" s="29"/>
      <c r="C3007" s="29"/>
      <c r="D3007" s="29"/>
      <c r="E3007" s="29"/>
      <c r="F3007" s="27">
        <f ca="1">IF(Rooms[[#This Row],[رقم العملية]]=0,0,1)</f>
        <v>0</v>
      </c>
      <c r="G30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07" s="27"/>
      <c r="I30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08" spans="1:9" ht="18" x14ac:dyDescent="0.25">
      <c r="A3008" s="27" t="str">
        <f>"عمارة"&amp;Rooms[[#This Row],[العمارة]]&amp;"-"&amp;Rooms[رقم الغرفة]</f>
        <v>عمارة-</v>
      </c>
      <c r="B3008" s="29"/>
      <c r="C3008" s="29"/>
      <c r="D3008" s="29"/>
      <c r="E3008" s="29"/>
      <c r="F3008" s="27">
        <f ca="1">IF(Rooms[[#This Row],[رقم العملية]]=0,0,1)</f>
        <v>0</v>
      </c>
      <c r="G30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08" s="27"/>
      <c r="I30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09" spans="1:9" ht="18" x14ac:dyDescent="0.25">
      <c r="A3009" s="27" t="str">
        <f>"عمارة"&amp;Rooms[[#This Row],[العمارة]]&amp;"-"&amp;Rooms[رقم الغرفة]</f>
        <v>عمارة-</v>
      </c>
      <c r="B3009" s="29"/>
      <c r="C3009" s="29"/>
      <c r="D3009" s="29"/>
      <c r="E3009" s="29"/>
      <c r="F3009" s="27">
        <f ca="1">IF(Rooms[[#This Row],[رقم العملية]]=0,0,1)</f>
        <v>0</v>
      </c>
      <c r="G30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09" s="27"/>
      <c r="I30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10" spans="1:9" ht="18" x14ac:dyDescent="0.25">
      <c r="A3010" s="27" t="str">
        <f>"عمارة"&amp;Rooms[[#This Row],[العمارة]]&amp;"-"&amp;Rooms[رقم الغرفة]</f>
        <v>عمارة-</v>
      </c>
      <c r="B3010" s="29"/>
      <c r="C3010" s="29"/>
      <c r="D3010" s="29"/>
      <c r="E3010" s="29"/>
      <c r="F3010" s="27">
        <f ca="1">IF(Rooms[[#This Row],[رقم العملية]]=0,0,1)</f>
        <v>0</v>
      </c>
      <c r="G30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10" s="27"/>
      <c r="I30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11" spans="1:9" ht="18" x14ac:dyDescent="0.25">
      <c r="A3011" s="27" t="str">
        <f>"عمارة"&amp;Rooms[[#This Row],[العمارة]]&amp;"-"&amp;Rooms[رقم الغرفة]</f>
        <v>عمارة-</v>
      </c>
      <c r="B3011" s="29"/>
      <c r="C3011" s="29"/>
      <c r="D3011" s="29"/>
      <c r="E3011" s="29"/>
      <c r="F3011" s="27">
        <f ca="1">IF(Rooms[[#This Row],[رقم العملية]]=0,0,1)</f>
        <v>0</v>
      </c>
      <c r="G30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11" s="27"/>
      <c r="I30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12" spans="1:9" ht="18" x14ac:dyDescent="0.25">
      <c r="A3012" s="27" t="str">
        <f>"عمارة"&amp;Rooms[[#This Row],[العمارة]]&amp;"-"&amp;Rooms[رقم الغرفة]</f>
        <v>عمارة-</v>
      </c>
      <c r="B3012" s="29"/>
      <c r="C3012" s="29"/>
      <c r="D3012" s="29"/>
      <c r="E3012" s="29"/>
      <c r="F3012" s="27">
        <f ca="1">IF(Rooms[[#This Row],[رقم العملية]]=0,0,1)</f>
        <v>0</v>
      </c>
      <c r="G30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12" s="27"/>
      <c r="I30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13" spans="1:9" ht="18" x14ac:dyDescent="0.25">
      <c r="A3013" s="27" t="str">
        <f>"عمارة"&amp;Rooms[[#This Row],[العمارة]]&amp;"-"&amp;Rooms[رقم الغرفة]</f>
        <v>عمارة-</v>
      </c>
      <c r="B3013" s="29"/>
      <c r="C3013" s="29"/>
      <c r="D3013" s="29"/>
      <c r="E3013" s="29"/>
      <c r="F3013" s="27">
        <f ca="1">IF(Rooms[[#This Row],[رقم العملية]]=0,0,1)</f>
        <v>0</v>
      </c>
      <c r="G30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13" s="27"/>
      <c r="I30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14" spans="1:9" ht="18" x14ac:dyDescent="0.25">
      <c r="A3014" s="27" t="str">
        <f>"عمارة"&amp;Rooms[[#This Row],[العمارة]]&amp;"-"&amp;Rooms[رقم الغرفة]</f>
        <v>عمارة-</v>
      </c>
      <c r="B3014" s="29"/>
      <c r="C3014" s="29"/>
      <c r="D3014" s="29"/>
      <c r="E3014" s="29"/>
      <c r="F3014" s="27">
        <f ca="1">IF(Rooms[[#This Row],[رقم العملية]]=0,0,1)</f>
        <v>0</v>
      </c>
      <c r="G30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14" s="27"/>
      <c r="I30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15" spans="1:9" ht="18" x14ac:dyDescent="0.25">
      <c r="A3015" s="27" t="str">
        <f>"عمارة"&amp;Rooms[[#This Row],[العمارة]]&amp;"-"&amp;Rooms[رقم الغرفة]</f>
        <v>عمارة-</v>
      </c>
      <c r="B3015" s="29"/>
      <c r="C3015" s="29"/>
      <c r="D3015" s="29"/>
      <c r="E3015" s="29"/>
      <c r="F3015" s="27">
        <f ca="1">IF(Rooms[[#This Row],[رقم العملية]]=0,0,1)</f>
        <v>0</v>
      </c>
      <c r="G30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15" s="27"/>
      <c r="I30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16" spans="1:9" ht="18" x14ac:dyDescent="0.25">
      <c r="A3016" s="27" t="str">
        <f>"عمارة"&amp;Rooms[[#This Row],[العمارة]]&amp;"-"&amp;Rooms[رقم الغرفة]</f>
        <v>عمارة-</v>
      </c>
      <c r="B3016" s="29"/>
      <c r="C3016" s="29"/>
      <c r="D3016" s="29"/>
      <c r="E3016" s="29"/>
      <c r="F3016" s="27">
        <f ca="1">IF(Rooms[[#This Row],[رقم العملية]]=0,0,1)</f>
        <v>0</v>
      </c>
      <c r="G30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16" s="27"/>
      <c r="I30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17" spans="1:9" ht="18" x14ac:dyDescent="0.25">
      <c r="A3017" s="27" t="str">
        <f>"عمارة"&amp;Rooms[[#This Row],[العمارة]]&amp;"-"&amp;Rooms[رقم الغرفة]</f>
        <v>عمارة-</v>
      </c>
      <c r="B3017" s="29"/>
      <c r="C3017" s="29"/>
      <c r="D3017" s="29"/>
      <c r="E3017" s="29"/>
      <c r="F3017" s="27">
        <f ca="1">IF(Rooms[[#This Row],[رقم العملية]]=0,0,1)</f>
        <v>0</v>
      </c>
      <c r="G30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17" s="27"/>
      <c r="I30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18" spans="1:9" ht="18" x14ac:dyDescent="0.25">
      <c r="A3018" s="27" t="str">
        <f>"عمارة"&amp;Rooms[[#This Row],[العمارة]]&amp;"-"&amp;Rooms[رقم الغرفة]</f>
        <v>عمارة-</v>
      </c>
      <c r="B3018" s="29"/>
      <c r="C3018" s="29"/>
      <c r="D3018" s="29"/>
      <c r="E3018" s="29"/>
      <c r="F3018" s="27">
        <f ca="1">IF(Rooms[[#This Row],[رقم العملية]]=0,0,1)</f>
        <v>0</v>
      </c>
      <c r="G30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18" s="27"/>
      <c r="I30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19" spans="1:9" ht="18" x14ac:dyDescent="0.25">
      <c r="A3019" s="27" t="str">
        <f>"عمارة"&amp;Rooms[[#This Row],[العمارة]]&amp;"-"&amp;Rooms[رقم الغرفة]</f>
        <v>عمارة-</v>
      </c>
      <c r="B3019" s="29"/>
      <c r="C3019" s="29"/>
      <c r="D3019" s="29"/>
      <c r="E3019" s="29"/>
      <c r="F3019" s="27">
        <f ca="1">IF(Rooms[[#This Row],[رقم العملية]]=0,0,1)</f>
        <v>0</v>
      </c>
      <c r="G30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19" s="27"/>
      <c r="I30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20" spans="1:9" ht="18" x14ac:dyDescent="0.25">
      <c r="A3020" s="27" t="str">
        <f>"عمارة"&amp;Rooms[[#This Row],[العمارة]]&amp;"-"&amp;Rooms[رقم الغرفة]</f>
        <v>عمارة-</v>
      </c>
      <c r="B3020" s="29"/>
      <c r="C3020" s="29"/>
      <c r="D3020" s="29"/>
      <c r="E3020" s="29"/>
      <c r="F3020" s="27">
        <f ca="1">IF(Rooms[[#This Row],[رقم العملية]]=0,0,1)</f>
        <v>0</v>
      </c>
      <c r="G30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20" s="27"/>
      <c r="I30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21" spans="1:9" ht="18" x14ac:dyDescent="0.25">
      <c r="A3021" s="27" t="str">
        <f>"عمارة"&amp;Rooms[[#This Row],[العمارة]]&amp;"-"&amp;Rooms[رقم الغرفة]</f>
        <v>عمارة-</v>
      </c>
      <c r="B3021" s="29"/>
      <c r="C3021" s="29"/>
      <c r="D3021" s="29"/>
      <c r="E3021" s="29"/>
      <c r="F3021" s="27">
        <f ca="1">IF(Rooms[[#This Row],[رقم العملية]]=0,0,1)</f>
        <v>0</v>
      </c>
      <c r="G30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21" s="27"/>
      <c r="I30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22" spans="1:9" ht="18" x14ac:dyDescent="0.25">
      <c r="A3022" s="27" t="str">
        <f>"عمارة"&amp;Rooms[[#This Row],[العمارة]]&amp;"-"&amp;Rooms[رقم الغرفة]</f>
        <v>عمارة-</v>
      </c>
      <c r="B3022" s="29"/>
      <c r="C3022" s="29"/>
      <c r="D3022" s="29"/>
      <c r="E3022" s="29"/>
      <c r="F3022" s="27">
        <f ca="1">IF(Rooms[[#This Row],[رقم العملية]]=0,0,1)</f>
        <v>0</v>
      </c>
      <c r="G30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22" s="27"/>
      <c r="I30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23" spans="1:9" ht="18" x14ac:dyDescent="0.25">
      <c r="A3023" s="27" t="str">
        <f>"عمارة"&amp;Rooms[[#This Row],[العمارة]]&amp;"-"&amp;Rooms[رقم الغرفة]</f>
        <v>عمارة-</v>
      </c>
      <c r="B3023" s="29"/>
      <c r="C3023" s="29"/>
      <c r="D3023" s="29"/>
      <c r="E3023" s="29"/>
      <c r="F3023" s="27">
        <f ca="1">IF(Rooms[[#This Row],[رقم العملية]]=0,0,1)</f>
        <v>0</v>
      </c>
      <c r="G30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23" s="27"/>
      <c r="I30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24" spans="1:9" ht="18" x14ac:dyDescent="0.25">
      <c r="A3024" s="27" t="str">
        <f>"عمارة"&amp;Rooms[[#This Row],[العمارة]]&amp;"-"&amp;Rooms[رقم الغرفة]</f>
        <v>عمارة-</v>
      </c>
      <c r="B3024" s="29"/>
      <c r="C3024" s="29"/>
      <c r="D3024" s="29"/>
      <c r="E3024" s="29"/>
      <c r="F3024" s="27">
        <f ca="1">IF(Rooms[[#This Row],[رقم العملية]]=0,0,1)</f>
        <v>0</v>
      </c>
      <c r="G30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24" s="27"/>
      <c r="I30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25" spans="1:9" ht="18" x14ac:dyDescent="0.25">
      <c r="A3025" s="27" t="str">
        <f>"عمارة"&amp;Rooms[[#This Row],[العمارة]]&amp;"-"&amp;Rooms[رقم الغرفة]</f>
        <v>عمارة-</v>
      </c>
      <c r="B3025" s="29"/>
      <c r="C3025" s="29"/>
      <c r="D3025" s="29"/>
      <c r="E3025" s="29"/>
      <c r="F3025" s="27">
        <f ca="1">IF(Rooms[[#This Row],[رقم العملية]]=0,0,1)</f>
        <v>0</v>
      </c>
      <c r="G30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25" s="27"/>
      <c r="I30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26" spans="1:9" ht="18" x14ac:dyDescent="0.25">
      <c r="A3026" s="27" t="str">
        <f>"عمارة"&amp;Rooms[[#This Row],[العمارة]]&amp;"-"&amp;Rooms[رقم الغرفة]</f>
        <v>عمارة-</v>
      </c>
      <c r="B3026" s="29"/>
      <c r="C3026" s="29"/>
      <c r="D3026" s="29"/>
      <c r="E3026" s="29"/>
      <c r="F3026" s="27">
        <f ca="1">IF(Rooms[[#This Row],[رقم العملية]]=0,0,1)</f>
        <v>0</v>
      </c>
      <c r="G30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26" s="27"/>
      <c r="I30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27" spans="1:9" ht="18" x14ac:dyDescent="0.25">
      <c r="A3027" s="27" t="str">
        <f>"عمارة"&amp;Rooms[[#This Row],[العمارة]]&amp;"-"&amp;Rooms[رقم الغرفة]</f>
        <v>عمارة-</v>
      </c>
      <c r="B3027" s="29"/>
      <c r="C3027" s="29"/>
      <c r="D3027" s="29"/>
      <c r="E3027" s="29"/>
      <c r="F3027" s="27">
        <f ca="1">IF(Rooms[[#This Row],[رقم العملية]]=0,0,1)</f>
        <v>0</v>
      </c>
      <c r="G30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27" s="27"/>
      <c r="I30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28" spans="1:9" ht="18" x14ac:dyDescent="0.25">
      <c r="A3028" s="27" t="str">
        <f>"عمارة"&amp;Rooms[[#This Row],[العمارة]]&amp;"-"&amp;Rooms[رقم الغرفة]</f>
        <v>عمارة-</v>
      </c>
      <c r="B3028" s="29"/>
      <c r="C3028" s="29"/>
      <c r="D3028" s="29"/>
      <c r="E3028" s="29"/>
      <c r="F3028" s="27">
        <f ca="1">IF(Rooms[[#This Row],[رقم العملية]]=0,0,1)</f>
        <v>0</v>
      </c>
      <c r="G30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28" s="27"/>
      <c r="I30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29" spans="1:9" ht="18" x14ac:dyDescent="0.25">
      <c r="A3029" s="27" t="str">
        <f>"عمارة"&amp;Rooms[[#This Row],[العمارة]]&amp;"-"&amp;Rooms[رقم الغرفة]</f>
        <v>عمارة-</v>
      </c>
      <c r="B3029" s="29"/>
      <c r="C3029" s="29"/>
      <c r="D3029" s="29"/>
      <c r="E3029" s="29"/>
      <c r="F3029" s="27">
        <f ca="1">IF(Rooms[[#This Row],[رقم العملية]]=0,0,1)</f>
        <v>0</v>
      </c>
      <c r="G30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29" s="27"/>
      <c r="I30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30" spans="1:9" ht="18" x14ac:dyDescent="0.25">
      <c r="A3030" s="27" t="str">
        <f>"عمارة"&amp;Rooms[[#This Row],[العمارة]]&amp;"-"&amp;Rooms[رقم الغرفة]</f>
        <v>عمارة-</v>
      </c>
      <c r="B3030" s="29"/>
      <c r="C3030" s="29"/>
      <c r="D3030" s="29"/>
      <c r="E3030" s="29"/>
      <c r="F3030" s="27">
        <f ca="1">IF(Rooms[[#This Row],[رقم العملية]]=0,0,1)</f>
        <v>0</v>
      </c>
      <c r="G30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30" s="27"/>
      <c r="I30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31" spans="1:9" ht="18" x14ac:dyDescent="0.25">
      <c r="A3031" s="27" t="str">
        <f>"عمارة"&amp;Rooms[[#This Row],[العمارة]]&amp;"-"&amp;Rooms[رقم الغرفة]</f>
        <v>عمارة-</v>
      </c>
      <c r="B3031" s="29"/>
      <c r="C3031" s="29"/>
      <c r="D3031" s="29"/>
      <c r="E3031" s="29"/>
      <c r="F3031" s="27">
        <f ca="1">IF(Rooms[[#This Row],[رقم العملية]]=0,0,1)</f>
        <v>0</v>
      </c>
      <c r="G30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31" s="27"/>
      <c r="I30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32" spans="1:9" ht="18" x14ac:dyDescent="0.25">
      <c r="A3032" s="27" t="str">
        <f>"عمارة"&amp;Rooms[[#This Row],[العمارة]]&amp;"-"&amp;Rooms[رقم الغرفة]</f>
        <v>عمارة-</v>
      </c>
      <c r="B3032" s="29"/>
      <c r="C3032" s="29"/>
      <c r="D3032" s="29"/>
      <c r="E3032" s="29"/>
      <c r="F3032" s="27">
        <f ca="1">IF(Rooms[[#This Row],[رقم العملية]]=0,0,1)</f>
        <v>0</v>
      </c>
      <c r="G30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32" s="27"/>
      <c r="I30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33" spans="1:9" ht="18" x14ac:dyDescent="0.25">
      <c r="A3033" s="27" t="str">
        <f>"عمارة"&amp;Rooms[[#This Row],[العمارة]]&amp;"-"&amp;Rooms[رقم الغرفة]</f>
        <v>عمارة-</v>
      </c>
      <c r="B3033" s="29"/>
      <c r="C3033" s="29"/>
      <c r="D3033" s="29"/>
      <c r="E3033" s="29"/>
      <c r="F3033" s="27">
        <f ca="1">IF(Rooms[[#This Row],[رقم العملية]]=0,0,1)</f>
        <v>0</v>
      </c>
      <c r="G30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33" s="27"/>
      <c r="I30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34" spans="1:9" ht="18" x14ac:dyDescent="0.25">
      <c r="A3034" s="27" t="str">
        <f>"عمارة"&amp;Rooms[[#This Row],[العمارة]]&amp;"-"&amp;Rooms[رقم الغرفة]</f>
        <v>عمارة-</v>
      </c>
      <c r="B3034" s="29"/>
      <c r="C3034" s="29"/>
      <c r="D3034" s="29"/>
      <c r="E3034" s="29"/>
      <c r="F3034" s="27">
        <f ca="1">IF(Rooms[[#This Row],[رقم العملية]]=0,0,1)</f>
        <v>0</v>
      </c>
      <c r="G30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34" s="27"/>
      <c r="I30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35" spans="1:9" ht="18" x14ac:dyDescent="0.25">
      <c r="A3035" s="27" t="str">
        <f>"عمارة"&amp;Rooms[[#This Row],[العمارة]]&amp;"-"&amp;Rooms[رقم الغرفة]</f>
        <v>عمارة-</v>
      </c>
      <c r="B3035" s="29"/>
      <c r="C3035" s="29"/>
      <c r="D3035" s="29"/>
      <c r="E3035" s="29"/>
      <c r="F3035" s="27">
        <f ca="1">IF(Rooms[[#This Row],[رقم العملية]]=0,0,1)</f>
        <v>0</v>
      </c>
      <c r="G30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35" s="27"/>
      <c r="I30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36" spans="1:9" ht="18" x14ac:dyDescent="0.25">
      <c r="A3036" s="27" t="str">
        <f>"عمارة"&amp;Rooms[[#This Row],[العمارة]]&amp;"-"&amp;Rooms[رقم الغرفة]</f>
        <v>عمارة-</v>
      </c>
      <c r="B3036" s="29"/>
      <c r="C3036" s="29"/>
      <c r="D3036" s="29"/>
      <c r="E3036" s="29"/>
      <c r="F3036" s="27">
        <f ca="1">IF(Rooms[[#This Row],[رقم العملية]]=0,0,1)</f>
        <v>0</v>
      </c>
      <c r="G30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36" s="27"/>
      <c r="I30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37" spans="1:9" ht="18" x14ac:dyDescent="0.25">
      <c r="A3037" s="27" t="str">
        <f>"عمارة"&amp;Rooms[[#This Row],[العمارة]]&amp;"-"&amp;Rooms[رقم الغرفة]</f>
        <v>عمارة-</v>
      </c>
      <c r="B3037" s="29"/>
      <c r="C3037" s="29"/>
      <c r="D3037" s="29"/>
      <c r="E3037" s="29"/>
      <c r="F3037" s="27">
        <f ca="1">IF(Rooms[[#This Row],[رقم العملية]]=0,0,1)</f>
        <v>0</v>
      </c>
      <c r="G30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37" s="27"/>
      <c r="I30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38" spans="1:9" ht="18" x14ac:dyDescent="0.25">
      <c r="A3038" s="27" t="str">
        <f>"عمارة"&amp;Rooms[[#This Row],[العمارة]]&amp;"-"&amp;Rooms[رقم الغرفة]</f>
        <v>عمارة-</v>
      </c>
      <c r="B3038" s="29"/>
      <c r="C3038" s="29"/>
      <c r="D3038" s="29"/>
      <c r="E3038" s="29"/>
      <c r="F3038" s="27">
        <f ca="1">IF(Rooms[[#This Row],[رقم العملية]]=0,0,1)</f>
        <v>0</v>
      </c>
      <c r="G30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38" s="27"/>
      <c r="I30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39" spans="1:9" ht="18" x14ac:dyDescent="0.25">
      <c r="A3039" s="27" t="str">
        <f>"عمارة"&amp;Rooms[[#This Row],[العمارة]]&amp;"-"&amp;Rooms[رقم الغرفة]</f>
        <v>عمارة-</v>
      </c>
      <c r="B3039" s="29"/>
      <c r="C3039" s="29"/>
      <c r="D3039" s="29"/>
      <c r="E3039" s="29"/>
      <c r="F3039" s="27">
        <f ca="1">IF(Rooms[[#This Row],[رقم العملية]]=0,0,1)</f>
        <v>0</v>
      </c>
      <c r="G30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39" s="27"/>
      <c r="I30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40" spans="1:9" ht="18" x14ac:dyDescent="0.25">
      <c r="A3040" s="27" t="str">
        <f>"عمارة"&amp;Rooms[[#This Row],[العمارة]]&amp;"-"&amp;Rooms[رقم الغرفة]</f>
        <v>عمارة-</v>
      </c>
      <c r="B3040" s="29"/>
      <c r="C3040" s="29"/>
      <c r="D3040" s="29"/>
      <c r="E3040" s="29"/>
      <c r="F3040" s="27">
        <f ca="1">IF(Rooms[[#This Row],[رقم العملية]]=0,0,1)</f>
        <v>0</v>
      </c>
      <c r="G30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40" s="27"/>
      <c r="I30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41" spans="1:9" ht="18" x14ac:dyDescent="0.25">
      <c r="A3041" s="27" t="str">
        <f>"عمارة"&amp;Rooms[[#This Row],[العمارة]]&amp;"-"&amp;Rooms[رقم الغرفة]</f>
        <v>عمارة-</v>
      </c>
      <c r="B3041" s="29"/>
      <c r="C3041" s="29"/>
      <c r="D3041" s="29"/>
      <c r="E3041" s="29"/>
      <c r="F3041" s="27">
        <f ca="1">IF(Rooms[[#This Row],[رقم العملية]]=0,0,1)</f>
        <v>0</v>
      </c>
      <c r="G30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41" s="27"/>
      <c r="I30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42" spans="1:9" ht="18" x14ac:dyDescent="0.25">
      <c r="A3042" s="27" t="str">
        <f>"عمارة"&amp;Rooms[[#This Row],[العمارة]]&amp;"-"&amp;Rooms[رقم الغرفة]</f>
        <v>عمارة-</v>
      </c>
      <c r="B3042" s="29"/>
      <c r="C3042" s="29"/>
      <c r="D3042" s="29"/>
      <c r="E3042" s="29"/>
      <c r="F3042" s="27">
        <f ca="1">IF(Rooms[[#This Row],[رقم العملية]]=0,0,1)</f>
        <v>0</v>
      </c>
      <c r="G30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42" s="27"/>
      <c r="I30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43" spans="1:9" ht="18" x14ac:dyDescent="0.25">
      <c r="A3043" s="27" t="str">
        <f>"عمارة"&amp;Rooms[[#This Row],[العمارة]]&amp;"-"&amp;Rooms[رقم الغرفة]</f>
        <v>عمارة-</v>
      </c>
      <c r="B3043" s="29"/>
      <c r="C3043" s="29"/>
      <c r="D3043" s="29"/>
      <c r="E3043" s="29"/>
      <c r="F3043" s="27">
        <f ca="1">IF(Rooms[[#This Row],[رقم العملية]]=0,0,1)</f>
        <v>0</v>
      </c>
      <c r="G30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43" s="27"/>
      <c r="I30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44" spans="1:9" ht="18" x14ac:dyDescent="0.25">
      <c r="A3044" s="27" t="str">
        <f>"عمارة"&amp;Rooms[[#This Row],[العمارة]]&amp;"-"&amp;Rooms[رقم الغرفة]</f>
        <v>عمارة-</v>
      </c>
      <c r="B3044" s="29"/>
      <c r="C3044" s="29"/>
      <c r="D3044" s="29"/>
      <c r="E3044" s="29"/>
      <c r="F3044" s="27">
        <f ca="1">IF(Rooms[[#This Row],[رقم العملية]]=0,0,1)</f>
        <v>0</v>
      </c>
      <c r="G30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44" s="27"/>
      <c r="I30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45" spans="1:9" ht="18" x14ac:dyDescent="0.25">
      <c r="A3045" s="27" t="str">
        <f>"عمارة"&amp;Rooms[[#This Row],[العمارة]]&amp;"-"&amp;Rooms[رقم الغرفة]</f>
        <v>عمارة-</v>
      </c>
      <c r="B3045" s="29"/>
      <c r="C3045" s="29"/>
      <c r="D3045" s="29"/>
      <c r="E3045" s="29"/>
      <c r="F3045" s="27">
        <f ca="1">IF(Rooms[[#This Row],[رقم العملية]]=0,0,1)</f>
        <v>0</v>
      </c>
      <c r="G30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45" s="27"/>
      <c r="I30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46" spans="1:9" ht="18" x14ac:dyDescent="0.25">
      <c r="A3046" s="27" t="str">
        <f>"عمارة"&amp;Rooms[[#This Row],[العمارة]]&amp;"-"&amp;Rooms[رقم الغرفة]</f>
        <v>عمارة-</v>
      </c>
      <c r="B3046" s="29"/>
      <c r="C3046" s="29"/>
      <c r="D3046" s="29"/>
      <c r="E3046" s="29"/>
      <c r="F3046" s="27">
        <f ca="1">IF(Rooms[[#This Row],[رقم العملية]]=0,0,1)</f>
        <v>0</v>
      </c>
      <c r="G30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46" s="27"/>
      <c r="I30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47" spans="1:9" ht="18" x14ac:dyDescent="0.25">
      <c r="A3047" s="27" t="str">
        <f>"عمارة"&amp;Rooms[[#This Row],[العمارة]]&amp;"-"&amp;Rooms[رقم الغرفة]</f>
        <v>عمارة-</v>
      </c>
      <c r="B3047" s="29"/>
      <c r="C3047" s="29"/>
      <c r="D3047" s="29"/>
      <c r="E3047" s="29"/>
      <c r="F3047" s="27">
        <f ca="1">IF(Rooms[[#This Row],[رقم العملية]]=0,0,1)</f>
        <v>0</v>
      </c>
      <c r="G30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47" s="27"/>
      <c r="I30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48" spans="1:9" ht="18" x14ac:dyDescent="0.25">
      <c r="A3048" s="27" t="str">
        <f>"عمارة"&amp;Rooms[[#This Row],[العمارة]]&amp;"-"&amp;Rooms[رقم الغرفة]</f>
        <v>عمارة-</v>
      </c>
      <c r="B3048" s="29"/>
      <c r="C3048" s="29"/>
      <c r="D3048" s="29"/>
      <c r="E3048" s="29"/>
      <c r="F3048" s="27">
        <f ca="1">IF(Rooms[[#This Row],[رقم العملية]]=0,0,1)</f>
        <v>0</v>
      </c>
      <c r="G30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48" s="27"/>
      <c r="I30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49" spans="1:9" ht="18" x14ac:dyDescent="0.25">
      <c r="A3049" s="27" t="str">
        <f>"عمارة"&amp;Rooms[[#This Row],[العمارة]]&amp;"-"&amp;Rooms[رقم الغرفة]</f>
        <v>عمارة-</v>
      </c>
      <c r="B3049" s="29"/>
      <c r="C3049" s="29"/>
      <c r="D3049" s="29"/>
      <c r="E3049" s="29"/>
      <c r="F3049" s="27">
        <f ca="1">IF(Rooms[[#This Row],[رقم العملية]]=0,0,1)</f>
        <v>0</v>
      </c>
      <c r="G30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49" s="27"/>
      <c r="I30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50" spans="1:9" ht="18" x14ac:dyDescent="0.25">
      <c r="A3050" s="27" t="str">
        <f>"عمارة"&amp;Rooms[[#This Row],[العمارة]]&amp;"-"&amp;Rooms[رقم الغرفة]</f>
        <v>عمارة-</v>
      </c>
      <c r="B3050" s="29"/>
      <c r="C3050" s="29"/>
      <c r="D3050" s="29"/>
      <c r="E3050" s="29"/>
      <c r="F3050" s="27">
        <f ca="1">IF(Rooms[[#This Row],[رقم العملية]]=0,0,1)</f>
        <v>0</v>
      </c>
      <c r="G30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50" s="27"/>
      <c r="I30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51" spans="1:9" ht="18" x14ac:dyDescent="0.25">
      <c r="A3051" s="27" t="str">
        <f>"عمارة"&amp;Rooms[[#This Row],[العمارة]]&amp;"-"&amp;Rooms[رقم الغرفة]</f>
        <v>عمارة-</v>
      </c>
      <c r="B3051" s="29"/>
      <c r="C3051" s="29"/>
      <c r="D3051" s="29"/>
      <c r="E3051" s="29"/>
      <c r="F3051" s="27">
        <f ca="1">IF(Rooms[[#This Row],[رقم العملية]]=0,0,1)</f>
        <v>0</v>
      </c>
      <c r="G30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51" s="27"/>
      <c r="I30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52" spans="1:9" ht="18" x14ac:dyDescent="0.25">
      <c r="A3052" s="27" t="str">
        <f>"عمارة"&amp;Rooms[[#This Row],[العمارة]]&amp;"-"&amp;Rooms[رقم الغرفة]</f>
        <v>عمارة-</v>
      </c>
      <c r="B3052" s="29"/>
      <c r="C3052" s="29"/>
      <c r="D3052" s="29"/>
      <c r="E3052" s="29"/>
      <c r="F3052" s="27">
        <f ca="1">IF(Rooms[[#This Row],[رقم العملية]]=0,0,1)</f>
        <v>0</v>
      </c>
      <c r="G30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52" s="27"/>
      <c r="I30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53" spans="1:9" ht="18" x14ac:dyDescent="0.25">
      <c r="A3053" s="27" t="str">
        <f>"عمارة"&amp;Rooms[[#This Row],[العمارة]]&amp;"-"&amp;Rooms[رقم الغرفة]</f>
        <v>عمارة-</v>
      </c>
      <c r="B3053" s="29"/>
      <c r="C3053" s="29"/>
      <c r="D3053" s="29"/>
      <c r="E3053" s="29"/>
      <c r="F3053" s="27">
        <f ca="1">IF(Rooms[[#This Row],[رقم العملية]]=0,0,1)</f>
        <v>0</v>
      </c>
      <c r="G30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53" s="27"/>
      <c r="I30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54" spans="1:9" ht="18" x14ac:dyDescent="0.25">
      <c r="A3054" s="27" t="str">
        <f>"عمارة"&amp;Rooms[[#This Row],[العمارة]]&amp;"-"&amp;Rooms[رقم الغرفة]</f>
        <v>عمارة-</v>
      </c>
      <c r="B3054" s="29"/>
      <c r="C3054" s="29"/>
      <c r="D3054" s="29"/>
      <c r="E3054" s="29"/>
      <c r="F3054" s="27">
        <f ca="1">IF(Rooms[[#This Row],[رقم العملية]]=0,0,1)</f>
        <v>0</v>
      </c>
      <c r="G30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54" s="27"/>
      <c r="I30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55" spans="1:9" ht="18" x14ac:dyDescent="0.25">
      <c r="A3055" s="27" t="str">
        <f>"عمارة"&amp;Rooms[[#This Row],[العمارة]]&amp;"-"&amp;Rooms[رقم الغرفة]</f>
        <v>عمارة-</v>
      </c>
      <c r="B3055" s="29"/>
      <c r="C3055" s="29"/>
      <c r="D3055" s="29"/>
      <c r="E3055" s="29"/>
      <c r="F3055" s="27">
        <f ca="1">IF(Rooms[[#This Row],[رقم العملية]]=0,0,1)</f>
        <v>0</v>
      </c>
      <c r="G30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55" s="27"/>
      <c r="I30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56" spans="1:9" ht="18" x14ac:dyDescent="0.25">
      <c r="A3056" s="27" t="str">
        <f>"عمارة"&amp;Rooms[[#This Row],[العمارة]]&amp;"-"&amp;Rooms[رقم الغرفة]</f>
        <v>عمارة-</v>
      </c>
      <c r="B3056" s="29"/>
      <c r="C3056" s="29"/>
      <c r="D3056" s="29"/>
      <c r="E3056" s="29"/>
      <c r="F3056" s="27">
        <f ca="1">IF(Rooms[[#This Row],[رقم العملية]]=0,0,1)</f>
        <v>0</v>
      </c>
      <c r="G30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56" s="27"/>
      <c r="I30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57" spans="1:9" ht="18" x14ac:dyDescent="0.25">
      <c r="A3057" s="27" t="str">
        <f>"عمارة"&amp;Rooms[[#This Row],[العمارة]]&amp;"-"&amp;Rooms[رقم الغرفة]</f>
        <v>عمارة-</v>
      </c>
      <c r="B3057" s="29"/>
      <c r="C3057" s="29"/>
      <c r="D3057" s="29"/>
      <c r="E3057" s="29"/>
      <c r="F3057" s="27">
        <f ca="1">IF(Rooms[[#This Row],[رقم العملية]]=0,0,1)</f>
        <v>0</v>
      </c>
      <c r="G30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57" s="27"/>
      <c r="I30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58" spans="1:9" ht="18" x14ac:dyDescent="0.25">
      <c r="A3058" s="27" t="str">
        <f>"عمارة"&amp;Rooms[[#This Row],[العمارة]]&amp;"-"&amp;Rooms[رقم الغرفة]</f>
        <v>عمارة-</v>
      </c>
      <c r="B3058" s="29"/>
      <c r="C3058" s="29"/>
      <c r="D3058" s="29"/>
      <c r="E3058" s="29"/>
      <c r="F3058" s="27">
        <f ca="1">IF(Rooms[[#This Row],[رقم العملية]]=0,0,1)</f>
        <v>0</v>
      </c>
      <c r="G30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58" s="27"/>
      <c r="I30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59" spans="1:9" ht="18" x14ac:dyDescent="0.25">
      <c r="A3059" s="27" t="str">
        <f>"عمارة"&amp;Rooms[[#This Row],[العمارة]]&amp;"-"&amp;Rooms[رقم الغرفة]</f>
        <v>عمارة-</v>
      </c>
      <c r="B3059" s="29"/>
      <c r="C3059" s="29"/>
      <c r="D3059" s="29"/>
      <c r="E3059" s="29"/>
      <c r="F3059" s="27">
        <f ca="1">IF(Rooms[[#This Row],[رقم العملية]]=0,0,1)</f>
        <v>0</v>
      </c>
      <c r="G30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59" s="27"/>
      <c r="I30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60" spans="1:9" ht="18" x14ac:dyDescent="0.25">
      <c r="A3060" s="27" t="str">
        <f>"عمارة"&amp;Rooms[[#This Row],[العمارة]]&amp;"-"&amp;Rooms[رقم الغرفة]</f>
        <v>عمارة-</v>
      </c>
      <c r="B3060" s="29"/>
      <c r="C3060" s="29"/>
      <c r="D3060" s="29"/>
      <c r="E3060" s="29"/>
      <c r="F3060" s="27">
        <f ca="1">IF(Rooms[[#This Row],[رقم العملية]]=0,0,1)</f>
        <v>0</v>
      </c>
      <c r="G30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60" s="27"/>
      <c r="I30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61" spans="1:9" ht="18" x14ac:dyDescent="0.25">
      <c r="A3061" s="27" t="str">
        <f>"عمارة"&amp;Rooms[[#This Row],[العمارة]]&amp;"-"&amp;Rooms[رقم الغرفة]</f>
        <v>عمارة-</v>
      </c>
      <c r="B3061" s="29"/>
      <c r="C3061" s="29"/>
      <c r="D3061" s="29"/>
      <c r="E3061" s="29"/>
      <c r="F3061" s="27">
        <f ca="1">IF(Rooms[[#This Row],[رقم العملية]]=0,0,1)</f>
        <v>0</v>
      </c>
      <c r="G30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61" s="27"/>
      <c r="I30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62" spans="1:9" ht="18" x14ac:dyDescent="0.25">
      <c r="A3062" s="27" t="str">
        <f>"عمارة"&amp;Rooms[[#This Row],[العمارة]]&amp;"-"&amp;Rooms[رقم الغرفة]</f>
        <v>عمارة-</v>
      </c>
      <c r="B3062" s="29"/>
      <c r="C3062" s="29"/>
      <c r="D3062" s="29"/>
      <c r="E3062" s="29"/>
      <c r="F3062" s="27">
        <f ca="1">IF(Rooms[[#This Row],[رقم العملية]]=0,0,1)</f>
        <v>0</v>
      </c>
      <c r="G30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62" s="27"/>
      <c r="I30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63" spans="1:9" ht="18" x14ac:dyDescent="0.25">
      <c r="A3063" s="27" t="str">
        <f>"عمارة"&amp;Rooms[[#This Row],[العمارة]]&amp;"-"&amp;Rooms[رقم الغرفة]</f>
        <v>عمارة-</v>
      </c>
      <c r="B3063" s="29"/>
      <c r="C3063" s="29"/>
      <c r="D3063" s="29"/>
      <c r="E3063" s="29"/>
      <c r="F3063" s="27">
        <f ca="1">IF(Rooms[[#This Row],[رقم العملية]]=0,0,1)</f>
        <v>0</v>
      </c>
      <c r="G30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63" s="27"/>
      <c r="I30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64" spans="1:9" ht="18" x14ac:dyDescent="0.25">
      <c r="A3064" s="27" t="str">
        <f>"عمارة"&amp;Rooms[[#This Row],[العمارة]]&amp;"-"&amp;Rooms[رقم الغرفة]</f>
        <v>عمارة-</v>
      </c>
      <c r="B3064" s="29"/>
      <c r="C3064" s="29"/>
      <c r="D3064" s="29"/>
      <c r="E3064" s="29"/>
      <c r="F3064" s="27">
        <f ca="1">IF(Rooms[[#This Row],[رقم العملية]]=0,0,1)</f>
        <v>0</v>
      </c>
      <c r="G30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64" s="27"/>
      <c r="I30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65" spans="1:9" ht="18" x14ac:dyDescent="0.25">
      <c r="A3065" s="27" t="str">
        <f>"عمارة"&amp;Rooms[[#This Row],[العمارة]]&amp;"-"&amp;Rooms[رقم الغرفة]</f>
        <v>عمارة-</v>
      </c>
      <c r="B3065" s="29"/>
      <c r="C3065" s="29"/>
      <c r="D3065" s="29"/>
      <c r="E3065" s="29"/>
      <c r="F3065" s="27">
        <f ca="1">IF(Rooms[[#This Row],[رقم العملية]]=0,0,1)</f>
        <v>0</v>
      </c>
      <c r="G30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65" s="27"/>
      <c r="I30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66" spans="1:9" ht="18" x14ac:dyDescent="0.25">
      <c r="A3066" s="27" t="str">
        <f>"عمارة"&amp;Rooms[[#This Row],[العمارة]]&amp;"-"&amp;Rooms[رقم الغرفة]</f>
        <v>عمارة-</v>
      </c>
      <c r="B3066" s="29"/>
      <c r="C3066" s="29"/>
      <c r="D3066" s="29"/>
      <c r="E3066" s="29"/>
      <c r="F3066" s="27">
        <f ca="1">IF(Rooms[[#This Row],[رقم العملية]]=0,0,1)</f>
        <v>0</v>
      </c>
      <c r="G30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66" s="27"/>
      <c r="I30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67" spans="1:9" ht="18" x14ac:dyDescent="0.25">
      <c r="A3067" s="27" t="str">
        <f>"عمارة"&amp;Rooms[[#This Row],[العمارة]]&amp;"-"&amp;Rooms[رقم الغرفة]</f>
        <v>عمارة-</v>
      </c>
      <c r="B3067" s="29"/>
      <c r="C3067" s="29"/>
      <c r="D3067" s="29"/>
      <c r="E3067" s="29"/>
      <c r="F3067" s="27">
        <f ca="1">IF(Rooms[[#This Row],[رقم العملية]]=0,0,1)</f>
        <v>0</v>
      </c>
      <c r="G30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67" s="27"/>
      <c r="I30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68" spans="1:9" ht="18" x14ac:dyDescent="0.25">
      <c r="A3068" s="27" t="str">
        <f>"عمارة"&amp;Rooms[[#This Row],[العمارة]]&amp;"-"&amp;Rooms[رقم الغرفة]</f>
        <v>عمارة-</v>
      </c>
      <c r="B3068" s="29"/>
      <c r="C3068" s="29"/>
      <c r="D3068" s="29"/>
      <c r="E3068" s="29"/>
      <c r="F3068" s="27">
        <f ca="1">IF(Rooms[[#This Row],[رقم العملية]]=0,0,1)</f>
        <v>0</v>
      </c>
      <c r="G30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68" s="27"/>
      <c r="I30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69" spans="1:9" ht="18" x14ac:dyDescent="0.25">
      <c r="A3069" s="27" t="str">
        <f>"عمارة"&amp;Rooms[[#This Row],[العمارة]]&amp;"-"&amp;Rooms[رقم الغرفة]</f>
        <v>عمارة-</v>
      </c>
      <c r="B3069" s="29"/>
      <c r="C3069" s="29"/>
      <c r="D3069" s="29"/>
      <c r="E3069" s="29"/>
      <c r="F3069" s="27">
        <f ca="1">IF(Rooms[[#This Row],[رقم العملية]]=0,0,1)</f>
        <v>0</v>
      </c>
      <c r="G30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69" s="27"/>
      <c r="I30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70" spans="1:9" ht="18" x14ac:dyDescent="0.25">
      <c r="A3070" s="27" t="str">
        <f>"عمارة"&amp;Rooms[[#This Row],[العمارة]]&amp;"-"&amp;Rooms[رقم الغرفة]</f>
        <v>عمارة-</v>
      </c>
      <c r="B3070" s="29"/>
      <c r="C3070" s="29"/>
      <c r="D3070" s="29"/>
      <c r="E3070" s="29"/>
      <c r="F3070" s="27">
        <f ca="1">IF(Rooms[[#This Row],[رقم العملية]]=0,0,1)</f>
        <v>0</v>
      </c>
      <c r="G30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70" s="27"/>
      <c r="I30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71" spans="1:9" ht="18" x14ac:dyDescent="0.25">
      <c r="A3071" s="27" t="str">
        <f>"عمارة"&amp;Rooms[[#This Row],[العمارة]]&amp;"-"&amp;Rooms[رقم الغرفة]</f>
        <v>عمارة-</v>
      </c>
      <c r="B3071" s="29"/>
      <c r="C3071" s="29"/>
      <c r="D3071" s="29"/>
      <c r="E3071" s="29"/>
      <c r="F3071" s="27">
        <f ca="1">IF(Rooms[[#This Row],[رقم العملية]]=0,0,1)</f>
        <v>0</v>
      </c>
      <c r="G30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71" s="27"/>
      <c r="I30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72" spans="1:9" ht="18" x14ac:dyDescent="0.25">
      <c r="A3072" s="27" t="str">
        <f>"عمارة"&amp;Rooms[[#This Row],[العمارة]]&amp;"-"&amp;Rooms[رقم الغرفة]</f>
        <v>عمارة-</v>
      </c>
      <c r="B3072" s="29"/>
      <c r="C3072" s="29"/>
      <c r="D3072" s="29"/>
      <c r="E3072" s="29"/>
      <c r="F3072" s="27">
        <f ca="1">IF(Rooms[[#This Row],[رقم العملية]]=0,0,1)</f>
        <v>0</v>
      </c>
      <c r="G30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72" s="27"/>
      <c r="I30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73" spans="1:9" ht="18" x14ac:dyDescent="0.25">
      <c r="A3073" s="27" t="str">
        <f>"عمارة"&amp;Rooms[[#This Row],[العمارة]]&amp;"-"&amp;Rooms[رقم الغرفة]</f>
        <v>عمارة-</v>
      </c>
      <c r="B3073" s="29"/>
      <c r="C3073" s="29"/>
      <c r="D3073" s="29"/>
      <c r="E3073" s="29"/>
      <c r="F3073" s="27">
        <f ca="1">IF(Rooms[[#This Row],[رقم العملية]]=0,0,1)</f>
        <v>0</v>
      </c>
      <c r="G30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73" s="27"/>
      <c r="I30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74" spans="1:9" ht="18" x14ac:dyDescent="0.25">
      <c r="A3074" s="27" t="str">
        <f>"عمارة"&amp;Rooms[[#This Row],[العمارة]]&amp;"-"&amp;Rooms[رقم الغرفة]</f>
        <v>عمارة-</v>
      </c>
      <c r="B3074" s="29"/>
      <c r="C3074" s="29"/>
      <c r="D3074" s="29"/>
      <c r="E3074" s="29"/>
      <c r="F3074" s="27">
        <f ca="1">IF(Rooms[[#This Row],[رقم العملية]]=0,0,1)</f>
        <v>0</v>
      </c>
      <c r="G30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74" s="27"/>
      <c r="I30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75" spans="1:9" ht="18" x14ac:dyDescent="0.25">
      <c r="A3075" s="27" t="str">
        <f>"عمارة"&amp;Rooms[[#This Row],[العمارة]]&amp;"-"&amp;Rooms[رقم الغرفة]</f>
        <v>عمارة-</v>
      </c>
      <c r="B3075" s="29"/>
      <c r="C3075" s="29"/>
      <c r="D3075" s="29"/>
      <c r="E3075" s="29"/>
      <c r="F3075" s="27">
        <f ca="1">IF(Rooms[[#This Row],[رقم العملية]]=0,0,1)</f>
        <v>0</v>
      </c>
      <c r="G30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75" s="27"/>
      <c r="I30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76" spans="1:9" ht="18" x14ac:dyDescent="0.25">
      <c r="A3076" s="27" t="str">
        <f>"عمارة"&amp;Rooms[[#This Row],[العمارة]]&amp;"-"&amp;Rooms[رقم الغرفة]</f>
        <v>عمارة-</v>
      </c>
      <c r="B3076" s="29"/>
      <c r="C3076" s="29"/>
      <c r="D3076" s="29"/>
      <c r="E3076" s="29"/>
      <c r="F3076" s="27">
        <f ca="1">IF(Rooms[[#This Row],[رقم العملية]]=0,0,1)</f>
        <v>0</v>
      </c>
      <c r="G30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76" s="27"/>
      <c r="I30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77" spans="1:9" ht="18" x14ac:dyDescent="0.25">
      <c r="A3077" s="27" t="str">
        <f>"عمارة"&amp;Rooms[[#This Row],[العمارة]]&amp;"-"&amp;Rooms[رقم الغرفة]</f>
        <v>عمارة-</v>
      </c>
      <c r="B3077" s="29"/>
      <c r="C3077" s="29"/>
      <c r="D3077" s="29"/>
      <c r="E3077" s="29"/>
      <c r="F3077" s="27">
        <f ca="1">IF(Rooms[[#This Row],[رقم العملية]]=0,0,1)</f>
        <v>0</v>
      </c>
      <c r="G30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77" s="27"/>
      <c r="I30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78" spans="1:9" ht="18" x14ac:dyDescent="0.25">
      <c r="A3078" s="27" t="str">
        <f>"عمارة"&amp;Rooms[[#This Row],[العمارة]]&amp;"-"&amp;Rooms[رقم الغرفة]</f>
        <v>عمارة-</v>
      </c>
      <c r="B3078" s="29"/>
      <c r="C3078" s="29"/>
      <c r="D3078" s="29"/>
      <c r="E3078" s="29"/>
      <c r="F3078" s="27">
        <f ca="1">IF(Rooms[[#This Row],[رقم العملية]]=0,0,1)</f>
        <v>0</v>
      </c>
      <c r="G30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78" s="27"/>
      <c r="I30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79" spans="1:9" ht="18" x14ac:dyDescent="0.25">
      <c r="A3079" s="27" t="str">
        <f>"عمارة"&amp;Rooms[[#This Row],[العمارة]]&amp;"-"&amp;Rooms[رقم الغرفة]</f>
        <v>عمارة-</v>
      </c>
      <c r="B3079" s="29"/>
      <c r="C3079" s="29"/>
      <c r="D3079" s="29"/>
      <c r="E3079" s="29"/>
      <c r="F3079" s="27">
        <f ca="1">IF(Rooms[[#This Row],[رقم العملية]]=0,0,1)</f>
        <v>0</v>
      </c>
      <c r="G30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79" s="27"/>
      <c r="I30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80" spans="1:9" ht="18" x14ac:dyDescent="0.25">
      <c r="A3080" s="27" t="str">
        <f>"عمارة"&amp;Rooms[[#This Row],[العمارة]]&amp;"-"&amp;Rooms[رقم الغرفة]</f>
        <v>عمارة-</v>
      </c>
      <c r="B3080" s="29"/>
      <c r="C3080" s="29"/>
      <c r="D3080" s="29"/>
      <c r="E3080" s="29"/>
      <c r="F3080" s="27">
        <f ca="1">IF(Rooms[[#This Row],[رقم العملية]]=0,0,1)</f>
        <v>0</v>
      </c>
      <c r="G30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80" s="27"/>
      <c r="I30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81" spans="1:9" ht="18" x14ac:dyDescent="0.25">
      <c r="A3081" s="27" t="str">
        <f>"عمارة"&amp;Rooms[[#This Row],[العمارة]]&amp;"-"&amp;Rooms[رقم الغرفة]</f>
        <v>عمارة-</v>
      </c>
      <c r="B3081" s="29"/>
      <c r="C3081" s="29"/>
      <c r="D3081" s="29"/>
      <c r="E3081" s="29"/>
      <c r="F3081" s="27">
        <f ca="1">IF(Rooms[[#This Row],[رقم العملية]]=0,0,1)</f>
        <v>0</v>
      </c>
      <c r="G30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81" s="27"/>
      <c r="I30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82" spans="1:9" ht="18" x14ac:dyDescent="0.25">
      <c r="A3082" s="27" t="str">
        <f>"عمارة"&amp;Rooms[[#This Row],[العمارة]]&amp;"-"&amp;Rooms[رقم الغرفة]</f>
        <v>عمارة-</v>
      </c>
      <c r="B3082" s="29"/>
      <c r="C3082" s="29"/>
      <c r="D3082" s="29"/>
      <c r="E3082" s="29"/>
      <c r="F3082" s="27">
        <f ca="1">IF(Rooms[[#This Row],[رقم العملية]]=0,0,1)</f>
        <v>0</v>
      </c>
      <c r="G30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82" s="27"/>
      <c r="I30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83" spans="1:9" ht="18" x14ac:dyDescent="0.25">
      <c r="A3083" s="27" t="str">
        <f>"عمارة"&amp;Rooms[[#This Row],[العمارة]]&amp;"-"&amp;Rooms[رقم الغرفة]</f>
        <v>عمارة-</v>
      </c>
      <c r="B3083" s="29"/>
      <c r="C3083" s="29"/>
      <c r="D3083" s="29"/>
      <c r="E3083" s="29"/>
      <c r="F3083" s="27">
        <f ca="1">IF(Rooms[[#This Row],[رقم العملية]]=0,0,1)</f>
        <v>0</v>
      </c>
      <c r="G30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83" s="27"/>
      <c r="I30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84" spans="1:9" ht="18" x14ac:dyDescent="0.25">
      <c r="A3084" s="27" t="str">
        <f>"عمارة"&amp;Rooms[[#This Row],[العمارة]]&amp;"-"&amp;Rooms[رقم الغرفة]</f>
        <v>عمارة-</v>
      </c>
      <c r="B3084" s="29"/>
      <c r="C3084" s="29"/>
      <c r="D3084" s="29"/>
      <c r="E3084" s="29"/>
      <c r="F3084" s="27">
        <f ca="1">IF(Rooms[[#This Row],[رقم العملية]]=0,0,1)</f>
        <v>0</v>
      </c>
      <c r="G30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84" s="27"/>
      <c r="I30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85" spans="1:9" ht="18" x14ac:dyDescent="0.25">
      <c r="A3085" s="27" t="str">
        <f>"عمارة"&amp;Rooms[[#This Row],[العمارة]]&amp;"-"&amp;Rooms[رقم الغرفة]</f>
        <v>عمارة-</v>
      </c>
      <c r="B3085" s="29"/>
      <c r="C3085" s="29"/>
      <c r="D3085" s="29"/>
      <c r="E3085" s="29"/>
      <c r="F3085" s="27">
        <f ca="1">IF(Rooms[[#This Row],[رقم العملية]]=0,0,1)</f>
        <v>0</v>
      </c>
      <c r="G30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85" s="27"/>
      <c r="I30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86" spans="1:9" ht="18" x14ac:dyDescent="0.25">
      <c r="A3086" s="27" t="str">
        <f>"عمارة"&amp;Rooms[[#This Row],[العمارة]]&amp;"-"&amp;Rooms[رقم الغرفة]</f>
        <v>عمارة-</v>
      </c>
      <c r="B3086" s="29"/>
      <c r="C3086" s="29"/>
      <c r="D3086" s="29"/>
      <c r="E3086" s="29"/>
      <c r="F3086" s="27">
        <f ca="1">IF(Rooms[[#This Row],[رقم العملية]]=0,0,1)</f>
        <v>0</v>
      </c>
      <c r="G30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86" s="27"/>
      <c r="I30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87" spans="1:9" ht="18" x14ac:dyDescent="0.25">
      <c r="A3087" s="27" t="str">
        <f>"عمارة"&amp;Rooms[[#This Row],[العمارة]]&amp;"-"&amp;Rooms[رقم الغرفة]</f>
        <v>عمارة-</v>
      </c>
      <c r="B3087" s="29"/>
      <c r="C3087" s="29"/>
      <c r="D3087" s="29"/>
      <c r="E3087" s="29"/>
      <c r="F3087" s="27">
        <f ca="1">IF(Rooms[[#This Row],[رقم العملية]]=0,0,1)</f>
        <v>0</v>
      </c>
      <c r="G30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87" s="27"/>
      <c r="I30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88" spans="1:9" ht="18" x14ac:dyDescent="0.25">
      <c r="A3088" s="27" t="str">
        <f>"عمارة"&amp;Rooms[[#This Row],[العمارة]]&amp;"-"&amp;Rooms[رقم الغرفة]</f>
        <v>عمارة-</v>
      </c>
      <c r="B3088" s="29"/>
      <c r="C3088" s="29"/>
      <c r="D3088" s="29"/>
      <c r="E3088" s="29"/>
      <c r="F3088" s="27">
        <f ca="1">IF(Rooms[[#This Row],[رقم العملية]]=0,0,1)</f>
        <v>0</v>
      </c>
      <c r="G30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88" s="27"/>
      <c r="I30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89" spans="1:9" ht="18" x14ac:dyDescent="0.25">
      <c r="A3089" s="27" t="str">
        <f>"عمارة"&amp;Rooms[[#This Row],[العمارة]]&amp;"-"&amp;Rooms[رقم الغرفة]</f>
        <v>عمارة-</v>
      </c>
      <c r="B3089" s="29"/>
      <c r="C3089" s="29"/>
      <c r="D3089" s="29"/>
      <c r="E3089" s="29"/>
      <c r="F3089" s="27">
        <f ca="1">IF(Rooms[[#This Row],[رقم العملية]]=0,0,1)</f>
        <v>0</v>
      </c>
      <c r="G30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89" s="27"/>
      <c r="I30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90" spans="1:9" ht="18" x14ac:dyDescent="0.25">
      <c r="A3090" s="27" t="str">
        <f>"عمارة"&amp;Rooms[[#This Row],[العمارة]]&amp;"-"&amp;Rooms[رقم الغرفة]</f>
        <v>عمارة-</v>
      </c>
      <c r="B3090" s="29"/>
      <c r="C3090" s="29"/>
      <c r="D3090" s="29"/>
      <c r="E3090" s="29"/>
      <c r="F3090" s="27">
        <f ca="1">IF(Rooms[[#This Row],[رقم العملية]]=0,0,1)</f>
        <v>0</v>
      </c>
      <c r="G30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90" s="27"/>
      <c r="I30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91" spans="1:9" ht="18" x14ac:dyDescent="0.25">
      <c r="A3091" s="27" t="str">
        <f>"عمارة"&amp;Rooms[[#This Row],[العمارة]]&amp;"-"&amp;Rooms[رقم الغرفة]</f>
        <v>عمارة-</v>
      </c>
      <c r="B3091" s="29"/>
      <c r="C3091" s="29"/>
      <c r="D3091" s="29"/>
      <c r="E3091" s="29"/>
      <c r="F3091" s="27">
        <f ca="1">IF(Rooms[[#This Row],[رقم العملية]]=0,0,1)</f>
        <v>0</v>
      </c>
      <c r="G30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91" s="27"/>
      <c r="I30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92" spans="1:9" ht="18" x14ac:dyDescent="0.25">
      <c r="A3092" s="27" t="str">
        <f>"عمارة"&amp;Rooms[[#This Row],[العمارة]]&amp;"-"&amp;Rooms[رقم الغرفة]</f>
        <v>عمارة-</v>
      </c>
      <c r="B3092" s="29"/>
      <c r="C3092" s="29"/>
      <c r="D3092" s="29"/>
      <c r="E3092" s="29"/>
      <c r="F3092" s="27">
        <f ca="1">IF(Rooms[[#This Row],[رقم العملية]]=0,0,1)</f>
        <v>0</v>
      </c>
      <c r="G30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92" s="27"/>
      <c r="I30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93" spans="1:9" ht="18" x14ac:dyDescent="0.25">
      <c r="A3093" s="27" t="str">
        <f>"عمارة"&amp;Rooms[[#This Row],[العمارة]]&amp;"-"&amp;Rooms[رقم الغرفة]</f>
        <v>عمارة-</v>
      </c>
      <c r="B3093" s="29"/>
      <c r="C3093" s="29"/>
      <c r="D3093" s="29"/>
      <c r="E3093" s="29"/>
      <c r="F3093" s="27">
        <f ca="1">IF(Rooms[[#This Row],[رقم العملية]]=0,0,1)</f>
        <v>0</v>
      </c>
      <c r="G30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93" s="27"/>
      <c r="I30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94" spans="1:9" ht="18" x14ac:dyDescent="0.25">
      <c r="A3094" s="27" t="str">
        <f>"عمارة"&amp;Rooms[[#This Row],[العمارة]]&amp;"-"&amp;Rooms[رقم الغرفة]</f>
        <v>عمارة-</v>
      </c>
      <c r="B3094" s="29"/>
      <c r="C3094" s="29"/>
      <c r="D3094" s="29"/>
      <c r="E3094" s="29"/>
      <c r="F3094" s="27">
        <f ca="1">IF(Rooms[[#This Row],[رقم العملية]]=0,0,1)</f>
        <v>0</v>
      </c>
      <c r="G30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94" s="27"/>
      <c r="I30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95" spans="1:9" ht="18" x14ac:dyDescent="0.25">
      <c r="A3095" s="27" t="str">
        <f>"عمارة"&amp;Rooms[[#This Row],[العمارة]]&amp;"-"&amp;Rooms[رقم الغرفة]</f>
        <v>عمارة-</v>
      </c>
      <c r="B3095" s="29"/>
      <c r="C3095" s="29"/>
      <c r="D3095" s="29"/>
      <c r="E3095" s="29"/>
      <c r="F3095" s="27">
        <f ca="1">IF(Rooms[[#This Row],[رقم العملية]]=0,0,1)</f>
        <v>0</v>
      </c>
      <c r="G30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95" s="27"/>
      <c r="I30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96" spans="1:9" ht="18" x14ac:dyDescent="0.25">
      <c r="A3096" s="27" t="str">
        <f>"عمارة"&amp;Rooms[[#This Row],[العمارة]]&amp;"-"&amp;Rooms[رقم الغرفة]</f>
        <v>عمارة-</v>
      </c>
      <c r="B3096" s="29"/>
      <c r="C3096" s="29"/>
      <c r="D3096" s="29"/>
      <c r="E3096" s="29"/>
      <c r="F3096" s="27">
        <f ca="1">IF(Rooms[[#This Row],[رقم العملية]]=0,0,1)</f>
        <v>0</v>
      </c>
      <c r="G30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96" s="27"/>
      <c r="I30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97" spans="1:9" ht="18" x14ac:dyDescent="0.25">
      <c r="A3097" s="27" t="str">
        <f>"عمارة"&amp;Rooms[[#This Row],[العمارة]]&amp;"-"&amp;Rooms[رقم الغرفة]</f>
        <v>عمارة-</v>
      </c>
      <c r="B3097" s="29"/>
      <c r="C3097" s="29"/>
      <c r="D3097" s="29"/>
      <c r="E3097" s="29"/>
      <c r="F3097" s="27">
        <f ca="1">IF(Rooms[[#This Row],[رقم العملية]]=0,0,1)</f>
        <v>0</v>
      </c>
      <c r="G30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97" s="27"/>
      <c r="I30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98" spans="1:9" ht="18" x14ac:dyDescent="0.25">
      <c r="A3098" s="27" t="str">
        <f>"عمارة"&amp;Rooms[[#This Row],[العمارة]]&amp;"-"&amp;Rooms[رقم الغرفة]</f>
        <v>عمارة-</v>
      </c>
      <c r="B3098" s="29"/>
      <c r="C3098" s="29"/>
      <c r="D3098" s="29"/>
      <c r="E3098" s="29"/>
      <c r="F3098" s="27">
        <f ca="1">IF(Rooms[[#This Row],[رقم العملية]]=0,0,1)</f>
        <v>0</v>
      </c>
      <c r="G30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98" s="27"/>
      <c r="I30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099" spans="1:9" ht="18" x14ac:dyDescent="0.25">
      <c r="A3099" s="27" t="str">
        <f>"عمارة"&amp;Rooms[[#This Row],[العمارة]]&amp;"-"&amp;Rooms[رقم الغرفة]</f>
        <v>عمارة-</v>
      </c>
      <c r="B3099" s="29"/>
      <c r="C3099" s="29"/>
      <c r="D3099" s="29"/>
      <c r="E3099" s="29"/>
      <c r="F3099" s="27">
        <f ca="1">IF(Rooms[[#This Row],[رقم العملية]]=0,0,1)</f>
        <v>0</v>
      </c>
      <c r="G30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099" s="27"/>
      <c r="I30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00" spans="1:9" ht="18" x14ac:dyDescent="0.25">
      <c r="A3100" s="27" t="str">
        <f>"عمارة"&amp;Rooms[[#This Row],[العمارة]]&amp;"-"&amp;Rooms[رقم الغرفة]</f>
        <v>عمارة-</v>
      </c>
      <c r="B3100" s="29"/>
      <c r="C3100" s="29"/>
      <c r="D3100" s="29"/>
      <c r="E3100" s="29"/>
      <c r="F3100" s="27">
        <f ca="1">IF(Rooms[[#This Row],[رقم العملية]]=0,0,1)</f>
        <v>0</v>
      </c>
      <c r="G31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00" s="27"/>
      <c r="I31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01" spans="1:9" ht="18" x14ac:dyDescent="0.25">
      <c r="A3101" s="27" t="str">
        <f>"عمارة"&amp;Rooms[[#This Row],[العمارة]]&amp;"-"&amp;Rooms[رقم الغرفة]</f>
        <v>عمارة-</v>
      </c>
      <c r="B3101" s="29"/>
      <c r="C3101" s="29"/>
      <c r="D3101" s="29"/>
      <c r="E3101" s="29"/>
      <c r="F3101" s="27">
        <f ca="1">IF(Rooms[[#This Row],[رقم العملية]]=0,0,1)</f>
        <v>0</v>
      </c>
      <c r="G31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01" s="27"/>
      <c r="I31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02" spans="1:9" ht="18" x14ac:dyDescent="0.25">
      <c r="A3102" s="27" t="str">
        <f>"عمارة"&amp;Rooms[[#This Row],[العمارة]]&amp;"-"&amp;Rooms[رقم الغرفة]</f>
        <v>عمارة-</v>
      </c>
      <c r="B3102" s="29"/>
      <c r="C3102" s="29"/>
      <c r="D3102" s="29"/>
      <c r="E3102" s="29"/>
      <c r="F3102" s="27">
        <f ca="1">IF(Rooms[[#This Row],[رقم العملية]]=0,0,1)</f>
        <v>0</v>
      </c>
      <c r="G31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02" s="27"/>
      <c r="I31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03" spans="1:9" ht="18" x14ac:dyDescent="0.25">
      <c r="A3103" s="27" t="str">
        <f>"عمارة"&amp;Rooms[[#This Row],[العمارة]]&amp;"-"&amp;Rooms[رقم الغرفة]</f>
        <v>عمارة-</v>
      </c>
      <c r="B3103" s="29"/>
      <c r="C3103" s="29"/>
      <c r="D3103" s="29"/>
      <c r="E3103" s="29"/>
      <c r="F3103" s="27">
        <f ca="1">IF(Rooms[[#This Row],[رقم العملية]]=0,0,1)</f>
        <v>0</v>
      </c>
      <c r="G31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03" s="27"/>
      <c r="I31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04" spans="1:9" ht="18" x14ac:dyDescent="0.25">
      <c r="A3104" s="27" t="str">
        <f>"عمارة"&amp;Rooms[[#This Row],[العمارة]]&amp;"-"&amp;Rooms[رقم الغرفة]</f>
        <v>عمارة-</v>
      </c>
      <c r="B3104" s="29"/>
      <c r="C3104" s="29"/>
      <c r="D3104" s="29"/>
      <c r="E3104" s="29"/>
      <c r="F3104" s="27">
        <f ca="1">IF(Rooms[[#This Row],[رقم العملية]]=0,0,1)</f>
        <v>0</v>
      </c>
      <c r="G31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04" s="27"/>
      <c r="I31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05" spans="1:9" ht="18" x14ac:dyDescent="0.25">
      <c r="A3105" s="27" t="str">
        <f>"عمارة"&amp;Rooms[[#This Row],[العمارة]]&amp;"-"&amp;Rooms[رقم الغرفة]</f>
        <v>عمارة-</v>
      </c>
      <c r="B3105" s="29"/>
      <c r="C3105" s="29"/>
      <c r="D3105" s="29"/>
      <c r="E3105" s="29"/>
      <c r="F3105" s="27">
        <f ca="1">IF(Rooms[[#This Row],[رقم العملية]]=0,0,1)</f>
        <v>0</v>
      </c>
      <c r="G31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05" s="27"/>
      <c r="I31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06" spans="1:9" ht="18" x14ac:dyDescent="0.25">
      <c r="A3106" s="27" t="str">
        <f>"عمارة"&amp;Rooms[[#This Row],[العمارة]]&amp;"-"&amp;Rooms[رقم الغرفة]</f>
        <v>عمارة-</v>
      </c>
      <c r="B3106" s="29"/>
      <c r="C3106" s="29"/>
      <c r="D3106" s="29"/>
      <c r="E3106" s="29"/>
      <c r="F3106" s="27">
        <f ca="1">IF(Rooms[[#This Row],[رقم العملية]]=0,0,1)</f>
        <v>0</v>
      </c>
      <c r="G31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06" s="27"/>
      <c r="I31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07" spans="1:9" ht="18" x14ac:dyDescent="0.25">
      <c r="A3107" s="27" t="str">
        <f>"عمارة"&amp;Rooms[[#This Row],[العمارة]]&amp;"-"&amp;Rooms[رقم الغرفة]</f>
        <v>عمارة-</v>
      </c>
      <c r="B3107" s="29"/>
      <c r="C3107" s="29"/>
      <c r="D3107" s="29"/>
      <c r="E3107" s="29"/>
      <c r="F3107" s="27">
        <f ca="1">IF(Rooms[[#This Row],[رقم العملية]]=0,0,1)</f>
        <v>0</v>
      </c>
      <c r="G31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07" s="27"/>
      <c r="I31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08" spans="1:9" ht="18" x14ac:dyDescent="0.25">
      <c r="A3108" s="27" t="str">
        <f>"عمارة"&amp;Rooms[[#This Row],[العمارة]]&amp;"-"&amp;Rooms[رقم الغرفة]</f>
        <v>عمارة-</v>
      </c>
      <c r="B3108" s="29"/>
      <c r="C3108" s="29"/>
      <c r="D3108" s="29"/>
      <c r="E3108" s="29"/>
      <c r="F3108" s="27">
        <f ca="1">IF(Rooms[[#This Row],[رقم العملية]]=0,0,1)</f>
        <v>0</v>
      </c>
      <c r="G31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08" s="27"/>
      <c r="I31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09" spans="1:9" ht="18" x14ac:dyDescent="0.25">
      <c r="A3109" s="27" t="str">
        <f>"عمارة"&amp;Rooms[[#This Row],[العمارة]]&amp;"-"&amp;Rooms[رقم الغرفة]</f>
        <v>عمارة-</v>
      </c>
      <c r="B3109" s="29"/>
      <c r="C3109" s="29"/>
      <c r="D3109" s="29"/>
      <c r="E3109" s="29"/>
      <c r="F3109" s="27">
        <f ca="1">IF(Rooms[[#This Row],[رقم العملية]]=0,0,1)</f>
        <v>0</v>
      </c>
      <c r="G31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09" s="27"/>
      <c r="I31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10" spans="1:9" ht="18" x14ac:dyDescent="0.25">
      <c r="A3110" s="27" t="str">
        <f>"عمارة"&amp;Rooms[[#This Row],[العمارة]]&amp;"-"&amp;Rooms[رقم الغرفة]</f>
        <v>عمارة-</v>
      </c>
      <c r="B3110" s="29"/>
      <c r="C3110" s="29"/>
      <c r="D3110" s="29"/>
      <c r="E3110" s="29"/>
      <c r="F3110" s="27">
        <f ca="1">IF(Rooms[[#This Row],[رقم العملية]]=0,0,1)</f>
        <v>0</v>
      </c>
      <c r="G31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10" s="27"/>
      <c r="I31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11" spans="1:9" ht="18" x14ac:dyDescent="0.25">
      <c r="A3111" s="27" t="str">
        <f>"عمارة"&amp;Rooms[[#This Row],[العمارة]]&amp;"-"&amp;Rooms[رقم الغرفة]</f>
        <v>عمارة-</v>
      </c>
      <c r="B3111" s="29"/>
      <c r="C3111" s="29"/>
      <c r="D3111" s="29"/>
      <c r="E3111" s="29"/>
      <c r="F3111" s="27">
        <f ca="1">IF(Rooms[[#This Row],[رقم العملية]]=0,0,1)</f>
        <v>0</v>
      </c>
      <c r="G31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11" s="27"/>
      <c r="I31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12" spans="1:9" ht="18" x14ac:dyDescent="0.25">
      <c r="A3112" s="27" t="str">
        <f>"عمارة"&amp;Rooms[[#This Row],[العمارة]]&amp;"-"&amp;Rooms[رقم الغرفة]</f>
        <v>عمارة-</v>
      </c>
      <c r="B3112" s="29"/>
      <c r="C3112" s="29"/>
      <c r="D3112" s="29"/>
      <c r="E3112" s="29"/>
      <c r="F3112" s="27">
        <f ca="1">IF(Rooms[[#This Row],[رقم العملية]]=0,0,1)</f>
        <v>0</v>
      </c>
      <c r="G31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12" s="27"/>
      <c r="I31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13" spans="1:9" ht="18" x14ac:dyDescent="0.25">
      <c r="A3113" s="27" t="str">
        <f>"عمارة"&amp;Rooms[[#This Row],[العمارة]]&amp;"-"&amp;Rooms[رقم الغرفة]</f>
        <v>عمارة-</v>
      </c>
      <c r="B3113" s="29"/>
      <c r="C3113" s="29"/>
      <c r="D3113" s="29"/>
      <c r="E3113" s="29"/>
      <c r="F3113" s="27">
        <f ca="1">IF(Rooms[[#This Row],[رقم العملية]]=0,0,1)</f>
        <v>0</v>
      </c>
      <c r="G31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13" s="27"/>
      <c r="I31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14" spans="1:9" ht="18" x14ac:dyDescent="0.25">
      <c r="A3114" s="27" t="str">
        <f>"عمارة"&amp;Rooms[[#This Row],[العمارة]]&amp;"-"&amp;Rooms[رقم الغرفة]</f>
        <v>عمارة-</v>
      </c>
      <c r="B3114" s="29"/>
      <c r="C3114" s="29"/>
      <c r="D3114" s="29"/>
      <c r="E3114" s="29"/>
      <c r="F3114" s="27">
        <f ca="1">IF(Rooms[[#This Row],[رقم العملية]]=0,0,1)</f>
        <v>0</v>
      </c>
      <c r="G31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14" s="27"/>
      <c r="I31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15" spans="1:9" ht="18" x14ac:dyDescent="0.25">
      <c r="A3115" s="27" t="str">
        <f>"عمارة"&amp;Rooms[[#This Row],[العمارة]]&amp;"-"&amp;Rooms[رقم الغرفة]</f>
        <v>عمارة-</v>
      </c>
      <c r="B3115" s="29"/>
      <c r="C3115" s="29"/>
      <c r="D3115" s="29"/>
      <c r="E3115" s="29"/>
      <c r="F3115" s="27">
        <f ca="1">IF(Rooms[[#This Row],[رقم العملية]]=0,0,1)</f>
        <v>0</v>
      </c>
      <c r="G31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15" s="27"/>
      <c r="I31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16" spans="1:9" ht="18" x14ac:dyDescent="0.25">
      <c r="A3116" s="27" t="str">
        <f>"عمارة"&amp;Rooms[[#This Row],[العمارة]]&amp;"-"&amp;Rooms[رقم الغرفة]</f>
        <v>عمارة-</v>
      </c>
      <c r="B3116" s="29"/>
      <c r="C3116" s="29"/>
      <c r="D3116" s="29"/>
      <c r="E3116" s="29"/>
      <c r="F3116" s="27">
        <f ca="1">IF(Rooms[[#This Row],[رقم العملية]]=0,0,1)</f>
        <v>0</v>
      </c>
      <c r="G31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16" s="27"/>
      <c r="I31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17" spans="1:9" ht="18" x14ac:dyDescent="0.25">
      <c r="A3117" s="27" t="str">
        <f>"عمارة"&amp;Rooms[[#This Row],[العمارة]]&amp;"-"&amp;Rooms[رقم الغرفة]</f>
        <v>عمارة-</v>
      </c>
      <c r="B3117" s="29"/>
      <c r="C3117" s="29"/>
      <c r="D3117" s="29"/>
      <c r="E3117" s="29"/>
      <c r="F3117" s="27">
        <f ca="1">IF(Rooms[[#This Row],[رقم العملية]]=0,0,1)</f>
        <v>0</v>
      </c>
      <c r="G31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17" s="27"/>
      <c r="I31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18" spans="1:9" ht="18" x14ac:dyDescent="0.25">
      <c r="A3118" s="27" t="str">
        <f>"عمارة"&amp;Rooms[[#This Row],[العمارة]]&amp;"-"&amp;Rooms[رقم الغرفة]</f>
        <v>عمارة-</v>
      </c>
      <c r="B3118" s="29"/>
      <c r="C3118" s="29"/>
      <c r="D3118" s="29"/>
      <c r="E3118" s="29"/>
      <c r="F3118" s="27">
        <f ca="1">IF(Rooms[[#This Row],[رقم العملية]]=0,0,1)</f>
        <v>0</v>
      </c>
      <c r="G31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18" s="27"/>
      <c r="I31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19" spans="1:9" ht="18" x14ac:dyDescent="0.25">
      <c r="A3119" s="27" t="str">
        <f>"عمارة"&amp;Rooms[[#This Row],[العمارة]]&amp;"-"&amp;Rooms[رقم الغرفة]</f>
        <v>عمارة-</v>
      </c>
      <c r="B3119" s="29"/>
      <c r="C3119" s="29"/>
      <c r="D3119" s="29"/>
      <c r="E3119" s="29"/>
      <c r="F3119" s="27">
        <f ca="1">IF(Rooms[[#This Row],[رقم العملية]]=0,0,1)</f>
        <v>0</v>
      </c>
      <c r="G31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19" s="27"/>
      <c r="I31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20" spans="1:9" ht="18" x14ac:dyDescent="0.25">
      <c r="A3120" s="27" t="str">
        <f>"عمارة"&amp;Rooms[[#This Row],[العمارة]]&amp;"-"&amp;Rooms[رقم الغرفة]</f>
        <v>عمارة-</v>
      </c>
      <c r="B3120" s="29"/>
      <c r="C3120" s="29"/>
      <c r="D3120" s="29"/>
      <c r="E3120" s="29"/>
      <c r="F3120" s="27">
        <f ca="1">IF(Rooms[[#This Row],[رقم العملية]]=0,0,1)</f>
        <v>0</v>
      </c>
      <c r="G31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20" s="27"/>
      <c r="I31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21" spans="1:9" ht="18" x14ac:dyDescent="0.25">
      <c r="A3121" s="27" t="str">
        <f>"عمارة"&amp;Rooms[[#This Row],[العمارة]]&amp;"-"&amp;Rooms[رقم الغرفة]</f>
        <v>عمارة-</v>
      </c>
      <c r="B3121" s="29"/>
      <c r="C3121" s="29"/>
      <c r="D3121" s="29"/>
      <c r="E3121" s="29"/>
      <c r="F3121" s="27">
        <f ca="1">IF(Rooms[[#This Row],[رقم العملية]]=0,0,1)</f>
        <v>0</v>
      </c>
      <c r="G31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21" s="27"/>
      <c r="I31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22" spans="1:9" ht="18" x14ac:dyDescent="0.25">
      <c r="A3122" s="27" t="str">
        <f>"عمارة"&amp;Rooms[[#This Row],[العمارة]]&amp;"-"&amp;Rooms[رقم الغرفة]</f>
        <v>عمارة-</v>
      </c>
      <c r="B3122" s="29"/>
      <c r="C3122" s="29"/>
      <c r="D3122" s="29"/>
      <c r="E3122" s="29"/>
      <c r="F3122" s="27">
        <f ca="1">IF(Rooms[[#This Row],[رقم العملية]]=0,0,1)</f>
        <v>0</v>
      </c>
      <c r="G31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22" s="27"/>
      <c r="I31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23" spans="1:9" ht="18" x14ac:dyDescent="0.25">
      <c r="A3123" s="27" t="str">
        <f>"عمارة"&amp;Rooms[[#This Row],[العمارة]]&amp;"-"&amp;Rooms[رقم الغرفة]</f>
        <v>عمارة-</v>
      </c>
      <c r="B3123" s="29"/>
      <c r="C3123" s="29"/>
      <c r="D3123" s="29"/>
      <c r="E3123" s="29"/>
      <c r="F3123" s="27">
        <f ca="1">IF(Rooms[[#This Row],[رقم العملية]]=0,0,1)</f>
        <v>0</v>
      </c>
      <c r="G31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23" s="27"/>
      <c r="I31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24" spans="1:9" ht="18" x14ac:dyDescent="0.25">
      <c r="A3124" s="27" t="str">
        <f>"عمارة"&amp;Rooms[[#This Row],[العمارة]]&amp;"-"&amp;Rooms[رقم الغرفة]</f>
        <v>عمارة-</v>
      </c>
      <c r="B3124" s="29"/>
      <c r="C3124" s="29"/>
      <c r="D3124" s="29"/>
      <c r="E3124" s="29"/>
      <c r="F3124" s="27">
        <f ca="1">IF(Rooms[[#This Row],[رقم العملية]]=0,0,1)</f>
        <v>0</v>
      </c>
      <c r="G31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24" s="27"/>
      <c r="I31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25" spans="1:9" ht="18" x14ac:dyDescent="0.25">
      <c r="A3125" s="27" t="str">
        <f>"عمارة"&amp;Rooms[[#This Row],[العمارة]]&amp;"-"&amp;Rooms[رقم الغرفة]</f>
        <v>عمارة-</v>
      </c>
      <c r="B3125" s="29"/>
      <c r="C3125" s="29"/>
      <c r="D3125" s="29"/>
      <c r="E3125" s="29"/>
      <c r="F3125" s="27">
        <f ca="1">IF(Rooms[[#This Row],[رقم العملية]]=0,0,1)</f>
        <v>0</v>
      </c>
      <c r="G31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25" s="27"/>
      <c r="I31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26" spans="1:9" ht="18" x14ac:dyDescent="0.25">
      <c r="A3126" s="27" t="str">
        <f>"عمارة"&amp;Rooms[[#This Row],[العمارة]]&amp;"-"&amp;Rooms[رقم الغرفة]</f>
        <v>عمارة-</v>
      </c>
      <c r="B3126" s="29"/>
      <c r="C3126" s="29"/>
      <c r="D3126" s="29"/>
      <c r="E3126" s="29"/>
      <c r="F3126" s="27">
        <f ca="1">IF(Rooms[[#This Row],[رقم العملية]]=0,0,1)</f>
        <v>0</v>
      </c>
      <c r="G31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26" s="27"/>
      <c r="I31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27" spans="1:9" ht="18" x14ac:dyDescent="0.25">
      <c r="A3127" s="27" t="str">
        <f>"عمارة"&amp;Rooms[[#This Row],[العمارة]]&amp;"-"&amp;Rooms[رقم الغرفة]</f>
        <v>عمارة-</v>
      </c>
      <c r="B3127" s="29"/>
      <c r="C3127" s="29"/>
      <c r="D3127" s="29"/>
      <c r="E3127" s="29"/>
      <c r="F3127" s="27">
        <f ca="1">IF(Rooms[[#This Row],[رقم العملية]]=0,0,1)</f>
        <v>0</v>
      </c>
      <c r="G31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27" s="27"/>
      <c r="I31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28" spans="1:9" ht="18" x14ac:dyDescent="0.25">
      <c r="A3128" s="27" t="str">
        <f>"عمارة"&amp;Rooms[[#This Row],[العمارة]]&amp;"-"&amp;Rooms[رقم الغرفة]</f>
        <v>عمارة-</v>
      </c>
      <c r="B3128" s="29"/>
      <c r="C3128" s="29"/>
      <c r="D3128" s="29"/>
      <c r="E3128" s="29"/>
      <c r="F3128" s="27">
        <f ca="1">IF(Rooms[[#This Row],[رقم العملية]]=0,0,1)</f>
        <v>0</v>
      </c>
      <c r="G31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28" s="27"/>
      <c r="I31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29" spans="1:9" ht="18" x14ac:dyDescent="0.25">
      <c r="A3129" s="27" t="str">
        <f>"عمارة"&amp;Rooms[[#This Row],[العمارة]]&amp;"-"&amp;Rooms[رقم الغرفة]</f>
        <v>عمارة-</v>
      </c>
      <c r="B3129" s="29"/>
      <c r="C3129" s="29"/>
      <c r="D3129" s="29"/>
      <c r="E3129" s="29"/>
      <c r="F3129" s="27">
        <f ca="1">IF(Rooms[[#This Row],[رقم العملية]]=0,0,1)</f>
        <v>0</v>
      </c>
      <c r="G31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29" s="27"/>
      <c r="I31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30" spans="1:9" ht="18" x14ac:dyDescent="0.25">
      <c r="A3130" s="27" t="str">
        <f>"عمارة"&amp;Rooms[[#This Row],[العمارة]]&amp;"-"&amp;Rooms[رقم الغرفة]</f>
        <v>عمارة-</v>
      </c>
      <c r="B3130" s="29"/>
      <c r="C3130" s="29"/>
      <c r="D3130" s="29"/>
      <c r="E3130" s="29"/>
      <c r="F3130" s="27">
        <f ca="1">IF(Rooms[[#This Row],[رقم العملية]]=0,0,1)</f>
        <v>0</v>
      </c>
      <c r="G31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30" s="27"/>
      <c r="I31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31" spans="1:9" ht="18" x14ac:dyDescent="0.25">
      <c r="A3131" s="27" t="str">
        <f>"عمارة"&amp;Rooms[[#This Row],[العمارة]]&amp;"-"&amp;Rooms[رقم الغرفة]</f>
        <v>عمارة-</v>
      </c>
      <c r="B3131" s="29"/>
      <c r="C3131" s="29"/>
      <c r="D3131" s="29"/>
      <c r="E3131" s="29"/>
      <c r="F3131" s="27">
        <f ca="1">IF(Rooms[[#This Row],[رقم العملية]]=0,0,1)</f>
        <v>0</v>
      </c>
      <c r="G31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31" s="27"/>
      <c r="I31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32" spans="1:9" ht="18" x14ac:dyDescent="0.25">
      <c r="A3132" s="27" t="str">
        <f>"عمارة"&amp;Rooms[[#This Row],[العمارة]]&amp;"-"&amp;Rooms[رقم الغرفة]</f>
        <v>عمارة-</v>
      </c>
      <c r="B3132" s="29"/>
      <c r="C3132" s="29"/>
      <c r="D3132" s="29"/>
      <c r="E3132" s="29"/>
      <c r="F3132" s="27">
        <f ca="1">IF(Rooms[[#This Row],[رقم العملية]]=0,0,1)</f>
        <v>0</v>
      </c>
      <c r="G31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32" s="27"/>
      <c r="I31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33" spans="1:9" ht="18" x14ac:dyDescent="0.25">
      <c r="A3133" s="27" t="str">
        <f>"عمارة"&amp;Rooms[[#This Row],[العمارة]]&amp;"-"&amp;Rooms[رقم الغرفة]</f>
        <v>عمارة-</v>
      </c>
      <c r="B3133" s="29"/>
      <c r="C3133" s="29"/>
      <c r="D3133" s="29"/>
      <c r="E3133" s="29"/>
      <c r="F3133" s="27">
        <f ca="1">IF(Rooms[[#This Row],[رقم العملية]]=0,0,1)</f>
        <v>0</v>
      </c>
      <c r="G31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33" s="27"/>
      <c r="I31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34" spans="1:9" ht="18" x14ac:dyDescent="0.25">
      <c r="A3134" s="27" t="str">
        <f>"عمارة"&amp;Rooms[[#This Row],[العمارة]]&amp;"-"&amp;Rooms[رقم الغرفة]</f>
        <v>عمارة-</v>
      </c>
      <c r="B3134" s="29"/>
      <c r="C3134" s="29"/>
      <c r="D3134" s="29"/>
      <c r="E3134" s="29"/>
      <c r="F3134" s="27">
        <f ca="1">IF(Rooms[[#This Row],[رقم العملية]]=0,0,1)</f>
        <v>0</v>
      </c>
      <c r="G31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34" s="27"/>
      <c r="I31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35" spans="1:9" ht="18" x14ac:dyDescent="0.25">
      <c r="A3135" s="27" t="str">
        <f>"عمارة"&amp;Rooms[[#This Row],[العمارة]]&amp;"-"&amp;Rooms[رقم الغرفة]</f>
        <v>عمارة-</v>
      </c>
      <c r="B3135" s="29"/>
      <c r="C3135" s="29"/>
      <c r="D3135" s="29"/>
      <c r="E3135" s="29"/>
      <c r="F3135" s="27">
        <f ca="1">IF(Rooms[[#This Row],[رقم العملية]]=0,0,1)</f>
        <v>0</v>
      </c>
      <c r="G31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35" s="27"/>
      <c r="I31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36" spans="1:9" ht="18" x14ac:dyDescent="0.25">
      <c r="A3136" s="27" t="str">
        <f>"عمارة"&amp;Rooms[[#This Row],[العمارة]]&amp;"-"&amp;Rooms[رقم الغرفة]</f>
        <v>عمارة-</v>
      </c>
      <c r="B3136" s="29"/>
      <c r="C3136" s="29"/>
      <c r="D3136" s="29"/>
      <c r="E3136" s="29"/>
      <c r="F3136" s="27">
        <f ca="1">IF(Rooms[[#This Row],[رقم العملية]]=0,0,1)</f>
        <v>0</v>
      </c>
      <c r="G31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36" s="27"/>
      <c r="I31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37" spans="1:9" ht="18" x14ac:dyDescent="0.25">
      <c r="A3137" s="27" t="str">
        <f>"عمارة"&amp;Rooms[[#This Row],[العمارة]]&amp;"-"&amp;Rooms[رقم الغرفة]</f>
        <v>عمارة-</v>
      </c>
      <c r="B3137" s="29"/>
      <c r="C3137" s="29"/>
      <c r="D3137" s="29"/>
      <c r="E3137" s="29"/>
      <c r="F3137" s="27">
        <f ca="1">IF(Rooms[[#This Row],[رقم العملية]]=0,0,1)</f>
        <v>0</v>
      </c>
      <c r="G31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37" s="27"/>
      <c r="I31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38" spans="1:9" ht="18" x14ac:dyDescent="0.25">
      <c r="A3138" s="27" t="str">
        <f>"عمارة"&amp;Rooms[[#This Row],[العمارة]]&amp;"-"&amp;Rooms[رقم الغرفة]</f>
        <v>عمارة-</v>
      </c>
      <c r="B3138" s="29"/>
      <c r="C3138" s="29"/>
      <c r="D3138" s="29"/>
      <c r="E3138" s="29"/>
      <c r="F3138" s="27">
        <f ca="1">IF(Rooms[[#This Row],[رقم العملية]]=0,0,1)</f>
        <v>0</v>
      </c>
      <c r="G31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38" s="27"/>
      <c r="I31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39" spans="1:9" ht="18" x14ac:dyDescent="0.25">
      <c r="A3139" s="27" t="str">
        <f>"عمارة"&amp;Rooms[[#This Row],[العمارة]]&amp;"-"&amp;Rooms[رقم الغرفة]</f>
        <v>عمارة-</v>
      </c>
      <c r="B3139" s="29"/>
      <c r="C3139" s="29"/>
      <c r="D3139" s="29"/>
      <c r="E3139" s="29"/>
      <c r="F3139" s="27">
        <f ca="1">IF(Rooms[[#This Row],[رقم العملية]]=0,0,1)</f>
        <v>0</v>
      </c>
      <c r="G31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39" s="27"/>
      <c r="I31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40" spans="1:9" ht="18" x14ac:dyDescent="0.25">
      <c r="A3140" s="27" t="str">
        <f>"عمارة"&amp;Rooms[[#This Row],[العمارة]]&amp;"-"&amp;Rooms[رقم الغرفة]</f>
        <v>عمارة-</v>
      </c>
      <c r="B3140" s="29"/>
      <c r="C3140" s="29"/>
      <c r="D3140" s="29"/>
      <c r="E3140" s="29"/>
      <c r="F3140" s="27">
        <f ca="1">IF(Rooms[[#This Row],[رقم العملية]]=0,0,1)</f>
        <v>0</v>
      </c>
      <c r="G31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40" s="27"/>
      <c r="I31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41" spans="1:9" ht="18" x14ac:dyDescent="0.25">
      <c r="A3141" s="27" t="str">
        <f>"عمارة"&amp;Rooms[[#This Row],[العمارة]]&amp;"-"&amp;Rooms[رقم الغرفة]</f>
        <v>عمارة-</v>
      </c>
      <c r="B3141" s="29"/>
      <c r="C3141" s="29"/>
      <c r="D3141" s="29"/>
      <c r="E3141" s="29"/>
      <c r="F3141" s="27">
        <f ca="1">IF(Rooms[[#This Row],[رقم العملية]]=0,0,1)</f>
        <v>0</v>
      </c>
      <c r="G31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41" s="27"/>
      <c r="I31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42" spans="1:9" ht="18" x14ac:dyDescent="0.25">
      <c r="A3142" s="27" t="str">
        <f>"عمارة"&amp;Rooms[[#This Row],[العمارة]]&amp;"-"&amp;Rooms[رقم الغرفة]</f>
        <v>عمارة-</v>
      </c>
      <c r="B3142" s="29"/>
      <c r="C3142" s="29"/>
      <c r="D3142" s="29"/>
      <c r="E3142" s="29"/>
      <c r="F3142" s="27">
        <f ca="1">IF(Rooms[[#This Row],[رقم العملية]]=0,0,1)</f>
        <v>0</v>
      </c>
      <c r="G31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42" s="27"/>
      <c r="I31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43" spans="1:9" ht="18" x14ac:dyDescent="0.25">
      <c r="A3143" s="27" t="str">
        <f>"عمارة"&amp;Rooms[[#This Row],[العمارة]]&amp;"-"&amp;Rooms[رقم الغرفة]</f>
        <v>عمارة-</v>
      </c>
      <c r="B3143" s="29"/>
      <c r="C3143" s="29"/>
      <c r="D3143" s="29"/>
      <c r="E3143" s="29"/>
      <c r="F3143" s="27">
        <f ca="1">IF(Rooms[[#This Row],[رقم العملية]]=0,0,1)</f>
        <v>0</v>
      </c>
      <c r="G31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43" s="27"/>
      <c r="I31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44" spans="1:9" ht="18" x14ac:dyDescent="0.25">
      <c r="A3144" s="27" t="str">
        <f>"عمارة"&amp;Rooms[[#This Row],[العمارة]]&amp;"-"&amp;Rooms[رقم الغرفة]</f>
        <v>عمارة-</v>
      </c>
      <c r="B3144" s="29"/>
      <c r="C3144" s="29"/>
      <c r="D3144" s="29"/>
      <c r="E3144" s="29"/>
      <c r="F3144" s="27">
        <f ca="1">IF(Rooms[[#This Row],[رقم العملية]]=0,0,1)</f>
        <v>0</v>
      </c>
      <c r="G31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44" s="27"/>
      <c r="I31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45" spans="1:9" ht="18" x14ac:dyDescent="0.25">
      <c r="A3145" s="27" t="str">
        <f>"عمارة"&amp;Rooms[[#This Row],[العمارة]]&amp;"-"&amp;Rooms[رقم الغرفة]</f>
        <v>عمارة-</v>
      </c>
      <c r="B3145" s="29"/>
      <c r="C3145" s="29"/>
      <c r="D3145" s="29"/>
      <c r="E3145" s="29"/>
      <c r="F3145" s="27">
        <f ca="1">IF(Rooms[[#This Row],[رقم العملية]]=0,0,1)</f>
        <v>0</v>
      </c>
      <c r="G31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45" s="27"/>
      <c r="I31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46" spans="1:9" ht="18" x14ac:dyDescent="0.25">
      <c r="A3146" s="27" t="str">
        <f>"عمارة"&amp;Rooms[[#This Row],[العمارة]]&amp;"-"&amp;Rooms[رقم الغرفة]</f>
        <v>عمارة-</v>
      </c>
      <c r="B3146" s="29"/>
      <c r="C3146" s="29"/>
      <c r="D3146" s="29"/>
      <c r="E3146" s="29"/>
      <c r="F3146" s="27">
        <f ca="1">IF(Rooms[[#This Row],[رقم العملية]]=0,0,1)</f>
        <v>0</v>
      </c>
      <c r="G31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46" s="27"/>
      <c r="I31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47" spans="1:9" ht="18" x14ac:dyDescent="0.25">
      <c r="A3147" s="27" t="str">
        <f>"عمارة"&amp;Rooms[[#This Row],[العمارة]]&amp;"-"&amp;Rooms[رقم الغرفة]</f>
        <v>عمارة-</v>
      </c>
      <c r="B3147" s="29"/>
      <c r="C3147" s="29"/>
      <c r="D3147" s="29"/>
      <c r="E3147" s="29"/>
      <c r="F3147" s="27">
        <f ca="1">IF(Rooms[[#This Row],[رقم العملية]]=0,0,1)</f>
        <v>0</v>
      </c>
      <c r="G31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47" s="27"/>
      <c r="I31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48" spans="1:9" ht="18" x14ac:dyDescent="0.25">
      <c r="A3148" s="27" t="str">
        <f>"عمارة"&amp;Rooms[[#This Row],[العمارة]]&amp;"-"&amp;Rooms[رقم الغرفة]</f>
        <v>عمارة-</v>
      </c>
      <c r="B3148" s="29"/>
      <c r="C3148" s="29"/>
      <c r="D3148" s="29"/>
      <c r="E3148" s="29"/>
      <c r="F3148" s="27">
        <f ca="1">IF(Rooms[[#This Row],[رقم العملية]]=0,0,1)</f>
        <v>0</v>
      </c>
      <c r="G31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48" s="27"/>
      <c r="I31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49" spans="1:9" ht="18" x14ac:dyDescent="0.25">
      <c r="A3149" s="27" t="str">
        <f>"عمارة"&amp;Rooms[[#This Row],[العمارة]]&amp;"-"&amp;Rooms[رقم الغرفة]</f>
        <v>عمارة-</v>
      </c>
      <c r="B3149" s="29"/>
      <c r="C3149" s="29"/>
      <c r="D3149" s="29"/>
      <c r="E3149" s="29"/>
      <c r="F3149" s="27">
        <f ca="1">IF(Rooms[[#This Row],[رقم العملية]]=0,0,1)</f>
        <v>0</v>
      </c>
      <c r="G31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49" s="27"/>
      <c r="I31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50" spans="1:9" ht="18" x14ac:dyDescent="0.25">
      <c r="A3150" s="27" t="str">
        <f>"عمارة"&amp;Rooms[[#This Row],[العمارة]]&amp;"-"&amp;Rooms[رقم الغرفة]</f>
        <v>عمارة-</v>
      </c>
      <c r="B3150" s="29"/>
      <c r="C3150" s="29"/>
      <c r="D3150" s="29"/>
      <c r="E3150" s="29"/>
      <c r="F3150" s="27">
        <f ca="1">IF(Rooms[[#This Row],[رقم العملية]]=0,0,1)</f>
        <v>0</v>
      </c>
      <c r="G31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50" s="27"/>
      <c r="I31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51" spans="1:9" ht="18" x14ac:dyDescent="0.25">
      <c r="A3151" s="27" t="str">
        <f>"عمارة"&amp;Rooms[[#This Row],[العمارة]]&amp;"-"&amp;Rooms[رقم الغرفة]</f>
        <v>عمارة-</v>
      </c>
      <c r="B3151" s="29"/>
      <c r="C3151" s="29"/>
      <c r="D3151" s="29"/>
      <c r="E3151" s="29"/>
      <c r="F3151" s="27">
        <f ca="1">IF(Rooms[[#This Row],[رقم العملية]]=0,0,1)</f>
        <v>0</v>
      </c>
      <c r="G31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51" s="27"/>
      <c r="I31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52" spans="1:9" ht="18" x14ac:dyDescent="0.25">
      <c r="A3152" s="27" t="str">
        <f>"عمارة"&amp;Rooms[[#This Row],[العمارة]]&amp;"-"&amp;Rooms[رقم الغرفة]</f>
        <v>عمارة-</v>
      </c>
      <c r="B3152" s="29"/>
      <c r="C3152" s="29"/>
      <c r="D3152" s="29"/>
      <c r="E3152" s="29"/>
      <c r="F3152" s="27">
        <f ca="1">IF(Rooms[[#This Row],[رقم العملية]]=0,0,1)</f>
        <v>0</v>
      </c>
      <c r="G31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52" s="27"/>
      <c r="I31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53" spans="1:9" ht="18" x14ac:dyDescent="0.25">
      <c r="A3153" s="27" t="str">
        <f>"عمارة"&amp;Rooms[[#This Row],[العمارة]]&amp;"-"&amp;Rooms[رقم الغرفة]</f>
        <v>عمارة-</v>
      </c>
      <c r="B3153" s="29"/>
      <c r="C3153" s="29"/>
      <c r="D3153" s="29"/>
      <c r="E3153" s="29"/>
      <c r="F3153" s="27">
        <f ca="1">IF(Rooms[[#This Row],[رقم العملية]]=0,0,1)</f>
        <v>0</v>
      </c>
      <c r="G31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53" s="27"/>
      <c r="I31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54" spans="1:9" ht="18" x14ac:dyDescent="0.25">
      <c r="A3154" s="27" t="str">
        <f>"عمارة"&amp;Rooms[[#This Row],[العمارة]]&amp;"-"&amp;Rooms[رقم الغرفة]</f>
        <v>عمارة-</v>
      </c>
      <c r="B3154" s="29"/>
      <c r="C3154" s="29"/>
      <c r="D3154" s="29"/>
      <c r="E3154" s="29"/>
      <c r="F3154" s="27">
        <f ca="1">IF(Rooms[[#This Row],[رقم العملية]]=0,0,1)</f>
        <v>0</v>
      </c>
      <c r="G31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54" s="27"/>
      <c r="I31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55" spans="1:9" ht="18" x14ac:dyDescent="0.25">
      <c r="A3155" s="27" t="str">
        <f>"عمارة"&amp;Rooms[[#This Row],[العمارة]]&amp;"-"&amp;Rooms[رقم الغرفة]</f>
        <v>عمارة-</v>
      </c>
      <c r="B3155" s="29"/>
      <c r="C3155" s="29"/>
      <c r="D3155" s="29"/>
      <c r="E3155" s="29"/>
      <c r="F3155" s="27">
        <f ca="1">IF(Rooms[[#This Row],[رقم العملية]]=0,0,1)</f>
        <v>0</v>
      </c>
      <c r="G31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55" s="27"/>
      <c r="I31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56" spans="1:9" ht="18" x14ac:dyDescent="0.25">
      <c r="A3156" s="27" t="str">
        <f>"عمارة"&amp;Rooms[[#This Row],[العمارة]]&amp;"-"&amp;Rooms[رقم الغرفة]</f>
        <v>عمارة-</v>
      </c>
      <c r="B3156" s="29"/>
      <c r="C3156" s="29"/>
      <c r="D3156" s="29"/>
      <c r="E3156" s="29"/>
      <c r="F3156" s="27">
        <f ca="1">IF(Rooms[[#This Row],[رقم العملية]]=0,0,1)</f>
        <v>0</v>
      </c>
      <c r="G31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56" s="27"/>
      <c r="I31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57" spans="1:9" ht="18" x14ac:dyDescent="0.25">
      <c r="A3157" s="27" t="str">
        <f>"عمارة"&amp;Rooms[[#This Row],[العمارة]]&amp;"-"&amp;Rooms[رقم الغرفة]</f>
        <v>عمارة-</v>
      </c>
      <c r="B3157" s="29"/>
      <c r="C3157" s="29"/>
      <c r="D3157" s="29"/>
      <c r="E3157" s="29"/>
      <c r="F3157" s="27">
        <f ca="1">IF(Rooms[[#This Row],[رقم العملية]]=0,0,1)</f>
        <v>0</v>
      </c>
      <c r="G31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57" s="27"/>
      <c r="I31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58" spans="1:9" ht="18" x14ac:dyDescent="0.25">
      <c r="A3158" s="27" t="str">
        <f>"عمارة"&amp;Rooms[[#This Row],[العمارة]]&amp;"-"&amp;Rooms[رقم الغرفة]</f>
        <v>عمارة-</v>
      </c>
      <c r="B3158" s="29"/>
      <c r="C3158" s="29"/>
      <c r="D3158" s="29"/>
      <c r="E3158" s="29"/>
      <c r="F3158" s="27">
        <f ca="1">IF(Rooms[[#This Row],[رقم العملية]]=0,0,1)</f>
        <v>0</v>
      </c>
      <c r="G31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58" s="27"/>
      <c r="I31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59" spans="1:9" ht="18" x14ac:dyDescent="0.25">
      <c r="A3159" s="27" t="str">
        <f>"عمارة"&amp;Rooms[[#This Row],[العمارة]]&amp;"-"&amp;Rooms[رقم الغرفة]</f>
        <v>عمارة-</v>
      </c>
      <c r="B3159" s="29"/>
      <c r="C3159" s="29"/>
      <c r="D3159" s="29"/>
      <c r="E3159" s="29"/>
      <c r="F3159" s="27">
        <f ca="1">IF(Rooms[[#This Row],[رقم العملية]]=0,0,1)</f>
        <v>0</v>
      </c>
      <c r="G31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59" s="27"/>
      <c r="I31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60" spans="1:9" ht="18" x14ac:dyDescent="0.25">
      <c r="A3160" s="27" t="str">
        <f>"عمارة"&amp;Rooms[[#This Row],[العمارة]]&amp;"-"&amp;Rooms[رقم الغرفة]</f>
        <v>عمارة-</v>
      </c>
      <c r="B3160" s="29"/>
      <c r="C3160" s="29"/>
      <c r="D3160" s="29"/>
      <c r="E3160" s="29"/>
      <c r="F3160" s="27">
        <f ca="1">IF(Rooms[[#This Row],[رقم العملية]]=0,0,1)</f>
        <v>0</v>
      </c>
      <c r="G31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60" s="27"/>
      <c r="I31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61" spans="1:9" ht="18" x14ac:dyDescent="0.25">
      <c r="A3161" s="27" t="str">
        <f>"عمارة"&amp;Rooms[[#This Row],[العمارة]]&amp;"-"&amp;Rooms[رقم الغرفة]</f>
        <v>عمارة-</v>
      </c>
      <c r="B3161" s="29"/>
      <c r="C3161" s="29"/>
      <c r="D3161" s="29"/>
      <c r="E3161" s="29"/>
      <c r="F3161" s="27">
        <f ca="1">IF(Rooms[[#This Row],[رقم العملية]]=0,0,1)</f>
        <v>0</v>
      </c>
      <c r="G31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61" s="27"/>
      <c r="I31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62" spans="1:9" ht="18" x14ac:dyDescent="0.25">
      <c r="A3162" s="27" t="str">
        <f>"عمارة"&amp;Rooms[[#This Row],[العمارة]]&amp;"-"&amp;Rooms[رقم الغرفة]</f>
        <v>عمارة-</v>
      </c>
      <c r="B3162" s="29"/>
      <c r="C3162" s="29"/>
      <c r="D3162" s="29"/>
      <c r="E3162" s="29"/>
      <c r="F3162" s="27">
        <f ca="1">IF(Rooms[[#This Row],[رقم العملية]]=0,0,1)</f>
        <v>0</v>
      </c>
      <c r="G31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62" s="27"/>
      <c r="I31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63" spans="1:9" ht="18" x14ac:dyDescent="0.25">
      <c r="A3163" s="27" t="str">
        <f>"عمارة"&amp;Rooms[[#This Row],[العمارة]]&amp;"-"&amp;Rooms[رقم الغرفة]</f>
        <v>عمارة-</v>
      </c>
      <c r="B3163" s="29"/>
      <c r="C3163" s="29"/>
      <c r="D3163" s="29"/>
      <c r="E3163" s="29"/>
      <c r="F3163" s="27">
        <f ca="1">IF(Rooms[[#This Row],[رقم العملية]]=0,0,1)</f>
        <v>0</v>
      </c>
      <c r="G31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63" s="27"/>
      <c r="I31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64" spans="1:9" ht="18" x14ac:dyDescent="0.25">
      <c r="A3164" s="27" t="str">
        <f>"عمارة"&amp;Rooms[[#This Row],[العمارة]]&amp;"-"&amp;Rooms[رقم الغرفة]</f>
        <v>عمارة-</v>
      </c>
      <c r="B3164" s="29"/>
      <c r="C3164" s="29"/>
      <c r="D3164" s="29"/>
      <c r="E3164" s="29"/>
      <c r="F3164" s="27">
        <f ca="1">IF(Rooms[[#This Row],[رقم العملية]]=0,0,1)</f>
        <v>0</v>
      </c>
      <c r="G31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64" s="27"/>
      <c r="I31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65" spans="1:9" ht="18" x14ac:dyDescent="0.25">
      <c r="A3165" s="27" t="str">
        <f>"عمارة"&amp;Rooms[[#This Row],[العمارة]]&amp;"-"&amp;Rooms[رقم الغرفة]</f>
        <v>عمارة-</v>
      </c>
      <c r="B3165" s="29"/>
      <c r="C3165" s="29"/>
      <c r="D3165" s="29"/>
      <c r="E3165" s="29"/>
      <c r="F3165" s="27">
        <f ca="1">IF(Rooms[[#This Row],[رقم العملية]]=0,0,1)</f>
        <v>0</v>
      </c>
      <c r="G31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65" s="27"/>
      <c r="I31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66" spans="1:9" ht="18" x14ac:dyDescent="0.25">
      <c r="A3166" s="27" t="str">
        <f>"عمارة"&amp;Rooms[[#This Row],[العمارة]]&amp;"-"&amp;Rooms[رقم الغرفة]</f>
        <v>عمارة-</v>
      </c>
      <c r="B3166" s="29"/>
      <c r="C3166" s="29"/>
      <c r="D3166" s="29"/>
      <c r="E3166" s="29"/>
      <c r="F3166" s="27">
        <f ca="1">IF(Rooms[[#This Row],[رقم العملية]]=0,0,1)</f>
        <v>0</v>
      </c>
      <c r="G31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66" s="27"/>
      <c r="I31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67" spans="1:9" ht="18" x14ac:dyDescent="0.25">
      <c r="A3167" s="27" t="str">
        <f>"عمارة"&amp;Rooms[[#This Row],[العمارة]]&amp;"-"&amp;Rooms[رقم الغرفة]</f>
        <v>عمارة-</v>
      </c>
      <c r="B3167" s="29"/>
      <c r="C3167" s="29"/>
      <c r="D3167" s="29"/>
      <c r="E3167" s="29"/>
      <c r="F3167" s="27">
        <f ca="1">IF(Rooms[[#This Row],[رقم العملية]]=0,0,1)</f>
        <v>0</v>
      </c>
      <c r="G31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67" s="27"/>
      <c r="I31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68" spans="1:9" ht="18" x14ac:dyDescent="0.25">
      <c r="A3168" s="27" t="str">
        <f>"عمارة"&amp;Rooms[[#This Row],[العمارة]]&amp;"-"&amp;Rooms[رقم الغرفة]</f>
        <v>عمارة-</v>
      </c>
      <c r="B3168" s="29"/>
      <c r="C3168" s="29"/>
      <c r="D3168" s="29"/>
      <c r="E3168" s="29"/>
      <c r="F3168" s="27">
        <f ca="1">IF(Rooms[[#This Row],[رقم العملية]]=0,0,1)</f>
        <v>0</v>
      </c>
      <c r="G31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68" s="27"/>
      <c r="I31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69" spans="1:9" ht="18" x14ac:dyDescent="0.25">
      <c r="A3169" s="27" t="str">
        <f>"عمارة"&amp;Rooms[[#This Row],[العمارة]]&amp;"-"&amp;Rooms[رقم الغرفة]</f>
        <v>عمارة-</v>
      </c>
      <c r="B3169" s="29"/>
      <c r="C3169" s="29"/>
      <c r="D3169" s="29"/>
      <c r="E3169" s="29"/>
      <c r="F3169" s="27">
        <f ca="1">IF(Rooms[[#This Row],[رقم العملية]]=0,0,1)</f>
        <v>0</v>
      </c>
      <c r="G31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69" s="27"/>
      <c r="I31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70" spans="1:9" ht="18" x14ac:dyDescent="0.25">
      <c r="A3170" s="27" t="str">
        <f>"عمارة"&amp;Rooms[[#This Row],[العمارة]]&amp;"-"&amp;Rooms[رقم الغرفة]</f>
        <v>عمارة-</v>
      </c>
      <c r="B3170" s="29"/>
      <c r="C3170" s="29"/>
      <c r="D3170" s="29"/>
      <c r="E3170" s="29"/>
      <c r="F3170" s="27">
        <f ca="1">IF(Rooms[[#This Row],[رقم العملية]]=0,0,1)</f>
        <v>0</v>
      </c>
      <c r="G31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70" s="27"/>
      <c r="I31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71" spans="1:9" ht="18" x14ac:dyDescent="0.25">
      <c r="A3171" s="27" t="str">
        <f>"عمارة"&amp;Rooms[[#This Row],[العمارة]]&amp;"-"&amp;Rooms[رقم الغرفة]</f>
        <v>عمارة-</v>
      </c>
      <c r="B3171" s="29"/>
      <c r="C3171" s="29"/>
      <c r="D3171" s="29"/>
      <c r="E3171" s="29"/>
      <c r="F3171" s="27">
        <f ca="1">IF(Rooms[[#This Row],[رقم العملية]]=0,0,1)</f>
        <v>0</v>
      </c>
      <c r="G31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71" s="27"/>
      <c r="I31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72" spans="1:9" ht="18" x14ac:dyDescent="0.25">
      <c r="A3172" s="27" t="str">
        <f>"عمارة"&amp;Rooms[[#This Row],[العمارة]]&amp;"-"&amp;Rooms[رقم الغرفة]</f>
        <v>عمارة-</v>
      </c>
      <c r="B3172" s="29"/>
      <c r="C3172" s="29"/>
      <c r="D3172" s="29"/>
      <c r="E3172" s="29"/>
      <c r="F3172" s="27">
        <f ca="1">IF(Rooms[[#This Row],[رقم العملية]]=0,0,1)</f>
        <v>0</v>
      </c>
      <c r="G31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72" s="27"/>
      <c r="I31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73" spans="1:9" ht="18" x14ac:dyDescent="0.25">
      <c r="A3173" s="27" t="str">
        <f>"عمارة"&amp;Rooms[[#This Row],[العمارة]]&amp;"-"&amp;Rooms[رقم الغرفة]</f>
        <v>عمارة-</v>
      </c>
      <c r="B3173" s="29"/>
      <c r="C3173" s="29"/>
      <c r="D3173" s="29"/>
      <c r="E3173" s="29"/>
      <c r="F3173" s="27">
        <f ca="1">IF(Rooms[[#This Row],[رقم العملية]]=0,0,1)</f>
        <v>0</v>
      </c>
      <c r="G31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73" s="27"/>
      <c r="I31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74" spans="1:9" ht="18" x14ac:dyDescent="0.25">
      <c r="A3174" s="27" t="str">
        <f>"عمارة"&amp;Rooms[[#This Row],[العمارة]]&amp;"-"&amp;Rooms[رقم الغرفة]</f>
        <v>عمارة-</v>
      </c>
      <c r="B3174" s="29"/>
      <c r="C3174" s="29"/>
      <c r="D3174" s="29"/>
      <c r="E3174" s="29"/>
      <c r="F3174" s="27">
        <f ca="1">IF(Rooms[[#This Row],[رقم العملية]]=0,0,1)</f>
        <v>0</v>
      </c>
      <c r="G31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74" s="27"/>
      <c r="I31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75" spans="1:9" ht="18" x14ac:dyDescent="0.25">
      <c r="A3175" s="27" t="str">
        <f>"عمارة"&amp;Rooms[[#This Row],[العمارة]]&amp;"-"&amp;Rooms[رقم الغرفة]</f>
        <v>عمارة-</v>
      </c>
      <c r="B3175" s="29"/>
      <c r="C3175" s="29"/>
      <c r="D3175" s="29"/>
      <c r="E3175" s="29"/>
      <c r="F3175" s="27">
        <f ca="1">IF(Rooms[[#This Row],[رقم العملية]]=0,0,1)</f>
        <v>0</v>
      </c>
      <c r="G31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75" s="27"/>
      <c r="I31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76" spans="1:9" ht="18" x14ac:dyDescent="0.25">
      <c r="A3176" s="27" t="str">
        <f>"عمارة"&amp;Rooms[[#This Row],[العمارة]]&amp;"-"&amp;Rooms[رقم الغرفة]</f>
        <v>عمارة-</v>
      </c>
      <c r="B3176" s="29"/>
      <c r="C3176" s="29"/>
      <c r="D3176" s="29"/>
      <c r="E3176" s="29"/>
      <c r="F3176" s="27">
        <f ca="1">IF(Rooms[[#This Row],[رقم العملية]]=0,0,1)</f>
        <v>0</v>
      </c>
      <c r="G31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76" s="27"/>
      <c r="I31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77" spans="1:9" ht="18" x14ac:dyDescent="0.25">
      <c r="A3177" s="27" t="str">
        <f>"عمارة"&amp;Rooms[[#This Row],[العمارة]]&amp;"-"&amp;Rooms[رقم الغرفة]</f>
        <v>عمارة-</v>
      </c>
      <c r="B3177" s="29"/>
      <c r="C3177" s="29"/>
      <c r="D3177" s="29"/>
      <c r="E3177" s="29"/>
      <c r="F3177" s="27">
        <f ca="1">IF(Rooms[[#This Row],[رقم العملية]]=0,0,1)</f>
        <v>0</v>
      </c>
      <c r="G31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77" s="27"/>
      <c r="I31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78" spans="1:9" ht="18" x14ac:dyDescent="0.25">
      <c r="A3178" s="27" t="str">
        <f>"عمارة"&amp;Rooms[[#This Row],[العمارة]]&amp;"-"&amp;Rooms[رقم الغرفة]</f>
        <v>عمارة-</v>
      </c>
      <c r="B3178" s="29"/>
      <c r="C3178" s="29"/>
      <c r="D3178" s="29"/>
      <c r="E3178" s="29"/>
      <c r="F3178" s="27">
        <f ca="1">IF(Rooms[[#This Row],[رقم العملية]]=0,0,1)</f>
        <v>0</v>
      </c>
      <c r="G31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78" s="27"/>
      <c r="I31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79" spans="1:9" ht="18" x14ac:dyDescent="0.25">
      <c r="A3179" s="27" t="str">
        <f>"عمارة"&amp;Rooms[[#This Row],[العمارة]]&amp;"-"&amp;Rooms[رقم الغرفة]</f>
        <v>عمارة-</v>
      </c>
      <c r="B3179" s="29"/>
      <c r="C3179" s="29"/>
      <c r="D3179" s="29"/>
      <c r="E3179" s="29"/>
      <c r="F3179" s="27">
        <f ca="1">IF(Rooms[[#This Row],[رقم العملية]]=0,0,1)</f>
        <v>0</v>
      </c>
      <c r="G31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79" s="27"/>
      <c r="I31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80" spans="1:9" ht="18" x14ac:dyDescent="0.25">
      <c r="A3180" s="27" t="str">
        <f>"عمارة"&amp;Rooms[[#This Row],[العمارة]]&amp;"-"&amp;Rooms[رقم الغرفة]</f>
        <v>عمارة-</v>
      </c>
      <c r="B3180" s="29"/>
      <c r="C3180" s="29"/>
      <c r="D3180" s="29"/>
      <c r="E3180" s="29"/>
      <c r="F3180" s="27">
        <f ca="1">IF(Rooms[[#This Row],[رقم العملية]]=0,0,1)</f>
        <v>0</v>
      </c>
      <c r="G31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80" s="27"/>
      <c r="I31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81" spans="1:9" ht="18" x14ac:dyDescent="0.25">
      <c r="A3181" s="27" t="str">
        <f>"عمارة"&amp;Rooms[[#This Row],[العمارة]]&amp;"-"&amp;Rooms[رقم الغرفة]</f>
        <v>عمارة-</v>
      </c>
      <c r="B3181" s="29"/>
      <c r="C3181" s="29"/>
      <c r="D3181" s="29"/>
      <c r="E3181" s="29"/>
      <c r="F3181" s="27">
        <f ca="1">IF(Rooms[[#This Row],[رقم العملية]]=0,0,1)</f>
        <v>0</v>
      </c>
      <c r="G31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81" s="27"/>
      <c r="I31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82" spans="1:9" ht="18" x14ac:dyDescent="0.25">
      <c r="A3182" s="27" t="str">
        <f>"عمارة"&amp;Rooms[[#This Row],[العمارة]]&amp;"-"&amp;Rooms[رقم الغرفة]</f>
        <v>عمارة-</v>
      </c>
      <c r="B3182" s="29"/>
      <c r="C3182" s="29"/>
      <c r="D3182" s="29"/>
      <c r="E3182" s="29"/>
      <c r="F3182" s="27">
        <f ca="1">IF(Rooms[[#This Row],[رقم العملية]]=0,0,1)</f>
        <v>0</v>
      </c>
      <c r="G31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82" s="27"/>
      <c r="I31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83" spans="1:9" ht="18" x14ac:dyDescent="0.25">
      <c r="A3183" s="27" t="str">
        <f>"عمارة"&amp;Rooms[[#This Row],[العمارة]]&amp;"-"&amp;Rooms[رقم الغرفة]</f>
        <v>عمارة-</v>
      </c>
      <c r="B3183" s="29"/>
      <c r="C3183" s="29"/>
      <c r="D3183" s="29"/>
      <c r="E3183" s="29"/>
      <c r="F3183" s="27">
        <f ca="1">IF(Rooms[[#This Row],[رقم العملية]]=0,0,1)</f>
        <v>0</v>
      </c>
      <c r="G31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83" s="27"/>
      <c r="I31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84" spans="1:9" ht="18" x14ac:dyDescent="0.25">
      <c r="A3184" s="27" t="str">
        <f>"عمارة"&amp;Rooms[[#This Row],[العمارة]]&amp;"-"&amp;Rooms[رقم الغرفة]</f>
        <v>عمارة-</v>
      </c>
      <c r="B3184" s="29"/>
      <c r="C3184" s="29"/>
      <c r="D3184" s="29"/>
      <c r="E3184" s="29"/>
      <c r="F3184" s="27">
        <f ca="1">IF(Rooms[[#This Row],[رقم العملية]]=0,0,1)</f>
        <v>0</v>
      </c>
      <c r="G31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84" s="27"/>
      <c r="I31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85" spans="1:9" ht="18" x14ac:dyDescent="0.25">
      <c r="A3185" s="27" t="str">
        <f>"عمارة"&amp;Rooms[[#This Row],[العمارة]]&amp;"-"&amp;Rooms[رقم الغرفة]</f>
        <v>عمارة-</v>
      </c>
      <c r="B3185" s="29"/>
      <c r="C3185" s="29"/>
      <c r="D3185" s="29"/>
      <c r="E3185" s="29"/>
      <c r="F3185" s="27">
        <f ca="1">IF(Rooms[[#This Row],[رقم العملية]]=0,0,1)</f>
        <v>0</v>
      </c>
      <c r="G31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85" s="27"/>
      <c r="I31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86" spans="1:9" ht="18" x14ac:dyDescent="0.25">
      <c r="A3186" s="27" t="str">
        <f>"عمارة"&amp;Rooms[[#This Row],[العمارة]]&amp;"-"&amp;Rooms[رقم الغرفة]</f>
        <v>عمارة-</v>
      </c>
      <c r="B3186" s="29"/>
      <c r="C3186" s="29"/>
      <c r="D3186" s="29"/>
      <c r="E3186" s="29"/>
      <c r="F3186" s="27">
        <f ca="1">IF(Rooms[[#This Row],[رقم العملية]]=0,0,1)</f>
        <v>0</v>
      </c>
      <c r="G31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86" s="27"/>
      <c r="I31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87" spans="1:9" ht="18" x14ac:dyDescent="0.25">
      <c r="A3187" s="27" t="str">
        <f>"عمارة"&amp;Rooms[[#This Row],[العمارة]]&amp;"-"&amp;Rooms[رقم الغرفة]</f>
        <v>عمارة-</v>
      </c>
      <c r="B3187" s="29"/>
      <c r="C3187" s="29"/>
      <c r="D3187" s="29"/>
      <c r="E3187" s="29"/>
      <c r="F3187" s="27">
        <f ca="1">IF(Rooms[[#This Row],[رقم العملية]]=0,0,1)</f>
        <v>0</v>
      </c>
      <c r="G31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87" s="27"/>
      <c r="I31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88" spans="1:9" ht="18" x14ac:dyDescent="0.25">
      <c r="A3188" s="27" t="str">
        <f>"عمارة"&amp;Rooms[[#This Row],[العمارة]]&amp;"-"&amp;Rooms[رقم الغرفة]</f>
        <v>عمارة-</v>
      </c>
      <c r="B3188" s="29"/>
      <c r="C3188" s="29"/>
      <c r="D3188" s="29"/>
      <c r="E3188" s="29"/>
      <c r="F3188" s="27">
        <f ca="1">IF(Rooms[[#This Row],[رقم العملية]]=0,0,1)</f>
        <v>0</v>
      </c>
      <c r="G31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88" s="27"/>
      <c r="I31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89" spans="1:9" ht="18" x14ac:dyDescent="0.25">
      <c r="A3189" s="27" t="str">
        <f>"عمارة"&amp;Rooms[[#This Row],[العمارة]]&amp;"-"&amp;Rooms[رقم الغرفة]</f>
        <v>عمارة-</v>
      </c>
      <c r="B3189" s="29"/>
      <c r="C3189" s="29"/>
      <c r="D3189" s="29"/>
      <c r="E3189" s="29"/>
      <c r="F3189" s="27">
        <f ca="1">IF(Rooms[[#This Row],[رقم العملية]]=0,0,1)</f>
        <v>0</v>
      </c>
      <c r="G31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89" s="27"/>
      <c r="I31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90" spans="1:9" ht="18" x14ac:dyDescent="0.25">
      <c r="A3190" s="27" t="str">
        <f>"عمارة"&amp;Rooms[[#This Row],[العمارة]]&amp;"-"&amp;Rooms[رقم الغرفة]</f>
        <v>عمارة-</v>
      </c>
      <c r="B3190" s="29"/>
      <c r="C3190" s="29"/>
      <c r="D3190" s="29"/>
      <c r="E3190" s="29"/>
      <c r="F3190" s="27">
        <f ca="1">IF(Rooms[[#This Row],[رقم العملية]]=0,0,1)</f>
        <v>0</v>
      </c>
      <c r="G31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90" s="27"/>
      <c r="I31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91" spans="1:9" ht="18" x14ac:dyDescent="0.25">
      <c r="A3191" s="27" t="str">
        <f>"عمارة"&amp;Rooms[[#This Row],[العمارة]]&amp;"-"&amp;Rooms[رقم الغرفة]</f>
        <v>عمارة-</v>
      </c>
      <c r="B3191" s="29"/>
      <c r="C3191" s="29"/>
      <c r="D3191" s="29"/>
      <c r="E3191" s="29"/>
      <c r="F3191" s="27">
        <f ca="1">IF(Rooms[[#This Row],[رقم العملية]]=0,0,1)</f>
        <v>0</v>
      </c>
      <c r="G31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91" s="27"/>
      <c r="I31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92" spans="1:9" ht="18" x14ac:dyDescent="0.25">
      <c r="A3192" s="27" t="str">
        <f>"عمارة"&amp;Rooms[[#This Row],[العمارة]]&amp;"-"&amp;Rooms[رقم الغرفة]</f>
        <v>عمارة-</v>
      </c>
      <c r="B3192" s="29"/>
      <c r="C3192" s="29"/>
      <c r="D3192" s="29"/>
      <c r="E3192" s="29"/>
      <c r="F3192" s="27">
        <f ca="1">IF(Rooms[[#This Row],[رقم العملية]]=0,0,1)</f>
        <v>0</v>
      </c>
      <c r="G31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92" s="27"/>
      <c r="I31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93" spans="1:9" ht="18" x14ac:dyDescent="0.25">
      <c r="A3193" s="27" t="str">
        <f>"عمارة"&amp;Rooms[[#This Row],[العمارة]]&amp;"-"&amp;Rooms[رقم الغرفة]</f>
        <v>عمارة-</v>
      </c>
      <c r="B3193" s="29"/>
      <c r="C3193" s="29"/>
      <c r="D3193" s="29"/>
      <c r="E3193" s="29"/>
      <c r="F3193" s="27">
        <f ca="1">IF(Rooms[[#This Row],[رقم العملية]]=0,0,1)</f>
        <v>0</v>
      </c>
      <c r="G31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93" s="27"/>
      <c r="I31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94" spans="1:9" ht="18" x14ac:dyDescent="0.25">
      <c r="A3194" s="27" t="str">
        <f>"عمارة"&amp;Rooms[[#This Row],[العمارة]]&amp;"-"&amp;Rooms[رقم الغرفة]</f>
        <v>عمارة-</v>
      </c>
      <c r="B3194" s="29"/>
      <c r="C3194" s="29"/>
      <c r="D3194" s="29"/>
      <c r="E3194" s="29"/>
      <c r="F3194" s="27">
        <f ca="1">IF(Rooms[[#This Row],[رقم العملية]]=0,0,1)</f>
        <v>0</v>
      </c>
      <c r="G31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94" s="27"/>
      <c r="I31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95" spans="1:9" ht="18" x14ac:dyDescent="0.25">
      <c r="A3195" s="27" t="str">
        <f>"عمارة"&amp;Rooms[[#This Row],[العمارة]]&amp;"-"&amp;Rooms[رقم الغرفة]</f>
        <v>عمارة-</v>
      </c>
      <c r="B3195" s="29"/>
      <c r="C3195" s="29"/>
      <c r="D3195" s="29"/>
      <c r="E3195" s="29"/>
      <c r="F3195" s="27">
        <f ca="1">IF(Rooms[[#This Row],[رقم العملية]]=0,0,1)</f>
        <v>0</v>
      </c>
      <c r="G31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95" s="27"/>
      <c r="I31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96" spans="1:9" ht="18" x14ac:dyDescent="0.25">
      <c r="A3196" s="27" t="str">
        <f>"عمارة"&amp;Rooms[[#This Row],[العمارة]]&amp;"-"&amp;Rooms[رقم الغرفة]</f>
        <v>عمارة-</v>
      </c>
      <c r="B3196" s="29"/>
      <c r="C3196" s="29"/>
      <c r="D3196" s="29"/>
      <c r="E3196" s="29"/>
      <c r="F3196" s="27">
        <f ca="1">IF(Rooms[[#This Row],[رقم العملية]]=0,0,1)</f>
        <v>0</v>
      </c>
      <c r="G31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96" s="27"/>
      <c r="I31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97" spans="1:9" ht="18" x14ac:dyDescent="0.25">
      <c r="A3197" s="27" t="str">
        <f>"عمارة"&amp;Rooms[[#This Row],[العمارة]]&amp;"-"&amp;Rooms[رقم الغرفة]</f>
        <v>عمارة-</v>
      </c>
      <c r="B3197" s="29"/>
      <c r="C3197" s="29"/>
      <c r="D3197" s="29"/>
      <c r="E3197" s="29"/>
      <c r="F3197" s="27">
        <f ca="1">IF(Rooms[[#This Row],[رقم العملية]]=0,0,1)</f>
        <v>0</v>
      </c>
      <c r="G31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97" s="27"/>
      <c r="I31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98" spans="1:9" ht="18" x14ac:dyDescent="0.25">
      <c r="A3198" s="27" t="str">
        <f>"عمارة"&amp;Rooms[[#This Row],[العمارة]]&amp;"-"&amp;Rooms[رقم الغرفة]</f>
        <v>عمارة-</v>
      </c>
      <c r="B3198" s="29"/>
      <c r="C3198" s="29"/>
      <c r="D3198" s="29"/>
      <c r="E3198" s="29"/>
      <c r="F3198" s="27">
        <f ca="1">IF(Rooms[[#This Row],[رقم العملية]]=0,0,1)</f>
        <v>0</v>
      </c>
      <c r="G31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98" s="27"/>
      <c r="I31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199" spans="1:9" ht="18" x14ac:dyDescent="0.25">
      <c r="A3199" s="27" t="str">
        <f>"عمارة"&amp;Rooms[[#This Row],[العمارة]]&amp;"-"&amp;Rooms[رقم الغرفة]</f>
        <v>عمارة-</v>
      </c>
      <c r="B3199" s="29"/>
      <c r="C3199" s="29"/>
      <c r="D3199" s="29"/>
      <c r="E3199" s="29"/>
      <c r="F3199" s="27">
        <f ca="1">IF(Rooms[[#This Row],[رقم العملية]]=0,0,1)</f>
        <v>0</v>
      </c>
      <c r="G31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199" s="27"/>
      <c r="I31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00" spans="1:9" ht="18" x14ac:dyDescent="0.25">
      <c r="A3200" s="27" t="str">
        <f>"عمارة"&amp;Rooms[[#This Row],[العمارة]]&amp;"-"&amp;Rooms[رقم الغرفة]</f>
        <v>عمارة-</v>
      </c>
      <c r="B3200" s="29"/>
      <c r="C3200" s="29"/>
      <c r="D3200" s="29"/>
      <c r="E3200" s="29"/>
      <c r="F3200" s="27">
        <f ca="1">IF(Rooms[[#This Row],[رقم العملية]]=0,0,1)</f>
        <v>0</v>
      </c>
      <c r="G32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00" s="27"/>
      <c r="I32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01" spans="1:9" ht="18" x14ac:dyDescent="0.25">
      <c r="A3201" s="27" t="str">
        <f>"عمارة"&amp;Rooms[[#This Row],[العمارة]]&amp;"-"&amp;Rooms[رقم الغرفة]</f>
        <v>عمارة-</v>
      </c>
      <c r="B3201" s="29"/>
      <c r="C3201" s="29"/>
      <c r="D3201" s="29"/>
      <c r="E3201" s="29"/>
      <c r="F3201" s="27">
        <f ca="1">IF(Rooms[[#This Row],[رقم العملية]]=0,0,1)</f>
        <v>0</v>
      </c>
      <c r="G32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01" s="27"/>
      <c r="I32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02" spans="1:9" ht="18" x14ac:dyDescent="0.25">
      <c r="A3202" s="27" t="str">
        <f>"عمارة"&amp;Rooms[[#This Row],[العمارة]]&amp;"-"&amp;Rooms[رقم الغرفة]</f>
        <v>عمارة-</v>
      </c>
      <c r="B3202" s="29"/>
      <c r="C3202" s="29"/>
      <c r="D3202" s="29"/>
      <c r="E3202" s="29"/>
      <c r="F3202" s="27">
        <f ca="1">IF(Rooms[[#This Row],[رقم العملية]]=0,0,1)</f>
        <v>0</v>
      </c>
      <c r="G32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02" s="27"/>
      <c r="I32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03" spans="1:9" ht="18" x14ac:dyDescent="0.25">
      <c r="A3203" s="27" t="str">
        <f>"عمارة"&amp;Rooms[[#This Row],[العمارة]]&amp;"-"&amp;Rooms[رقم الغرفة]</f>
        <v>عمارة-</v>
      </c>
      <c r="B3203" s="29"/>
      <c r="C3203" s="29"/>
      <c r="D3203" s="29"/>
      <c r="E3203" s="29"/>
      <c r="F3203" s="27">
        <f ca="1">IF(Rooms[[#This Row],[رقم العملية]]=0,0,1)</f>
        <v>0</v>
      </c>
      <c r="G32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03" s="27"/>
      <c r="I32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04" spans="1:9" ht="18" x14ac:dyDescent="0.25">
      <c r="A3204" s="27" t="str">
        <f>"عمارة"&amp;Rooms[[#This Row],[العمارة]]&amp;"-"&amp;Rooms[رقم الغرفة]</f>
        <v>عمارة-</v>
      </c>
      <c r="B3204" s="29"/>
      <c r="C3204" s="29"/>
      <c r="D3204" s="29"/>
      <c r="E3204" s="29"/>
      <c r="F3204" s="27">
        <f ca="1">IF(Rooms[[#This Row],[رقم العملية]]=0,0,1)</f>
        <v>0</v>
      </c>
      <c r="G32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04" s="27"/>
      <c r="I32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05" spans="1:9" ht="18" x14ac:dyDescent="0.25">
      <c r="A3205" s="27" t="str">
        <f>"عمارة"&amp;Rooms[[#This Row],[العمارة]]&amp;"-"&amp;Rooms[رقم الغرفة]</f>
        <v>عمارة-</v>
      </c>
      <c r="B3205" s="29"/>
      <c r="C3205" s="29"/>
      <c r="D3205" s="29"/>
      <c r="E3205" s="29"/>
      <c r="F3205" s="27">
        <f ca="1">IF(Rooms[[#This Row],[رقم العملية]]=0,0,1)</f>
        <v>0</v>
      </c>
      <c r="G32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05" s="27"/>
      <c r="I32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06" spans="1:9" ht="18" x14ac:dyDescent="0.25">
      <c r="A3206" s="27" t="str">
        <f>"عمارة"&amp;Rooms[[#This Row],[العمارة]]&amp;"-"&amp;Rooms[رقم الغرفة]</f>
        <v>عمارة-</v>
      </c>
      <c r="B3206" s="29"/>
      <c r="C3206" s="29"/>
      <c r="D3206" s="29"/>
      <c r="E3206" s="29"/>
      <c r="F3206" s="27">
        <f ca="1">IF(Rooms[[#This Row],[رقم العملية]]=0,0,1)</f>
        <v>0</v>
      </c>
      <c r="G32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06" s="27"/>
      <c r="I32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07" spans="1:9" ht="18" x14ac:dyDescent="0.25">
      <c r="A3207" s="27" t="str">
        <f>"عمارة"&amp;Rooms[[#This Row],[العمارة]]&amp;"-"&amp;Rooms[رقم الغرفة]</f>
        <v>عمارة-</v>
      </c>
      <c r="B3207" s="29"/>
      <c r="C3207" s="29"/>
      <c r="D3207" s="29"/>
      <c r="E3207" s="29"/>
      <c r="F3207" s="27">
        <f ca="1">IF(Rooms[[#This Row],[رقم العملية]]=0,0,1)</f>
        <v>0</v>
      </c>
      <c r="G32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07" s="27"/>
      <c r="I32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08" spans="1:9" ht="18" x14ac:dyDescent="0.25">
      <c r="A3208" s="27" t="str">
        <f>"عمارة"&amp;Rooms[[#This Row],[العمارة]]&amp;"-"&amp;Rooms[رقم الغرفة]</f>
        <v>عمارة-</v>
      </c>
      <c r="B3208" s="29"/>
      <c r="C3208" s="29"/>
      <c r="D3208" s="29"/>
      <c r="E3208" s="29"/>
      <c r="F3208" s="27">
        <f ca="1">IF(Rooms[[#This Row],[رقم العملية]]=0,0,1)</f>
        <v>0</v>
      </c>
      <c r="G32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08" s="27"/>
      <c r="I32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09" spans="1:9" ht="18" x14ac:dyDescent="0.25">
      <c r="A3209" s="27" t="str">
        <f>"عمارة"&amp;Rooms[[#This Row],[العمارة]]&amp;"-"&amp;Rooms[رقم الغرفة]</f>
        <v>عمارة-</v>
      </c>
      <c r="B3209" s="29"/>
      <c r="C3209" s="29"/>
      <c r="D3209" s="29"/>
      <c r="E3209" s="29"/>
      <c r="F3209" s="27">
        <f ca="1">IF(Rooms[[#This Row],[رقم العملية]]=0,0,1)</f>
        <v>0</v>
      </c>
      <c r="G32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09" s="27"/>
      <c r="I32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10" spans="1:9" ht="18" x14ac:dyDescent="0.25">
      <c r="A3210" s="27" t="str">
        <f>"عمارة"&amp;Rooms[[#This Row],[العمارة]]&amp;"-"&amp;Rooms[رقم الغرفة]</f>
        <v>عمارة-</v>
      </c>
      <c r="B3210" s="29"/>
      <c r="C3210" s="29"/>
      <c r="D3210" s="29"/>
      <c r="E3210" s="29"/>
      <c r="F3210" s="27">
        <f ca="1">IF(Rooms[[#This Row],[رقم العملية]]=0,0,1)</f>
        <v>0</v>
      </c>
      <c r="G32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10" s="27"/>
      <c r="I32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11" spans="1:9" ht="18" x14ac:dyDescent="0.25">
      <c r="A3211" s="27" t="str">
        <f>"عمارة"&amp;Rooms[[#This Row],[العمارة]]&amp;"-"&amp;Rooms[رقم الغرفة]</f>
        <v>عمارة-</v>
      </c>
      <c r="B3211" s="29"/>
      <c r="C3211" s="29"/>
      <c r="D3211" s="29"/>
      <c r="E3211" s="29"/>
      <c r="F3211" s="27">
        <f ca="1">IF(Rooms[[#This Row],[رقم العملية]]=0,0,1)</f>
        <v>0</v>
      </c>
      <c r="G32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11" s="27"/>
      <c r="I32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12" spans="1:9" ht="18" x14ac:dyDescent="0.25">
      <c r="A3212" s="27" t="str">
        <f>"عمارة"&amp;Rooms[[#This Row],[العمارة]]&amp;"-"&amp;Rooms[رقم الغرفة]</f>
        <v>عمارة-</v>
      </c>
      <c r="B3212" s="29"/>
      <c r="C3212" s="29"/>
      <c r="D3212" s="29"/>
      <c r="E3212" s="29"/>
      <c r="F3212" s="27">
        <f ca="1">IF(Rooms[[#This Row],[رقم العملية]]=0,0,1)</f>
        <v>0</v>
      </c>
      <c r="G32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12" s="27"/>
      <c r="I32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13" spans="1:9" ht="18" x14ac:dyDescent="0.25">
      <c r="A3213" s="27" t="str">
        <f>"عمارة"&amp;Rooms[[#This Row],[العمارة]]&amp;"-"&amp;Rooms[رقم الغرفة]</f>
        <v>عمارة-</v>
      </c>
      <c r="B3213" s="29"/>
      <c r="C3213" s="29"/>
      <c r="D3213" s="29"/>
      <c r="E3213" s="29"/>
      <c r="F3213" s="27">
        <f ca="1">IF(Rooms[[#This Row],[رقم العملية]]=0,0,1)</f>
        <v>0</v>
      </c>
      <c r="G32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13" s="27"/>
      <c r="I32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14" spans="1:9" ht="18" x14ac:dyDescent="0.25">
      <c r="A3214" s="27" t="str">
        <f>"عمارة"&amp;Rooms[[#This Row],[العمارة]]&amp;"-"&amp;Rooms[رقم الغرفة]</f>
        <v>عمارة-</v>
      </c>
      <c r="B3214" s="29"/>
      <c r="C3214" s="29"/>
      <c r="D3214" s="29"/>
      <c r="E3214" s="29"/>
      <c r="F3214" s="27">
        <f ca="1">IF(Rooms[[#This Row],[رقم العملية]]=0,0,1)</f>
        <v>0</v>
      </c>
      <c r="G32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14" s="27"/>
      <c r="I32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15" spans="1:9" ht="18" x14ac:dyDescent="0.25">
      <c r="A3215" s="27" t="str">
        <f>"عمارة"&amp;Rooms[[#This Row],[العمارة]]&amp;"-"&amp;Rooms[رقم الغرفة]</f>
        <v>عمارة-</v>
      </c>
      <c r="B3215" s="29"/>
      <c r="C3215" s="29"/>
      <c r="D3215" s="29"/>
      <c r="E3215" s="29"/>
      <c r="F3215" s="27">
        <f ca="1">IF(Rooms[[#This Row],[رقم العملية]]=0,0,1)</f>
        <v>0</v>
      </c>
      <c r="G32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15" s="27"/>
      <c r="I32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16" spans="1:9" ht="18" x14ac:dyDescent="0.25">
      <c r="A3216" s="27" t="str">
        <f>"عمارة"&amp;Rooms[[#This Row],[العمارة]]&amp;"-"&amp;Rooms[رقم الغرفة]</f>
        <v>عمارة-</v>
      </c>
      <c r="B3216" s="29"/>
      <c r="C3216" s="29"/>
      <c r="D3216" s="29"/>
      <c r="E3216" s="29"/>
      <c r="F3216" s="27">
        <f ca="1">IF(Rooms[[#This Row],[رقم العملية]]=0,0,1)</f>
        <v>0</v>
      </c>
      <c r="G32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16" s="27"/>
      <c r="I32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17" spans="1:9" ht="18" x14ac:dyDescent="0.25">
      <c r="A3217" s="27" t="str">
        <f>"عمارة"&amp;Rooms[[#This Row],[العمارة]]&amp;"-"&amp;Rooms[رقم الغرفة]</f>
        <v>عمارة-</v>
      </c>
      <c r="B3217" s="29"/>
      <c r="C3217" s="29"/>
      <c r="D3217" s="29"/>
      <c r="E3217" s="29"/>
      <c r="F3217" s="27">
        <f ca="1">IF(Rooms[[#This Row],[رقم العملية]]=0,0,1)</f>
        <v>0</v>
      </c>
      <c r="G32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17" s="27"/>
      <c r="I32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18" spans="1:9" ht="18" x14ac:dyDescent="0.25">
      <c r="A3218" s="27" t="str">
        <f>"عمارة"&amp;Rooms[[#This Row],[العمارة]]&amp;"-"&amp;Rooms[رقم الغرفة]</f>
        <v>عمارة-</v>
      </c>
      <c r="B3218" s="29"/>
      <c r="C3218" s="29"/>
      <c r="D3218" s="29"/>
      <c r="E3218" s="29"/>
      <c r="F3218" s="27">
        <f ca="1">IF(Rooms[[#This Row],[رقم العملية]]=0,0,1)</f>
        <v>0</v>
      </c>
      <c r="G32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18" s="27"/>
      <c r="I32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19" spans="1:9" ht="18" x14ac:dyDescent="0.25">
      <c r="A3219" s="27" t="str">
        <f>"عمارة"&amp;Rooms[[#This Row],[العمارة]]&amp;"-"&amp;Rooms[رقم الغرفة]</f>
        <v>عمارة-</v>
      </c>
      <c r="B3219" s="29"/>
      <c r="C3219" s="29"/>
      <c r="D3219" s="29"/>
      <c r="E3219" s="29"/>
      <c r="F3219" s="27">
        <f ca="1">IF(Rooms[[#This Row],[رقم العملية]]=0,0,1)</f>
        <v>0</v>
      </c>
      <c r="G32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19" s="27"/>
      <c r="I32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20" spans="1:9" ht="18" x14ac:dyDescent="0.25">
      <c r="A3220" s="27" t="str">
        <f>"عمارة"&amp;Rooms[[#This Row],[العمارة]]&amp;"-"&amp;Rooms[رقم الغرفة]</f>
        <v>عمارة-</v>
      </c>
      <c r="B3220" s="29"/>
      <c r="C3220" s="29"/>
      <c r="D3220" s="29"/>
      <c r="E3220" s="29"/>
      <c r="F3220" s="27">
        <f ca="1">IF(Rooms[[#This Row],[رقم العملية]]=0,0,1)</f>
        <v>0</v>
      </c>
      <c r="G32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20" s="27"/>
      <c r="I32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21" spans="1:9" ht="18" x14ac:dyDescent="0.25">
      <c r="A3221" s="27" t="str">
        <f>"عمارة"&amp;Rooms[[#This Row],[العمارة]]&amp;"-"&amp;Rooms[رقم الغرفة]</f>
        <v>عمارة-</v>
      </c>
      <c r="B3221" s="29"/>
      <c r="C3221" s="29"/>
      <c r="D3221" s="29"/>
      <c r="E3221" s="29"/>
      <c r="F3221" s="27">
        <f ca="1">IF(Rooms[[#This Row],[رقم العملية]]=0,0,1)</f>
        <v>0</v>
      </c>
      <c r="G32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21" s="27"/>
      <c r="I32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22" spans="1:9" ht="18" x14ac:dyDescent="0.25">
      <c r="A3222" s="27" t="str">
        <f>"عمارة"&amp;Rooms[[#This Row],[العمارة]]&amp;"-"&amp;Rooms[رقم الغرفة]</f>
        <v>عمارة-</v>
      </c>
      <c r="B3222" s="29"/>
      <c r="C3222" s="29"/>
      <c r="D3222" s="29"/>
      <c r="E3222" s="29"/>
      <c r="F3222" s="27">
        <f ca="1">IF(Rooms[[#This Row],[رقم العملية]]=0,0,1)</f>
        <v>0</v>
      </c>
      <c r="G32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22" s="27"/>
      <c r="I32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23" spans="1:9" ht="18" x14ac:dyDescent="0.25">
      <c r="A3223" s="27" t="str">
        <f>"عمارة"&amp;Rooms[[#This Row],[العمارة]]&amp;"-"&amp;Rooms[رقم الغرفة]</f>
        <v>عمارة-</v>
      </c>
      <c r="B3223" s="29"/>
      <c r="C3223" s="29"/>
      <c r="D3223" s="29"/>
      <c r="E3223" s="29"/>
      <c r="F3223" s="27">
        <f ca="1">IF(Rooms[[#This Row],[رقم العملية]]=0,0,1)</f>
        <v>0</v>
      </c>
      <c r="G32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23" s="27"/>
      <c r="I32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24" spans="1:9" ht="18" x14ac:dyDescent="0.25">
      <c r="A3224" s="27" t="str">
        <f>"عمارة"&amp;Rooms[[#This Row],[العمارة]]&amp;"-"&amp;Rooms[رقم الغرفة]</f>
        <v>عمارة-</v>
      </c>
      <c r="B3224" s="29"/>
      <c r="C3224" s="29"/>
      <c r="D3224" s="29"/>
      <c r="E3224" s="29"/>
      <c r="F3224" s="27">
        <f ca="1">IF(Rooms[[#This Row],[رقم العملية]]=0,0,1)</f>
        <v>0</v>
      </c>
      <c r="G32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24" s="27"/>
      <c r="I32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25" spans="1:9" ht="18" x14ac:dyDescent="0.25">
      <c r="A3225" s="27" t="str">
        <f>"عمارة"&amp;Rooms[[#This Row],[العمارة]]&amp;"-"&amp;Rooms[رقم الغرفة]</f>
        <v>عمارة-</v>
      </c>
      <c r="B3225" s="29"/>
      <c r="C3225" s="29"/>
      <c r="D3225" s="29"/>
      <c r="E3225" s="29"/>
      <c r="F3225" s="27">
        <f ca="1">IF(Rooms[[#This Row],[رقم العملية]]=0,0,1)</f>
        <v>0</v>
      </c>
      <c r="G32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25" s="27"/>
      <c r="I32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26" spans="1:9" ht="18" x14ac:dyDescent="0.25">
      <c r="A3226" s="27" t="str">
        <f>"عمارة"&amp;Rooms[[#This Row],[العمارة]]&amp;"-"&amp;Rooms[رقم الغرفة]</f>
        <v>عمارة-</v>
      </c>
      <c r="B3226" s="29"/>
      <c r="C3226" s="29"/>
      <c r="D3226" s="29"/>
      <c r="E3226" s="29"/>
      <c r="F3226" s="27">
        <f ca="1">IF(Rooms[[#This Row],[رقم العملية]]=0,0,1)</f>
        <v>0</v>
      </c>
      <c r="G32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26" s="27"/>
      <c r="I32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27" spans="1:9" ht="18" x14ac:dyDescent="0.25">
      <c r="A3227" s="27" t="str">
        <f>"عمارة"&amp;Rooms[[#This Row],[العمارة]]&amp;"-"&amp;Rooms[رقم الغرفة]</f>
        <v>عمارة-</v>
      </c>
      <c r="B3227" s="29"/>
      <c r="C3227" s="29"/>
      <c r="D3227" s="29"/>
      <c r="E3227" s="29"/>
      <c r="F3227" s="27">
        <f ca="1">IF(Rooms[[#This Row],[رقم العملية]]=0,0,1)</f>
        <v>0</v>
      </c>
      <c r="G32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27" s="27"/>
      <c r="I32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28" spans="1:9" ht="18" x14ac:dyDescent="0.25">
      <c r="A3228" s="27" t="str">
        <f>"عمارة"&amp;Rooms[[#This Row],[العمارة]]&amp;"-"&amp;Rooms[رقم الغرفة]</f>
        <v>عمارة-</v>
      </c>
      <c r="B3228" s="29"/>
      <c r="C3228" s="29"/>
      <c r="D3228" s="29"/>
      <c r="E3228" s="29"/>
      <c r="F3228" s="27">
        <f ca="1">IF(Rooms[[#This Row],[رقم العملية]]=0,0,1)</f>
        <v>0</v>
      </c>
      <c r="G32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28" s="27"/>
      <c r="I32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29" spans="1:9" ht="18" x14ac:dyDescent="0.25">
      <c r="A3229" s="27" t="str">
        <f>"عمارة"&amp;Rooms[[#This Row],[العمارة]]&amp;"-"&amp;Rooms[رقم الغرفة]</f>
        <v>عمارة-</v>
      </c>
      <c r="B3229" s="29"/>
      <c r="C3229" s="29"/>
      <c r="D3229" s="29"/>
      <c r="E3229" s="29"/>
      <c r="F3229" s="27">
        <f ca="1">IF(Rooms[[#This Row],[رقم العملية]]=0,0,1)</f>
        <v>0</v>
      </c>
      <c r="G32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29" s="27"/>
      <c r="I32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30" spans="1:9" ht="18" x14ac:dyDescent="0.25">
      <c r="A3230" s="27" t="str">
        <f>"عمارة"&amp;Rooms[[#This Row],[العمارة]]&amp;"-"&amp;Rooms[رقم الغرفة]</f>
        <v>عمارة-</v>
      </c>
      <c r="B3230" s="29"/>
      <c r="C3230" s="29"/>
      <c r="D3230" s="29"/>
      <c r="E3230" s="29"/>
      <c r="F3230" s="27">
        <f ca="1">IF(Rooms[[#This Row],[رقم العملية]]=0,0,1)</f>
        <v>0</v>
      </c>
      <c r="G32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30" s="27"/>
      <c r="I32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31" spans="1:9" ht="18" x14ac:dyDescent="0.25">
      <c r="A3231" s="27" t="str">
        <f>"عمارة"&amp;Rooms[[#This Row],[العمارة]]&amp;"-"&amp;Rooms[رقم الغرفة]</f>
        <v>عمارة-</v>
      </c>
      <c r="B3231" s="29"/>
      <c r="C3231" s="29"/>
      <c r="D3231" s="29"/>
      <c r="E3231" s="29"/>
      <c r="F3231" s="27">
        <f ca="1">IF(Rooms[[#This Row],[رقم العملية]]=0,0,1)</f>
        <v>0</v>
      </c>
      <c r="G32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31" s="27"/>
      <c r="I32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32" spans="1:9" ht="18" x14ac:dyDescent="0.25">
      <c r="A3232" s="27" t="str">
        <f>"عمارة"&amp;Rooms[[#This Row],[العمارة]]&amp;"-"&amp;Rooms[رقم الغرفة]</f>
        <v>عمارة-</v>
      </c>
      <c r="B3232" s="29"/>
      <c r="C3232" s="29"/>
      <c r="D3232" s="29"/>
      <c r="E3232" s="29"/>
      <c r="F3232" s="27">
        <f ca="1">IF(Rooms[[#This Row],[رقم العملية]]=0,0,1)</f>
        <v>0</v>
      </c>
      <c r="G32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32" s="27"/>
      <c r="I32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33" spans="1:9" ht="18" x14ac:dyDescent="0.25">
      <c r="A3233" s="27" t="str">
        <f>"عمارة"&amp;Rooms[[#This Row],[العمارة]]&amp;"-"&amp;Rooms[رقم الغرفة]</f>
        <v>عمارة-</v>
      </c>
      <c r="B3233" s="29"/>
      <c r="C3233" s="29"/>
      <c r="D3233" s="29"/>
      <c r="E3233" s="29"/>
      <c r="F3233" s="27">
        <f ca="1">IF(Rooms[[#This Row],[رقم العملية]]=0,0,1)</f>
        <v>0</v>
      </c>
      <c r="G32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33" s="27"/>
      <c r="I32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34" spans="1:9" ht="18" x14ac:dyDescent="0.25">
      <c r="A3234" s="27" t="str">
        <f>"عمارة"&amp;Rooms[[#This Row],[العمارة]]&amp;"-"&amp;Rooms[رقم الغرفة]</f>
        <v>عمارة-</v>
      </c>
      <c r="B3234" s="29"/>
      <c r="C3234" s="29"/>
      <c r="D3234" s="29"/>
      <c r="E3234" s="29"/>
      <c r="F3234" s="27">
        <f ca="1">IF(Rooms[[#This Row],[رقم العملية]]=0,0,1)</f>
        <v>0</v>
      </c>
      <c r="G32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34" s="27"/>
      <c r="I32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35" spans="1:9" ht="18" x14ac:dyDescent="0.25">
      <c r="A3235" s="27" t="str">
        <f>"عمارة"&amp;Rooms[[#This Row],[العمارة]]&amp;"-"&amp;Rooms[رقم الغرفة]</f>
        <v>عمارة-</v>
      </c>
      <c r="B3235" s="29"/>
      <c r="C3235" s="29"/>
      <c r="D3235" s="29"/>
      <c r="E3235" s="29"/>
      <c r="F3235" s="27">
        <f ca="1">IF(Rooms[[#This Row],[رقم العملية]]=0,0,1)</f>
        <v>0</v>
      </c>
      <c r="G32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35" s="27"/>
      <c r="I32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36" spans="1:9" ht="18" x14ac:dyDescent="0.25">
      <c r="A3236" s="27" t="str">
        <f>"عمارة"&amp;Rooms[[#This Row],[العمارة]]&amp;"-"&amp;Rooms[رقم الغرفة]</f>
        <v>عمارة-</v>
      </c>
      <c r="B3236" s="29"/>
      <c r="C3236" s="29"/>
      <c r="D3236" s="29"/>
      <c r="E3236" s="29"/>
      <c r="F3236" s="27">
        <f ca="1">IF(Rooms[[#This Row],[رقم العملية]]=0,0,1)</f>
        <v>0</v>
      </c>
      <c r="G32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36" s="27"/>
      <c r="I32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37" spans="1:9" ht="18" x14ac:dyDescent="0.25">
      <c r="A3237" s="27" t="str">
        <f>"عمارة"&amp;Rooms[[#This Row],[العمارة]]&amp;"-"&amp;Rooms[رقم الغرفة]</f>
        <v>عمارة-</v>
      </c>
      <c r="B3237" s="29"/>
      <c r="C3237" s="29"/>
      <c r="D3237" s="29"/>
      <c r="E3237" s="29"/>
      <c r="F3237" s="27">
        <f ca="1">IF(Rooms[[#This Row],[رقم العملية]]=0,0,1)</f>
        <v>0</v>
      </c>
      <c r="G32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37" s="27"/>
      <c r="I32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38" spans="1:9" ht="18" x14ac:dyDescent="0.25">
      <c r="A3238" s="27" t="str">
        <f>"عمارة"&amp;Rooms[[#This Row],[العمارة]]&amp;"-"&amp;Rooms[رقم الغرفة]</f>
        <v>عمارة-</v>
      </c>
      <c r="B3238" s="29"/>
      <c r="C3238" s="29"/>
      <c r="D3238" s="29"/>
      <c r="E3238" s="29"/>
      <c r="F3238" s="27">
        <f ca="1">IF(Rooms[[#This Row],[رقم العملية]]=0,0,1)</f>
        <v>0</v>
      </c>
      <c r="G32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38" s="27"/>
      <c r="I32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39" spans="1:9" ht="18" x14ac:dyDescent="0.25">
      <c r="A3239" s="27" t="str">
        <f>"عمارة"&amp;Rooms[[#This Row],[العمارة]]&amp;"-"&amp;Rooms[رقم الغرفة]</f>
        <v>عمارة-</v>
      </c>
      <c r="B3239" s="29"/>
      <c r="C3239" s="29"/>
      <c r="D3239" s="29"/>
      <c r="E3239" s="29"/>
      <c r="F3239" s="27">
        <f ca="1">IF(Rooms[[#This Row],[رقم العملية]]=0,0,1)</f>
        <v>0</v>
      </c>
      <c r="G32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39" s="27"/>
      <c r="I32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40" spans="1:9" ht="18" x14ac:dyDescent="0.25">
      <c r="A3240" s="27" t="str">
        <f>"عمارة"&amp;Rooms[[#This Row],[العمارة]]&amp;"-"&amp;Rooms[رقم الغرفة]</f>
        <v>عمارة-</v>
      </c>
      <c r="B3240" s="29"/>
      <c r="C3240" s="29"/>
      <c r="D3240" s="29"/>
      <c r="E3240" s="29"/>
      <c r="F3240" s="27">
        <f ca="1">IF(Rooms[[#This Row],[رقم العملية]]=0,0,1)</f>
        <v>0</v>
      </c>
      <c r="G32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40" s="27"/>
      <c r="I32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41" spans="1:9" ht="18" x14ac:dyDescent="0.25">
      <c r="A3241" s="27" t="str">
        <f>"عمارة"&amp;Rooms[[#This Row],[العمارة]]&amp;"-"&amp;Rooms[رقم الغرفة]</f>
        <v>عمارة-</v>
      </c>
      <c r="B3241" s="29"/>
      <c r="C3241" s="29"/>
      <c r="D3241" s="29"/>
      <c r="E3241" s="29"/>
      <c r="F3241" s="27">
        <f ca="1">IF(Rooms[[#This Row],[رقم العملية]]=0,0,1)</f>
        <v>0</v>
      </c>
      <c r="G32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41" s="27"/>
      <c r="I32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42" spans="1:9" ht="18" x14ac:dyDescent="0.25">
      <c r="A3242" s="27" t="str">
        <f>"عمارة"&amp;Rooms[[#This Row],[العمارة]]&amp;"-"&amp;Rooms[رقم الغرفة]</f>
        <v>عمارة-</v>
      </c>
      <c r="B3242" s="29"/>
      <c r="C3242" s="29"/>
      <c r="D3242" s="29"/>
      <c r="E3242" s="29"/>
      <c r="F3242" s="27">
        <f ca="1">IF(Rooms[[#This Row],[رقم العملية]]=0,0,1)</f>
        <v>0</v>
      </c>
      <c r="G32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42" s="27"/>
      <c r="I32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43" spans="1:9" ht="18" x14ac:dyDescent="0.25">
      <c r="A3243" s="27" t="str">
        <f>"عمارة"&amp;Rooms[[#This Row],[العمارة]]&amp;"-"&amp;Rooms[رقم الغرفة]</f>
        <v>عمارة-</v>
      </c>
      <c r="B3243" s="29"/>
      <c r="C3243" s="29"/>
      <c r="D3243" s="29"/>
      <c r="E3243" s="29"/>
      <c r="F3243" s="27">
        <f ca="1">IF(Rooms[[#This Row],[رقم العملية]]=0,0,1)</f>
        <v>0</v>
      </c>
      <c r="G32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43" s="27"/>
      <c r="I32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44" spans="1:9" ht="18" x14ac:dyDescent="0.25">
      <c r="A3244" s="27" t="str">
        <f>"عمارة"&amp;Rooms[[#This Row],[العمارة]]&amp;"-"&amp;Rooms[رقم الغرفة]</f>
        <v>عمارة-</v>
      </c>
      <c r="B3244" s="29"/>
      <c r="C3244" s="29"/>
      <c r="D3244" s="29"/>
      <c r="E3244" s="29"/>
      <c r="F3244" s="27">
        <f ca="1">IF(Rooms[[#This Row],[رقم العملية]]=0,0,1)</f>
        <v>0</v>
      </c>
      <c r="G32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44" s="27"/>
      <c r="I32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45" spans="1:9" ht="18" x14ac:dyDescent="0.25">
      <c r="A3245" s="27" t="str">
        <f>"عمارة"&amp;Rooms[[#This Row],[العمارة]]&amp;"-"&amp;Rooms[رقم الغرفة]</f>
        <v>عمارة-</v>
      </c>
      <c r="B3245" s="29"/>
      <c r="C3245" s="29"/>
      <c r="D3245" s="29"/>
      <c r="E3245" s="29"/>
      <c r="F3245" s="27">
        <f ca="1">IF(Rooms[[#This Row],[رقم العملية]]=0,0,1)</f>
        <v>0</v>
      </c>
      <c r="G32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45" s="27"/>
      <c r="I32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46" spans="1:9" ht="18" x14ac:dyDescent="0.25">
      <c r="A3246" s="27" t="str">
        <f>"عمارة"&amp;Rooms[[#This Row],[العمارة]]&amp;"-"&amp;Rooms[رقم الغرفة]</f>
        <v>عمارة-</v>
      </c>
      <c r="B3246" s="29"/>
      <c r="C3246" s="29"/>
      <c r="D3246" s="29"/>
      <c r="E3246" s="29"/>
      <c r="F3246" s="27">
        <f ca="1">IF(Rooms[[#This Row],[رقم العملية]]=0,0,1)</f>
        <v>0</v>
      </c>
      <c r="G32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46" s="27"/>
      <c r="I32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47" spans="1:9" ht="18" x14ac:dyDescent="0.25">
      <c r="A3247" s="27" t="str">
        <f>"عمارة"&amp;Rooms[[#This Row],[العمارة]]&amp;"-"&amp;Rooms[رقم الغرفة]</f>
        <v>عمارة-</v>
      </c>
      <c r="B3247" s="29"/>
      <c r="C3247" s="29"/>
      <c r="D3247" s="29"/>
      <c r="E3247" s="29"/>
      <c r="F3247" s="27">
        <f ca="1">IF(Rooms[[#This Row],[رقم العملية]]=0,0,1)</f>
        <v>0</v>
      </c>
      <c r="G32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47" s="27"/>
      <c r="I32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48" spans="1:9" ht="18" x14ac:dyDescent="0.25">
      <c r="A3248" s="27" t="str">
        <f>"عمارة"&amp;Rooms[[#This Row],[العمارة]]&amp;"-"&amp;Rooms[رقم الغرفة]</f>
        <v>عمارة-</v>
      </c>
      <c r="B3248" s="29"/>
      <c r="C3248" s="29"/>
      <c r="D3248" s="29"/>
      <c r="E3248" s="29"/>
      <c r="F3248" s="27">
        <f ca="1">IF(Rooms[[#This Row],[رقم العملية]]=0,0,1)</f>
        <v>0</v>
      </c>
      <c r="G32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48" s="27"/>
      <c r="I32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49" spans="1:9" ht="18" x14ac:dyDescent="0.25">
      <c r="A3249" s="27" t="str">
        <f>"عمارة"&amp;Rooms[[#This Row],[العمارة]]&amp;"-"&amp;Rooms[رقم الغرفة]</f>
        <v>عمارة-</v>
      </c>
      <c r="B3249" s="29"/>
      <c r="C3249" s="29"/>
      <c r="D3249" s="29"/>
      <c r="E3249" s="29"/>
      <c r="F3249" s="27">
        <f ca="1">IF(Rooms[[#This Row],[رقم العملية]]=0,0,1)</f>
        <v>0</v>
      </c>
      <c r="G32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49" s="27"/>
      <c r="I32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50" spans="1:9" ht="18" x14ac:dyDescent="0.25">
      <c r="A3250" s="27" t="str">
        <f>"عمارة"&amp;Rooms[[#This Row],[العمارة]]&amp;"-"&amp;Rooms[رقم الغرفة]</f>
        <v>عمارة-</v>
      </c>
      <c r="B3250" s="29"/>
      <c r="C3250" s="29"/>
      <c r="D3250" s="29"/>
      <c r="E3250" s="29"/>
      <c r="F3250" s="27">
        <f ca="1">IF(Rooms[[#This Row],[رقم العملية]]=0,0,1)</f>
        <v>0</v>
      </c>
      <c r="G32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50" s="27"/>
      <c r="I32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51" spans="1:9" ht="18" x14ac:dyDescent="0.25">
      <c r="A3251" s="27" t="str">
        <f>"عمارة"&amp;Rooms[[#This Row],[العمارة]]&amp;"-"&amp;Rooms[رقم الغرفة]</f>
        <v>عمارة-</v>
      </c>
      <c r="B3251" s="29"/>
      <c r="C3251" s="29"/>
      <c r="D3251" s="29"/>
      <c r="E3251" s="29"/>
      <c r="F3251" s="27">
        <f ca="1">IF(Rooms[[#This Row],[رقم العملية]]=0,0,1)</f>
        <v>0</v>
      </c>
      <c r="G32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51" s="27"/>
      <c r="I32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52" spans="1:9" ht="18" x14ac:dyDescent="0.25">
      <c r="A3252" s="27" t="str">
        <f>"عمارة"&amp;Rooms[[#This Row],[العمارة]]&amp;"-"&amp;Rooms[رقم الغرفة]</f>
        <v>عمارة-</v>
      </c>
      <c r="B3252" s="29"/>
      <c r="C3252" s="29"/>
      <c r="D3252" s="29"/>
      <c r="E3252" s="29"/>
      <c r="F3252" s="27">
        <f ca="1">IF(Rooms[[#This Row],[رقم العملية]]=0,0,1)</f>
        <v>0</v>
      </c>
      <c r="G32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52" s="27"/>
      <c r="I32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53" spans="1:9" ht="18" x14ac:dyDescent="0.25">
      <c r="A3253" s="27" t="str">
        <f>"عمارة"&amp;Rooms[[#This Row],[العمارة]]&amp;"-"&amp;Rooms[رقم الغرفة]</f>
        <v>عمارة-</v>
      </c>
      <c r="B3253" s="29"/>
      <c r="C3253" s="29"/>
      <c r="D3253" s="29"/>
      <c r="E3253" s="29"/>
      <c r="F3253" s="27">
        <f ca="1">IF(Rooms[[#This Row],[رقم العملية]]=0,0,1)</f>
        <v>0</v>
      </c>
      <c r="G32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53" s="27"/>
      <c r="I32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54" spans="1:9" ht="18" x14ac:dyDescent="0.25">
      <c r="A3254" s="27" t="str">
        <f>"عمارة"&amp;Rooms[[#This Row],[العمارة]]&amp;"-"&amp;Rooms[رقم الغرفة]</f>
        <v>عمارة-</v>
      </c>
      <c r="B3254" s="29"/>
      <c r="C3254" s="29"/>
      <c r="D3254" s="29"/>
      <c r="E3254" s="29"/>
      <c r="F3254" s="27">
        <f ca="1">IF(Rooms[[#This Row],[رقم العملية]]=0,0,1)</f>
        <v>0</v>
      </c>
      <c r="G32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54" s="27"/>
      <c r="I32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55" spans="1:9" ht="18" x14ac:dyDescent="0.25">
      <c r="A3255" s="27" t="str">
        <f>"عمارة"&amp;Rooms[[#This Row],[العمارة]]&amp;"-"&amp;Rooms[رقم الغرفة]</f>
        <v>عمارة-</v>
      </c>
      <c r="B3255" s="29"/>
      <c r="C3255" s="29"/>
      <c r="D3255" s="29"/>
      <c r="E3255" s="29"/>
      <c r="F3255" s="27">
        <f ca="1">IF(Rooms[[#This Row],[رقم العملية]]=0,0,1)</f>
        <v>0</v>
      </c>
      <c r="G32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55" s="27"/>
      <c r="I32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56" spans="1:9" ht="18" x14ac:dyDescent="0.25">
      <c r="A3256" s="27" t="str">
        <f>"عمارة"&amp;Rooms[[#This Row],[العمارة]]&amp;"-"&amp;Rooms[رقم الغرفة]</f>
        <v>عمارة-</v>
      </c>
      <c r="B3256" s="29"/>
      <c r="C3256" s="29"/>
      <c r="D3256" s="29"/>
      <c r="E3256" s="29"/>
      <c r="F3256" s="27">
        <f ca="1">IF(Rooms[[#This Row],[رقم العملية]]=0,0,1)</f>
        <v>0</v>
      </c>
      <c r="G32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56" s="27"/>
      <c r="I32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57" spans="1:9" ht="18" x14ac:dyDescent="0.25">
      <c r="A3257" s="27" t="str">
        <f>"عمارة"&amp;Rooms[[#This Row],[العمارة]]&amp;"-"&amp;Rooms[رقم الغرفة]</f>
        <v>عمارة-</v>
      </c>
      <c r="B3257" s="29"/>
      <c r="C3257" s="29"/>
      <c r="D3257" s="29"/>
      <c r="E3257" s="29"/>
      <c r="F3257" s="27">
        <f ca="1">IF(Rooms[[#This Row],[رقم العملية]]=0,0,1)</f>
        <v>0</v>
      </c>
      <c r="G32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57" s="27"/>
      <c r="I32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58" spans="1:9" ht="18" x14ac:dyDescent="0.25">
      <c r="A3258" s="27" t="str">
        <f>"عمارة"&amp;Rooms[[#This Row],[العمارة]]&amp;"-"&amp;Rooms[رقم الغرفة]</f>
        <v>عمارة-</v>
      </c>
      <c r="B3258" s="29"/>
      <c r="C3258" s="29"/>
      <c r="D3258" s="29"/>
      <c r="E3258" s="29"/>
      <c r="F3258" s="27">
        <f ca="1">IF(Rooms[[#This Row],[رقم العملية]]=0,0,1)</f>
        <v>0</v>
      </c>
      <c r="G32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58" s="27"/>
      <c r="I32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59" spans="1:9" ht="18" x14ac:dyDescent="0.25">
      <c r="A3259" s="27" t="str">
        <f>"عمارة"&amp;Rooms[[#This Row],[العمارة]]&amp;"-"&amp;Rooms[رقم الغرفة]</f>
        <v>عمارة-</v>
      </c>
      <c r="B3259" s="29"/>
      <c r="C3259" s="29"/>
      <c r="D3259" s="29"/>
      <c r="E3259" s="29"/>
      <c r="F3259" s="27">
        <f ca="1">IF(Rooms[[#This Row],[رقم العملية]]=0,0,1)</f>
        <v>0</v>
      </c>
      <c r="G32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59" s="27"/>
      <c r="I32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60" spans="1:9" ht="18" x14ac:dyDescent="0.25">
      <c r="A3260" s="27" t="str">
        <f>"عمارة"&amp;Rooms[[#This Row],[العمارة]]&amp;"-"&amp;Rooms[رقم الغرفة]</f>
        <v>عمارة-</v>
      </c>
      <c r="B3260" s="29"/>
      <c r="C3260" s="29"/>
      <c r="D3260" s="29"/>
      <c r="E3260" s="29"/>
      <c r="F3260" s="27">
        <f ca="1">IF(Rooms[[#This Row],[رقم العملية]]=0,0,1)</f>
        <v>0</v>
      </c>
      <c r="G32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60" s="27"/>
      <c r="I32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61" spans="1:9" ht="18" x14ac:dyDescent="0.25">
      <c r="A3261" s="27" t="str">
        <f>"عمارة"&amp;Rooms[[#This Row],[العمارة]]&amp;"-"&amp;Rooms[رقم الغرفة]</f>
        <v>عمارة-</v>
      </c>
      <c r="B3261" s="29"/>
      <c r="C3261" s="29"/>
      <c r="D3261" s="29"/>
      <c r="E3261" s="29"/>
      <c r="F3261" s="27">
        <f ca="1">IF(Rooms[[#This Row],[رقم العملية]]=0,0,1)</f>
        <v>0</v>
      </c>
      <c r="G32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61" s="27"/>
      <c r="I32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62" spans="1:9" ht="18" x14ac:dyDescent="0.25">
      <c r="A3262" s="27" t="str">
        <f>"عمارة"&amp;Rooms[[#This Row],[العمارة]]&amp;"-"&amp;Rooms[رقم الغرفة]</f>
        <v>عمارة-</v>
      </c>
      <c r="B3262" s="29"/>
      <c r="C3262" s="29"/>
      <c r="D3262" s="29"/>
      <c r="E3262" s="29"/>
      <c r="F3262" s="27">
        <f ca="1">IF(Rooms[[#This Row],[رقم العملية]]=0,0,1)</f>
        <v>0</v>
      </c>
      <c r="G32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62" s="27"/>
      <c r="I32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63" spans="1:9" ht="18" x14ac:dyDescent="0.25">
      <c r="A3263" s="27" t="str">
        <f>"عمارة"&amp;Rooms[[#This Row],[العمارة]]&amp;"-"&amp;Rooms[رقم الغرفة]</f>
        <v>عمارة-</v>
      </c>
      <c r="B3263" s="29"/>
      <c r="C3263" s="29"/>
      <c r="D3263" s="29"/>
      <c r="E3263" s="29"/>
      <c r="F3263" s="27">
        <f ca="1">IF(Rooms[[#This Row],[رقم العملية]]=0,0,1)</f>
        <v>0</v>
      </c>
      <c r="G32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63" s="27"/>
      <c r="I32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64" spans="1:9" ht="18" x14ac:dyDescent="0.25">
      <c r="A3264" s="27" t="str">
        <f>"عمارة"&amp;Rooms[[#This Row],[العمارة]]&amp;"-"&amp;Rooms[رقم الغرفة]</f>
        <v>عمارة-</v>
      </c>
      <c r="B3264" s="29"/>
      <c r="C3264" s="29"/>
      <c r="D3264" s="29"/>
      <c r="E3264" s="29"/>
      <c r="F3264" s="27">
        <f ca="1">IF(Rooms[[#This Row],[رقم العملية]]=0,0,1)</f>
        <v>0</v>
      </c>
      <c r="G32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64" s="27"/>
      <c r="I32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65" spans="1:9" ht="18" x14ac:dyDescent="0.25">
      <c r="A3265" s="27" t="str">
        <f>"عمارة"&amp;Rooms[[#This Row],[العمارة]]&amp;"-"&amp;Rooms[رقم الغرفة]</f>
        <v>عمارة-</v>
      </c>
      <c r="B3265" s="29"/>
      <c r="C3265" s="29"/>
      <c r="D3265" s="29"/>
      <c r="E3265" s="29"/>
      <c r="F3265" s="27">
        <f ca="1">IF(Rooms[[#This Row],[رقم العملية]]=0,0,1)</f>
        <v>0</v>
      </c>
      <c r="G32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65" s="27"/>
      <c r="I32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66" spans="1:9" ht="18" x14ac:dyDescent="0.25">
      <c r="A3266" s="27" t="str">
        <f>"عمارة"&amp;Rooms[[#This Row],[العمارة]]&amp;"-"&amp;Rooms[رقم الغرفة]</f>
        <v>عمارة-</v>
      </c>
      <c r="B3266" s="29"/>
      <c r="C3266" s="29"/>
      <c r="D3266" s="29"/>
      <c r="E3266" s="29"/>
      <c r="F3266" s="27">
        <f ca="1">IF(Rooms[[#This Row],[رقم العملية]]=0,0,1)</f>
        <v>0</v>
      </c>
      <c r="G32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66" s="27"/>
      <c r="I32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67" spans="1:9" ht="18" x14ac:dyDescent="0.25">
      <c r="A3267" s="27" t="str">
        <f>"عمارة"&amp;Rooms[[#This Row],[العمارة]]&amp;"-"&amp;Rooms[رقم الغرفة]</f>
        <v>عمارة-</v>
      </c>
      <c r="B3267" s="29"/>
      <c r="C3267" s="29"/>
      <c r="D3267" s="29"/>
      <c r="E3267" s="29"/>
      <c r="F3267" s="27">
        <f ca="1">IF(Rooms[[#This Row],[رقم العملية]]=0,0,1)</f>
        <v>0</v>
      </c>
      <c r="G32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67" s="27"/>
      <c r="I32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68" spans="1:9" ht="18" x14ac:dyDescent="0.25">
      <c r="A3268" s="27" t="str">
        <f>"عمارة"&amp;Rooms[[#This Row],[العمارة]]&amp;"-"&amp;Rooms[رقم الغرفة]</f>
        <v>عمارة-</v>
      </c>
      <c r="B3268" s="29"/>
      <c r="C3268" s="29"/>
      <c r="D3268" s="29"/>
      <c r="E3268" s="29"/>
      <c r="F3268" s="27">
        <f ca="1">IF(Rooms[[#This Row],[رقم العملية]]=0,0,1)</f>
        <v>0</v>
      </c>
      <c r="G32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68" s="27"/>
      <c r="I32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69" spans="1:9" ht="18" x14ac:dyDescent="0.25">
      <c r="A3269" s="27" t="str">
        <f>"عمارة"&amp;Rooms[[#This Row],[العمارة]]&amp;"-"&amp;Rooms[رقم الغرفة]</f>
        <v>عمارة-</v>
      </c>
      <c r="B3269" s="29"/>
      <c r="C3269" s="29"/>
      <c r="D3269" s="29"/>
      <c r="E3269" s="29"/>
      <c r="F3269" s="27">
        <f ca="1">IF(Rooms[[#This Row],[رقم العملية]]=0,0,1)</f>
        <v>0</v>
      </c>
      <c r="G32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69" s="27"/>
      <c r="I32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70" spans="1:9" ht="18" x14ac:dyDescent="0.25">
      <c r="A3270" s="27" t="str">
        <f>"عمارة"&amp;Rooms[[#This Row],[العمارة]]&amp;"-"&amp;Rooms[رقم الغرفة]</f>
        <v>عمارة-</v>
      </c>
      <c r="B3270" s="29"/>
      <c r="C3270" s="29"/>
      <c r="D3270" s="29"/>
      <c r="E3270" s="29"/>
      <c r="F3270" s="27">
        <f ca="1">IF(Rooms[[#This Row],[رقم العملية]]=0,0,1)</f>
        <v>0</v>
      </c>
      <c r="G32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70" s="27"/>
      <c r="I32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71" spans="1:9" ht="18" x14ac:dyDescent="0.25">
      <c r="A3271" s="27" t="str">
        <f>"عمارة"&amp;Rooms[[#This Row],[العمارة]]&amp;"-"&amp;Rooms[رقم الغرفة]</f>
        <v>عمارة-</v>
      </c>
      <c r="B3271" s="29"/>
      <c r="C3271" s="29"/>
      <c r="D3271" s="29"/>
      <c r="E3271" s="29"/>
      <c r="F3271" s="27">
        <f ca="1">IF(Rooms[[#This Row],[رقم العملية]]=0,0,1)</f>
        <v>0</v>
      </c>
      <c r="G32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71" s="27"/>
      <c r="I32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72" spans="1:9" ht="18" x14ac:dyDescent="0.25">
      <c r="A3272" s="27" t="str">
        <f>"عمارة"&amp;Rooms[[#This Row],[العمارة]]&amp;"-"&amp;Rooms[رقم الغرفة]</f>
        <v>عمارة-</v>
      </c>
      <c r="B3272" s="29"/>
      <c r="C3272" s="29"/>
      <c r="D3272" s="29"/>
      <c r="E3272" s="29"/>
      <c r="F3272" s="27">
        <f ca="1">IF(Rooms[[#This Row],[رقم العملية]]=0,0,1)</f>
        <v>0</v>
      </c>
      <c r="G32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72" s="27"/>
      <c r="I32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73" spans="1:9" ht="18" x14ac:dyDescent="0.25">
      <c r="A3273" s="27" t="str">
        <f>"عمارة"&amp;Rooms[[#This Row],[العمارة]]&amp;"-"&amp;Rooms[رقم الغرفة]</f>
        <v>عمارة-</v>
      </c>
      <c r="B3273" s="29"/>
      <c r="C3273" s="29"/>
      <c r="D3273" s="29"/>
      <c r="E3273" s="29"/>
      <c r="F3273" s="27">
        <f ca="1">IF(Rooms[[#This Row],[رقم العملية]]=0,0,1)</f>
        <v>0</v>
      </c>
      <c r="G32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73" s="27"/>
      <c r="I32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74" spans="1:9" ht="18" x14ac:dyDescent="0.25">
      <c r="A3274" s="27" t="str">
        <f>"عمارة"&amp;Rooms[[#This Row],[العمارة]]&amp;"-"&amp;Rooms[رقم الغرفة]</f>
        <v>عمارة-</v>
      </c>
      <c r="B3274" s="29"/>
      <c r="C3274" s="29"/>
      <c r="D3274" s="29"/>
      <c r="E3274" s="29"/>
      <c r="F3274" s="27">
        <f ca="1">IF(Rooms[[#This Row],[رقم العملية]]=0,0,1)</f>
        <v>0</v>
      </c>
      <c r="G32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74" s="27"/>
      <c r="I32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75" spans="1:9" ht="18" x14ac:dyDescent="0.25">
      <c r="A3275" s="27" t="str">
        <f>"عمارة"&amp;Rooms[[#This Row],[العمارة]]&amp;"-"&amp;Rooms[رقم الغرفة]</f>
        <v>عمارة-</v>
      </c>
      <c r="B3275" s="29"/>
      <c r="C3275" s="29"/>
      <c r="D3275" s="29"/>
      <c r="E3275" s="29"/>
      <c r="F3275" s="27">
        <f ca="1">IF(Rooms[[#This Row],[رقم العملية]]=0,0,1)</f>
        <v>0</v>
      </c>
      <c r="G32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75" s="27"/>
      <c r="I32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76" spans="1:9" ht="18" x14ac:dyDescent="0.25">
      <c r="A3276" s="27" t="str">
        <f>"عمارة"&amp;Rooms[[#This Row],[العمارة]]&amp;"-"&amp;Rooms[رقم الغرفة]</f>
        <v>عمارة-</v>
      </c>
      <c r="B3276" s="29"/>
      <c r="C3276" s="29"/>
      <c r="D3276" s="29"/>
      <c r="E3276" s="29"/>
      <c r="F3276" s="27">
        <f ca="1">IF(Rooms[[#This Row],[رقم العملية]]=0,0,1)</f>
        <v>0</v>
      </c>
      <c r="G32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76" s="27"/>
      <c r="I32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77" spans="1:9" ht="18" x14ac:dyDescent="0.25">
      <c r="A3277" s="27" t="str">
        <f>"عمارة"&amp;Rooms[[#This Row],[العمارة]]&amp;"-"&amp;Rooms[رقم الغرفة]</f>
        <v>عمارة-</v>
      </c>
      <c r="B3277" s="29"/>
      <c r="C3277" s="29"/>
      <c r="D3277" s="29"/>
      <c r="E3277" s="29"/>
      <c r="F3277" s="27">
        <f ca="1">IF(Rooms[[#This Row],[رقم العملية]]=0,0,1)</f>
        <v>0</v>
      </c>
      <c r="G32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77" s="27"/>
      <c r="I32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78" spans="1:9" ht="18" x14ac:dyDescent="0.25">
      <c r="A3278" s="27" t="str">
        <f>"عمارة"&amp;Rooms[[#This Row],[العمارة]]&amp;"-"&amp;Rooms[رقم الغرفة]</f>
        <v>عمارة-</v>
      </c>
      <c r="B3278" s="29"/>
      <c r="C3278" s="29"/>
      <c r="D3278" s="29"/>
      <c r="E3278" s="29"/>
      <c r="F3278" s="27">
        <f ca="1">IF(Rooms[[#This Row],[رقم العملية]]=0,0,1)</f>
        <v>0</v>
      </c>
      <c r="G32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78" s="27"/>
      <c r="I32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79" spans="1:9" ht="18" x14ac:dyDescent="0.25">
      <c r="A3279" s="27" t="str">
        <f>"عمارة"&amp;Rooms[[#This Row],[العمارة]]&amp;"-"&amp;Rooms[رقم الغرفة]</f>
        <v>عمارة-</v>
      </c>
      <c r="B3279" s="29"/>
      <c r="C3279" s="29"/>
      <c r="D3279" s="29"/>
      <c r="E3279" s="29"/>
      <c r="F3279" s="27">
        <f ca="1">IF(Rooms[[#This Row],[رقم العملية]]=0,0,1)</f>
        <v>0</v>
      </c>
      <c r="G32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79" s="27"/>
      <c r="I32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80" spans="1:9" ht="18" x14ac:dyDescent="0.25">
      <c r="A3280" s="27" t="str">
        <f>"عمارة"&amp;Rooms[[#This Row],[العمارة]]&amp;"-"&amp;Rooms[رقم الغرفة]</f>
        <v>عمارة-</v>
      </c>
      <c r="B3280" s="29"/>
      <c r="C3280" s="29"/>
      <c r="D3280" s="29"/>
      <c r="E3280" s="29"/>
      <c r="F3280" s="27">
        <f ca="1">IF(Rooms[[#This Row],[رقم العملية]]=0,0,1)</f>
        <v>0</v>
      </c>
      <c r="G32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80" s="27"/>
      <c r="I32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81" spans="1:9" ht="18" x14ac:dyDescent="0.25">
      <c r="A3281" s="27" t="str">
        <f>"عمارة"&amp;Rooms[[#This Row],[العمارة]]&amp;"-"&amp;Rooms[رقم الغرفة]</f>
        <v>عمارة-</v>
      </c>
      <c r="B3281" s="29"/>
      <c r="C3281" s="29"/>
      <c r="D3281" s="29"/>
      <c r="E3281" s="29"/>
      <c r="F3281" s="27">
        <f ca="1">IF(Rooms[[#This Row],[رقم العملية]]=0,0,1)</f>
        <v>0</v>
      </c>
      <c r="G32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81" s="27"/>
      <c r="I32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82" spans="1:9" ht="18" x14ac:dyDescent="0.25">
      <c r="A3282" s="27" t="str">
        <f>"عمارة"&amp;Rooms[[#This Row],[العمارة]]&amp;"-"&amp;Rooms[رقم الغرفة]</f>
        <v>عمارة-</v>
      </c>
      <c r="B3282" s="29"/>
      <c r="C3282" s="29"/>
      <c r="D3282" s="29"/>
      <c r="E3282" s="29"/>
      <c r="F3282" s="27">
        <f ca="1">IF(Rooms[[#This Row],[رقم العملية]]=0,0,1)</f>
        <v>0</v>
      </c>
      <c r="G32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82" s="27"/>
      <c r="I32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83" spans="1:9" ht="18" x14ac:dyDescent="0.25">
      <c r="A3283" s="27" t="str">
        <f>"عمارة"&amp;Rooms[[#This Row],[العمارة]]&amp;"-"&amp;Rooms[رقم الغرفة]</f>
        <v>عمارة-</v>
      </c>
      <c r="B3283" s="29"/>
      <c r="C3283" s="29"/>
      <c r="D3283" s="29"/>
      <c r="E3283" s="29"/>
      <c r="F3283" s="27">
        <f ca="1">IF(Rooms[[#This Row],[رقم العملية]]=0,0,1)</f>
        <v>0</v>
      </c>
      <c r="G32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83" s="27"/>
      <c r="I32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84" spans="1:9" ht="18" x14ac:dyDescent="0.25">
      <c r="A3284" s="27" t="str">
        <f>"عمارة"&amp;Rooms[[#This Row],[العمارة]]&amp;"-"&amp;Rooms[رقم الغرفة]</f>
        <v>عمارة-</v>
      </c>
      <c r="B3284" s="29"/>
      <c r="C3284" s="29"/>
      <c r="D3284" s="29"/>
      <c r="E3284" s="29"/>
      <c r="F3284" s="27">
        <f ca="1">IF(Rooms[[#This Row],[رقم العملية]]=0,0,1)</f>
        <v>0</v>
      </c>
      <c r="G32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84" s="27"/>
      <c r="I32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85" spans="1:9" ht="18" x14ac:dyDescent="0.25">
      <c r="A3285" s="27" t="str">
        <f>"عمارة"&amp;Rooms[[#This Row],[العمارة]]&amp;"-"&amp;Rooms[رقم الغرفة]</f>
        <v>عمارة-</v>
      </c>
      <c r="B3285" s="29"/>
      <c r="C3285" s="29"/>
      <c r="D3285" s="29"/>
      <c r="E3285" s="29"/>
      <c r="F3285" s="27">
        <f ca="1">IF(Rooms[[#This Row],[رقم العملية]]=0,0,1)</f>
        <v>0</v>
      </c>
      <c r="G32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85" s="27"/>
      <c r="I32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86" spans="1:9" ht="18" x14ac:dyDescent="0.25">
      <c r="A3286" s="27" t="str">
        <f>"عمارة"&amp;Rooms[[#This Row],[العمارة]]&amp;"-"&amp;Rooms[رقم الغرفة]</f>
        <v>عمارة-</v>
      </c>
      <c r="B3286" s="29"/>
      <c r="C3286" s="29"/>
      <c r="D3286" s="29"/>
      <c r="E3286" s="29"/>
      <c r="F3286" s="27">
        <f ca="1">IF(Rooms[[#This Row],[رقم العملية]]=0,0,1)</f>
        <v>0</v>
      </c>
      <c r="G32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86" s="27"/>
      <c r="I32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87" spans="1:9" ht="18" x14ac:dyDescent="0.25">
      <c r="A3287" s="27" t="str">
        <f>"عمارة"&amp;Rooms[[#This Row],[العمارة]]&amp;"-"&amp;Rooms[رقم الغرفة]</f>
        <v>عمارة-</v>
      </c>
      <c r="B3287" s="29"/>
      <c r="C3287" s="29"/>
      <c r="D3287" s="29"/>
      <c r="E3287" s="29"/>
      <c r="F3287" s="27">
        <f ca="1">IF(Rooms[[#This Row],[رقم العملية]]=0,0,1)</f>
        <v>0</v>
      </c>
      <c r="G32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87" s="27"/>
      <c r="I32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88" spans="1:9" ht="18" x14ac:dyDescent="0.25">
      <c r="A3288" s="27" t="str">
        <f>"عمارة"&amp;Rooms[[#This Row],[العمارة]]&amp;"-"&amp;Rooms[رقم الغرفة]</f>
        <v>عمارة-</v>
      </c>
      <c r="B3288" s="29"/>
      <c r="C3288" s="29"/>
      <c r="D3288" s="29"/>
      <c r="E3288" s="29"/>
      <c r="F3288" s="27">
        <f ca="1">IF(Rooms[[#This Row],[رقم العملية]]=0,0,1)</f>
        <v>0</v>
      </c>
      <c r="G32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88" s="27"/>
      <c r="I32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89" spans="1:9" ht="18" x14ac:dyDescent="0.25">
      <c r="A3289" s="27" t="str">
        <f>"عمارة"&amp;Rooms[[#This Row],[العمارة]]&amp;"-"&amp;Rooms[رقم الغرفة]</f>
        <v>عمارة-</v>
      </c>
      <c r="B3289" s="29"/>
      <c r="C3289" s="29"/>
      <c r="D3289" s="29"/>
      <c r="E3289" s="29"/>
      <c r="F3289" s="27">
        <f ca="1">IF(Rooms[[#This Row],[رقم العملية]]=0,0,1)</f>
        <v>0</v>
      </c>
      <c r="G32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89" s="27"/>
      <c r="I32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90" spans="1:9" ht="18" x14ac:dyDescent="0.25">
      <c r="A3290" s="27" t="str">
        <f>"عمارة"&amp;Rooms[[#This Row],[العمارة]]&amp;"-"&amp;Rooms[رقم الغرفة]</f>
        <v>عمارة-</v>
      </c>
      <c r="B3290" s="29"/>
      <c r="C3290" s="29"/>
      <c r="D3290" s="29"/>
      <c r="E3290" s="29"/>
      <c r="F3290" s="27">
        <f ca="1">IF(Rooms[[#This Row],[رقم العملية]]=0,0,1)</f>
        <v>0</v>
      </c>
      <c r="G32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90" s="27"/>
      <c r="I32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91" spans="1:9" ht="18" x14ac:dyDescent="0.25">
      <c r="A3291" s="27" t="str">
        <f>"عمارة"&amp;Rooms[[#This Row],[العمارة]]&amp;"-"&amp;Rooms[رقم الغرفة]</f>
        <v>عمارة-</v>
      </c>
      <c r="B3291" s="29"/>
      <c r="C3291" s="29"/>
      <c r="D3291" s="29"/>
      <c r="E3291" s="29"/>
      <c r="F3291" s="27">
        <f ca="1">IF(Rooms[[#This Row],[رقم العملية]]=0,0,1)</f>
        <v>0</v>
      </c>
      <c r="G32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91" s="27"/>
      <c r="I32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92" spans="1:9" ht="18" x14ac:dyDescent="0.25">
      <c r="A3292" s="27" t="str">
        <f>"عمارة"&amp;Rooms[[#This Row],[العمارة]]&amp;"-"&amp;Rooms[رقم الغرفة]</f>
        <v>عمارة-</v>
      </c>
      <c r="B3292" s="29"/>
      <c r="C3292" s="29"/>
      <c r="D3292" s="29"/>
      <c r="E3292" s="29"/>
      <c r="F3292" s="27">
        <f ca="1">IF(Rooms[[#This Row],[رقم العملية]]=0,0,1)</f>
        <v>0</v>
      </c>
      <c r="G32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92" s="27"/>
      <c r="I32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93" spans="1:9" ht="18" x14ac:dyDescent="0.25">
      <c r="A3293" s="27" t="str">
        <f>"عمارة"&amp;Rooms[[#This Row],[العمارة]]&amp;"-"&amp;Rooms[رقم الغرفة]</f>
        <v>عمارة-</v>
      </c>
      <c r="B3293" s="29"/>
      <c r="C3293" s="29"/>
      <c r="D3293" s="29"/>
      <c r="E3293" s="29"/>
      <c r="F3293" s="27">
        <f ca="1">IF(Rooms[[#This Row],[رقم العملية]]=0,0,1)</f>
        <v>0</v>
      </c>
      <c r="G32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93" s="27"/>
      <c r="I32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94" spans="1:9" ht="18" x14ac:dyDescent="0.25">
      <c r="A3294" s="27" t="str">
        <f>"عمارة"&amp;Rooms[[#This Row],[العمارة]]&amp;"-"&amp;Rooms[رقم الغرفة]</f>
        <v>عمارة-</v>
      </c>
      <c r="B3294" s="29"/>
      <c r="C3294" s="29"/>
      <c r="D3294" s="29"/>
      <c r="E3294" s="29"/>
      <c r="F3294" s="27">
        <f ca="1">IF(Rooms[[#This Row],[رقم العملية]]=0,0,1)</f>
        <v>0</v>
      </c>
      <c r="G32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94" s="27"/>
      <c r="I32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95" spans="1:9" ht="18" x14ac:dyDescent="0.25">
      <c r="A3295" s="27" t="str">
        <f>"عمارة"&amp;Rooms[[#This Row],[العمارة]]&amp;"-"&amp;Rooms[رقم الغرفة]</f>
        <v>عمارة-</v>
      </c>
      <c r="B3295" s="29"/>
      <c r="C3295" s="29"/>
      <c r="D3295" s="29"/>
      <c r="E3295" s="29"/>
      <c r="F3295" s="27">
        <f ca="1">IF(Rooms[[#This Row],[رقم العملية]]=0,0,1)</f>
        <v>0</v>
      </c>
      <c r="G32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95" s="27"/>
      <c r="I32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96" spans="1:9" ht="18" x14ac:dyDescent="0.25">
      <c r="A3296" s="27" t="str">
        <f>"عمارة"&amp;Rooms[[#This Row],[العمارة]]&amp;"-"&amp;Rooms[رقم الغرفة]</f>
        <v>عمارة-</v>
      </c>
      <c r="B3296" s="29"/>
      <c r="C3296" s="29"/>
      <c r="D3296" s="29"/>
      <c r="E3296" s="29"/>
      <c r="F3296" s="27">
        <f ca="1">IF(Rooms[[#This Row],[رقم العملية]]=0,0,1)</f>
        <v>0</v>
      </c>
      <c r="G32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96" s="27"/>
      <c r="I32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97" spans="1:9" ht="18" x14ac:dyDescent="0.25">
      <c r="A3297" s="27" t="str">
        <f>"عمارة"&amp;Rooms[[#This Row],[العمارة]]&amp;"-"&amp;Rooms[رقم الغرفة]</f>
        <v>عمارة-</v>
      </c>
      <c r="B3297" s="29"/>
      <c r="C3297" s="29"/>
      <c r="D3297" s="29"/>
      <c r="E3297" s="29"/>
      <c r="F3297" s="27">
        <f ca="1">IF(Rooms[[#This Row],[رقم العملية]]=0,0,1)</f>
        <v>0</v>
      </c>
      <c r="G32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97" s="27"/>
      <c r="I32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98" spans="1:9" ht="18" x14ac:dyDescent="0.25">
      <c r="A3298" s="27" t="str">
        <f>"عمارة"&amp;Rooms[[#This Row],[العمارة]]&amp;"-"&amp;Rooms[رقم الغرفة]</f>
        <v>عمارة-</v>
      </c>
      <c r="B3298" s="29"/>
      <c r="C3298" s="29"/>
      <c r="D3298" s="29"/>
      <c r="E3298" s="29"/>
      <c r="F3298" s="27">
        <f ca="1">IF(Rooms[[#This Row],[رقم العملية]]=0,0,1)</f>
        <v>0</v>
      </c>
      <c r="G32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98" s="27"/>
      <c r="I32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299" spans="1:9" ht="18" x14ac:dyDescent="0.25">
      <c r="A3299" s="27" t="str">
        <f>"عمارة"&amp;Rooms[[#This Row],[العمارة]]&amp;"-"&amp;Rooms[رقم الغرفة]</f>
        <v>عمارة-</v>
      </c>
      <c r="B3299" s="29"/>
      <c r="C3299" s="29"/>
      <c r="D3299" s="29"/>
      <c r="E3299" s="29"/>
      <c r="F3299" s="27">
        <f ca="1">IF(Rooms[[#This Row],[رقم العملية]]=0,0,1)</f>
        <v>0</v>
      </c>
      <c r="G32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299" s="27"/>
      <c r="I32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00" spans="1:9" ht="18" x14ac:dyDescent="0.25">
      <c r="A3300" s="27" t="str">
        <f>"عمارة"&amp;Rooms[[#This Row],[العمارة]]&amp;"-"&amp;Rooms[رقم الغرفة]</f>
        <v>عمارة-</v>
      </c>
      <c r="B3300" s="29"/>
      <c r="C3300" s="29"/>
      <c r="D3300" s="29"/>
      <c r="E3300" s="29"/>
      <c r="F3300" s="27">
        <f ca="1">IF(Rooms[[#This Row],[رقم العملية]]=0,0,1)</f>
        <v>0</v>
      </c>
      <c r="G33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00" s="27"/>
      <c r="I33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01" spans="1:9" ht="18" x14ac:dyDescent="0.25">
      <c r="A3301" s="27" t="str">
        <f>"عمارة"&amp;Rooms[[#This Row],[العمارة]]&amp;"-"&amp;Rooms[رقم الغرفة]</f>
        <v>عمارة-</v>
      </c>
      <c r="B3301" s="29"/>
      <c r="C3301" s="29"/>
      <c r="D3301" s="29"/>
      <c r="E3301" s="29"/>
      <c r="F3301" s="27">
        <f ca="1">IF(Rooms[[#This Row],[رقم العملية]]=0,0,1)</f>
        <v>0</v>
      </c>
      <c r="G33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01" s="27"/>
      <c r="I33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02" spans="1:9" ht="18" x14ac:dyDescent="0.25">
      <c r="A3302" s="27" t="str">
        <f>"عمارة"&amp;Rooms[[#This Row],[العمارة]]&amp;"-"&amp;Rooms[رقم الغرفة]</f>
        <v>عمارة-</v>
      </c>
      <c r="B3302" s="29"/>
      <c r="C3302" s="29"/>
      <c r="D3302" s="29"/>
      <c r="E3302" s="29"/>
      <c r="F3302" s="27">
        <f ca="1">IF(Rooms[[#This Row],[رقم العملية]]=0,0,1)</f>
        <v>0</v>
      </c>
      <c r="G33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02" s="27"/>
      <c r="I33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03" spans="1:9" ht="18" x14ac:dyDescent="0.25">
      <c r="A3303" s="27" t="str">
        <f>"عمارة"&amp;Rooms[[#This Row],[العمارة]]&amp;"-"&amp;Rooms[رقم الغرفة]</f>
        <v>عمارة-</v>
      </c>
      <c r="B3303" s="29"/>
      <c r="C3303" s="29"/>
      <c r="D3303" s="29"/>
      <c r="E3303" s="29"/>
      <c r="F3303" s="27">
        <f ca="1">IF(Rooms[[#This Row],[رقم العملية]]=0,0,1)</f>
        <v>0</v>
      </c>
      <c r="G33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03" s="27"/>
      <c r="I33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04" spans="1:9" ht="18" x14ac:dyDescent="0.25">
      <c r="A3304" s="27" t="str">
        <f>"عمارة"&amp;Rooms[[#This Row],[العمارة]]&amp;"-"&amp;Rooms[رقم الغرفة]</f>
        <v>عمارة-</v>
      </c>
      <c r="B3304" s="29"/>
      <c r="C3304" s="29"/>
      <c r="D3304" s="29"/>
      <c r="E3304" s="29"/>
      <c r="F3304" s="27">
        <f ca="1">IF(Rooms[[#This Row],[رقم العملية]]=0,0,1)</f>
        <v>0</v>
      </c>
      <c r="G33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04" s="27"/>
      <c r="I33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05" spans="1:9" ht="18" x14ac:dyDescent="0.25">
      <c r="A3305" s="27" t="str">
        <f>"عمارة"&amp;Rooms[[#This Row],[العمارة]]&amp;"-"&amp;Rooms[رقم الغرفة]</f>
        <v>عمارة-</v>
      </c>
      <c r="B3305" s="29"/>
      <c r="C3305" s="29"/>
      <c r="D3305" s="29"/>
      <c r="E3305" s="29"/>
      <c r="F3305" s="27">
        <f ca="1">IF(Rooms[[#This Row],[رقم العملية]]=0,0,1)</f>
        <v>0</v>
      </c>
      <c r="G33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05" s="27"/>
      <c r="I33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06" spans="1:9" ht="18" x14ac:dyDescent="0.25">
      <c r="A3306" s="27" t="str">
        <f>"عمارة"&amp;Rooms[[#This Row],[العمارة]]&amp;"-"&amp;Rooms[رقم الغرفة]</f>
        <v>عمارة-</v>
      </c>
      <c r="B3306" s="29"/>
      <c r="C3306" s="29"/>
      <c r="D3306" s="29"/>
      <c r="E3306" s="29"/>
      <c r="F3306" s="27">
        <f ca="1">IF(Rooms[[#This Row],[رقم العملية]]=0,0,1)</f>
        <v>0</v>
      </c>
      <c r="G33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06" s="27"/>
      <c r="I33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07" spans="1:9" ht="18" x14ac:dyDescent="0.25">
      <c r="A3307" s="27" t="str">
        <f>"عمارة"&amp;Rooms[[#This Row],[العمارة]]&amp;"-"&amp;Rooms[رقم الغرفة]</f>
        <v>عمارة-</v>
      </c>
      <c r="B3307" s="29"/>
      <c r="C3307" s="29"/>
      <c r="D3307" s="29"/>
      <c r="E3307" s="29"/>
      <c r="F3307" s="27">
        <f ca="1">IF(Rooms[[#This Row],[رقم العملية]]=0,0,1)</f>
        <v>0</v>
      </c>
      <c r="G33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07" s="27"/>
      <c r="I33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08" spans="1:9" ht="18" x14ac:dyDescent="0.25">
      <c r="A3308" s="27" t="str">
        <f>"عمارة"&amp;Rooms[[#This Row],[العمارة]]&amp;"-"&amp;Rooms[رقم الغرفة]</f>
        <v>عمارة-</v>
      </c>
      <c r="B3308" s="29"/>
      <c r="C3308" s="29"/>
      <c r="D3308" s="29"/>
      <c r="E3308" s="29"/>
      <c r="F3308" s="27">
        <f ca="1">IF(Rooms[[#This Row],[رقم العملية]]=0,0,1)</f>
        <v>0</v>
      </c>
      <c r="G33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08" s="27"/>
      <c r="I33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09" spans="1:9" ht="18" x14ac:dyDescent="0.25">
      <c r="A3309" s="27" t="str">
        <f>"عمارة"&amp;Rooms[[#This Row],[العمارة]]&amp;"-"&amp;Rooms[رقم الغرفة]</f>
        <v>عمارة-</v>
      </c>
      <c r="B3309" s="29"/>
      <c r="C3309" s="29"/>
      <c r="D3309" s="29"/>
      <c r="E3309" s="29"/>
      <c r="F3309" s="27">
        <f ca="1">IF(Rooms[[#This Row],[رقم العملية]]=0,0,1)</f>
        <v>0</v>
      </c>
      <c r="G33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09" s="27"/>
      <c r="I33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10" spans="1:9" ht="18" x14ac:dyDescent="0.25">
      <c r="A3310" s="27" t="str">
        <f>"عمارة"&amp;Rooms[[#This Row],[العمارة]]&amp;"-"&amp;Rooms[رقم الغرفة]</f>
        <v>عمارة-</v>
      </c>
      <c r="B3310" s="29"/>
      <c r="C3310" s="29"/>
      <c r="D3310" s="29"/>
      <c r="E3310" s="29"/>
      <c r="F3310" s="27">
        <f ca="1">IF(Rooms[[#This Row],[رقم العملية]]=0,0,1)</f>
        <v>0</v>
      </c>
      <c r="G33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10" s="27"/>
      <c r="I33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11" spans="1:9" ht="18" x14ac:dyDescent="0.25">
      <c r="A3311" s="27" t="str">
        <f>"عمارة"&amp;Rooms[[#This Row],[العمارة]]&amp;"-"&amp;Rooms[رقم الغرفة]</f>
        <v>عمارة-</v>
      </c>
      <c r="B3311" s="29"/>
      <c r="C3311" s="29"/>
      <c r="D3311" s="29"/>
      <c r="E3311" s="29"/>
      <c r="F3311" s="27">
        <f ca="1">IF(Rooms[[#This Row],[رقم العملية]]=0,0,1)</f>
        <v>0</v>
      </c>
      <c r="G33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11" s="27"/>
      <c r="I33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12" spans="1:9" ht="18" x14ac:dyDescent="0.25">
      <c r="A3312" s="27" t="str">
        <f>"عمارة"&amp;Rooms[[#This Row],[العمارة]]&amp;"-"&amp;Rooms[رقم الغرفة]</f>
        <v>عمارة-</v>
      </c>
      <c r="B3312" s="29"/>
      <c r="C3312" s="29"/>
      <c r="D3312" s="29"/>
      <c r="E3312" s="29"/>
      <c r="F3312" s="27">
        <f ca="1">IF(Rooms[[#This Row],[رقم العملية]]=0,0,1)</f>
        <v>0</v>
      </c>
      <c r="G33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12" s="27"/>
      <c r="I33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13" spans="1:9" ht="18" x14ac:dyDescent="0.25">
      <c r="A3313" s="27" t="str">
        <f>"عمارة"&amp;Rooms[[#This Row],[العمارة]]&amp;"-"&amp;Rooms[رقم الغرفة]</f>
        <v>عمارة-</v>
      </c>
      <c r="B3313" s="29"/>
      <c r="C3313" s="29"/>
      <c r="D3313" s="29"/>
      <c r="E3313" s="29"/>
      <c r="F3313" s="27">
        <f ca="1">IF(Rooms[[#This Row],[رقم العملية]]=0,0,1)</f>
        <v>0</v>
      </c>
      <c r="G33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13" s="27"/>
      <c r="I33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14" spans="1:9" ht="18" x14ac:dyDescent="0.25">
      <c r="A3314" s="27" t="str">
        <f>"عمارة"&amp;Rooms[[#This Row],[العمارة]]&amp;"-"&amp;Rooms[رقم الغرفة]</f>
        <v>عمارة-</v>
      </c>
      <c r="B3314" s="29"/>
      <c r="C3314" s="29"/>
      <c r="D3314" s="29"/>
      <c r="E3314" s="29"/>
      <c r="F3314" s="27">
        <f ca="1">IF(Rooms[[#This Row],[رقم العملية]]=0,0,1)</f>
        <v>0</v>
      </c>
      <c r="G33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14" s="27"/>
      <c r="I33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15" spans="1:9" ht="18" x14ac:dyDescent="0.25">
      <c r="A3315" s="27" t="str">
        <f>"عمارة"&amp;Rooms[[#This Row],[العمارة]]&amp;"-"&amp;Rooms[رقم الغرفة]</f>
        <v>عمارة-</v>
      </c>
      <c r="B3315" s="29"/>
      <c r="C3315" s="29"/>
      <c r="D3315" s="29"/>
      <c r="E3315" s="29"/>
      <c r="F3315" s="27">
        <f ca="1">IF(Rooms[[#This Row],[رقم العملية]]=0,0,1)</f>
        <v>0</v>
      </c>
      <c r="G33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15" s="27"/>
      <c r="I33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16" spans="1:9" ht="18" x14ac:dyDescent="0.25">
      <c r="A3316" s="27" t="str">
        <f>"عمارة"&amp;Rooms[[#This Row],[العمارة]]&amp;"-"&amp;Rooms[رقم الغرفة]</f>
        <v>عمارة-</v>
      </c>
      <c r="B3316" s="29"/>
      <c r="C3316" s="29"/>
      <c r="D3316" s="29"/>
      <c r="E3316" s="29"/>
      <c r="F3316" s="27">
        <f ca="1">IF(Rooms[[#This Row],[رقم العملية]]=0,0,1)</f>
        <v>0</v>
      </c>
      <c r="G33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16" s="27"/>
      <c r="I33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17" spans="1:9" ht="18" x14ac:dyDescent="0.25">
      <c r="A3317" s="27" t="str">
        <f>"عمارة"&amp;Rooms[[#This Row],[العمارة]]&amp;"-"&amp;Rooms[رقم الغرفة]</f>
        <v>عمارة-</v>
      </c>
      <c r="B3317" s="29"/>
      <c r="C3317" s="29"/>
      <c r="D3317" s="29"/>
      <c r="E3317" s="29"/>
      <c r="F3317" s="27">
        <f ca="1">IF(Rooms[[#This Row],[رقم العملية]]=0,0,1)</f>
        <v>0</v>
      </c>
      <c r="G33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17" s="27"/>
      <c r="I33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18" spans="1:9" ht="18" x14ac:dyDescent="0.25">
      <c r="A3318" s="27" t="str">
        <f>"عمارة"&amp;Rooms[[#This Row],[العمارة]]&amp;"-"&amp;Rooms[رقم الغرفة]</f>
        <v>عمارة-</v>
      </c>
      <c r="B3318" s="29"/>
      <c r="C3318" s="29"/>
      <c r="D3318" s="29"/>
      <c r="E3318" s="29"/>
      <c r="F3318" s="27">
        <f ca="1">IF(Rooms[[#This Row],[رقم العملية]]=0,0,1)</f>
        <v>0</v>
      </c>
      <c r="G33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18" s="27"/>
      <c r="I33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19" spans="1:9" ht="18" x14ac:dyDescent="0.25">
      <c r="A3319" s="27" t="str">
        <f>"عمارة"&amp;Rooms[[#This Row],[العمارة]]&amp;"-"&amp;Rooms[رقم الغرفة]</f>
        <v>عمارة-</v>
      </c>
      <c r="B3319" s="29"/>
      <c r="C3319" s="29"/>
      <c r="D3319" s="29"/>
      <c r="E3319" s="29"/>
      <c r="F3319" s="27">
        <f ca="1">IF(Rooms[[#This Row],[رقم العملية]]=0,0,1)</f>
        <v>0</v>
      </c>
      <c r="G33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19" s="27"/>
      <c r="I33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20" spans="1:9" ht="18" x14ac:dyDescent="0.25">
      <c r="A3320" s="27" t="str">
        <f>"عمارة"&amp;Rooms[[#This Row],[العمارة]]&amp;"-"&amp;Rooms[رقم الغرفة]</f>
        <v>عمارة-</v>
      </c>
      <c r="B3320" s="29"/>
      <c r="C3320" s="29"/>
      <c r="D3320" s="29"/>
      <c r="E3320" s="29"/>
      <c r="F3320" s="27">
        <f ca="1">IF(Rooms[[#This Row],[رقم العملية]]=0,0,1)</f>
        <v>0</v>
      </c>
      <c r="G33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20" s="27"/>
      <c r="I33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21" spans="1:9" ht="18" x14ac:dyDescent="0.25">
      <c r="A3321" s="27" t="str">
        <f>"عمارة"&amp;Rooms[[#This Row],[العمارة]]&amp;"-"&amp;Rooms[رقم الغرفة]</f>
        <v>عمارة-</v>
      </c>
      <c r="B3321" s="29"/>
      <c r="C3321" s="29"/>
      <c r="D3321" s="29"/>
      <c r="E3321" s="29"/>
      <c r="F3321" s="27">
        <f ca="1">IF(Rooms[[#This Row],[رقم العملية]]=0,0,1)</f>
        <v>0</v>
      </c>
      <c r="G33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21" s="27"/>
      <c r="I33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22" spans="1:9" ht="18" x14ac:dyDescent="0.25">
      <c r="A3322" s="27" t="str">
        <f>"عمارة"&amp;Rooms[[#This Row],[العمارة]]&amp;"-"&amp;Rooms[رقم الغرفة]</f>
        <v>عمارة-</v>
      </c>
      <c r="B3322" s="29"/>
      <c r="C3322" s="29"/>
      <c r="D3322" s="29"/>
      <c r="E3322" s="29"/>
      <c r="F3322" s="27">
        <f ca="1">IF(Rooms[[#This Row],[رقم العملية]]=0,0,1)</f>
        <v>0</v>
      </c>
      <c r="G33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22" s="27"/>
      <c r="I33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23" spans="1:9" ht="18" x14ac:dyDescent="0.25">
      <c r="A3323" s="27" t="str">
        <f>"عمارة"&amp;Rooms[[#This Row],[العمارة]]&amp;"-"&amp;Rooms[رقم الغرفة]</f>
        <v>عمارة-</v>
      </c>
      <c r="B3323" s="29"/>
      <c r="C3323" s="29"/>
      <c r="D3323" s="29"/>
      <c r="E3323" s="29"/>
      <c r="F3323" s="27">
        <f ca="1">IF(Rooms[[#This Row],[رقم العملية]]=0,0,1)</f>
        <v>0</v>
      </c>
      <c r="G33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23" s="27"/>
      <c r="I33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24" spans="1:9" ht="18" x14ac:dyDescent="0.25">
      <c r="A3324" s="27" t="str">
        <f>"عمارة"&amp;Rooms[[#This Row],[العمارة]]&amp;"-"&amp;Rooms[رقم الغرفة]</f>
        <v>عمارة-</v>
      </c>
      <c r="B3324" s="29"/>
      <c r="C3324" s="29"/>
      <c r="D3324" s="29"/>
      <c r="E3324" s="29"/>
      <c r="F3324" s="27">
        <f ca="1">IF(Rooms[[#This Row],[رقم العملية]]=0,0,1)</f>
        <v>0</v>
      </c>
      <c r="G33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24" s="27"/>
      <c r="I33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25" spans="1:9" ht="18" x14ac:dyDescent="0.25">
      <c r="A3325" s="27" t="str">
        <f>"عمارة"&amp;Rooms[[#This Row],[العمارة]]&amp;"-"&amp;Rooms[رقم الغرفة]</f>
        <v>عمارة-</v>
      </c>
      <c r="B3325" s="29"/>
      <c r="C3325" s="29"/>
      <c r="D3325" s="29"/>
      <c r="E3325" s="29"/>
      <c r="F3325" s="27">
        <f ca="1">IF(Rooms[[#This Row],[رقم العملية]]=0,0,1)</f>
        <v>0</v>
      </c>
      <c r="G33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25" s="27"/>
      <c r="I33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26" spans="1:9" ht="18" x14ac:dyDescent="0.25">
      <c r="A3326" s="27" t="str">
        <f>"عمارة"&amp;Rooms[[#This Row],[العمارة]]&amp;"-"&amp;Rooms[رقم الغرفة]</f>
        <v>عمارة-</v>
      </c>
      <c r="B3326" s="29"/>
      <c r="C3326" s="29"/>
      <c r="D3326" s="29"/>
      <c r="E3326" s="29"/>
      <c r="F3326" s="27">
        <f ca="1">IF(Rooms[[#This Row],[رقم العملية]]=0,0,1)</f>
        <v>0</v>
      </c>
      <c r="G33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26" s="27"/>
      <c r="I33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27" spans="1:9" ht="18" x14ac:dyDescent="0.25">
      <c r="A3327" s="27" t="str">
        <f>"عمارة"&amp;Rooms[[#This Row],[العمارة]]&amp;"-"&amp;Rooms[رقم الغرفة]</f>
        <v>عمارة-</v>
      </c>
      <c r="B3327" s="29"/>
      <c r="C3327" s="29"/>
      <c r="D3327" s="29"/>
      <c r="E3327" s="29"/>
      <c r="F3327" s="27">
        <f ca="1">IF(Rooms[[#This Row],[رقم العملية]]=0,0,1)</f>
        <v>0</v>
      </c>
      <c r="G33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27" s="27"/>
      <c r="I33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28" spans="1:9" ht="18" x14ac:dyDescent="0.25">
      <c r="A3328" s="27" t="str">
        <f>"عمارة"&amp;Rooms[[#This Row],[العمارة]]&amp;"-"&amp;Rooms[رقم الغرفة]</f>
        <v>عمارة-</v>
      </c>
      <c r="B3328" s="29"/>
      <c r="C3328" s="29"/>
      <c r="D3328" s="29"/>
      <c r="E3328" s="29"/>
      <c r="F3328" s="27">
        <f ca="1">IF(Rooms[[#This Row],[رقم العملية]]=0,0,1)</f>
        <v>0</v>
      </c>
      <c r="G33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28" s="27"/>
      <c r="I33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29" spans="1:9" ht="18" x14ac:dyDescent="0.25">
      <c r="A3329" s="27" t="str">
        <f>"عمارة"&amp;Rooms[[#This Row],[العمارة]]&amp;"-"&amp;Rooms[رقم الغرفة]</f>
        <v>عمارة-</v>
      </c>
      <c r="B3329" s="29"/>
      <c r="C3329" s="29"/>
      <c r="D3329" s="29"/>
      <c r="E3329" s="29"/>
      <c r="F3329" s="27">
        <f ca="1">IF(Rooms[[#This Row],[رقم العملية]]=0,0,1)</f>
        <v>0</v>
      </c>
      <c r="G33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29" s="27"/>
      <c r="I33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30" spans="1:9" ht="18" x14ac:dyDescent="0.25">
      <c r="A3330" s="27" t="str">
        <f>"عمارة"&amp;Rooms[[#This Row],[العمارة]]&amp;"-"&amp;Rooms[رقم الغرفة]</f>
        <v>عمارة-</v>
      </c>
      <c r="B3330" s="29"/>
      <c r="C3330" s="29"/>
      <c r="D3330" s="29"/>
      <c r="E3330" s="29"/>
      <c r="F3330" s="27">
        <f ca="1">IF(Rooms[[#This Row],[رقم العملية]]=0,0,1)</f>
        <v>0</v>
      </c>
      <c r="G33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30" s="27"/>
      <c r="I33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31" spans="1:9" ht="18" x14ac:dyDescent="0.25">
      <c r="A3331" s="27" t="str">
        <f>"عمارة"&amp;Rooms[[#This Row],[العمارة]]&amp;"-"&amp;Rooms[رقم الغرفة]</f>
        <v>عمارة-</v>
      </c>
      <c r="B3331" s="29"/>
      <c r="C3331" s="29"/>
      <c r="D3331" s="29"/>
      <c r="E3331" s="29"/>
      <c r="F3331" s="27">
        <f ca="1">IF(Rooms[[#This Row],[رقم العملية]]=0,0,1)</f>
        <v>0</v>
      </c>
      <c r="G33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31" s="27"/>
      <c r="I33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32" spans="1:9" ht="18" x14ac:dyDescent="0.25">
      <c r="A3332" s="27" t="str">
        <f>"عمارة"&amp;Rooms[[#This Row],[العمارة]]&amp;"-"&amp;Rooms[رقم الغرفة]</f>
        <v>عمارة-</v>
      </c>
      <c r="B3332" s="29"/>
      <c r="C3332" s="29"/>
      <c r="D3332" s="29"/>
      <c r="E3332" s="29"/>
      <c r="F3332" s="27">
        <f ca="1">IF(Rooms[[#This Row],[رقم العملية]]=0,0,1)</f>
        <v>0</v>
      </c>
      <c r="G33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32" s="27"/>
      <c r="I33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33" spans="1:9" ht="18" x14ac:dyDescent="0.25">
      <c r="A3333" s="27" t="str">
        <f>"عمارة"&amp;Rooms[[#This Row],[العمارة]]&amp;"-"&amp;Rooms[رقم الغرفة]</f>
        <v>عمارة-</v>
      </c>
      <c r="B3333" s="29"/>
      <c r="C3333" s="29"/>
      <c r="D3333" s="29"/>
      <c r="E3333" s="29"/>
      <c r="F3333" s="27">
        <f ca="1">IF(Rooms[[#This Row],[رقم العملية]]=0,0,1)</f>
        <v>0</v>
      </c>
      <c r="G33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33" s="27"/>
      <c r="I33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34" spans="1:9" ht="18" x14ac:dyDescent="0.25">
      <c r="A3334" s="27" t="str">
        <f>"عمارة"&amp;Rooms[[#This Row],[العمارة]]&amp;"-"&amp;Rooms[رقم الغرفة]</f>
        <v>عمارة-</v>
      </c>
      <c r="B3334" s="29"/>
      <c r="C3334" s="29"/>
      <c r="D3334" s="29"/>
      <c r="E3334" s="29"/>
      <c r="F3334" s="27">
        <f ca="1">IF(Rooms[[#This Row],[رقم العملية]]=0,0,1)</f>
        <v>0</v>
      </c>
      <c r="G33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34" s="27"/>
      <c r="I33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35" spans="1:9" ht="18" x14ac:dyDescent="0.25">
      <c r="A3335" s="27" t="str">
        <f>"عمارة"&amp;Rooms[[#This Row],[العمارة]]&amp;"-"&amp;Rooms[رقم الغرفة]</f>
        <v>عمارة-</v>
      </c>
      <c r="B3335" s="29"/>
      <c r="C3335" s="29"/>
      <c r="D3335" s="29"/>
      <c r="E3335" s="29"/>
      <c r="F3335" s="27">
        <f ca="1">IF(Rooms[[#This Row],[رقم العملية]]=0,0,1)</f>
        <v>0</v>
      </c>
      <c r="G33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35" s="27"/>
      <c r="I33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36" spans="1:9" ht="18" x14ac:dyDescent="0.25">
      <c r="A3336" s="27" t="str">
        <f>"عمارة"&amp;Rooms[[#This Row],[العمارة]]&amp;"-"&amp;Rooms[رقم الغرفة]</f>
        <v>عمارة-</v>
      </c>
      <c r="B3336" s="29"/>
      <c r="C3336" s="29"/>
      <c r="D3336" s="29"/>
      <c r="E3336" s="29"/>
      <c r="F3336" s="27">
        <f ca="1">IF(Rooms[[#This Row],[رقم العملية]]=0,0,1)</f>
        <v>0</v>
      </c>
      <c r="G33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36" s="27"/>
      <c r="I33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37" spans="1:9" ht="18" x14ac:dyDescent="0.25">
      <c r="A3337" s="27" t="str">
        <f>"عمارة"&amp;Rooms[[#This Row],[العمارة]]&amp;"-"&amp;Rooms[رقم الغرفة]</f>
        <v>عمارة-</v>
      </c>
      <c r="B3337" s="29"/>
      <c r="C3337" s="29"/>
      <c r="D3337" s="29"/>
      <c r="E3337" s="29"/>
      <c r="F3337" s="27">
        <f ca="1">IF(Rooms[[#This Row],[رقم العملية]]=0,0,1)</f>
        <v>0</v>
      </c>
      <c r="G33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37" s="27"/>
      <c r="I33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38" spans="1:9" ht="18" x14ac:dyDescent="0.25">
      <c r="A3338" s="27" t="str">
        <f>"عمارة"&amp;Rooms[[#This Row],[العمارة]]&amp;"-"&amp;Rooms[رقم الغرفة]</f>
        <v>عمارة-</v>
      </c>
      <c r="B3338" s="29"/>
      <c r="C3338" s="29"/>
      <c r="D3338" s="29"/>
      <c r="E3338" s="29"/>
      <c r="F3338" s="27">
        <f ca="1">IF(Rooms[[#This Row],[رقم العملية]]=0,0,1)</f>
        <v>0</v>
      </c>
      <c r="G33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38" s="27"/>
      <c r="I33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39" spans="1:9" ht="18" x14ac:dyDescent="0.25">
      <c r="A3339" s="27" t="str">
        <f>"عمارة"&amp;Rooms[[#This Row],[العمارة]]&amp;"-"&amp;Rooms[رقم الغرفة]</f>
        <v>عمارة-</v>
      </c>
      <c r="B3339" s="29"/>
      <c r="C3339" s="29"/>
      <c r="D3339" s="29"/>
      <c r="E3339" s="29"/>
      <c r="F3339" s="27">
        <f ca="1">IF(Rooms[[#This Row],[رقم العملية]]=0,0,1)</f>
        <v>0</v>
      </c>
      <c r="G33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39" s="27"/>
      <c r="I33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40" spans="1:9" ht="18" x14ac:dyDescent="0.25">
      <c r="A3340" s="27" t="str">
        <f>"عمارة"&amp;Rooms[[#This Row],[العمارة]]&amp;"-"&amp;Rooms[رقم الغرفة]</f>
        <v>عمارة-</v>
      </c>
      <c r="B3340" s="29"/>
      <c r="C3340" s="29"/>
      <c r="D3340" s="29"/>
      <c r="E3340" s="29"/>
      <c r="F3340" s="27">
        <f ca="1">IF(Rooms[[#This Row],[رقم العملية]]=0,0,1)</f>
        <v>0</v>
      </c>
      <c r="G33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40" s="27"/>
      <c r="I33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41" spans="1:9" ht="18" x14ac:dyDescent="0.25">
      <c r="A3341" s="27" t="str">
        <f>"عمارة"&amp;Rooms[[#This Row],[العمارة]]&amp;"-"&amp;Rooms[رقم الغرفة]</f>
        <v>عمارة-</v>
      </c>
      <c r="B3341" s="29"/>
      <c r="C3341" s="29"/>
      <c r="D3341" s="29"/>
      <c r="E3341" s="29"/>
      <c r="F3341" s="27">
        <f ca="1">IF(Rooms[[#This Row],[رقم العملية]]=0,0,1)</f>
        <v>0</v>
      </c>
      <c r="G33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41" s="27"/>
      <c r="I33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42" spans="1:9" ht="18" x14ac:dyDescent="0.25">
      <c r="A3342" s="27" t="str">
        <f>"عمارة"&amp;Rooms[[#This Row],[العمارة]]&amp;"-"&amp;Rooms[رقم الغرفة]</f>
        <v>عمارة-</v>
      </c>
      <c r="B3342" s="29"/>
      <c r="C3342" s="29"/>
      <c r="D3342" s="29"/>
      <c r="E3342" s="29"/>
      <c r="F3342" s="27">
        <f ca="1">IF(Rooms[[#This Row],[رقم العملية]]=0,0,1)</f>
        <v>0</v>
      </c>
      <c r="G33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42" s="27"/>
      <c r="I33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43" spans="1:9" ht="18" x14ac:dyDescent="0.25">
      <c r="A3343" s="27" t="str">
        <f>"عمارة"&amp;Rooms[[#This Row],[العمارة]]&amp;"-"&amp;Rooms[رقم الغرفة]</f>
        <v>عمارة-</v>
      </c>
      <c r="B3343" s="29"/>
      <c r="C3343" s="29"/>
      <c r="D3343" s="29"/>
      <c r="E3343" s="29"/>
      <c r="F3343" s="27">
        <f ca="1">IF(Rooms[[#This Row],[رقم العملية]]=0,0,1)</f>
        <v>0</v>
      </c>
      <c r="G33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43" s="27"/>
      <c r="I33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44" spans="1:9" ht="18" x14ac:dyDescent="0.25">
      <c r="A3344" s="27" t="str">
        <f>"عمارة"&amp;Rooms[[#This Row],[العمارة]]&amp;"-"&amp;Rooms[رقم الغرفة]</f>
        <v>عمارة-</v>
      </c>
      <c r="B3344" s="29"/>
      <c r="C3344" s="29"/>
      <c r="D3344" s="29"/>
      <c r="E3344" s="29"/>
      <c r="F3344" s="27">
        <f ca="1">IF(Rooms[[#This Row],[رقم العملية]]=0,0,1)</f>
        <v>0</v>
      </c>
      <c r="G33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44" s="27"/>
      <c r="I33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45" spans="1:9" ht="18" x14ac:dyDescent="0.25">
      <c r="A3345" s="27" t="str">
        <f>"عمارة"&amp;Rooms[[#This Row],[العمارة]]&amp;"-"&amp;Rooms[رقم الغرفة]</f>
        <v>عمارة-</v>
      </c>
      <c r="B3345" s="29"/>
      <c r="C3345" s="29"/>
      <c r="D3345" s="29"/>
      <c r="E3345" s="29"/>
      <c r="F3345" s="27">
        <f ca="1">IF(Rooms[[#This Row],[رقم العملية]]=0,0,1)</f>
        <v>0</v>
      </c>
      <c r="G33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45" s="27"/>
      <c r="I33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46" spans="1:9" ht="18" x14ac:dyDescent="0.25">
      <c r="A3346" s="27" t="str">
        <f>"عمارة"&amp;Rooms[[#This Row],[العمارة]]&amp;"-"&amp;Rooms[رقم الغرفة]</f>
        <v>عمارة-</v>
      </c>
      <c r="B3346" s="29"/>
      <c r="C3346" s="29"/>
      <c r="D3346" s="29"/>
      <c r="E3346" s="29"/>
      <c r="F3346" s="27">
        <f ca="1">IF(Rooms[[#This Row],[رقم العملية]]=0,0,1)</f>
        <v>0</v>
      </c>
      <c r="G33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46" s="27"/>
      <c r="I33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47" spans="1:9" ht="18" x14ac:dyDescent="0.25">
      <c r="A3347" s="27" t="str">
        <f>"عمارة"&amp;Rooms[[#This Row],[العمارة]]&amp;"-"&amp;Rooms[رقم الغرفة]</f>
        <v>عمارة-</v>
      </c>
      <c r="B3347" s="29"/>
      <c r="C3347" s="29"/>
      <c r="D3347" s="29"/>
      <c r="E3347" s="29"/>
      <c r="F3347" s="27">
        <f ca="1">IF(Rooms[[#This Row],[رقم العملية]]=0,0,1)</f>
        <v>0</v>
      </c>
      <c r="G33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47" s="27"/>
      <c r="I33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48" spans="1:9" ht="18" x14ac:dyDescent="0.25">
      <c r="A3348" s="27" t="str">
        <f>"عمارة"&amp;Rooms[[#This Row],[العمارة]]&amp;"-"&amp;Rooms[رقم الغرفة]</f>
        <v>عمارة-</v>
      </c>
      <c r="B3348" s="29"/>
      <c r="C3348" s="29"/>
      <c r="D3348" s="29"/>
      <c r="E3348" s="29"/>
      <c r="F3348" s="27">
        <f ca="1">IF(Rooms[[#This Row],[رقم العملية]]=0,0,1)</f>
        <v>0</v>
      </c>
      <c r="G33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48" s="27"/>
      <c r="I33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49" spans="1:9" ht="18" x14ac:dyDescent="0.25">
      <c r="A3349" s="27" t="str">
        <f>"عمارة"&amp;Rooms[[#This Row],[العمارة]]&amp;"-"&amp;Rooms[رقم الغرفة]</f>
        <v>عمارة-</v>
      </c>
      <c r="B3349" s="29"/>
      <c r="C3349" s="29"/>
      <c r="D3349" s="29"/>
      <c r="E3349" s="29"/>
      <c r="F3349" s="27">
        <f ca="1">IF(Rooms[[#This Row],[رقم العملية]]=0,0,1)</f>
        <v>0</v>
      </c>
      <c r="G33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49" s="27"/>
      <c r="I33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50" spans="1:9" ht="18" x14ac:dyDescent="0.25">
      <c r="A3350" s="27" t="str">
        <f>"عمارة"&amp;Rooms[[#This Row],[العمارة]]&amp;"-"&amp;Rooms[رقم الغرفة]</f>
        <v>عمارة-</v>
      </c>
      <c r="B3350" s="29"/>
      <c r="C3350" s="29"/>
      <c r="D3350" s="29"/>
      <c r="E3350" s="29"/>
      <c r="F3350" s="27">
        <f ca="1">IF(Rooms[[#This Row],[رقم العملية]]=0,0,1)</f>
        <v>0</v>
      </c>
      <c r="G33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50" s="27"/>
      <c r="I33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51" spans="1:9" ht="18" x14ac:dyDescent="0.25">
      <c r="A3351" s="27" t="str">
        <f>"عمارة"&amp;Rooms[[#This Row],[العمارة]]&amp;"-"&amp;Rooms[رقم الغرفة]</f>
        <v>عمارة-</v>
      </c>
      <c r="B3351" s="29"/>
      <c r="C3351" s="29"/>
      <c r="D3351" s="29"/>
      <c r="E3351" s="29"/>
      <c r="F3351" s="27">
        <f ca="1">IF(Rooms[[#This Row],[رقم العملية]]=0,0,1)</f>
        <v>0</v>
      </c>
      <c r="G33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51" s="27"/>
      <c r="I33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52" spans="1:9" ht="18" x14ac:dyDescent="0.25">
      <c r="A3352" s="27" t="str">
        <f>"عمارة"&amp;Rooms[[#This Row],[العمارة]]&amp;"-"&amp;Rooms[رقم الغرفة]</f>
        <v>عمارة-</v>
      </c>
      <c r="B3352" s="29"/>
      <c r="C3352" s="29"/>
      <c r="D3352" s="29"/>
      <c r="E3352" s="29"/>
      <c r="F3352" s="27">
        <f ca="1">IF(Rooms[[#This Row],[رقم العملية]]=0,0,1)</f>
        <v>0</v>
      </c>
      <c r="G33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52" s="27"/>
      <c r="I33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53" spans="1:9" ht="18" x14ac:dyDescent="0.25">
      <c r="A3353" s="27" t="str">
        <f>"عمارة"&amp;Rooms[[#This Row],[العمارة]]&amp;"-"&amp;Rooms[رقم الغرفة]</f>
        <v>عمارة-</v>
      </c>
      <c r="B3353" s="29"/>
      <c r="C3353" s="29"/>
      <c r="D3353" s="29"/>
      <c r="E3353" s="29"/>
      <c r="F3353" s="27">
        <f ca="1">IF(Rooms[[#This Row],[رقم العملية]]=0,0,1)</f>
        <v>0</v>
      </c>
      <c r="G33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53" s="27"/>
      <c r="I33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54" spans="1:9" ht="18" x14ac:dyDescent="0.25">
      <c r="A3354" s="27" t="str">
        <f>"عمارة"&amp;Rooms[[#This Row],[العمارة]]&amp;"-"&amp;Rooms[رقم الغرفة]</f>
        <v>عمارة-</v>
      </c>
      <c r="B3354" s="29"/>
      <c r="C3354" s="29"/>
      <c r="D3354" s="29"/>
      <c r="E3354" s="29"/>
      <c r="F3354" s="27">
        <f ca="1">IF(Rooms[[#This Row],[رقم العملية]]=0,0,1)</f>
        <v>0</v>
      </c>
      <c r="G33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54" s="27"/>
      <c r="I33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55" spans="1:9" ht="18" x14ac:dyDescent="0.25">
      <c r="A3355" s="27" t="str">
        <f>"عمارة"&amp;Rooms[[#This Row],[العمارة]]&amp;"-"&amp;Rooms[رقم الغرفة]</f>
        <v>عمارة-</v>
      </c>
      <c r="B3355" s="29"/>
      <c r="C3355" s="29"/>
      <c r="D3355" s="29"/>
      <c r="E3355" s="29"/>
      <c r="F3355" s="27">
        <f ca="1">IF(Rooms[[#This Row],[رقم العملية]]=0,0,1)</f>
        <v>0</v>
      </c>
      <c r="G33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55" s="27"/>
      <c r="I33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56" spans="1:9" ht="18" x14ac:dyDescent="0.25">
      <c r="A3356" s="27" t="str">
        <f>"عمارة"&amp;Rooms[[#This Row],[العمارة]]&amp;"-"&amp;Rooms[رقم الغرفة]</f>
        <v>عمارة-</v>
      </c>
      <c r="B3356" s="29"/>
      <c r="C3356" s="29"/>
      <c r="D3356" s="29"/>
      <c r="E3356" s="29"/>
      <c r="F3356" s="27">
        <f ca="1">IF(Rooms[[#This Row],[رقم العملية]]=0,0,1)</f>
        <v>0</v>
      </c>
      <c r="G33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56" s="27"/>
      <c r="I33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57" spans="1:9" ht="18" x14ac:dyDescent="0.25">
      <c r="A3357" s="27" t="str">
        <f>"عمارة"&amp;Rooms[[#This Row],[العمارة]]&amp;"-"&amp;Rooms[رقم الغرفة]</f>
        <v>عمارة-</v>
      </c>
      <c r="B3357" s="29"/>
      <c r="C3357" s="29"/>
      <c r="D3357" s="29"/>
      <c r="E3357" s="29"/>
      <c r="F3357" s="27">
        <f ca="1">IF(Rooms[[#This Row],[رقم العملية]]=0,0,1)</f>
        <v>0</v>
      </c>
      <c r="G33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57" s="27"/>
      <c r="I33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58" spans="1:9" ht="18" x14ac:dyDescent="0.25">
      <c r="A3358" s="27" t="str">
        <f>"عمارة"&amp;Rooms[[#This Row],[العمارة]]&amp;"-"&amp;Rooms[رقم الغرفة]</f>
        <v>عمارة-</v>
      </c>
      <c r="B3358" s="29"/>
      <c r="C3358" s="29"/>
      <c r="D3358" s="29"/>
      <c r="E3358" s="29"/>
      <c r="F3358" s="27">
        <f ca="1">IF(Rooms[[#This Row],[رقم العملية]]=0,0,1)</f>
        <v>0</v>
      </c>
      <c r="G33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58" s="27"/>
      <c r="I33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59" spans="1:9" ht="18" x14ac:dyDescent="0.25">
      <c r="A3359" s="27" t="str">
        <f>"عمارة"&amp;Rooms[[#This Row],[العمارة]]&amp;"-"&amp;Rooms[رقم الغرفة]</f>
        <v>عمارة-</v>
      </c>
      <c r="B3359" s="29"/>
      <c r="C3359" s="29"/>
      <c r="D3359" s="29"/>
      <c r="E3359" s="29"/>
      <c r="F3359" s="27">
        <f ca="1">IF(Rooms[[#This Row],[رقم العملية]]=0,0,1)</f>
        <v>0</v>
      </c>
      <c r="G33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59" s="27"/>
      <c r="I33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60" spans="1:9" ht="18" x14ac:dyDescent="0.25">
      <c r="A3360" s="27" t="str">
        <f>"عمارة"&amp;Rooms[[#This Row],[العمارة]]&amp;"-"&amp;Rooms[رقم الغرفة]</f>
        <v>عمارة-</v>
      </c>
      <c r="B3360" s="29"/>
      <c r="C3360" s="29"/>
      <c r="D3360" s="29"/>
      <c r="E3360" s="29"/>
      <c r="F3360" s="27">
        <f ca="1">IF(Rooms[[#This Row],[رقم العملية]]=0,0,1)</f>
        <v>0</v>
      </c>
      <c r="G33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60" s="27"/>
      <c r="I33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61" spans="1:9" ht="18" x14ac:dyDescent="0.25">
      <c r="A3361" s="27" t="str">
        <f>"عمارة"&amp;Rooms[[#This Row],[العمارة]]&amp;"-"&amp;Rooms[رقم الغرفة]</f>
        <v>عمارة-</v>
      </c>
      <c r="B3361" s="29"/>
      <c r="C3361" s="29"/>
      <c r="D3361" s="29"/>
      <c r="E3361" s="29"/>
      <c r="F3361" s="27">
        <f ca="1">IF(Rooms[[#This Row],[رقم العملية]]=0,0,1)</f>
        <v>0</v>
      </c>
      <c r="G33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61" s="27"/>
      <c r="I33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62" spans="1:9" ht="18" x14ac:dyDescent="0.25">
      <c r="A3362" s="27" t="str">
        <f>"عمارة"&amp;Rooms[[#This Row],[العمارة]]&amp;"-"&amp;Rooms[رقم الغرفة]</f>
        <v>عمارة-</v>
      </c>
      <c r="B3362" s="29"/>
      <c r="C3362" s="29"/>
      <c r="D3362" s="29"/>
      <c r="E3362" s="29"/>
      <c r="F3362" s="27">
        <f ca="1">IF(Rooms[[#This Row],[رقم العملية]]=0,0,1)</f>
        <v>0</v>
      </c>
      <c r="G33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62" s="27"/>
      <c r="I33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63" spans="1:9" ht="18" x14ac:dyDescent="0.25">
      <c r="A3363" s="27" t="str">
        <f>"عمارة"&amp;Rooms[[#This Row],[العمارة]]&amp;"-"&amp;Rooms[رقم الغرفة]</f>
        <v>عمارة-</v>
      </c>
      <c r="B3363" s="29"/>
      <c r="C3363" s="29"/>
      <c r="D3363" s="29"/>
      <c r="E3363" s="29"/>
      <c r="F3363" s="27">
        <f ca="1">IF(Rooms[[#This Row],[رقم العملية]]=0,0,1)</f>
        <v>0</v>
      </c>
      <c r="G33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63" s="27"/>
      <c r="I33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64" spans="1:9" ht="18" x14ac:dyDescent="0.25">
      <c r="A3364" s="27" t="str">
        <f>"عمارة"&amp;Rooms[[#This Row],[العمارة]]&amp;"-"&amp;Rooms[رقم الغرفة]</f>
        <v>عمارة-</v>
      </c>
      <c r="B3364" s="29"/>
      <c r="C3364" s="29"/>
      <c r="D3364" s="29"/>
      <c r="E3364" s="29"/>
      <c r="F3364" s="27">
        <f ca="1">IF(Rooms[[#This Row],[رقم العملية]]=0,0,1)</f>
        <v>0</v>
      </c>
      <c r="G33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64" s="27"/>
      <c r="I33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65" spans="1:9" ht="18" x14ac:dyDescent="0.25">
      <c r="A3365" s="27" t="str">
        <f>"عمارة"&amp;Rooms[[#This Row],[العمارة]]&amp;"-"&amp;Rooms[رقم الغرفة]</f>
        <v>عمارة-</v>
      </c>
      <c r="B3365" s="29"/>
      <c r="C3365" s="29"/>
      <c r="D3365" s="29"/>
      <c r="E3365" s="29"/>
      <c r="F3365" s="27">
        <f ca="1">IF(Rooms[[#This Row],[رقم العملية]]=0,0,1)</f>
        <v>0</v>
      </c>
      <c r="G33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65" s="27"/>
      <c r="I33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66" spans="1:9" ht="18" x14ac:dyDescent="0.25">
      <c r="A3366" s="27" t="str">
        <f>"عمارة"&amp;Rooms[[#This Row],[العمارة]]&amp;"-"&amp;Rooms[رقم الغرفة]</f>
        <v>عمارة-</v>
      </c>
      <c r="B3366" s="29"/>
      <c r="C3366" s="29"/>
      <c r="D3366" s="29"/>
      <c r="E3366" s="29"/>
      <c r="F3366" s="27">
        <f ca="1">IF(Rooms[[#This Row],[رقم العملية]]=0,0,1)</f>
        <v>0</v>
      </c>
      <c r="G33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66" s="27"/>
      <c r="I33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67" spans="1:9" ht="18" x14ac:dyDescent="0.25">
      <c r="A3367" s="27" t="str">
        <f>"عمارة"&amp;Rooms[[#This Row],[العمارة]]&amp;"-"&amp;Rooms[رقم الغرفة]</f>
        <v>عمارة-</v>
      </c>
      <c r="B3367" s="29"/>
      <c r="C3367" s="29"/>
      <c r="D3367" s="29"/>
      <c r="E3367" s="29"/>
      <c r="F3367" s="27">
        <f ca="1">IF(Rooms[[#This Row],[رقم العملية]]=0,0,1)</f>
        <v>0</v>
      </c>
      <c r="G33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67" s="27"/>
      <c r="I33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68" spans="1:9" ht="18" x14ac:dyDescent="0.25">
      <c r="A3368" s="27" t="str">
        <f>"عمارة"&amp;Rooms[[#This Row],[العمارة]]&amp;"-"&amp;Rooms[رقم الغرفة]</f>
        <v>عمارة-</v>
      </c>
      <c r="B3368" s="29"/>
      <c r="C3368" s="29"/>
      <c r="D3368" s="29"/>
      <c r="E3368" s="29"/>
      <c r="F3368" s="27">
        <f ca="1">IF(Rooms[[#This Row],[رقم العملية]]=0,0,1)</f>
        <v>0</v>
      </c>
      <c r="G33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68" s="27"/>
      <c r="I33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69" spans="1:9" ht="18" x14ac:dyDescent="0.25">
      <c r="A3369" s="27" t="str">
        <f>"عمارة"&amp;Rooms[[#This Row],[العمارة]]&amp;"-"&amp;Rooms[رقم الغرفة]</f>
        <v>عمارة-</v>
      </c>
      <c r="B3369" s="29"/>
      <c r="C3369" s="29"/>
      <c r="D3369" s="29"/>
      <c r="E3369" s="29"/>
      <c r="F3369" s="27">
        <f ca="1">IF(Rooms[[#This Row],[رقم العملية]]=0,0,1)</f>
        <v>0</v>
      </c>
      <c r="G33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69" s="27"/>
      <c r="I33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70" spans="1:9" ht="18" x14ac:dyDescent="0.25">
      <c r="A3370" s="27" t="str">
        <f>"عمارة"&amp;Rooms[[#This Row],[العمارة]]&amp;"-"&amp;Rooms[رقم الغرفة]</f>
        <v>عمارة-</v>
      </c>
      <c r="B3370" s="29"/>
      <c r="C3370" s="29"/>
      <c r="D3370" s="29"/>
      <c r="E3370" s="29"/>
      <c r="F3370" s="27">
        <f ca="1">IF(Rooms[[#This Row],[رقم العملية]]=0,0,1)</f>
        <v>0</v>
      </c>
      <c r="G33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70" s="27"/>
      <c r="I33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71" spans="1:9" ht="18" x14ac:dyDescent="0.25">
      <c r="A3371" s="27" t="str">
        <f>"عمارة"&amp;Rooms[[#This Row],[العمارة]]&amp;"-"&amp;Rooms[رقم الغرفة]</f>
        <v>عمارة-</v>
      </c>
      <c r="B3371" s="29"/>
      <c r="C3371" s="29"/>
      <c r="D3371" s="29"/>
      <c r="E3371" s="29"/>
      <c r="F3371" s="27">
        <f ca="1">IF(Rooms[[#This Row],[رقم العملية]]=0,0,1)</f>
        <v>0</v>
      </c>
      <c r="G33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71" s="27"/>
      <c r="I33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72" spans="1:9" ht="18" x14ac:dyDescent="0.25">
      <c r="A3372" s="27" t="str">
        <f>"عمارة"&amp;Rooms[[#This Row],[العمارة]]&amp;"-"&amp;Rooms[رقم الغرفة]</f>
        <v>عمارة-</v>
      </c>
      <c r="B3372" s="29"/>
      <c r="C3372" s="29"/>
      <c r="D3372" s="29"/>
      <c r="E3372" s="29"/>
      <c r="F3372" s="27">
        <f ca="1">IF(Rooms[[#This Row],[رقم العملية]]=0,0,1)</f>
        <v>0</v>
      </c>
      <c r="G33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72" s="27"/>
      <c r="I33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73" spans="1:9" ht="18" x14ac:dyDescent="0.25">
      <c r="A3373" s="27" t="str">
        <f>"عمارة"&amp;Rooms[[#This Row],[العمارة]]&amp;"-"&amp;Rooms[رقم الغرفة]</f>
        <v>عمارة-</v>
      </c>
      <c r="B3373" s="29"/>
      <c r="C3373" s="29"/>
      <c r="D3373" s="29"/>
      <c r="E3373" s="29"/>
      <c r="F3373" s="27">
        <f ca="1">IF(Rooms[[#This Row],[رقم العملية]]=0,0,1)</f>
        <v>0</v>
      </c>
      <c r="G33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73" s="27"/>
      <c r="I33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74" spans="1:9" ht="18" x14ac:dyDescent="0.25">
      <c r="A3374" s="27" t="str">
        <f>"عمارة"&amp;Rooms[[#This Row],[العمارة]]&amp;"-"&amp;Rooms[رقم الغرفة]</f>
        <v>عمارة-</v>
      </c>
      <c r="B3374" s="29"/>
      <c r="C3374" s="29"/>
      <c r="D3374" s="29"/>
      <c r="E3374" s="29"/>
      <c r="F3374" s="27">
        <f ca="1">IF(Rooms[[#This Row],[رقم العملية]]=0,0,1)</f>
        <v>0</v>
      </c>
      <c r="G33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74" s="27"/>
      <c r="I33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75" spans="1:9" ht="18" x14ac:dyDescent="0.25">
      <c r="A3375" s="27" t="str">
        <f>"عمارة"&amp;Rooms[[#This Row],[العمارة]]&amp;"-"&amp;Rooms[رقم الغرفة]</f>
        <v>عمارة-</v>
      </c>
      <c r="B3375" s="29"/>
      <c r="C3375" s="29"/>
      <c r="D3375" s="29"/>
      <c r="E3375" s="29"/>
      <c r="F3375" s="27">
        <f ca="1">IF(Rooms[[#This Row],[رقم العملية]]=0,0,1)</f>
        <v>0</v>
      </c>
      <c r="G33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75" s="27"/>
      <c r="I33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76" spans="1:9" ht="18" x14ac:dyDescent="0.25">
      <c r="A3376" s="27" t="str">
        <f>"عمارة"&amp;Rooms[[#This Row],[العمارة]]&amp;"-"&amp;Rooms[رقم الغرفة]</f>
        <v>عمارة-</v>
      </c>
      <c r="B3376" s="29"/>
      <c r="C3376" s="29"/>
      <c r="D3376" s="29"/>
      <c r="E3376" s="29"/>
      <c r="F3376" s="27">
        <f ca="1">IF(Rooms[[#This Row],[رقم العملية]]=0,0,1)</f>
        <v>0</v>
      </c>
      <c r="G33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76" s="27"/>
      <c r="I33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77" spans="1:9" ht="18" x14ac:dyDescent="0.25">
      <c r="A3377" s="27" t="str">
        <f>"عمارة"&amp;Rooms[[#This Row],[العمارة]]&amp;"-"&amp;Rooms[رقم الغرفة]</f>
        <v>عمارة-</v>
      </c>
      <c r="B3377" s="29"/>
      <c r="C3377" s="29"/>
      <c r="D3377" s="29"/>
      <c r="E3377" s="29"/>
      <c r="F3377" s="27">
        <f ca="1">IF(Rooms[[#This Row],[رقم العملية]]=0,0,1)</f>
        <v>0</v>
      </c>
      <c r="G33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77" s="27"/>
      <c r="I33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78" spans="1:9" ht="18" x14ac:dyDescent="0.25">
      <c r="A3378" s="27" t="str">
        <f>"عمارة"&amp;Rooms[[#This Row],[العمارة]]&amp;"-"&amp;Rooms[رقم الغرفة]</f>
        <v>عمارة-</v>
      </c>
      <c r="B3378" s="29"/>
      <c r="C3378" s="29"/>
      <c r="D3378" s="29"/>
      <c r="E3378" s="29"/>
      <c r="F3378" s="27">
        <f ca="1">IF(Rooms[[#This Row],[رقم العملية]]=0,0,1)</f>
        <v>0</v>
      </c>
      <c r="G33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78" s="27"/>
      <c r="I33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79" spans="1:9" ht="18" x14ac:dyDescent="0.25">
      <c r="A3379" s="27" t="str">
        <f>"عمارة"&amp;Rooms[[#This Row],[العمارة]]&amp;"-"&amp;Rooms[رقم الغرفة]</f>
        <v>عمارة-</v>
      </c>
      <c r="B3379" s="29"/>
      <c r="C3379" s="29"/>
      <c r="D3379" s="29"/>
      <c r="E3379" s="29"/>
      <c r="F3379" s="27">
        <f ca="1">IF(Rooms[[#This Row],[رقم العملية]]=0,0,1)</f>
        <v>0</v>
      </c>
      <c r="G33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79" s="27"/>
      <c r="I33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80" spans="1:9" ht="18" x14ac:dyDescent="0.25">
      <c r="A3380" s="27" t="str">
        <f>"عمارة"&amp;Rooms[[#This Row],[العمارة]]&amp;"-"&amp;Rooms[رقم الغرفة]</f>
        <v>عمارة-</v>
      </c>
      <c r="B3380" s="29"/>
      <c r="C3380" s="29"/>
      <c r="D3380" s="29"/>
      <c r="E3380" s="29"/>
      <c r="F3380" s="27">
        <f ca="1">IF(Rooms[[#This Row],[رقم العملية]]=0,0,1)</f>
        <v>0</v>
      </c>
      <c r="G33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80" s="27"/>
      <c r="I33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81" spans="1:9" ht="18" x14ac:dyDescent="0.25">
      <c r="A3381" s="27" t="str">
        <f>"عمارة"&amp;Rooms[[#This Row],[العمارة]]&amp;"-"&amp;Rooms[رقم الغرفة]</f>
        <v>عمارة-</v>
      </c>
      <c r="B3381" s="29"/>
      <c r="C3381" s="29"/>
      <c r="D3381" s="29"/>
      <c r="E3381" s="29"/>
      <c r="F3381" s="27">
        <f ca="1">IF(Rooms[[#This Row],[رقم العملية]]=0,0,1)</f>
        <v>0</v>
      </c>
      <c r="G33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81" s="27"/>
      <c r="I33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82" spans="1:9" ht="18" x14ac:dyDescent="0.25">
      <c r="A3382" s="27" t="str">
        <f>"عمارة"&amp;Rooms[[#This Row],[العمارة]]&amp;"-"&amp;Rooms[رقم الغرفة]</f>
        <v>عمارة-</v>
      </c>
      <c r="B3382" s="29"/>
      <c r="C3382" s="29"/>
      <c r="D3382" s="29"/>
      <c r="E3382" s="29"/>
      <c r="F3382" s="27">
        <f ca="1">IF(Rooms[[#This Row],[رقم العملية]]=0,0,1)</f>
        <v>0</v>
      </c>
      <c r="G33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82" s="27"/>
      <c r="I33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83" spans="1:9" ht="18" x14ac:dyDescent="0.25">
      <c r="A3383" s="27" t="str">
        <f>"عمارة"&amp;Rooms[[#This Row],[العمارة]]&amp;"-"&amp;Rooms[رقم الغرفة]</f>
        <v>عمارة-</v>
      </c>
      <c r="B3383" s="29"/>
      <c r="C3383" s="29"/>
      <c r="D3383" s="29"/>
      <c r="E3383" s="29"/>
      <c r="F3383" s="27">
        <f ca="1">IF(Rooms[[#This Row],[رقم العملية]]=0,0,1)</f>
        <v>0</v>
      </c>
      <c r="G33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83" s="27"/>
      <c r="I33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84" spans="1:9" ht="18" x14ac:dyDescent="0.25">
      <c r="A3384" s="27" t="str">
        <f>"عمارة"&amp;Rooms[[#This Row],[العمارة]]&amp;"-"&amp;Rooms[رقم الغرفة]</f>
        <v>عمارة-</v>
      </c>
      <c r="B3384" s="29"/>
      <c r="C3384" s="29"/>
      <c r="D3384" s="29"/>
      <c r="E3384" s="29"/>
      <c r="F3384" s="27">
        <f ca="1">IF(Rooms[[#This Row],[رقم العملية]]=0,0,1)</f>
        <v>0</v>
      </c>
      <c r="G33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84" s="27"/>
      <c r="I33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85" spans="1:9" ht="18" x14ac:dyDescent="0.25">
      <c r="A3385" s="27" t="str">
        <f>"عمارة"&amp;Rooms[[#This Row],[العمارة]]&amp;"-"&amp;Rooms[رقم الغرفة]</f>
        <v>عمارة-</v>
      </c>
      <c r="B3385" s="29"/>
      <c r="C3385" s="29"/>
      <c r="D3385" s="29"/>
      <c r="E3385" s="29"/>
      <c r="F3385" s="27">
        <f ca="1">IF(Rooms[[#This Row],[رقم العملية]]=0,0,1)</f>
        <v>0</v>
      </c>
      <c r="G33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85" s="27"/>
      <c r="I33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86" spans="1:9" ht="18" x14ac:dyDescent="0.25">
      <c r="A3386" s="27" t="str">
        <f>"عمارة"&amp;Rooms[[#This Row],[العمارة]]&amp;"-"&amp;Rooms[رقم الغرفة]</f>
        <v>عمارة-</v>
      </c>
      <c r="B3386" s="29"/>
      <c r="C3386" s="29"/>
      <c r="D3386" s="29"/>
      <c r="E3386" s="29"/>
      <c r="F3386" s="27">
        <f ca="1">IF(Rooms[[#This Row],[رقم العملية]]=0,0,1)</f>
        <v>0</v>
      </c>
      <c r="G33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86" s="27"/>
      <c r="I33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87" spans="1:9" ht="18" x14ac:dyDescent="0.25">
      <c r="A3387" s="27" t="str">
        <f>"عمارة"&amp;Rooms[[#This Row],[العمارة]]&amp;"-"&amp;Rooms[رقم الغرفة]</f>
        <v>عمارة-</v>
      </c>
      <c r="B3387" s="29"/>
      <c r="C3387" s="29"/>
      <c r="D3387" s="29"/>
      <c r="E3387" s="29"/>
      <c r="F3387" s="27">
        <f ca="1">IF(Rooms[[#This Row],[رقم العملية]]=0,0,1)</f>
        <v>0</v>
      </c>
      <c r="G33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87" s="27"/>
      <c r="I33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88" spans="1:9" ht="18" x14ac:dyDescent="0.25">
      <c r="A3388" s="27" t="str">
        <f>"عمارة"&amp;Rooms[[#This Row],[العمارة]]&amp;"-"&amp;Rooms[رقم الغرفة]</f>
        <v>عمارة-</v>
      </c>
      <c r="B3388" s="29"/>
      <c r="C3388" s="29"/>
      <c r="D3388" s="29"/>
      <c r="E3388" s="29"/>
      <c r="F3388" s="27">
        <f ca="1">IF(Rooms[[#This Row],[رقم العملية]]=0,0,1)</f>
        <v>0</v>
      </c>
      <c r="G33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88" s="27"/>
      <c r="I33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89" spans="1:9" ht="18" x14ac:dyDescent="0.25">
      <c r="A3389" s="27" t="str">
        <f>"عمارة"&amp;Rooms[[#This Row],[العمارة]]&amp;"-"&amp;Rooms[رقم الغرفة]</f>
        <v>عمارة-</v>
      </c>
      <c r="B3389" s="29"/>
      <c r="C3389" s="29"/>
      <c r="D3389" s="29"/>
      <c r="E3389" s="29"/>
      <c r="F3389" s="27">
        <f ca="1">IF(Rooms[[#This Row],[رقم العملية]]=0,0,1)</f>
        <v>0</v>
      </c>
      <c r="G33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89" s="27"/>
      <c r="I33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90" spans="1:9" ht="18" x14ac:dyDescent="0.25">
      <c r="A3390" s="27" t="str">
        <f>"عمارة"&amp;Rooms[[#This Row],[العمارة]]&amp;"-"&amp;Rooms[رقم الغرفة]</f>
        <v>عمارة-</v>
      </c>
      <c r="B3390" s="29"/>
      <c r="C3390" s="29"/>
      <c r="D3390" s="29"/>
      <c r="E3390" s="29"/>
      <c r="F3390" s="27">
        <f ca="1">IF(Rooms[[#This Row],[رقم العملية]]=0,0,1)</f>
        <v>0</v>
      </c>
      <c r="G33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90" s="27"/>
      <c r="I33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91" spans="1:9" ht="18" x14ac:dyDescent="0.25">
      <c r="A3391" s="27" t="str">
        <f>"عمارة"&amp;Rooms[[#This Row],[العمارة]]&amp;"-"&amp;Rooms[رقم الغرفة]</f>
        <v>عمارة-</v>
      </c>
      <c r="B3391" s="29"/>
      <c r="C3391" s="29"/>
      <c r="D3391" s="29"/>
      <c r="E3391" s="29"/>
      <c r="F3391" s="27">
        <f ca="1">IF(Rooms[[#This Row],[رقم العملية]]=0,0,1)</f>
        <v>0</v>
      </c>
      <c r="G33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91" s="27"/>
      <c r="I33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92" spans="1:9" ht="18" x14ac:dyDescent="0.25">
      <c r="A3392" s="27" t="str">
        <f>"عمارة"&amp;Rooms[[#This Row],[العمارة]]&amp;"-"&amp;Rooms[رقم الغرفة]</f>
        <v>عمارة-</v>
      </c>
      <c r="B3392" s="29"/>
      <c r="C3392" s="29"/>
      <c r="D3392" s="29"/>
      <c r="E3392" s="29"/>
      <c r="F3392" s="27">
        <f ca="1">IF(Rooms[[#This Row],[رقم العملية]]=0,0,1)</f>
        <v>0</v>
      </c>
      <c r="G33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92" s="27"/>
      <c r="I33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93" spans="1:9" ht="18" x14ac:dyDescent="0.25">
      <c r="A3393" s="27" t="str">
        <f>"عمارة"&amp;Rooms[[#This Row],[العمارة]]&amp;"-"&amp;Rooms[رقم الغرفة]</f>
        <v>عمارة-</v>
      </c>
      <c r="B3393" s="29"/>
      <c r="C3393" s="29"/>
      <c r="D3393" s="29"/>
      <c r="E3393" s="29"/>
      <c r="F3393" s="27">
        <f ca="1">IF(Rooms[[#This Row],[رقم العملية]]=0,0,1)</f>
        <v>0</v>
      </c>
      <c r="G33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93" s="27"/>
      <c r="I33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94" spans="1:9" ht="18" x14ac:dyDescent="0.25">
      <c r="A3394" s="27" t="str">
        <f>"عمارة"&amp;Rooms[[#This Row],[العمارة]]&amp;"-"&amp;Rooms[رقم الغرفة]</f>
        <v>عمارة-</v>
      </c>
      <c r="B3394" s="29"/>
      <c r="C3394" s="29"/>
      <c r="D3394" s="29"/>
      <c r="E3394" s="29"/>
      <c r="F3394" s="27">
        <f ca="1">IF(Rooms[[#This Row],[رقم العملية]]=0,0,1)</f>
        <v>0</v>
      </c>
      <c r="G33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94" s="27"/>
      <c r="I33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95" spans="1:9" ht="18" x14ac:dyDescent="0.25">
      <c r="A3395" s="27" t="str">
        <f>"عمارة"&amp;Rooms[[#This Row],[العمارة]]&amp;"-"&amp;Rooms[رقم الغرفة]</f>
        <v>عمارة-</v>
      </c>
      <c r="B3395" s="29"/>
      <c r="C3395" s="29"/>
      <c r="D3395" s="29"/>
      <c r="E3395" s="29"/>
      <c r="F3395" s="27">
        <f ca="1">IF(Rooms[[#This Row],[رقم العملية]]=0,0,1)</f>
        <v>0</v>
      </c>
      <c r="G33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95" s="27"/>
      <c r="I33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96" spans="1:9" ht="18" x14ac:dyDescent="0.25">
      <c r="A3396" s="27" t="str">
        <f>"عمارة"&amp;Rooms[[#This Row],[العمارة]]&amp;"-"&amp;Rooms[رقم الغرفة]</f>
        <v>عمارة-</v>
      </c>
      <c r="B3396" s="29"/>
      <c r="C3396" s="29"/>
      <c r="D3396" s="29"/>
      <c r="E3396" s="29"/>
      <c r="F3396" s="27">
        <f ca="1">IF(Rooms[[#This Row],[رقم العملية]]=0,0,1)</f>
        <v>0</v>
      </c>
      <c r="G33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96" s="27"/>
      <c r="I33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97" spans="1:9" ht="18" x14ac:dyDescent="0.25">
      <c r="A3397" s="27" t="str">
        <f>"عمارة"&amp;Rooms[[#This Row],[العمارة]]&amp;"-"&amp;Rooms[رقم الغرفة]</f>
        <v>عمارة-</v>
      </c>
      <c r="B3397" s="29"/>
      <c r="C3397" s="29"/>
      <c r="D3397" s="29"/>
      <c r="E3397" s="29"/>
      <c r="F3397" s="27">
        <f ca="1">IF(Rooms[[#This Row],[رقم العملية]]=0,0,1)</f>
        <v>0</v>
      </c>
      <c r="G33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97" s="27"/>
      <c r="I33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98" spans="1:9" ht="18" x14ac:dyDescent="0.25">
      <c r="A3398" s="27" t="str">
        <f>"عمارة"&amp;Rooms[[#This Row],[العمارة]]&amp;"-"&amp;Rooms[رقم الغرفة]</f>
        <v>عمارة-</v>
      </c>
      <c r="B3398" s="29"/>
      <c r="C3398" s="29"/>
      <c r="D3398" s="29"/>
      <c r="E3398" s="29"/>
      <c r="F3398" s="27">
        <f ca="1">IF(Rooms[[#This Row],[رقم العملية]]=0,0,1)</f>
        <v>0</v>
      </c>
      <c r="G33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98" s="27"/>
      <c r="I33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399" spans="1:9" ht="18" x14ac:dyDescent="0.25">
      <c r="A3399" s="27" t="str">
        <f>"عمارة"&amp;Rooms[[#This Row],[العمارة]]&amp;"-"&amp;Rooms[رقم الغرفة]</f>
        <v>عمارة-</v>
      </c>
      <c r="B3399" s="29"/>
      <c r="C3399" s="29"/>
      <c r="D3399" s="29"/>
      <c r="E3399" s="29"/>
      <c r="F3399" s="27">
        <f ca="1">IF(Rooms[[#This Row],[رقم العملية]]=0,0,1)</f>
        <v>0</v>
      </c>
      <c r="G33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399" s="27"/>
      <c r="I33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00" spans="1:9" ht="18" x14ac:dyDescent="0.25">
      <c r="A3400" s="27" t="str">
        <f>"عمارة"&amp;Rooms[[#This Row],[العمارة]]&amp;"-"&amp;Rooms[رقم الغرفة]</f>
        <v>عمارة-</v>
      </c>
      <c r="B3400" s="29"/>
      <c r="C3400" s="29"/>
      <c r="D3400" s="29"/>
      <c r="E3400" s="29"/>
      <c r="F3400" s="27">
        <f ca="1">IF(Rooms[[#This Row],[رقم العملية]]=0,0,1)</f>
        <v>0</v>
      </c>
      <c r="G34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00" s="27"/>
      <c r="I34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01" spans="1:9" ht="18" x14ac:dyDescent="0.25">
      <c r="A3401" s="27" t="str">
        <f>"عمارة"&amp;Rooms[[#This Row],[العمارة]]&amp;"-"&amp;Rooms[رقم الغرفة]</f>
        <v>عمارة-</v>
      </c>
      <c r="B3401" s="29"/>
      <c r="C3401" s="29"/>
      <c r="D3401" s="29"/>
      <c r="E3401" s="29"/>
      <c r="F3401" s="27">
        <f ca="1">IF(Rooms[[#This Row],[رقم العملية]]=0,0,1)</f>
        <v>0</v>
      </c>
      <c r="G34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01" s="27"/>
      <c r="I34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02" spans="1:9" ht="18" x14ac:dyDescent="0.25">
      <c r="A3402" s="27" t="str">
        <f>"عمارة"&amp;Rooms[[#This Row],[العمارة]]&amp;"-"&amp;Rooms[رقم الغرفة]</f>
        <v>عمارة-</v>
      </c>
      <c r="B3402" s="29"/>
      <c r="C3402" s="29"/>
      <c r="D3402" s="29"/>
      <c r="E3402" s="29"/>
      <c r="F3402" s="27">
        <f ca="1">IF(Rooms[[#This Row],[رقم العملية]]=0,0,1)</f>
        <v>0</v>
      </c>
      <c r="G34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02" s="27"/>
      <c r="I34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03" spans="1:9" ht="18" x14ac:dyDescent="0.25">
      <c r="A3403" s="27" t="str">
        <f>"عمارة"&amp;Rooms[[#This Row],[العمارة]]&amp;"-"&amp;Rooms[رقم الغرفة]</f>
        <v>عمارة-</v>
      </c>
      <c r="B3403" s="29"/>
      <c r="C3403" s="29"/>
      <c r="D3403" s="29"/>
      <c r="E3403" s="29"/>
      <c r="F3403" s="27">
        <f ca="1">IF(Rooms[[#This Row],[رقم العملية]]=0,0,1)</f>
        <v>0</v>
      </c>
      <c r="G34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03" s="27"/>
      <c r="I34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04" spans="1:9" ht="18" x14ac:dyDescent="0.25">
      <c r="A3404" s="27" t="str">
        <f>"عمارة"&amp;Rooms[[#This Row],[العمارة]]&amp;"-"&amp;Rooms[رقم الغرفة]</f>
        <v>عمارة-</v>
      </c>
      <c r="B3404" s="29"/>
      <c r="C3404" s="29"/>
      <c r="D3404" s="29"/>
      <c r="E3404" s="29"/>
      <c r="F3404" s="27">
        <f ca="1">IF(Rooms[[#This Row],[رقم العملية]]=0,0,1)</f>
        <v>0</v>
      </c>
      <c r="G34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04" s="27"/>
      <c r="I34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05" spans="1:9" ht="18" x14ac:dyDescent="0.25">
      <c r="A3405" s="27" t="str">
        <f>"عمارة"&amp;Rooms[[#This Row],[العمارة]]&amp;"-"&amp;Rooms[رقم الغرفة]</f>
        <v>عمارة-</v>
      </c>
      <c r="B3405" s="29"/>
      <c r="C3405" s="29"/>
      <c r="D3405" s="29"/>
      <c r="E3405" s="29"/>
      <c r="F3405" s="27">
        <f ca="1">IF(Rooms[[#This Row],[رقم العملية]]=0,0,1)</f>
        <v>0</v>
      </c>
      <c r="G34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05" s="27"/>
      <c r="I34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06" spans="1:9" ht="18" x14ac:dyDescent="0.25">
      <c r="A3406" s="27" t="str">
        <f>"عمارة"&amp;Rooms[[#This Row],[العمارة]]&amp;"-"&amp;Rooms[رقم الغرفة]</f>
        <v>عمارة-</v>
      </c>
      <c r="B3406" s="29"/>
      <c r="C3406" s="29"/>
      <c r="D3406" s="29"/>
      <c r="E3406" s="29"/>
      <c r="F3406" s="27">
        <f ca="1">IF(Rooms[[#This Row],[رقم العملية]]=0,0,1)</f>
        <v>0</v>
      </c>
      <c r="G34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06" s="27"/>
      <c r="I34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07" spans="1:9" ht="18" x14ac:dyDescent="0.25">
      <c r="A3407" s="27" t="str">
        <f>"عمارة"&amp;Rooms[[#This Row],[العمارة]]&amp;"-"&amp;Rooms[رقم الغرفة]</f>
        <v>عمارة-</v>
      </c>
      <c r="B3407" s="29"/>
      <c r="C3407" s="29"/>
      <c r="D3407" s="29"/>
      <c r="E3407" s="29"/>
      <c r="F3407" s="27">
        <f ca="1">IF(Rooms[[#This Row],[رقم العملية]]=0,0,1)</f>
        <v>0</v>
      </c>
      <c r="G34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07" s="27"/>
      <c r="I34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08" spans="1:9" ht="18" x14ac:dyDescent="0.25">
      <c r="A3408" s="27" t="str">
        <f>"عمارة"&amp;Rooms[[#This Row],[العمارة]]&amp;"-"&amp;Rooms[رقم الغرفة]</f>
        <v>عمارة-</v>
      </c>
      <c r="B3408" s="29"/>
      <c r="C3408" s="29"/>
      <c r="D3408" s="29"/>
      <c r="E3408" s="29"/>
      <c r="F3408" s="27">
        <f ca="1">IF(Rooms[[#This Row],[رقم العملية]]=0,0,1)</f>
        <v>0</v>
      </c>
      <c r="G34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08" s="27"/>
      <c r="I34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09" spans="1:9" ht="18" x14ac:dyDescent="0.25">
      <c r="A3409" s="27" t="str">
        <f>"عمارة"&amp;Rooms[[#This Row],[العمارة]]&amp;"-"&amp;Rooms[رقم الغرفة]</f>
        <v>عمارة-</v>
      </c>
      <c r="B3409" s="29"/>
      <c r="C3409" s="29"/>
      <c r="D3409" s="29"/>
      <c r="E3409" s="29"/>
      <c r="F3409" s="27">
        <f ca="1">IF(Rooms[[#This Row],[رقم العملية]]=0,0,1)</f>
        <v>0</v>
      </c>
      <c r="G34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09" s="27"/>
      <c r="I34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10" spans="1:9" ht="18" x14ac:dyDescent="0.25">
      <c r="A3410" s="27" t="str">
        <f>"عمارة"&amp;Rooms[[#This Row],[العمارة]]&amp;"-"&amp;Rooms[رقم الغرفة]</f>
        <v>عمارة-</v>
      </c>
      <c r="B3410" s="29"/>
      <c r="C3410" s="29"/>
      <c r="D3410" s="29"/>
      <c r="E3410" s="29"/>
      <c r="F3410" s="27">
        <f ca="1">IF(Rooms[[#This Row],[رقم العملية]]=0,0,1)</f>
        <v>0</v>
      </c>
      <c r="G34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10" s="27"/>
      <c r="I34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11" spans="1:9" ht="18" x14ac:dyDescent="0.25">
      <c r="A3411" s="27" t="str">
        <f>"عمارة"&amp;Rooms[[#This Row],[العمارة]]&amp;"-"&amp;Rooms[رقم الغرفة]</f>
        <v>عمارة-</v>
      </c>
      <c r="B3411" s="29"/>
      <c r="C3411" s="29"/>
      <c r="D3411" s="29"/>
      <c r="E3411" s="29"/>
      <c r="F3411" s="27">
        <f ca="1">IF(Rooms[[#This Row],[رقم العملية]]=0,0,1)</f>
        <v>0</v>
      </c>
      <c r="G34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11" s="27"/>
      <c r="I34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12" spans="1:9" ht="18" x14ac:dyDescent="0.25">
      <c r="A3412" s="27" t="str">
        <f>"عمارة"&amp;Rooms[[#This Row],[العمارة]]&amp;"-"&amp;Rooms[رقم الغرفة]</f>
        <v>عمارة-</v>
      </c>
      <c r="B3412" s="29"/>
      <c r="C3412" s="29"/>
      <c r="D3412" s="29"/>
      <c r="E3412" s="29"/>
      <c r="F3412" s="27">
        <f ca="1">IF(Rooms[[#This Row],[رقم العملية]]=0,0,1)</f>
        <v>0</v>
      </c>
      <c r="G34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12" s="27"/>
      <c r="I34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13" spans="1:9" ht="18" x14ac:dyDescent="0.25">
      <c r="A3413" s="27" t="str">
        <f>"عمارة"&amp;Rooms[[#This Row],[العمارة]]&amp;"-"&amp;Rooms[رقم الغرفة]</f>
        <v>عمارة-</v>
      </c>
      <c r="B3413" s="29"/>
      <c r="C3413" s="29"/>
      <c r="D3413" s="29"/>
      <c r="E3413" s="29"/>
      <c r="F3413" s="27">
        <f ca="1">IF(Rooms[[#This Row],[رقم العملية]]=0,0,1)</f>
        <v>0</v>
      </c>
      <c r="G34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13" s="27"/>
      <c r="I34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14" spans="1:9" ht="18" x14ac:dyDescent="0.25">
      <c r="A3414" s="27" t="str">
        <f>"عمارة"&amp;Rooms[[#This Row],[العمارة]]&amp;"-"&amp;Rooms[رقم الغرفة]</f>
        <v>عمارة-</v>
      </c>
      <c r="B3414" s="29"/>
      <c r="C3414" s="29"/>
      <c r="D3414" s="29"/>
      <c r="E3414" s="29"/>
      <c r="F3414" s="27">
        <f ca="1">IF(Rooms[[#This Row],[رقم العملية]]=0,0,1)</f>
        <v>0</v>
      </c>
      <c r="G34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14" s="27"/>
      <c r="I34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15" spans="1:9" ht="18" x14ac:dyDescent="0.25">
      <c r="A3415" s="27" t="str">
        <f>"عمارة"&amp;Rooms[[#This Row],[العمارة]]&amp;"-"&amp;Rooms[رقم الغرفة]</f>
        <v>عمارة-</v>
      </c>
      <c r="B3415" s="29"/>
      <c r="C3415" s="29"/>
      <c r="D3415" s="29"/>
      <c r="E3415" s="29"/>
      <c r="F3415" s="27">
        <f ca="1">IF(Rooms[[#This Row],[رقم العملية]]=0,0,1)</f>
        <v>0</v>
      </c>
      <c r="G34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15" s="27"/>
      <c r="I34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16" spans="1:9" ht="18" x14ac:dyDescent="0.25">
      <c r="A3416" s="27" t="str">
        <f>"عمارة"&amp;Rooms[[#This Row],[العمارة]]&amp;"-"&amp;Rooms[رقم الغرفة]</f>
        <v>عمارة-</v>
      </c>
      <c r="B3416" s="29"/>
      <c r="C3416" s="29"/>
      <c r="D3416" s="29"/>
      <c r="E3416" s="29"/>
      <c r="F3416" s="27">
        <f ca="1">IF(Rooms[[#This Row],[رقم العملية]]=0,0,1)</f>
        <v>0</v>
      </c>
      <c r="G34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16" s="27"/>
      <c r="I34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17" spans="1:9" ht="18" x14ac:dyDescent="0.25">
      <c r="A3417" s="27" t="str">
        <f>"عمارة"&amp;Rooms[[#This Row],[العمارة]]&amp;"-"&amp;Rooms[رقم الغرفة]</f>
        <v>عمارة-</v>
      </c>
      <c r="B3417" s="29"/>
      <c r="C3417" s="29"/>
      <c r="D3417" s="29"/>
      <c r="E3417" s="29"/>
      <c r="F3417" s="27">
        <f ca="1">IF(Rooms[[#This Row],[رقم العملية]]=0,0,1)</f>
        <v>0</v>
      </c>
      <c r="G34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17" s="27"/>
      <c r="I34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18" spans="1:9" ht="18" x14ac:dyDescent="0.25">
      <c r="A3418" s="27" t="str">
        <f>"عمارة"&amp;Rooms[[#This Row],[العمارة]]&amp;"-"&amp;Rooms[رقم الغرفة]</f>
        <v>عمارة-</v>
      </c>
      <c r="B3418" s="29"/>
      <c r="C3418" s="29"/>
      <c r="D3418" s="29"/>
      <c r="E3418" s="29"/>
      <c r="F3418" s="27">
        <f ca="1">IF(Rooms[[#This Row],[رقم العملية]]=0,0,1)</f>
        <v>0</v>
      </c>
      <c r="G34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18" s="27"/>
      <c r="I34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19" spans="1:9" ht="18" x14ac:dyDescent="0.25">
      <c r="A3419" s="27" t="str">
        <f>"عمارة"&amp;Rooms[[#This Row],[العمارة]]&amp;"-"&amp;Rooms[رقم الغرفة]</f>
        <v>عمارة-</v>
      </c>
      <c r="B3419" s="29"/>
      <c r="C3419" s="29"/>
      <c r="D3419" s="29"/>
      <c r="E3419" s="29"/>
      <c r="F3419" s="27">
        <f ca="1">IF(Rooms[[#This Row],[رقم العملية]]=0,0,1)</f>
        <v>0</v>
      </c>
      <c r="G34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19" s="27"/>
      <c r="I34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20" spans="1:9" ht="18" x14ac:dyDescent="0.25">
      <c r="A3420" s="27" t="str">
        <f>"عمارة"&amp;Rooms[[#This Row],[العمارة]]&amp;"-"&amp;Rooms[رقم الغرفة]</f>
        <v>عمارة-</v>
      </c>
      <c r="B3420" s="29"/>
      <c r="C3420" s="29"/>
      <c r="D3420" s="29"/>
      <c r="E3420" s="29"/>
      <c r="F3420" s="27">
        <f ca="1">IF(Rooms[[#This Row],[رقم العملية]]=0,0,1)</f>
        <v>0</v>
      </c>
      <c r="G34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20" s="27"/>
      <c r="I34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21" spans="1:9" ht="18" x14ac:dyDescent="0.25">
      <c r="A3421" s="27" t="str">
        <f>"عمارة"&amp;Rooms[[#This Row],[العمارة]]&amp;"-"&amp;Rooms[رقم الغرفة]</f>
        <v>عمارة-</v>
      </c>
      <c r="B3421" s="29"/>
      <c r="C3421" s="29"/>
      <c r="D3421" s="29"/>
      <c r="E3421" s="29"/>
      <c r="F3421" s="27">
        <f ca="1">IF(Rooms[[#This Row],[رقم العملية]]=0,0,1)</f>
        <v>0</v>
      </c>
      <c r="G34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21" s="27"/>
      <c r="I34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22" spans="1:9" ht="18" x14ac:dyDescent="0.25">
      <c r="A3422" s="27" t="str">
        <f>"عمارة"&amp;Rooms[[#This Row],[العمارة]]&amp;"-"&amp;Rooms[رقم الغرفة]</f>
        <v>عمارة-</v>
      </c>
      <c r="B3422" s="29"/>
      <c r="C3422" s="29"/>
      <c r="D3422" s="29"/>
      <c r="E3422" s="29"/>
      <c r="F3422" s="27">
        <f ca="1">IF(Rooms[[#This Row],[رقم العملية]]=0,0,1)</f>
        <v>0</v>
      </c>
      <c r="G34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22" s="27"/>
      <c r="I34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23" spans="1:9" ht="18" x14ac:dyDescent="0.25">
      <c r="A3423" s="27" t="str">
        <f>"عمارة"&amp;Rooms[[#This Row],[العمارة]]&amp;"-"&amp;Rooms[رقم الغرفة]</f>
        <v>عمارة-</v>
      </c>
      <c r="B3423" s="29"/>
      <c r="C3423" s="29"/>
      <c r="D3423" s="29"/>
      <c r="E3423" s="29"/>
      <c r="F3423" s="27">
        <f ca="1">IF(Rooms[[#This Row],[رقم العملية]]=0,0,1)</f>
        <v>0</v>
      </c>
      <c r="G34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23" s="27"/>
      <c r="I34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24" spans="1:9" ht="18" x14ac:dyDescent="0.25">
      <c r="A3424" s="27" t="str">
        <f>"عمارة"&amp;Rooms[[#This Row],[العمارة]]&amp;"-"&amp;Rooms[رقم الغرفة]</f>
        <v>عمارة-</v>
      </c>
      <c r="B3424" s="29"/>
      <c r="C3424" s="29"/>
      <c r="D3424" s="29"/>
      <c r="E3424" s="29"/>
      <c r="F3424" s="27">
        <f ca="1">IF(Rooms[[#This Row],[رقم العملية]]=0,0,1)</f>
        <v>0</v>
      </c>
      <c r="G34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24" s="27"/>
      <c r="I34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25" spans="1:9" ht="18" x14ac:dyDescent="0.25">
      <c r="A3425" s="27" t="str">
        <f>"عمارة"&amp;Rooms[[#This Row],[العمارة]]&amp;"-"&amp;Rooms[رقم الغرفة]</f>
        <v>عمارة-</v>
      </c>
      <c r="B3425" s="29"/>
      <c r="C3425" s="29"/>
      <c r="D3425" s="29"/>
      <c r="E3425" s="29"/>
      <c r="F3425" s="27">
        <f ca="1">IF(Rooms[[#This Row],[رقم العملية]]=0,0,1)</f>
        <v>0</v>
      </c>
      <c r="G34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25" s="27"/>
      <c r="I34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26" spans="1:9" ht="18" x14ac:dyDescent="0.25">
      <c r="A3426" s="27" t="str">
        <f>"عمارة"&amp;Rooms[[#This Row],[العمارة]]&amp;"-"&amp;Rooms[رقم الغرفة]</f>
        <v>عمارة-</v>
      </c>
      <c r="B3426" s="29"/>
      <c r="C3426" s="29"/>
      <c r="D3426" s="29"/>
      <c r="E3426" s="29"/>
      <c r="F3426" s="27">
        <f ca="1">IF(Rooms[[#This Row],[رقم العملية]]=0,0,1)</f>
        <v>0</v>
      </c>
      <c r="G34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26" s="27"/>
      <c r="I34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27" spans="1:9" ht="18" x14ac:dyDescent="0.25">
      <c r="A3427" s="27" t="str">
        <f>"عمارة"&amp;Rooms[[#This Row],[العمارة]]&amp;"-"&amp;Rooms[رقم الغرفة]</f>
        <v>عمارة-</v>
      </c>
      <c r="B3427" s="29"/>
      <c r="C3427" s="29"/>
      <c r="D3427" s="29"/>
      <c r="E3427" s="29"/>
      <c r="F3427" s="27">
        <f ca="1">IF(Rooms[[#This Row],[رقم العملية]]=0,0,1)</f>
        <v>0</v>
      </c>
      <c r="G34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27" s="27"/>
      <c r="I34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28" spans="1:9" ht="18" x14ac:dyDescent="0.25">
      <c r="A3428" s="27" t="str">
        <f>"عمارة"&amp;Rooms[[#This Row],[العمارة]]&amp;"-"&amp;Rooms[رقم الغرفة]</f>
        <v>عمارة-</v>
      </c>
      <c r="B3428" s="29"/>
      <c r="C3428" s="29"/>
      <c r="D3428" s="29"/>
      <c r="E3428" s="29"/>
      <c r="F3428" s="27">
        <f ca="1">IF(Rooms[[#This Row],[رقم العملية]]=0,0,1)</f>
        <v>0</v>
      </c>
      <c r="G34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28" s="27"/>
      <c r="I34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29" spans="1:9" ht="18" x14ac:dyDescent="0.25">
      <c r="A3429" s="27" t="str">
        <f>"عمارة"&amp;Rooms[[#This Row],[العمارة]]&amp;"-"&amp;Rooms[رقم الغرفة]</f>
        <v>عمارة-</v>
      </c>
      <c r="B3429" s="29"/>
      <c r="C3429" s="29"/>
      <c r="D3429" s="29"/>
      <c r="E3429" s="29"/>
      <c r="F3429" s="27">
        <f ca="1">IF(Rooms[[#This Row],[رقم العملية]]=0,0,1)</f>
        <v>0</v>
      </c>
      <c r="G34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29" s="27"/>
      <c r="I34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30" spans="1:9" ht="18" x14ac:dyDescent="0.25">
      <c r="A3430" s="27" t="str">
        <f>"عمارة"&amp;Rooms[[#This Row],[العمارة]]&amp;"-"&amp;Rooms[رقم الغرفة]</f>
        <v>عمارة-</v>
      </c>
      <c r="B3430" s="29"/>
      <c r="C3430" s="29"/>
      <c r="D3430" s="29"/>
      <c r="E3430" s="29"/>
      <c r="F3430" s="27">
        <f ca="1">IF(Rooms[[#This Row],[رقم العملية]]=0,0,1)</f>
        <v>0</v>
      </c>
      <c r="G34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30" s="27"/>
      <c r="I34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31" spans="1:9" ht="18" x14ac:dyDescent="0.25">
      <c r="A3431" s="27" t="str">
        <f>"عمارة"&amp;Rooms[[#This Row],[العمارة]]&amp;"-"&amp;Rooms[رقم الغرفة]</f>
        <v>عمارة-</v>
      </c>
      <c r="B3431" s="29"/>
      <c r="C3431" s="29"/>
      <c r="D3431" s="29"/>
      <c r="E3431" s="29"/>
      <c r="F3431" s="27">
        <f ca="1">IF(Rooms[[#This Row],[رقم العملية]]=0,0,1)</f>
        <v>0</v>
      </c>
      <c r="G34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31" s="27"/>
      <c r="I34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32" spans="1:9" ht="18" x14ac:dyDescent="0.25">
      <c r="A3432" s="27" t="str">
        <f>"عمارة"&amp;Rooms[[#This Row],[العمارة]]&amp;"-"&amp;Rooms[رقم الغرفة]</f>
        <v>عمارة-</v>
      </c>
      <c r="B3432" s="29"/>
      <c r="C3432" s="29"/>
      <c r="D3432" s="29"/>
      <c r="E3432" s="29"/>
      <c r="F3432" s="27">
        <f ca="1">IF(Rooms[[#This Row],[رقم العملية]]=0,0,1)</f>
        <v>0</v>
      </c>
      <c r="G34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32" s="27"/>
      <c r="I34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33" spans="1:9" ht="18" x14ac:dyDescent="0.25">
      <c r="A3433" s="27" t="str">
        <f>"عمارة"&amp;Rooms[[#This Row],[العمارة]]&amp;"-"&amp;Rooms[رقم الغرفة]</f>
        <v>عمارة-</v>
      </c>
      <c r="B3433" s="29"/>
      <c r="C3433" s="29"/>
      <c r="D3433" s="29"/>
      <c r="E3433" s="29"/>
      <c r="F3433" s="27">
        <f ca="1">IF(Rooms[[#This Row],[رقم العملية]]=0,0,1)</f>
        <v>0</v>
      </c>
      <c r="G34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33" s="27"/>
      <c r="I34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34" spans="1:9" ht="18" x14ac:dyDescent="0.25">
      <c r="A3434" s="27" t="str">
        <f>"عمارة"&amp;Rooms[[#This Row],[العمارة]]&amp;"-"&amp;Rooms[رقم الغرفة]</f>
        <v>عمارة-</v>
      </c>
      <c r="B3434" s="29"/>
      <c r="C3434" s="29"/>
      <c r="D3434" s="29"/>
      <c r="E3434" s="29"/>
      <c r="F3434" s="27">
        <f ca="1">IF(Rooms[[#This Row],[رقم العملية]]=0,0,1)</f>
        <v>0</v>
      </c>
      <c r="G34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34" s="27"/>
      <c r="I34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35" spans="1:9" ht="18" x14ac:dyDescent="0.25">
      <c r="A3435" s="27" t="str">
        <f>"عمارة"&amp;Rooms[[#This Row],[العمارة]]&amp;"-"&amp;Rooms[رقم الغرفة]</f>
        <v>عمارة-</v>
      </c>
      <c r="B3435" s="29"/>
      <c r="C3435" s="29"/>
      <c r="D3435" s="29"/>
      <c r="E3435" s="29"/>
      <c r="F3435" s="27">
        <f ca="1">IF(Rooms[[#This Row],[رقم العملية]]=0,0,1)</f>
        <v>0</v>
      </c>
      <c r="G34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35" s="27"/>
      <c r="I34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36" spans="1:9" ht="18" x14ac:dyDescent="0.25">
      <c r="A3436" s="27" t="str">
        <f>"عمارة"&amp;Rooms[[#This Row],[العمارة]]&amp;"-"&amp;Rooms[رقم الغرفة]</f>
        <v>عمارة-</v>
      </c>
      <c r="B3436" s="29"/>
      <c r="C3436" s="29"/>
      <c r="D3436" s="29"/>
      <c r="E3436" s="29"/>
      <c r="F3436" s="27">
        <f ca="1">IF(Rooms[[#This Row],[رقم العملية]]=0,0,1)</f>
        <v>0</v>
      </c>
      <c r="G34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36" s="27"/>
      <c r="I34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37" spans="1:9" ht="18" x14ac:dyDescent="0.25">
      <c r="A3437" s="27" t="str">
        <f>"عمارة"&amp;Rooms[[#This Row],[العمارة]]&amp;"-"&amp;Rooms[رقم الغرفة]</f>
        <v>عمارة-</v>
      </c>
      <c r="B3437" s="29"/>
      <c r="C3437" s="29"/>
      <c r="D3437" s="29"/>
      <c r="E3437" s="29"/>
      <c r="F3437" s="27">
        <f ca="1">IF(Rooms[[#This Row],[رقم العملية]]=0,0,1)</f>
        <v>0</v>
      </c>
      <c r="G34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37" s="27"/>
      <c r="I34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38" spans="1:9" ht="18" x14ac:dyDescent="0.25">
      <c r="A3438" s="27" t="str">
        <f>"عمارة"&amp;Rooms[[#This Row],[العمارة]]&amp;"-"&amp;Rooms[رقم الغرفة]</f>
        <v>عمارة-</v>
      </c>
      <c r="B3438" s="29"/>
      <c r="C3438" s="29"/>
      <c r="D3438" s="29"/>
      <c r="E3438" s="29"/>
      <c r="F3438" s="27">
        <f ca="1">IF(Rooms[[#This Row],[رقم العملية]]=0,0,1)</f>
        <v>0</v>
      </c>
      <c r="G34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38" s="27"/>
      <c r="I34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39" spans="1:9" ht="18" x14ac:dyDescent="0.25">
      <c r="A3439" s="27" t="str">
        <f>"عمارة"&amp;Rooms[[#This Row],[العمارة]]&amp;"-"&amp;Rooms[رقم الغرفة]</f>
        <v>عمارة-</v>
      </c>
      <c r="B3439" s="29"/>
      <c r="C3439" s="29"/>
      <c r="D3439" s="29"/>
      <c r="E3439" s="29"/>
      <c r="F3439" s="27">
        <f ca="1">IF(Rooms[[#This Row],[رقم العملية]]=0,0,1)</f>
        <v>0</v>
      </c>
      <c r="G34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39" s="27"/>
      <c r="I34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40" spans="1:9" ht="18" x14ac:dyDescent="0.25">
      <c r="A3440" s="27" t="str">
        <f>"عمارة"&amp;Rooms[[#This Row],[العمارة]]&amp;"-"&amp;Rooms[رقم الغرفة]</f>
        <v>عمارة-</v>
      </c>
      <c r="B3440" s="29"/>
      <c r="C3440" s="29"/>
      <c r="D3440" s="29"/>
      <c r="E3440" s="29"/>
      <c r="F3440" s="27">
        <f ca="1">IF(Rooms[[#This Row],[رقم العملية]]=0,0,1)</f>
        <v>0</v>
      </c>
      <c r="G34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40" s="27"/>
      <c r="I34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41" spans="1:9" ht="18" x14ac:dyDescent="0.25">
      <c r="A3441" s="27" t="str">
        <f>"عمارة"&amp;Rooms[[#This Row],[العمارة]]&amp;"-"&amp;Rooms[رقم الغرفة]</f>
        <v>عمارة-</v>
      </c>
      <c r="B3441" s="29"/>
      <c r="C3441" s="29"/>
      <c r="D3441" s="29"/>
      <c r="E3441" s="29"/>
      <c r="F3441" s="27">
        <f ca="1">IF(Rooms[[#This Row],[رقم العملية]]=0,0,1)</f>
        <v>0</v>
      </c>
      <c r="G34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41" s="27"/>
      <c r="I34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42" spans="1:9" ht="18" x14ac:dyDescent="0.25">
      <c r="A3442" s="27" t="str">
        <f>"عمارة"&amp;Rooms[[#This Row],[العمارة]]&amp;"-"&amp;Rooms[رقم الغرفة]</f>
        <v>عمارة-</v>
      </c>
      <c r="B3442" s="29"/>
      <c r="C3442" s="29"/>
      <c r="D3442" s="29"/>
      <c r="E3442" s="29"/>
      <c r="F3442" s="27">
        <f ca="1">IF(Rooms[[#This Row],[رقم العملية]]=0,0,1)</f>
        <v>0</v>
      </c>
      <c r="G34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42" s="27"/>
      <c r="I34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43" spans="1:9" ht="18" x14ac:dyDescent="0.25">
      <c r="A3443" s="27" t="str">
        <f>"عمارة"&amp;Rooms[[#This Row],[العمارة]]&amp;"-"&amp;Rooms[رقم الغرفة]</f>
        <v>عمارة-</v>
      </c>
      <c r="B3443" s="29"/>
      <c r="C3443" s="29"/>
      <c r="D3443" s="29"/>
      <c r="E3443" s="29"/>
      <c r="F3443" s="27">
        <f ca="1">IF(Rooms[[#This Row],[رقم العملية]]=0,0,1)</f>
        <v>0</v>
      </c>
      <c r="G34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43" s="27"/>
      <c r="I34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44" spans="1:9" ht="18" x14ac:dyDescent="0.25">
      <c r="A3444" s="27" t="str">
        <f>"عمارة"&amp;Rooms[[#This Row],[العمارة]]&amp;"-"&amp;Rooms[رقم الغرفة]</f>
        <v>عمارة-</v>
      </c>
      <c r="B3444" s="29"/>
      <c r="C3444" s="29"/>
      <c r="D3444" s="29"/>
      <c r="E3444" s="29"/>
      <c r="F3444" s="27">
        <f ca="1">IF(Rooms[[#This Row],[رقم العملية]]=0,0,1)</f>
        <v>0</v>
      </c>
      <c r="G34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44" s="27"/>
      <c r="I34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45" spans="1:9" ht="18" x14ac:dyDescent="0.25">
      <c r="A3445" s="27" t="str">
        <f>"عمارة"&amp;Rooms[[#This Row],[العمارة]]&amp;"-"&amp;Rooms[رقم الغرفة]</f>
        <v>عمارة-</v>
      </c>
      <c r="B3445" s="29"/>
      <c r="C3445" s="29"/>
      <c r="D3445" s="29"/>
      <c r="E3445" s="29"/>
      <c r="F3445" s="27">
        <f ca="1">IF(Rooms[[#This Row],[رقم العملية]]=0,0,1)</f>
        <v>0</v>
      </c>
      <c r="G34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45" s="27"/>
      <c r="I34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46" spans="1:9" ht="18" x14ac:dyDescent="0.25">
      <c r="A3446" s="27" t="str">
        <f>"عمارة"&amp;Rooms[[#This Row],[العمارة]]&amp;"-"&amp;Rooms[رقم الغرفة]</f>
        <v>عمارة-</v>
      </c>
      <c r="B3446" s="29"/>
      <c r="C3446" s="29"/>
      <c r="D3446" s="29"/>
      <c r="E3446" s="29"/>
      <c r="F3446" s="27">
        <f ca="1">IF(Rooms[[#This Row],[رقم العملية]]=0,0,1)</f>
        <v>0</v>
      </c>
      <c r="G34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46" s="27"/>
      <c r="I34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47" spans="1:9" ht="18" x14ac:dyDescent="0.25">
      <c r="A3447" s="27" t="str">
        <f>"عمارة"&amp;Rooms[[#This Row],[العمارة]]&amp;"-"&amp;Rooms[رقم الغرفة]</f>
        <v>عمارة-</v>
      </c>
      <c r="B3447" s="29"/>
      <c r="C3447" s="29"/>
      <c r="D3447" s="29"/>
      <c r="E3447" s="29"/>
      <c r="F3447" s="27">
        <f ca="1">IF(Rooms[[#This Row],[رقم العملية]]=0,0,1)</f>
        <v>0</v>
      </c>
      <c r="G34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47" s="27"/>
      <c r="I34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48" spans="1:9" ht="18" x14ac:dyDescent="0.25">
      <c r="A3448" s="27" t="str">
        <f>"عمارة"&amp;Rooms[[#This Row],[العمارة]]&amp;"-"&amp;Rooms[رقم الغرفة]</f>
        <v>عمارة-</v>
      </c>
      <c r="B3448" s="29"/>
      <c r="C3448" s="29"/>
      <c r="D3448" s="29"/>
      <c r="E3448" s="29"/>
      <c r="F3448" s="27">
        <f ca="1">IF(Rooms[[#This Row],[رقم العملية]]=0,0,1)</f>
        <v>0</v>
      </c>
      <c r="G34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48" s="27"/>
      <c r="I34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49" spans="1:9" ht="18" x14ac:dyDescent="0.25">
      <c r="A3449" s="27" t="str">
        <f>"عمارة"&amp;Rooms[[#This Row],[العمارة]]&amp;"-"&amp;Rooms[رقم الغرفة]</f>
        <v>عمارة-</v>
      </c>
      <c r="B3449" s="29"/>
      <c r="C3449" s="29"/>
      <c r="D3449" s="29"/>
      <c r="E3449" s="29"/>
      <c r="F3449" s="27">
        <f ca="1">IF(Rooms[[#This Row],[رقم العملية]]=0,0,1)</f>
        <v>0</v>
      </c>
      <c r="G34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49" s="27"/>
      <c r="I34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50" spans="1:9" ht="18" x14ac:dyDescent="0.25">
      <c r="A3450" s="27" t="str">
        <f>"عمارة"&amp;Rooms[[#This Row],[العمارة]]&amp;"-"&amp;Rooms[رقم الغرفة]</f>
        <v>عمارة-</v>
      </c>
      <c r="B3450" s="29"/>
      <c r="C3450" s="29"/>
      <c r="D3450" s="29"/>
      <c r="E3450" s="29"/>
      <c r="F3450" s="27">
        <f ca="1">IF(Rooms[[#This Row],[رقم العملية]]=0,0,1)</f>
        <v>0</v>
      </c>
      <c r="G34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50" s="27"/>
      <c r="I34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51" spans="1:9" ht="18" x14ac:dyDescent="0.25">
      <c r="A3451" s="27" t="str">
        <f>"عمارة"&amp;Rooms[[#This Row],[العمارة]]&amp;"-"&amp;Rooms[رقم الغرفة]</f>
        <v>عمارة-</v>
      </c>
      <c r="B3451" s="29"/>
      <c r="C3451" s="29"/>
      <c r="D3451" s="29"/>
      <c r="E3451" s="29"/>
      <c r="F3451" s="27">
        <f ca="1">IF(Rooms[[#This Row],[رقم العملية]]=0,0,1)</f>
        <v>0</v>
      </c>
      <c r="G34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51" s="27"/>
      <c r="I34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52" spans="1:9" ht="18" x14ac:dyDescent="0.25">
      <c r="A3452" s="27" t="str">
        <f>"عمارة"&amp;Rooms[[#This Row],[العمارة]]&amp;"-"&amp;Rooms[رقم الغرفة]</f>
        <v>عمارة-</v>
      </c>
      <c r="B3452" s="29"/>
      <c r="C3452" s="29"/>
      <c r="D3452" s="29"/>
      <c r="E3452" s="29"/>
      <c r="F3452" s="27">
        <f ca="1">IF(Rooms[[#This Row],[رقم العملية]]=0,0,1)</f>
        <v>0</v>
      </c>
      <c r="G34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52" s="27"/>
      <c r="I34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53" spans="1:9" ht="18" x14ac:dyDescent="0.25">
      <c r="A3453" s="27" t="str">
        <f>"عمارة"&amp;Rooms[[#This Row],[العمارة]]&amp;"-"&amp;Rooms[رقم الغرفة]</f>
        <v>عمارة-</v>
      </c>
      <c r="B3453" s="29"/>
      <c r="C3453" s="29"/>
      <c r="D3453" s="29"/>
      <c r="E3453" s="29"/>
      <c r="F3453" s="27">
        <f ca="1">IF(Rooms[[#This Row],[رقم العملية]]=0,0,1)</f>
        <v>0</v>
      </c>
      <c r="G34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53" s="27"/>
      <c r="I34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54" spans="1:9" ht="18" x14ac:dyDescent="0.25">
      <c r="A3454" s="27" t="str">
        <f>"عمارة"&amp;Rooms[[#This Row],[العمارة]]&amp;"-"&amp;Rooms[رقم الغرفة]</f>
        <v>عمارة-</v>
      </c>
      <c r="B3454" s="29"/>
      <c r="C3454" s="29"/>
      <c r="D3454" s="29"/>
      <c r="E3454" s="29"/>
      <c r="F3454" s="27">
        <f ca="1">IF(Rooms[[#This Row],[رقم العملية]]=0,0,1)</f>
        <v>0</v>
      </c>
      <c r="G34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54" s="27"/>
      <c r="I34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55" spans="1:9" ht="18" x14ac:dyDescent="0.25">
      <c r="A3455" s="27" t="str">
        <f>"عمارة"&amp;Rooms[[#This Row],[العمارة]]&amp;"-"&amp;Rooms[رقم الغرفة]</f>
        <v>عمارة-</v>
      </c>
      <c r="B3455" s="29"/>
      <c r="C3455" s="29"/>
      <c r="D3455" s="29"/>
      <c r="E3455" s="29"/>
      <c r="F3455" s="27">
        <f ca="1">IF(Rooms[[#This Row],[رقم العملية]]=0,0,1)</f>
        <v>0</v>
      </c>
      <c r="G34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55" s="27"/>
      <c r="I34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56" spans="1:9" ht="18" x14ac:dyDescent="0.25">
      <c r="A3456" s="27" t="str">
        <f>"عمارة"&amp;Rooms[[#This Row],[العمارة]]&amp;"-"&amp;Rooms[رقم الغرفة]</f>
        <v>عمارة-</v>
      </c>
      <c r="B3456" s="29"/>
      <c r="C3456" s="29"/>
      <c r="D3456" s="29"/>
      <c r="E3456" s="29"/>
      <c r="F3456" s="27">
        <f ca="1">IF(Rooms[[#This Row],[رقم العملية]]=0,0,1)</f>
        <v>0</v>
      </c>
      <c r="G34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56" s="27"/>
      <c r="I34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57" spans="1:9" ht="18" x14ac:dyDescent="0.25">
      <c r="A3457" s="27" t="str">
        <f>"عمارة"&amp;Rooms[[#This Row],[العمارة]]&amp;"-"&amp;Rooms[رقم الغرفة]</f>
        <v>عمارة-</v>
      </c>
      <c r="B3457" s="29"/>
      <c r="C3457" s="29"/>
      <c r="D3457" s="29"/>
      <c r="E3457" s="29"/>
      <c r="F3457" s="27">
        <f ca="1">IF(Rooms[[#This Row],[رقم العملية]]=0,0,1)</f>
        <v>0</v>
      </c>
      <c r="G34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57" s="27"/>
      <c r="I34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58" spans="1:9" ht="18" x14ac:dyDescent="0.25">
      <c r="A3458" s="27" t="str">
        <f>"عمارة"&amp;Rooms[[#This Row],[العمارة]]&amp;"-"&amp;Rooms[رقم الغرفة]</f>
        <v>عمارة-</v>
      </c>
      <c r="B3458" s="29"/>
      <c r="C3458" s="29"/>
      <c r="D3458" s="29"/>
      <c r="E3458" s="29"/>
      <c r="F3458" s="27">
        <f ca="1">IF(Rooms[[#This Row],[رقم العملية]]=0,0,1)</f>
        <v>0</v>
      </c>
      <c r="G34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58" s="27"/>
      <c r="I34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59" spans="1:9" ht="18" x14ac:dyDescent="0.25">
      <c r="A3459" s="27" t="str">
        <f>"عمارة"&amp;Rooms[[#This Row],[العمارة]]&amp;"-"&amp;Rooms[رقم الغرفة]</f>
        <v>عمارة-</v>
      </c>
      <c r="B3459" s="29"/>
      <c r="C3459" s="29"/>
      <c r="D3459" s="29"/>
      <c r="E3459" s="29"/>
      <c r="F3459" s="27">
        <f ca="1">IF(Rooms[[#This Row],[رقم العملية]]=0,0,1)</f>
        <v>0</v>
      </c>
      <c r="G34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59" s="27"/>
      <c r="I34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60" spans="1:9" ht="18" x14ac:dyDescent="0.25">
      <c r="A3460" s="27" t="str">
        <f>"عمارة"&amp;Rooms[[#This Row],[العمارة]]&amp;"-"&amp;Rooms[رقم الغرفة]</f>
        <v>عمارة-</v>
      </c>
      <c r="B3460" s="29"/>
      <c r="C3460" s="29"/>
      <c r="D3460" s="29"/>
      <c r="E3460" s="29"/>
      <c r="F3460" s="27">
        <f ca="1">IF(Rooms[[#This Row],[رقم العملية]]=0,0,1)</f>
        <v>0</v>
      </c>
      <c r="G34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60" s="27"/>
      <c r="I34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61" spans="1:9" ht="18" x14ac:dyDescent="0.25">
      <c r="A3461" s="27" t="str">
        <f>"عمارة"&amp;Rooms[[#This Row],[العمارة]]&amp;"-"&amp;Rooms[رقم الغرفة]</f>
        <v>عمارة-</v>
      </c>
      <c r="B3461" s="29"/>
      <c r="C3461" s="29"/>
      <c r="D3461" s="29"/>
      <c r="E3461" s="29"/>
      <c r="F3461" s="27">
        <f ca="1">IF(Rooms[[#This Row],[رقم العملية]]=0,0,1)</f>
        <v>0</v>
      </c>
      <c r="G34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61" s="27"/>
      <c r="I34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62" spans="1:9" ht="18" x14ac:dyDescent="0.25">
      <c r="A3462" s="27" t="str">
        <f>"عمارة"&amp;Rooms[[#This Row],[العمارة]]&amp;"-"&amp;Rooms[رقم الغرفة]</f>
        <v>عمارة-</v>
      </c>
      <c r="B3462" s="29"/>
      <c r="C3462" s="29"/>
      <c r="D3462" s="29"/>
      <c r="E3462" s="29"/>
      <c r="F3462" s="27">
        <f ca="1">IF(Rooms[[#This Row],[رقم العملية]]=0,0,1)</f>
        <v>0</v>
      </c>
      <c r="G34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62" s="27"/>
      <c r="I34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63" spans="1:9" ht="18" x14ac:dyDescent="0.25">
      <c r="A3463" s="27" t="str">
        <f>"عمارة"&amp;Rooms[[#This Row],[العمارة]]&amp;"-"&amp;Rooms[رقم الغرفة]</f>
        <v>عمارة-</v>
      </c>
      <c r="B3463" s="29"/>
      <c r="C3463" s="29"/>
      <c r="D3463" s="29"/>
      <c r="E3463" s="29"/>
      <c r="F3463" s="27">
        <f ca="1">IF(Rooms[[#This Row],[رقم العملية]]=0,0,1)</f>
        <v>0</v>
      </c>
      <c r="G34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63" s="27"/>
      <c r="I34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64" spans="1:9" ht="18" x14ac:dyDescent="0.25">
      <c r="A3464" s="27" t="str">
        <f>"عمارة"&amp;Rooms[[#This Row],[العمارة]]&amp;"-"&amp;Rooms[رقم الغرفة]</f>
        <v>عمارة-</v>
      </c>
      <c r="B3464" s="29"/>
      <c r="C3464" s="29"/>
      <c r="D3464" s="29"/>
      <c r="E3464" s="29"/>
      <c r="F3464" s="27">
        <f ca="1">IF(Rooms[[#This Row],[رقم العملية]]=0,0,1)</f>
        <v>0</v>
      </c>
      <c r="G34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64" s="27"/>
      <c r="I34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65" spans="1:9" ht="18" x14ac:dyDescent="0.25">
      <c r="A3465" s="27" t="str">
        <f>"عمارة"&amp;Rooms[[#This Row],[العمارة]]&amp;"-"&amp;Rooms[رقم الغرفة]</f>
        <v>عمارة-</v>
      </c>
      <c r="B3465" s="29"/>
      <c r="C3465" s="29"/>
      <c r="D3465" s="29"/>
      <c r="E3465" s="29"/>
      <c r="F3465" s="27">
        <f ca="1">IF(Rooms[[#This Row],[رقم العملية]]=0,0,1)</f>
        <v>0</v>
      </c>
      <c r="G34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65" s="27"/>
      <c r="I34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66" spans="1:9" ht="18" x14ac:dyDescent="0.25">
      <c r="A3466" s="27" t="str">
        <f>"عمارة"&amp;Rooms[[#This Row],[العمارة]]&amp;"-"&amp;Rooms[رقم الغرفة]</f>
        <v>عمارة-</v>
      </c>
      <c r="B3466" s="29"/>
      <c r="C3466" s="29"/>
      <c r="D3466" s="29"/>
      <c r="E3466" s="29"/>
      <c r="F3466" s="27">
        <f ca="1">IF(Rooms[[#This Row],[رقم العملية]]=0,0,1)</f>
        <v>0</v>
      </c>
      <c r="G34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66" s="27"/>
      <c r="I34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67" spans="1:9" ht="18" x14ac:dyDescent="0.25">
      <c r="A3467" s="27" t="str">
        <f>"عمارة"&amp;Rooms[[#This Row],[العمارة]]&amp;"-"&amp;Rooms[رقم الغرفة]</f>
        <v>عمارة-</v>
      </c>
      <c r="B3467" s="29"/>
      <c r="C3467" s="29"/>
      <c r="D3467" s="29"/>
      <c r="E3467" s="29"/>
      <c r="F3467" s="27">
        <f ca="1">IF(Rooms[[#This Row],[رقم العملية]]=0,0,1)</f>
        <v>0</v>
      </c>
      <c r="G34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67" s="27"/>
      <c r="I34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68" spans="1:9" ht="18" x14ac:dyDescent="0.25">
      <c r="A3468" s="27" t="str">
        <f>"عمارة"&amp;Rooms[[#This Row],[العمارة]]&amp;"-"&amp;Rooms[رقم الغرفة]</f>
        <v>عمارة-</v>
      </c>
      <c r="B3468" s="29"/>
      <c r="C3468" s="29"/>
      <c r="D3468" s="29"/>
      <c r="E3468" s="29"/>
      <c r="F3468" s="27">
        <f ca="1">IF(Rooms[[#This Row],[رقم العملية]]=0,0,1)</f>
        <v>0</v>
      </c>
      <c r="G34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68" s="27"/>
      <c r="I34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69" spans="1:9" ht="18" x14ac:dyDescent="0.25">
      <c r="A3469" s="27" t="str">
        <f>"عمارة"&amp;Rooms[[#This Row],[العمارة]]&amp;"-"&amp;Rooms[رقم الغرفة]</f>
        <v>عمارة-</v>
      </c>
      <c r="B3469" s="29"/>
      <c r="C3469" s="29"/>
      <c r="D3469" s="29"/>
      <c r="E3469" s="29"/>
      <c r="F3469" s="27">
        <f ca="1">IF(Rooms[[#This Row],[رقم العملية]]=0,0,1)</f>
        <v>0</v>
      </c>
      <c r="G34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69" s="27"/>
      <c r="I34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70" spans="1:9" ht="18" x14ac:dyDescent="0.25">
      <c r="A3470" s="27" t="str">
        <f>"عمارة"&amp;Rooms[[#This Row],[العمارة]]&amp;"-"&amp;Rooms[رقم الغرفة]</f>
        <v>عمارة-</v>
      </c>
      <c r="B3470" s="29"/>
      <c r="C3470" s="29"/>
      <c r="D3470" s="29"/>
      <c r="E3470" s="29"/>
      <c r="F3470" s="27">
        <f ca="1">IF(Rooms[[#This Row],[رقم العملية]]=0,0,1)</f>
        <v>0</v>
      </c>
      <c r="G34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70" s="27"/>
      <c r="I34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71" spans="1:9" ht="18" x14ac:dyDescent="0.25">
      <c r="A3471" s="27" t="str">
        <f>"عمارة"&amp;Rooms[[#This Row],[العمارة]]&amp;"-"&amp;Rooms[رقم الغرفة]</f>
        <v>عمارة-</v>
      </c>
      <c r="B3471" s="29"/>
      <c r="C3471" s="29"/>
      <c r="D3471" s="29"/>
      <c r="E3471" s="29"/>
      <c r="F3471" s="27">
        <f ca="1">IF(Rooms[[#This Row],[رقم العملية]]=0,0,1)</f>
        <v>0</v>
      </c>
      <c r="G34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71" s="27"/>
      <c r="I34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72" spans="1:9" ht="18" x14ac:dyDescent="0.25">
      <c r="A3472" s="27" t="str">
        <f>"عمارة"&amp;Rooms[[#This Row],[العمارة]]&amp;"-"&amp;Rooms[رقم الغرفة]</f>
        <v>عمارة-</v>
      </c>
      <c r="B3472" s="29"/>
      <c r="C3472" s="29"/>
      <c r="D3472" s="29"/>
      <c r="E3472" s="29"/>
      <c r="F3472" s="27">
        <f ca="1">IF(Rooms[[#This Row],[رقم العملية]]=0,0,1)</f>
        <v>0</v>
      </c>
      <c r="G34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72" s="27"/>
      <c r="I34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73" spans="1:9" ht="18" x14ac:dyDescent="0.25">
      <c r="A3473" s="27" t="str">
        <f>"عمارة"&amp;Rooms[[#This Row],[العمارة]]&amp;"-"&amp;Rooms[رقم الغرفة]</f>
        <v>عمارة-</v>
      </c>
      <c r="B3473" s="29"/>
      <c r="C3473" s="29"/>
      <c r="D3473" s="29"/>
      <c r="E3473" s="29"/>
      <c r="F3473" s="27">
        <f ca="1">IF(Rooms[[#This Row],[رقم العملية]]=0,0,1)</f>
        <v>0</v>
      </c>
      <c r="G34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73" s="27"/>
      <c r="I34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74" spans="1:9" ht="18" x14ac:dyDescent="0.25">
      <c r="A3474" s="27" t="str">
        <f>"عمارة"&amp;Rooms[[#This Row],[العمارة]]&amp;"-"&amp;Rooms[رقم الغرفة]</f>
        <v>عمارة-</v>
      </c>
      <c r="B3474" s="29"/>
      <c r="C3474" s="29"/>
      <c r="D3474" s="29"/>
      <c r="E3474" s="29"/>
      <c r="F3474" s="27">
        <f ca="1">IF(Rooms[[#This Row],[رقم العملية]]=0,0,1)</f>
        <v>0</v>
      </c>
      <c r="G34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74" s="27"/>
      <c r="I34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75" spans="1:9" ht="18" x14ac:dyDescent="0.25">
      <c r="A3475" s="27" t="str">
        <f>"عمارة"&amp;Rooms[[#This Row],[العمارة]]&amp;"-"&amp;Rooms[رقم الغرفة]</f>
        <v>عمارة-</v>
      </c>
      <c r="B3475" s="29"/>
      <c r="C3475" s="29"/>
      <c r="D3475" s="29"/>
      <c r="E3475" s="29"/>
      <c r="F3475" s="27">
        <f ca="1">IF(Rooms[[#This Row],[رقم العملية]]=0,0,1)</f>
        <v>0</v>
      </c>
      <c r="G34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75" s="27"/>
      <c r="I34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76" spans="1:9" ht="18" x14ac:dyDescent="0.25">
      <c r="A3476" s="27" t="str">
        <f>"عمارة"&amp;Rooms[[#This Row],[العمارة]]&amp;"-"&amp;Rooms[رقم الغرفة]</f>
        <v>عمارة-</v>
      </c>
      <c r="B3476" s="29"/>
      <c r="C3476" s="29"/>
      <c r="D3476" s="29"/>
      <c r="E3476" s="29"/>
      <c r="F3476" s="27">
        <f ca="1">IF(Rooms[[#This Row],[رقم العملية]]=0,0,1)</f>
        <v>0</v>
      </c>
      <c r="G34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76" s="27"/>
      <c r="I34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77" spans="1:9" ht="18" x14ac:dyDescent="0.25">
      <c r="A3477" s="27" t="str">
        <f>"عمارة"&amp;Rooms[[#This Row],[العمارة]]&amp;"-"&amp;Rooms[رقم الغرفة]</f>
        <v>عمارة-</v>
      </c>
      <c r="B3477" s="29"/>
      <c r="C3477" s="29"/>
      <c r="D3477" s="29"/>
      <c r="E3477" s="29"/>
      <c r="F3477" s="27">
        <f ca="1">IF(Rooms[[#This Row],[رقم العملية]]=0,0,1)</f>
        <v>0</v>
      </c>
      <c r="G34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77" s="27"/>
      <c r="I34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78" spans="1:9" ht="18" x14ac:dyDescent="0.25">
      <c r="A3478" s="27" t="str">
        <f>"عمارة"&amp;Rooms[[#This Row],[العمارة]]&amp;"-"&amp;Rooms[رقم الغرفة]</f>
        <v>عمارة-</v>
      </c>
      <c r="B3478" s="29"/>
      <c r="C3478" s="29"/>
      <c r="D3478" s="29"/>
      <c r="E3478" s="29"/>
      <c r="F3478" s="27">
        <f ca="1">IF(Rooms[[#This Row],[رقم العملية]]=0,0,1)</f>
        <v>0</v>
      </c>
      <c r="G34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78" s="27"/>
      <c r="I34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79" spans="1:9" ht="18" x14ac:dyDescent="0.25">
      <c r="A3479" s="27" t="str">
        <f>"عمارة"&amp;Rooms[[#This Row],[العمارة]]&amp;"-"&amp;Rooms[رقم الغرفة]</f>
        <v>عمارة-</v>
      </c>
      <c r="B3479" s="29"/>
      <c r="C3479" s="29"/>
      <c r="D3479" s="29"/>
      <c r="E3479" s="29"/>
      <c r="F3479" s="27">
        <f ca="1">IF(Rooms[[#This Row],[رقم العملية]]=0,0,1)</f>
        <v>0</v>
      </c>
      <c r="G34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79" s="27"/>
      <c r="I34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80" spans="1:9" ht="18" x14ac:dyDescent="0.25">
      <c r="A3480" s="27" t="str">
        <f>"عمارة"&amp;Rooms[[#This Row],[العمارة]]&amp;"-"&amp;Rooms[رقم الغرفة]</f>
        <v>عمارة-</v>
      </c>
      <c r="B3480" s="29"/>
      <c r="C3480" s="29"/>
      <c r="D3480" s="29"/>
      <c r="E3480" s="29"/>
      <c r="F3480" s="27">
        <f ca="1">IF(Rooms[[#This Row],[رقم العملية]]=0,0,1)</f>
        <v>0</v>
      </c>
      <c r="G34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80" s="27"/>
      <c r="I34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81" spans="1:9" ht="18" x14ac:dyDescent="0.25">
      <c r="A3481" s="27" t="str">
        <f>"عمارة"&amp;Rooms[[#This Row],[العمارة]]&amp;"-"&amp;Rooms[رقم الغرفة]</f>
        <v>عمارة-</v>
      </c>
      <c r="B3481" s="29"/>
      <c r="C3481" s="29"/>
      <c r="D3481" s="29"/>
      <c r="E3481" s="29"/>
      <c r="F3481" s="27">
        <f ca="1">IF(Rooms[[#This Row],[رقم العملية]]=0,0,1)</f>
        <v>0</v>
      </c>
      <c r="G34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81" s="27"/>
      <c r="I34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82" spans="1:9" ht="18" x14ac:dyDescent="0.25">
      <c r="A3482" s="27" t="str">
        <f>"عمارة"&amp;Rooms[[#This Row],[العمارة]]&amp;"-"&amp;Rooms[رقم الغرفة]</f>
        <v>عمارة-</v>
      </c>
      <c r="B3482" s="29"/>
      <c r="C3482" s="29"/>
      <c r="D3482" s="29"/>
      <c r="E3482" s="29"/>
      <c r="F3482" s="27">
        <f ca="1">IF(Rooms[[#This Row],[رقم العملية]]=0,0,1)</f>
        <v>0</v>
      </c>
      <c r="G34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82" s="27"/>
      <c r="I34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83" spans="1:9" ht="18" x14ac:dyDescent="0.25">
      <c r="A3483" s="27" t="str">
        <f>"عمارة"&amp;Rooms[[#This Row],[العمارة]]&amp;"-"&amp;Rooms[رقم الغرفة]</f>
        <v>عمارة-</v>
      </c>
      <c r="B3483" s="29"/>
      <c r="C3483" s="29"/>
      <c r="D3483" s="29"/>
      <c r="E3483" s="29"/>
      <c r="F3483" s="27">
        <f ca="1">IF(Rooms[[#This Row],[رقم العملية]]=0,0,1)</f>
        <v>0</v>
      </c>
      <c r="G34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83" s="27"/>
      <c r="I34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84" spans="1:9" ht="18" x14ac:dyDescent="0.25">
      <c r="A3484" s="27" t="str">
        <f>"عمارة"&amp;Rooms[[#This Row],[العمارة]]&amp;"-"&amp;Rooms[رقم الغرفة]</f>
        <v>عمارة-</v>
      </c>
      <c r="B3484" s="29"/>
      <c r="C3484" s="29"/>
      <c r="D3484" s="29"/>
      <c r="E3484" s="29"/>
      <c r="F3484" s="27">
        <f ca="1">IF(Rooms[[#This Row],[رقم العملية]]=0,0,1)</f>
        <v>0</v>
      </c>
      <c r="G34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84" s="27"/>
      <c r="I34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85" spans="1:9" ht="18" x14ac:dyDescent="0.25">
      <c r="A3485" s="27" t="str">
        <f>"عمارة"&amp;Rooms[[#This Row],[العمارة]]&amp;"-"&amp;Rooms[رقم الغرفة]</f>
        <v>عمارة-</v>
      </c>
      <c r="B3485" s="29"/>
      <c r="C3485" s="29"/>
      <c r="D3485" s="29"/>
      <c r="E3485" s="29"/>
      <c r="F3485" s="27">
        <f ca="1">IF(Rooms[[#This Row],[رقم العملية]]=0,0,1)</f>
        <v>0</v>
      </c>
      <c r="G34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85" s="27"/>
      <c r="I34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86" spans="1:9" ht="18" x14ac:dyDescent="0.25">
      <c r="A3486" s="27" t="str">
        <f>"عمارة"&amp;Rooms[[#This Row],[العمارة]]&amp;"-"&amp;Rooms[رقم الغرفة]</f>
        <v>عمارة-</v>
      </c>
      <c r="B3486" s="29"/>
      <c r="C3486" s="29"/>
      <c r="D3486" s="29"/>
      <c r="E3486" s="29"/>
      <c r="F3486" s="27">
        <f ca="1">IF(Rooms[[#This Row],[رقم العملية]]=0,0,1)</f>
        <v>0</v>
      </c>
      <c r="G34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86" s="27"/>
      <c r="I34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87" spans="1:9" ht="18" x14ac:dyDescent="0.25">
      <c r="A3487" s="27" t="str">
        <f>"عمارة"&amp;Rooms[[#This Row],[العمارة]]&amp;"-"&amp;Rooms[رقم الغرفة]</f>
        <v>عمارة-</v>
      </c>
      <c r="B3487" s="29"/>
      <c r="C3487" s="29"/>
      <c r="D3487" s="29"/>
      <c r="E3487" s="29"/>
      <c r="F3487" s="27">
        <f ca="1">IF(Rooms[[#This Row],[رقم العملية]]=0,0,1)</f>
        <v>0</v>
      </c>
      <c r="G34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87" s="27"/>
      <c r="I34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88" spans="1:9" ht="18" x14ac:dyDescent="0.25">
      <c r="A3488" s="27" t="str">
        <f>"عمارة"&amp;Rooms[[#This Row],[العمارة]]&amp;"-"&amp;Rooms[رقم الغرفة]</f>
        <v>عمارة-</v>
      </c>
      <c r="B3488" s="29"/>
      <c r="C3488" s="29"/>
      <c r="D3488" s="29"/>
      <c r="E3488" s="29"/>
      <c r="F3488" s="27">
        <f ca="1">IF(Rooms[[#This Row],[رقم العملية]]=0,0,1)</f>
        <v>0</v>
      </c>
      <c r="G34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88" s="27"/>
      <c r="I34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89" spans="1:9" ht="18" x14ac:dyDescent="0.25">
      <c r="A3489" s="27" t="str">
        <f>"عمارة"&amp;Rooms[[#This Row],[العمارة]]&amp;"-"&amp;Rooms[رقم الغرفة]</f>
        <v>عمارة-</v>
      </c>
      <c r="B3489" s="29"/>
      <c r="C3489" s="29"/>
      <c r="D3489" s="29"/>
      <c r="E3489" s="29"/>
      <c r="F3489" s="27">
        <f ca="1">IF(Rooms[[#This Row],[رقم العملية]]=0,0,1)</f>
        <v>0</v>
      </c>
      <c r="G34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89" s="27"/>
      <c r="I34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90" spans="1:9" ht="18" x14ac:dyDescent="0.25">
      <c r="A3490" s="27" t="str">
        <f>"عمارة"&amp;Rooms[[#This Row],[العمارة]]&amp;"-"&amp;Rooms[رقم الغرفة]</f>
        <v>عمارة-</v>
      </c>
      <c r="B3490" s="29"/>
      <c r="C3490" s="29"/>
      <c r="D3490" s="29"/>
      <c r="E3490" s="29"/>
      <c r="F3490" s="27">
        <f ca="1">IF(Rooms[[#This Row],[رقم العملية]]=0,0,1)</f>
        <v>0</v>
      </c>
      <c r="G34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90" s="27"/>
      <c r="I34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91" spans="1:9" ht="18" x14ac:dyDescent="0.25">
      <c r="A3491" s="27" t="str">
        <f>"عمارة"&amp;Rooms[[#This Row],[العمارة]]&amp;"-"&amp;Rooms[رقم الغرفة]</f>
        <v>عمارة-</v>
      </c>
      <c r="B3491" s="29"/>
      <c r="C3491" s="29"/>
      <c r="D3491" s="29"/>
      <c r="E3491" s="29"/>
      <c r="F3491" s="27">
        <f ca="1">IF(Rooms[[#This Row],[رقم العملية]]=0,0,1)</f>
        <v>0</v>
      </c>
      <c r="G34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91" s="27"/>
      <c r="I34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92" spans="1:9" ht="18" x14ac:dyDescent="0.25">
      <c r="A3492" s="27" t="str">
        <f>"عمارة"&amp;Rooms[[#This Row],[العمارة]]&amp;"-"&amp;Rooms[رقم الغرفة]</f>
        <v>عمارة-</v>
      </c>
      <c r="B3492" s="29"/>
      <c r="C3492" s="29"/>
      <c r="D3492" s="29"/>
      <c r="E3492" s="29"/>
      <c r="F3492" s="27">
        <f ca="1">IF(Rooms[[#This Row],[رقم العملية]]=0,0,1)</f>
        <v>0</v>
      </c>
      <c r="G34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92" s="27"/>
      <c r="I34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93" spans="1:9" ht="18" x14ac:dyDescent="0.25">
      <c r="A3493" s="27" t="str">
        <f>"عمارة"&amp;Rooms[[#This Row],[العمارة]]&amp;"-"&amp;Rooms[رقم الغرفة]</f>
        <v>عمارة-</v>
      </c>
      <c r="B3493" s="29"/>
      <c r="C3493" s="29"/>
      <c r="D3493" s="29"/>
      <c r="E3493" s="29"/>
      <c r="F3493" s="27">
        <f ca="1">IF(Rooms[[#This Row],[رقم العملية]]=0,0,1)</f>
        <v>0</v>
      </c>
      <c r="G34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93" s="27"/>
      <c r="I34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94" spans="1:9" ht="18" x14ac:dyDescent="0.25">
      <c r="A3494" s="27" t="str">
        <f>"عمارة"&amp;Rooms[[#This Row],[العمارة]]&amp;"-"&amp;Rooms[رقم الغرفة]</f>
        <v>عمارة-</v>
      </c>
      <c r="B3494" s="29"/>
      <c r="C3494" s="29"/>
      <c r="D3494" s="29"/>
      <c r="E3494" s="29"/>
      <c r="F3494" s="27">
        <f ca="1">IF(Rooms[[#This Row],[رقم العملية]]=0,0,1)</f>
        <v>0</v>
      </c>
      <c r="G34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94" s="27"/>
      <c r="I34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95" spans="1:9" ht="18" x14ac:dyDescent="0.25">
      <c r="A3495" s="27" t="str">
        <f>"عمارة"&amp;Rooms[[#This Row],[العمارة]]&amp;"-"&amp;Rooms[رقم الغرفة]</f>
        <v>عمارة-</v>
      </c>
      <c r="B3495" s="29"/>
      <c r="C3495" s="29"/>
      <c r="D3495" s="29"/>
      <c r="E3495" s="29"/>
      <c r="F3495" s="27">
        <f ca="1">IF(Rooms[[#This Row],[رقم العملية]]=0,0,1)</f>
        <v>0</v>
      </c>
      <c r="G34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95" s="27"/>
      <c r="I34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96" spans="1:9" ht="18" x14ac:dyDescent="0.25">
      <c r="A3496" s="27" t="str">
        <f>"عمارة"&amp;Rooms[[#This Row],[العمارة]]&amp;"-"&amp;Rooms[رقم الغرفة]</f>
        <v>عمارة-</v>
      </c>
      <c r="B3496" s="29"/>
      <c r="C3496" s="29"/>
      <c r="D3496" s="29"/>
      <c r="E3496" s="29"/>
      <c r="F3496" s="27">
        <f ca="1">IF(Rooms[[#This Row],[رقم العملية]]=0,0,1)</f>
        <v>0</v>
      </c>
      <c r="G34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96" s="27"/>
      <c r="I34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97" spans="1:9" ht="18" x14ac:dyDescent="0.25">
      <c r="A3497" s="27" t="str">
        <f>"عمارة"&amp;Rooms[[#This Row],[العمارة]]&amp;"-"&amp;Rooms[رقم الغرفة]</f>
        <v>عمارة-</v>
      </c>
      <c r="B3497" s="29"/>
      <c r="C3497" s="29"/>
      <c r="D3497" s="29"/>
      <c r="E3497" s="29"/>
      <c r="F3497" s="27">
        <f ca="1">IF(Rooms[[#This Row],[رقم العملية]]=0,0,1)</f>
        <v>0</v>
      </c>
      <c r="G34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97" s="27"/>
      <c r="I34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98" spans="1:9" ht="18" x14ac:dyDescent="0.25">
      <c r="A3498" s="27" t="str">
        <f>"عمارة"&amp;Rooms[[#This Row],[العمارة]]&amp;"-"&amp;Rooms[رقم الغرفة]</f>
        <v>عمارة-</v>
      </c>
      <c r="B3498" s="29"/>
      <c r="C3498" s="29"/>
      <c r="D3498" s="29"/>
      <c r="E3498" s="29"/>
      <c r="F3498" s="27">
        <f ca="1">IF(Rooms[[#This Row],[رقم العملية]]=0,0,1)</f>
        <v>0</v>
      </c>
      <c r="G34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98" s="27"/>
      <c r="I34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499" spans="1:9" ht="18" x14ac:dyDescent="0.25">
      <c r="A3499" s="27" t="str">
        <f>"عمارة"&amp;Rooms[[#This Row],[العمارة]]&amp;"-"&amp;Rooms[رقم الغرفة]</f>
        <v>عمارة-</v>
      </c>
      <c r="B3499" s="29"/>
      <c r="C3499" s="29"/>
      <c r="D3499" s="29"/>
      <c r="E3499" s="29"/>
      <c r="F3499" s="27">
        <f ca="1">IF(Rooms[[#This Row],[رقم العملية]]=0,0,1)</f>
        <v>0</v>
      </c>
      <c r="G34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499" s="27"/>
      <c r="I34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00" spans="1:9" ht="18" x14ac:dyDescent="0.25">
      <c r="A3500" s="27" t="str">
        <f>"عمارة"&amp;Rooms[[#This Row],[العمارة]]&amp;"-"&amp;Rooms[رقم الغرفة]</f>
        <v>عمارة-</v>
      </c>
      <c r="B3500" s="29"/>
      <c r="C3500" s="29"/>
      <c r="D3500" s="29"/>
      <c r="E3500" s="29"/>
      <c r="F3500" s="27">
        <f ca="1">IF(Rooms[[#This Row],[رقم العملية]]=0,0,1)</f>
        <v>0</v>
      </c>
      <c r="G35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00" s="27"/>
      <c r="I35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01" spans="1:9" ht="18" x14ac:dyDescent="0.25">
      <c r="A3501" s="27" t="str">
        <f>"عمارة"&amp;Rooms[[#This Row],[العمارة]]&amp;"-"&amp;Rooms[رقم الغرفة]</f>
        <v>عمارة-</v>
      </c>
      <c r="B3501" s="29"/>
      <c r="C3501" s="29"/>
      <c r="D3501" s="29"/>
      <c r="E3501" s="29"/>
      <c r="F3501" s="27">
        <f ca="1">IF(Rooms[[#This Row],[رقم العملية]]=0,0,1)</f>
        <v>0</v>
      </c>
      <c r="G35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01" s="27"/>
      <c r="I35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02" spans="1:9" ht="18" x14ac:dyDescent="0.25">
      <c r="A3502" s="27" t="str">
        <f>"عمارة"&amp;Rooms[[#This Row],[العمارة]]&amp;"-"&amp;Rooms[رقم الغرفة]</f>
        <v>عمارة-</v>
      </c>
      <c r="B3502" s="29"/>
      <c r="C3502" s="29"/>
      <c r="D3502" s="29"/>
      <c r="E3502" s="29"/>
      <c r="F3502" s="27">
        <f ca="1">IF(Rooms[[#This Row],[رقم العملية]]=0,0,1)</f>
        <v>0</v>
      </c>
      <c r="G35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02" s="27"/>
      <c r="I35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03" spans="1:9" ht="18" x14ac:dyDescent="0.25">
      <c r="A3503" s="27" t="str">
        <f>"عمارة"&amp;Rooms[[#This Row],[العمارة]]&amp;"-"&amp;Rooms[رقم الغرفة]</f>
        <v>عمارة-</v>
      </c>
      <c r="B3503" s="29"/>
      <c r="C3503" s="29"/>
      <c r="D3503" s="29"/>
      <c r="E3503" s="29"/>
      <c r="F3503" s="27">
        <f ca="1">IF(Rooms[[#This Row],[رقم العملية]]=0,0,1)</f>
        <v>0</v>
      </c>
      <c r="G35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03" s="27"/>
      <c r="I35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04" spans="1:9" ht="18" x14ac:dyDescent="0.25">
      <c r="A3504" s="27" t="str">
        <f>"عمارة"&amp;Rooms[[#This Row],[العمارة]]&amp;"-"&amp;Rooms[رقم الغرفة]</f>
        <v>عمارة-</v>
      </c>
      <c r="B3504" s="29"/>
      <c r="C3504" s="29"/>
      <c r="D3504" s="29"/>
      <c r="E3504" s="29"/>
      <c r="F3504" s="27">
        <f ca="1">IF(Rooms[[#This Row],[رقم العملية]]=0,0,1)</f>
        <v>0</v>
      </c>
      <c r="G35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04" s="27"/>
      <c r="I35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05" spans="1:9" ht="18" x14ac:dyDescent="0.25">
      <c r="A3505" s="27" t="str">
        <f>"عمارة"&amp;Rooms[[#This Row],[العمارة]]&amp;"-"&amp;Rooms[رقم الغرفة]</f>
        <v>عمارة-</v>
      </c>
      <c r="B3505" s="29"/>
      <c r="C3505" s="29"/>
      <c r="D3505" s="29"/>
      <c r="E3505" s="29"/>
      <c r="F3505" s="27">
        <f ca="1">IF(Rooms[[#This Row],[رقم العملية]]=0,0,1)</f>
        <v>0</v>
      </c>
      <c r="G35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05" s="27"/>
      <c r="I35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06" spans="1:9" ht="18" x14ac:dyDescent="0.25">
      <c r="A3506" s="27" t="str">
        <f>"عمارة"&amp;Rooms[[#This Row],[العمارة]]&amp;"-"&amp;Rooms[رقم الغرفة]</f>
        <v>عمارة-</v>
      </c>
      <c r="B3506" s="29"/>
      <c r="C3506" s="29"/>
      <c r="D3506" s="29"/>
      <c r="E3506" s="29"/>
      <c r="F3506" s="27">
        <f ca="1">IF(Rooms[[#This Row],[رقم العملية]]=0,0,1)</f>
        <v>0</v>
      </c>
      <c r="G35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06" s="27"/>
      <c r="I35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07" spans="1:9" ht="18" x14ac:dyDescent="0.25">
      <c r="A3507" s="27" t="str">
        <f>"عمارة"&amp;Rooms[[#This Row],[العمارة]]&amp;"-"&amp;Rooms[رقم الغرفة]</f>
        <v>عمارة-</v>
      </c>
      <c r="B3507" s="29"/>
      <c r="C3507" s="29"/>
      <c r="D3507" s="29"/>
      <c r="E3507" s="29"/>
      <c r="F3507" s="27">
        <f ca="1">IF(Rooms[[#This Row],[رقم العملية]]=0,0,1)</f>
        <v>0</v>
      </c>
      <c r="G35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07" s="27"/>
      <c r="I35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08" spans="1:9" ht="18" x14ac:dyDescent="0.25">
      <c r="A3508" s="27" t="str">
        <f>"عمارة"&amp;Rooms[[#This Row],[العمارة]]&amp;"-"&amp;Rooms[رقم الغرفة]</f>
        <v>عمارة-</v>
      </c>
      <c r="B3508" s="29"/>
      <c r="C3508" s="29"/>
      <c r="D3508" s="29"/>
      <c r="E3508" s="29"/>
      <c r="F3508" s="27">
        <f ca="1">IF(Rooms[[#This Row],[رقم العملية]]=0,0,1)</f>
        <v>0</v>
      </c>
      <c r="G35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08" s="27"/>
      <c r="I35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09" spans="1:9" ht="18" x14ac:dyDescent="0.25">
      <c r="A3509" s="27" t="str">
        <f>"عمارة"&amp;Rooms[[#This Row],[العمارة]]&amp;"-"&amp;Rooms[رقم الغرفة]</f>
        <v>عمارة-</v>
      </c>
      <c r="B3509" s="29"/>
      <c r="C3509" s="29"/>
      <c r="D3509" s="29"/>
      <c r="E3509" s="29"/>
      <c r="F3509" s="27">
        <f ca="1">IF(Rooms[[#This Row],[رقم العملية]]=0,0,1)</f>
        <v>0</v>
      </c>
      <c r="G35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09" s="27"/>
      <c r="I35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10" spans="1:9" ht="18" x14ac:dyDescent="0.25">
      <c r="A3510" s="27" t="str">
        <f>"عمارة"&amp;Rooms[[#This Row],[العمارة]]&amp;"-"&amp;Rooms[رقم الغرفة]</f>
        <v>عمارة-</v>
      </c>
      <c r="B3510" s="29"/>
      <c r="C3510" s="29"/>
      <c r="D3510" s="29"/>
      <c r="E3510" s="29"/>
      <c r="F3510" s="27">
        <f ca="1">IF(Rooms[[#This Row],[رقم العملية]]=0,0,1)</f>
        <v>0</v>
      </c>
      <c r="G35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10" s="27"/>
      <c r="I35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11" spans="1:9" ht="18" x14ac:dyDescent="0.25">
      <c r="A3511" s="27" t="str">
        <f>"عمارة"&amp;Rooms[[#This Row],[العمارة]]&amp;"-"&amp;Rooms[رقم الغرفة]</f>
        <v>عمارة-</v>
      </c>
      <c r="B3511" s="29"/>
      <c r="C3511" s="29"/>
      <c r="D3511" s="29"/>
      <c r="E3511" s="29"/>
      <c r="F3511" s="27">
        <f ca="1">IF(Rooms[[#This Row],[رقم العملية]]=0,0,1)</f>
        <v>0</v>
      </c>
      <c r="G35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11" s="27"/>
      <c r="I35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12" spans="1:9" ht="18" x14ac:dyDescent="0.25">
      <c r="A3512" s="27" t="str">
        <f>"عمارة"&amp;Rooms[[#This Row],[العمارة]]&amp;"-"&amp;Rooms[رقم الغرفة]</f>
        <v>عمارة-</v>
      </c>
      <c r="B3512" s="29"/>
      <c r="C3512" s="29"/>
      <c r="D3512" s="29"/>
      <c r="E3512" s="29"/>
      <c r="F3512" s="27">
        <f ca="1">IF(Rooms[[#This Row],[رقم العملية]]=0,0,1)</f>
        <v>0</v>
      </c>
      <c r="G35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12" s="27"/>
      <c r="I35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13" spans="1:9" ht="18" x14ac:dyDescent="0.25">
      <c r="A3513" s="27" t="str">
        <f>"عمارة"&amp;Rooms[[#This Row],[العمارة]]&amp;"-"&amp;Rooms[رقم الغرفة]</f>
        <v>عمارة-</v>
      </c>
      <c r="B3513" s="29"/>
      <c r="C3513" s="29"/>
      <c r="D3513" s="29"/>
      <c r="E3513" s="29"/>
      <c r="F3513" s="27">
        <f ca="1">IF(Rooms[[#This Row],[رقم العملية]]=0,0,1)</f>
        <v>0</v>
      </c>
      <c r="G35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13" s="27"/>
      <c r="I35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14" spans="1:9" ht="18" x14ac:dyDescent="0.25">
      <c r="A3514" s="27" t="str">
        <f>"عمارة"&amp;Rooms[[#This Row],[العمارة]]&amp;"-"&amp;Rooms[رقم الغرفة]</f>
        <v>عمارة-</v>
      </c>
      <c r="B3514" s="29"/>
      <c r="C3514" s="29"/>
      <c r="D3514" s="29"/>
      <c r="E3514" s="29"/>
      <c r="F3514" s="27">
        <f ca="1">IF(Rooms[[#This Row],[رقم العملية]]=0,0,1)</f>
        <v>0</v>
      </c>
      <c r="G35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14" s="27"/>
      <c r="I35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15" spans="1:9" ht="18" x14ac:dyDescent="0.25">
      <c r="A3515" s="27" t="str">
        <f>"عمارة"&amp;Rooms[[#This Row],[العمارة]]&amp;"-"&amp;Rooms[رقم الغرفة]</f>
        <v>عمارة-</v>
      </c>
      <c r="B3515" s="29"/>
      <c r="C3515" s="29"/>
      <c r="D3515" s="29"/>
      <c r="E3515" s="29"/>
      <c r="F3515" s="27">
        <f ca="1">IF(Rooms[[#This Row],[رقم العملية]]=0,0,1)</f>
        <v>0</v>
      </c>
      <c r="G35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15" s="27"/>
      <c r="I35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16" spans="1:9" ht="18" x14ac:dyDescent="0.25">
      <c r="A3516" s="27" t="str">
        <f>"عمارة"&amp;Rooms[[#This Row],[العمارة]]&amp;"-"&amp;Rooms[رقم الغرفة]</f>
        <v>عمارة-</v>
      </c>
      <c r="B3516" s="29"/>
      <c r="C3516" s="29"/>
      <c r="D3516" s="29"/>
      <c r="E3516" s="29"/>
      <c r="F3516" s="27">
        <f ca="1">IF(Rooms[[#This Row],[رقم العملية]]=0,0,1)</f>
        <v>0</v>
      </c>
      <c r="G35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16" s="27"/>
      <c r="I35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17" spans="1:9" ht="18" x14ac:dyDescent="0.25">
      <c r="A3517" s="27" t="str">
        <f>"عمارة"&amp;Rooms[[#This Row],[العمارة]]&amp;"-"&amp;Rooms[رقم الغرفة]</f>
        <v>عمارة-</v>
      </c>
      <c r="B3517" s="29"/>
      <c r="C3517" s="29"/>
      <c r="D3517" s="29"/>
      <c r="E3517" s="29"/>
      <c r="F3517" s="27">
        <f ca="1">IF(Rooms[[#This Row],[رقم العملية]]=0,0,1)</f>
        <v>0</v>
      </c>
      <c r="G35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17" s="27"/>
      <c r="I35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18" spans="1:9" ht="18" x14ac:dyDescent="0.25">
      <c r="A3518" s="27" t="str">
        <f>"عمارة"&amp;Rooms[[#This Row],[العمارة]]&amp;"-"&amp;Rooms[رقم الغرفة]</f>
        <v>عمارة-</v>
      </c>
      <c r="B3518" s="29"/>
      <c r="C3518" s="29"/>
      <c r="D3518" s="29"/>
      <c r="E3518" s="29"/>
      <c r="F3518" s="27">
        <f ca="1">IF(Rooms[[#This Row],[رقم العملية]]=0,0,1)</f>
        <v>0</v>
      </c>
      <c r="G35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18" s="27"/>
      <c r="I35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19" spans="1:9" ht="18" x14ac:dyDescent="0.25">
      <c r="A3519" s="27" t="str">
        <f>"عمارة"&amp;Rooms[[#This Row],[العمارة]]&amp;"-"&amp;Rooms[رقم الغرفة]</f>
        <v>عمارة-</v>
      </c>
      <c r="B3519" s="29"/>
      <c r="C3519" s="29"/>
      <c r="D3519" s="29"/>
      <c r="E3519" s="29"/>
      <c r="F3519" s="27">
        <f ca="1">IF(Rooms[[#This Row],[رقم العملية]]=0,0,1)</f>
        <v>0</v>
      </c>
      <c r="G35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19" s="27"/>
      <c r="I35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20" spans="1:9" ht="18" x14ac:dyDescent="0.25">
      <c r="A3520" s="27" t="str">
        <f>"عمارة"&amp;Rooms[[#This Row],[العمارة]]&amp;"-"&amp;Rooms[رقم الغرفة]</f>
        <v>عمارة-</v>
      </c>
      <c r="B3520" s="29"/>
      <c r="C3520" s="29"/>
      <c r="D3520" s="29"/>
      <c r="E3520" s="29"/>
      <c r="F3520" s="27">
        <f ca="1">IF(Rooms[[#This Row],[رقم العملية]]=0,0,1)</f>
        <v>0</v>
      </c>
      <c r="G35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20" s="27"/>
      <c r="I35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21" spans="1:9" ht="18" x14ac:dyDescent="0.25">
      <c r="A3521" s="27" t="str">
        <f>"عمارة"&amp;Rooms[[#This Row],[العمارة]]&amp;"-"&amp;Rooms[رقم الغرفة]</f>
        <v>عمارة-</v>
      </c>
      <c r="B3521" s="29"/>
      <c r="C3521" s="29"/>
      <c r="D3521" s="29"/>
      <c r="E3521" s="29"/>
      <c r="F3521" s="27">
        <f ca="1">IF(Rooms[[#This Row],[رقم العملية]]=0,0,1)</f>
        <v>0</v>
      </c>
      <c r="G35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21" s="27"/>
      <c r="I35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22" spans="1:9" ht="18" x14ac:dyDescent="0.25">
      <c r="A3522" s="27" t="str">
        <f>"عمارة"&amp;Rooms[[#This Row],[العمارة]]&amp;"-"&amp;Rooms[رقم الغرفة]</f>
        <v>عمارة-</v>
      </c>
      <c r="B3522" s="29"/>
      <c r="C3522" s="29"/>
      <c r="D3522" s="29"/>
      <c r="E3522" s="29"/>
      <c r="F3522" s="27">
        <f ca="1">IF(Rooms[[#This Row],[رقم العملية]]=0,0,1)</f>
        <v>0</v>
      </c>
      <c r="G35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22" s="27"/>
      <c r="I35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23" spans="1:9" ht="18" x14ac:dyDescent="0.25">
      <c r="A3523" s="27" t="str">
        <f>"عمارة"&amp;Rooms[[#This Row],[العمارة]]&amp;"-"&amp;Rooms[رقم الغرفة]</f>
        <v>عمارة-</v>
      </c>
      <c r="B3523" s="29"/>
      <c r="C3523" s="29"/>
      <c r="D3523" s="29"/>
      <c r="E3523" s="29"/>
      <c r="F3523" s="27">
        <f ca="1">IF(Rooms[[#This Row],[رقم العملية]]=0,0,1)</f>
        <v>0</v>
      </c>
      <c r="G35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23" s="27"/>
      <c r="I35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24" spans="1:9" ht="18" x14ac:dyDescent="0.25">
      <c r="A3524" s="27" t="str">
        <f>"عمارة"&amp;Rooms[[#This Row],[العمارة]]&amp;"-"&amp;Rooms[رقم الغرفة]</f>
        <v>عمارة-</v>
      </c>
      <c r="B3524" s="29"/>
      <c r="C3524" s="29"/>
      <c r="D3524" s="29"/>
      <c r="E3524" s="29"/>
      <c r="F3524" s="27">
        <f ca="1">IF(Rooms[[#This Row],[رقم العملية]]=0,0,1)</f>
        <v>0</v>
      </c>
      <c r="G35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24" s="27"/>
      <c r="I35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25" spans="1:9" ht="18" x14ac:dyDescent="0.25">
      <c r="A3525" s="27" t="str">
        <f>"عمارة"&amp;Rooms[[#This Row],[العمارة]]&amp;"-"&amp;Rooms[رقم الغرفة]</f>
        <v>عمارة-</v>
      </c>
      <c r="B3525" s="29"/>
      <c r="C3525" s="29"/>
      <c r="D3525" s="29"/>
      <c r="E3525" s="29"/>
      <c r="F3525" s="27">
        <f ca="1">IF(Rooms[[#This Row],[رقم العملية]]=0,0,1)</f>
        <v>0</v>
      </c>
      <c r="G35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25" s="27"/>
      <c r="I35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26" spans="1:9" ht="18" x14ac:dyDescent="0.25">
      <c r="A3526" s="27" t="str">
        <f>"عمارة"&amp;Rooms[[#This Row],[العمارة]]&amp;"-"&amp;Rooms[رقم الغرفة]</f>
        <v>عمارة-</v>
      </c>
      <c r="B3526" s="29"/>
      <c r="C3526" s="29"/>
      <c r="D3526" s="29"/>
      <c r="E3526" s="29"/>
      <c r="F3526" s="27">
        <f ca="1">IF(Rooms[[#This Row],[رقم العملية]]=0,0,1)</f>
        <v>0</v>
      </c>
      <c r="G35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26" s="27"/>
      <c r="I35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27" spans="1:9" ht="18" x14ac:dyDescent="0.25">
      <c r="A3527" s="27" t="str">
        <f>"عمارة"&amp;Rooms[[#This Row],[العمارة]]&amp;"-"&amp;Rooms[رقم الغرفة]</f>
        <v>عمارة-</v>
      </c>
      <c r="B3527" s="29"/>
      <c r="C3527" s="29"/>
      <c r="D3527" s="29"/>
      <c r="E3527" s="29"/>
      <c r="F3527" s="27">
        <f ca="1">IF(Rooms[[#This Row],[رقم العملية]]=0,0,1)</f>
        <v>0</v>
      </c>
      <c r="G35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27" s="27"/>
      <c r="I35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28" spans="1:9" ht="18" x14ac:dyDescent="0.25">
      <c r="A3528" s="27" t="str">
        <f>"عمارة"&amp;Rooms[[#This Row],[العمارة]]&amp;"-"&amp;Rooms[رقم الغرفة]</f>
        <v>عمارة-</v>
      </c>
      <c r="B3528" s="29"/>
      <c r="C3528" s="29"/>
      <c r="D3528" s="29"/>
      <c r="E3528" s="29"/>
      <c r="F3528" s="27">
        <f ca="1">IF(Rooms[[#This Row],[رقم العملية]]=0,0,1)</f>
        <v>0</v>
      </c>
      <c r="G35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28" s="27"/>
      <c r="I35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29" spans="1:9" ht="18" x14ac:dyDescent="0.25">
      <c r="A3529" s="27" t="str">
        <f>"عمارة"&amp;Rooms[[#This Row],[العمارة]]&amp;"-"&amp;Rooms[رقم الغرفة]</f>
        <v>عمارة-</v>
      </c>
      <c r="B3529" s="29"/>
      <c r="C3529" s="29"/>
      <c r="D3529" s="29"/>
      <c r="E3529" s="29"/>
      <c r="F3529" s="27">
        <f ca="1">IF(Rooms[[#This Row],[رقم العملية]]=0,0,1)</f>
        <v>0</v>
      </c>
      <c r="G35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29" s="27"/>
      <c r="I35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30" spans="1:9" ht="18" x14ac:dyDescent="0.25">
      <c r="A3530" s="27" t="str">
        <f>"عمارة"&amp;Rooms[[#This Row],[العمارة]]&amp;"-"&amp;Rooms[رقم الغرفة]</f>
        <v>عمارة-</v>
      </c>
      <c r="B3530" s="29"/>
      <c r="C3530" s="29"/>
      <c r="D3530" s="29"/>
      <c r="E3530" s="29"/>
      <c r="F3530" s="27">
        <f ca="1">IF(Rooms[[#This Row],[رقم العملية]]=0,0,1)</f>
        <v>0</v>
      </c>
      <c r="G35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30" s="27"/>
      <c r="I35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31" spans="1:9" ht="18" x14ac:dyDescent="0.25">
      <c r="A3531" s="27" t="str">
        <f>"عمارة"&amp;Rooms[[#This Row],[العمارة]]&amp;"-"&amp;Rooms[رقم الغرفة]</f>
        <v>عمارة-</v>
      </c>
      <c r="B3531" s="29"/>
      <c r="C3531" s="29"/>
      <c r="D3531" s="29"/>
      <c r="E3531" s="29"/>
      <c r="F3531" s="27">
        <f ca="1">IF(Rooms[[#This Row],[رقم العملية]]=0,0,1)</f>
        <v>0</v>
      </c>
      <c r="G35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31" s="27"/>
      <c r="I35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32" spans="1:9" ht="18" x14ac:dyDescent="0.25">
      <c r="A3532" s="27" t="str">
        <f>"عمارة"&amp;Rooms[[#This Row],[العمارة]]&amp;"-"&amp;Rooms[رقم الغرفة]</f>
        <v>عمارة-</v>
      </c>
      <c r="B3532" s="29"/>
      <c r="C3532" s="29"/>
      <c r="D3532" s="29"/>
      <c r="E3532" s="29"/>
      <c r="F3532" s="27">
        <f ca="1">IF(Rooms[[#This Row],[رقم العملية]]=0,0,1)</f>
        <v>0</v>
      </c>
      <c r="G35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32" s="27"/>
      <c r="I35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33" spans="1:9" ht="18" x14ac:dyDescent="0.25">
      <c r="A3533" s="27" t="str">
        <f>"عمارة"&amp;Rooms[[#This Row],[العمارة]]&amp;"-"&amp;Rooms[رقم الغرفة]</f>
        <v>عمارة-</v>
      </c>
      <c r="B3533" s="29"/>
      <c r="C3533" s="29"/>
      <c r="D3533" s="29"/>
      <c r="E3533" s="29"/>
      <c r="F3533" s="27">
        <f ca="1">IF(Rooms[[#This Row],[رقم العملية]]=0,0,1)</f>
        <v>0</v>
      </c>
      <c r="G35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33" s="27"/>
      <c r="I35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34" spans="1:9" ht="18" x14ac:dyDescent="0.25">
      <c r="A3534" s="27" t="str">
        <f>"عمارة"&amp;Rooms[[#This Row],[العمارة]]&amp;"-"&amp;Rooms[رقم الغرفة]</f>
        <v>عمارة-</v>
      </c>
      <c r="B3534" s="29"/>
      <c r="C3534" s="29"/>
      <c r="D3534" s="29"/>
      <c r="E3534" s="29"/>
      <c r="F3534" s="27">
        <f ca="1">IF(Rooms[[#This Row],[رقم العملية]]=0,0,1)</f>
        <v>0</v>
      </c>
      <c r="G35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34" s="27"/>
      <c r="I35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35" spans="1:9" ht="18" x14ac:dyDescent="0.25">
      <c r="A3535" s="27" t="str">
        <f>"عمارة"&amp;Rooms[[#This Row],[العمارة]]&amp;"-"&amp;Rooms[رقم الغرفة]</f>
        <v>عمارة-</v>
      </c>
      <c r="B3535" s="29"/>
      <c r="C3535" s="29"/>
      <c r="D3535" s="29"/>
      <c r="E3535" s="29"/>
      <c r="F3535" s="27">
        <f ca="1">IF(Rooms[[#This Row],[رقم العملية]]=0,0,1)</f>
        <v>0</v>
      </c>
      <c r="G35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35" s="27"/>
      <c r="I35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36" spans="1:9" ht="18" x14ac:dyDescent="0.25">
      <c r="A3536" s="27" t="str">
        <f>"عمارة"&amp;Rooms[[#This Row],[العمارة]]&amp;"-"&amp;Rooms[رقم الغرفة]</f>
        <v>عمارة-</v>
      </c>
      <c r="B3536" s="29"/>
      <c r="C3536" s="29"/>
      <c r="D3536" s="29"/>
      <c r="E3536" s="29"/>
      <c r="F3536" s="27">
        <f ca="1">IF(Rooms[[#This Row],[رقم العملية]]=0,0,1)</f>
        <v>0</v>
      </c>
      <c r="G35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36" s="27"/>
      <c r="I35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37" spans="1:9" ht="18" x14ac:dyDescent="0.25">
      <c r="A3537" s="27" t="str">
        <f>"عمارة"&amp;Rooms[[#This Row],[العمارة]]&amp;"-"&amp;Rooms[رقم الغرفة]</f>
        <v>عمارة-</v>
      </c>
      <c r="B3537" s="29"/>
      <c r="C3537" s="29"/>
      <c r="D3537" s="29"/>
      <c r="E3537" s="29"/>
      <c r="F3537" s="27">
        <f ca="1">IF(Rooms[[#This Row],[رقم العملية]]=0,0,1)</f>
        <v>0</v>
      </c>
      <c r="G35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37" s="27"/>
      <c r="I35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38" spans="1:9" ht="18" x14ac:dyDescent="0.25">
      <c r="A3538" s="27" t="str">
        <f>"عمارة"&amp;Rooms[[#This Row],[العمارة]]&amp;"-"&amp;Rooms[رقم الغرفة]</f>
        <v>عمارة-</v>
      </c>
      <c r="B3538" s="29"/>
      <c r="C3538" s="29"/>
      <c r="D3538" s="29"/>
      <c r="E3538" s="29"/>
      <c r="F3538" s="27">
        <f ca="1">IF(Rooms[[#This Row],[رقم العملية]]=0,0,1)</f>
        <v>0</v>
      </c>
      <c r="G35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38" s="27"/>
      <c r="I35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39" spans="1:9" ht="18" x14ac:dyDescent="0.25">
      <c r="A3539" s="27" t="str">
        <f>"عمارة"&amp;Rooms[[#This Row],[العمارة]]&amp;"-"&amp;Rooms[رقم الغرفة]</f>
        <v>عمارة-</v>
      </c>
      <c r="B3539" s="29"/>
      <c r="C3539" s="29"/>
      <c r="D3539" s="29"/>
      <c r="E3539" s="29"/>
      <c r="F3539" s="27">
        <f ca="1">IF(Rooms[[#This Row],[رقم العملية]]=0,0,1)</f>
        <v>0</v>
      </c>
      <c r="G35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39" s="27"/>
      <c r="I35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40" spans="1:9" ht="18" x14ac:dyDescent="0.25">
      <c r="A3540" s="27" t="str">
        <f>"عمارة"&amp;Rooms[[#This Row],[العمارة]]&amp;"-"&amp;Rooms[رقم الغرفة]</f>
        <v>عمارة-</v>
      </c>
      <c r="B3540" s="29"/>
      <c r="C3540" s="29"/>
      <c r="D3540" s="29"/>
      <c r="E3540" s="29"/>
      <c r="F3540" s="27">
        <f ca="1">IF(Rooms[[#This Row],[رقم العملية]]=0,0,1)</f>
        <v>0</v>
      </c>
      <c r="G35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40" s="27"/>
      <c r="I35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41" spans="1:9" ht="18" x14ac:dyDescent="0.25">
      <c r="A3541" s="27" t="str">
        <f>"عمارة"&amp;Rooms[[#This Row],[العمارة]]&amp;"-"&amp;Rooms[رقم الغرفة]</f>
        <v>عمارة-</v>
      </c>
      <c r="B3541" s="29"/>
      <c r="C3541" s="29"/>
      <c r="D3541" s="29"/>
      <c r="E3541" s="29"/>
      <c r="F3541" s="27">
        <f ca="1">IF(Rooms[[#This Row],[رقم العملية]]=0,0,1)</f>
        <v>0</v>
      </c>
      <c r="G35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41" s="27"/>
      <c r="I35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42" spans="1:9" ht="18" x14ac:dyDescent="0.25">
      <c r="A3542" s="27" t="str">
        <f>"عمارة"&amp;Rooms[[#This Row],[العمارة]]&amp;"-"&amp;Rooms[رقم الغرفة]</f>
        <v>عمارة-</v>
      </c>
      <c r="B3542" s="29"/>
      <c r="C3542" s="29"/>
      <c r="D3542" s="29"/>
      <c r="E3542" s="29"/>
      <c r="F3542" s="27">
        <f ca="1">IF(Rooms[[#This Row],[رقم العملية]]=0,0,1)</f>
        <v>0</v>
      </c>
      <c r="G35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42" s="27"/>
      <c r="I35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43" spans="1:9" ht="18" x14ac:dyDescent="0.25">
      <c r="A3543" s="27" t="str">
        <f>"عمارة"&amp;Rooms[[#This Row],[العمارة]]&amp;"-"&amp;Rooms[رقم الغرفة]</f>
        <v>عمارة-</v>
      </c>
      <c r="B3543" s="29"/>
      <c r="C3543" s="29"/>
      <c r="D3543" s="29"/>
      <c r="E3543" s="29"/>
      <c r="F3543" s="27">
        <f ca="1">IF(Rooms[[#This Row],[رقم العملية]]=0,0,1)</f>
        <v>0</v>
      </c>
      <c r="G35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43" s="27"/>
      <c r="I35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44" spans="1:9" ht="18" x14ac:dyDescent="0.25">
      <c r="A3544" s="27" t="str">
        <f>"عمارة"&amp;Rooms[[#This Row],[العمارة]]&amp;"-"&amp;Rooms[رقم الغرفة]</f>
        <v>عمارة-</v>
      </c>
      <c r="B3544" s="29"/>
      <c r="C3544" s="29"/>
      <c r="D3544" s="29"/>
      <c r="E3544" s="29"/>
      <c r="F3544" s="27">
        <f ca="1">IF(Rooms[[#This Row],[رقم العملية]]=0,0,1)</f>
        <v>0</v>
      </c>
      <c r="G35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44" s="27"/>
      <c r="I35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45" spans="1:9" ht="18" x14ac:dyDescent="0.25">
      <c r="A3545" s="27" t="str">
        <f>"عمارة"&amp;Rooms[[#This Row],[العمارة]]&amp;"-"&amp;Rooms[رقم الغرفة]</f>
        <v>عمارة-</v>
      </c>
      <c r="B3545" s="29"/>
      <c r="C3545" s="29"/>
      <c r="D3545" s="29"/>
      <c r="E3545" s="29"/>
      <c r="F3545" s="27">
        <f ca="1">IF(Rooms[[#This Row],[رقم العملية]]=0,0,1)</f>
        <v>0</v>
      </c>
      <c r="G35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45" s="27"/>
      <c r="I35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46" spans="1:9" ht="18" x14ac:dyDescent="0.25">
      <c r="A3546" s="27" t="str">
        <f>"عمارة"&amp;Rooms[[#This Row],[العمارة]]&amp;"-"&amp;Rooms[رقم الغرفة]</f>
        <v>عمارة-</v>
      </c>
      <c r="B3546" s="29"/>
      <c r="C3546" s="29"/>
      <c r="D3546" s="29"/>
      <c r="E3546" s="29"/>
      <c r="F3546" s="27">
        <f ca="1">IF(Rooms[[#This Row],[رقم العملية]]=0,0,1)</f>
        <v>0</v>
      </c>
      <c r="G35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46" s="27"/>
      <c r="I35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47" spans="1:9" ht="18" x14ac:dyDescent="0.25">
      <c r="A3547" s="27" t="str">
        <f>"عمارة"&amp;Rooms[[#This Row],[العمارة]]&amp;"-"&amp;Rooms[رقم الغرفة]</f>
        <v>عمارة-</v>
      </c>
      <c r="B3547" s="29"/>
      <c r="C3547" s="29"/>
      <c r="D3547" s="29"/>
      <c r="E3547" s="29"/>
      <c r="F3547" s="27">
        <f ca="1">IF(Rooms[[#This Row],[رقم العملية]]=0,0,1)</f>
        <v>0</v>
      </c>
      <c r="G35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47" s="27"/>
      <c r="I35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48" spans="1:9" ht="18" x14ac:dyDescent="0.25">
      <c r="A3548" s="27" t="str">
        <f>"عمارة"&amp;Rooms[[#This Row],[العمارة]]&amp;"-"&amp;Rooms[رقم الغرفة]</f>
        <v>عمارة-</v>
      </c>
      <c r="B3548" s="29"/>
      <c r="C3548" s="29"/>
      <c r="D3548" s="29"/>
      <c r="E3548" s="29"/>
      <c r="F3548" s="27">
        <f ca="1">IF(Rooms[[#This Row],[رقم العملية]]=0,0,1)</f>
        <v>0</v>
      </c>
      <c r="G35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48" s="27"/>
      <c r="I35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49" spans="1:9" ht="18" x14ac:dyDescent="0.25">
      <c r="A3549" s="27" t="str">
        <f>"عمارة"&amp;Rooms[[#This Row],[العمارة]]&amp;"-"&amp;Rooms[رقم الغرفة]</f>
        <v>عمارة-</v>
      </c>
      <c r="B3549" s="29"/>
      <c r="C3549" s="29"/>
      <c r="D3549" s="29"/>
      <c r="E3549" s="29"/>
      <c r="F3549" s="27">
        <f ca="1">IF(Rooms[[#This Row],[رقم العملية]]=0,0,1)</f>
        <v>0</v>
      </c>
      <c r="G35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49" s="27"/>
      <c r="I35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50" spans="1:9" ht="18" x14ac:dyDescent="0.25">
      <c r="A3550" s="27" t="str">
        <f>"عمارة"&amp;Rooms[[#This Row],[العمارة]]&amp;"-"&amp;Rooms[رقم الغرفة]</f>
        <v>عمارة-</v>
      </c>
      <c r="B3550" s="29"/>
      <c r="C3550" s="29"/>
      <c r="D3550" s="29"/>
      <c r="E3550" s="29"/>
      <c r="F3550" s="27">
        <f ca="1">IF(Rooms[[#This Row],[رقم العملية]]=0,0,1)</f>
        <v>0</v>
      </c>
      <c r="G35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50" s="27"/>
      <c r="I35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51" spans="1:9" ht="18" x14ac:dyDescent="0.25">
      <c r="A3551" s="27" t="str">
        <f>"عمارة"&amp;Rooms[[#This Row],[العمارة]]&amp;"-"&amp;Rooms[رقم الغرفة]</f>
        <v>عمارة-</v>
      </c>
      <c r="B3551" s="29"/>
      <c r="C3551" s="29"/>
      <c r="D3551" s="29"/>
      <c r="E3551" s="29"/>
      <c r="F3551" s="27">
        <f ca="1">IF(Rooms[[#This Row],[رقم العملية]]=0,0,1)</f>
        <v>0</v>
      </c>
      <c r="G35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51" s="27"/>
      <c r="I35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52" spans="1:9" ht="18" x14ac:dyDescent="0.25">
      <c r="A3552" s="27" t="str">
        <f>"عمارة"&amp;Rooms[[#This Row],[العمارة]]&amp;"-"&amp;Rooms[رقم الغرفة]</f>
        <v>عمارة-</v>
      </c>
      <c r="B3552" s="29"/>
      <c r="C3552" s="29"/>
      <c r="D3552" s="29"/>
      <c r="E3552" s="29"/>
      <c r="F3552" s="27">
        <f ca="1">IF(Rooms[[#This Row],[رقم العملية]]=0,0,1)</f>
        <v>0</v>
      </c>
      <c r="G35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52" s="27"/>
      <c r="I35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53" spans="1:9" ht="18" x14ac:dyDescent="0.25">
      <c r="A3553" s="27" t="str">
        <f>"عمارة"&amp;Rooms[[#This Row],[العمارة]]&amp;"-"&amp;Rooms[رقم الغرفة]</f>
        <v>عمارة-</v>
      </c>
      <c r="B3553" s="29"/>
      <c r="C3553" s="29"/>
      <c r="D3553" s="29"/>
      <c r="E3553" s="29"/>
      <c r="F3553" s="27">
        <f ca="1">IF(Rooms[[#This Row],[رقم العملية]]=0,0,1)</f>
        <v>0</v>
      </c>
      <c r="G35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53" s="27"/>
      <c r="I35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54" spans="1:9" ht="18" x14ac:dyDescent="0.25">
      <c r="A3554" s="27" t="str">
        <f>"عمارة"&amp;Rooms[[#This Row],[العمارة]]&amp;"-"&amp;Rooms[رقم الغرفة]</f>
        <v>عمارة-</v>
      </c>
      <c r="B3554" s="29"/>
      <c r="C3554" s="29"/>
      <c r="D3554" s="29"/>
      <c r="E3554" s="29"/>
      <c r="F3554" s="27">
        <f ca="1">IF(Rooms[[#This Row],[رقم العملية]]=0,0,1)</f>
        <v>0</v>
      </c>
      <c r="G35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54" s="27"/>
      <c r="I35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55" spans="1:9" ht="18" x14ac:dyDescent="0.25">
      <c r="A3555" s="27" t="str">
        <f>"عمارة"&amp;Rooms[[#This Row],[العمارة]]&amp;"-"&amp;Rooms[رقم الغرفة]</f>
        <v>عمارة-</v>
      </c>
      <c r="B3555" s="29"/>
      <c r="C3555" s="29"/>
      <c r="D3555" s="29"/>
      <c r="E3555" s="29"/>
      <c r="F3555" s="27">
        <f ca="1">IF(Rooms[[#This Row],[رقم العملية]]=0,0,1)</f>
        <v>0</v>
      </c>
      <c r="G35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55" s="27"/>
      <c r="I35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56" spans="1:9" ht="18" x14ac:dyDescent="0.25">
      <c r="A3556" s="27" t="str">
        <f>"عمارة"&amp;Rooms[[#This Row],[العمارة]]&amp;"-"&amp;Rooms[رقم الغرفة]</f>
        <v>عمارة-</v>
      </c>
      <c r="B3556" s="29"/>
      <c r="C3556" s="29"/>
      <c r="D3556" s="29"/>
      <c r="E3556" s="29"/>
      <c r="F3556" s="27">
        <f ca="1">IF(Rooms[[#This Row],[رقم العملية]]=0,0,1)</f>
        <v>0</v>
      </c>
      <c r="G35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56" s="27"/>
      <c r="I35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57" spans="1:9" ht="18" x14ac:dyDescent="0.25">
      <c r="A3557" s="27" t="str">
        <f>"عمارة"&amp;Rooms[[#This Row],[العمارة]]&amp;"-"&amp;Rooms[رقم الغرفة]</f>
        <v>عمارة-</v>
      </c>
      <c r="B3557" s="29"/>
      <c r="C3557" s="29"/>
      <c r="D3557" s="29"/>
      <c r="E3557" s="29"/>
      <c r="F3557" s="27">
        <f ca="1">IF(Rooms[[#This Row],[رقم العملية]]=0,0,1)</f>
        <v>0</v>
      </c>
      <c r="G35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57" s="27"/>
      <c r="I35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58" spans="1:9" ht="18" x14ac:dyDescent="0.25">
      <c r="A3558" s="27" t="str">
        <f>"عمارة"&amp;Rooms[[#This Row],[العمارة]]&amp;"-"&amp;Rooms[رقم الغرفة]</f>
        <v>عمارة-</v>
      </c>
      <c r="B3558" s="29"/>
      <c r="C3558" s="29"/>
      <c r="D3558" s="29"/>
      <c r="E3558" s="29"/>
      <c r="F3558" s="27">
        <f ca="1">IF(Rooms[[#This Row],[رقم العملية]]=0,0,1)</f>
        <v>0</v>
      </c>
      <c r="G35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58" s="27"/>
      <c r="I35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59" spans="1:9" ht="18" x14ac:dyDescent="0.25">
      <c r="A3559" s="27" t="str">
        <f>"عمارة"&amp;Rooms[[#This Row],[العمارة]]&amp;"-"&amp;Rooms[رقم الغرفة]</f>
        <v>عمارة-</v>
      </c>
      <c r="B3559" s="29"/>
      <c r="C3559" s="29"/>
      <c r="D3559" s="29"/>
      <c r="E3559" s="29"/>
      <c r="F3559" s="27">
        <f ca="1">IF(Rooms[[#This Row],[رقم العملية]]=0,0,1)</f>
        <v>0</v>
      </c>
      <c r="G35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59" s="27"/>
      <c r="I35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60" spans="1:9" ht="18" x14ac:dyDescent="0.25">
      <c r="A3560" s="27" t="str">
        <f>"عمارة"&amp;Rooms[[#This Row],[العمارة]]&amp;"-"&amp;Rooms[رقم الغرفة]</f>
        <v>عمارة-</v>
      </c>
      <c r="B3560" s="29"/>
      <c r="C3560" s="29"/>
      <c r="D3560" s="29"/>
      <c r="E3560" s="29"/>
      <c r="F3560" s="27">
        <f ca="1">IF(Rooms[[#This Row],[رقم العملية]]=0,0,1)</f>
        <v>0</v>
      </c>
      <c r="G35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60" s="27"/>
      <c r="I35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61" spans="1:9" ht="18" x14ac:dyDescent="0.25">
      <c r="A3561" s="27" t="str">
        <f>"عمارة"&amp;Rooms[[#This Row],[العمارة]]&amp;"-"&amp;Rooms[رقم الغرفة]</f>
        <v>عمارة-</v>
      </c>
      <c r="B3561" s="29"/>
      <c r="C3561" s="29"/>
      <c r="D3561" s="29"/>
      <c r="E3561" s="29"/>
      <c r="F3561" s="27">
        <f ca="1">IF(Rooms[[#This Row],[رقم العملية]]=0,0,1)</f>
        <v>0</v>
      </c>
      <c r="G35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61" s="27"/>
      <c r="I35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62" spans="1:9" ht="18" x14ac:dyDescent="0.25">
      <c r="A3562" s="27" t="str">
        <f>"عمارة"&amp;Rooms[[#This Row],[العمارة]]&amp;"-"&amp;Rooms[رقم الغرفة]</f>
        <v>عمارة-</v>
      </c>
      <c r="B3562" s="29"/>
      <c r="C3562" s="29"/>
      <c r="D3562" s="29"/>
      <c r="E3562" s="29"/>
      <c r="F3562" s="27">
        <f ca="1">IF(Rooms[[#This Row],[رقم العملية]]=0,0,1)</f>
        <v>0</v>
      </c>
      <c r="G35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62" s="27"/>
      <c r="I35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63" spans="1:9" ht="18" x14ac:dyDescent="0.25">
      <c r="A3563" s="27" t="str">
        <f>"عمارة"&amp;Rooms[[#This Row],[العمارة]]&amp;"-"&amp;Rooms[رقم الغرفة]</f>
        <v>عمارة-</v>
      </c>
      <c r="B3563" s="29"/>
      <c r="C3563" s="29"/>
      <c r="D3563" s="29"/>
      <c r="E3563" s="29"/>
      <c r="F3563" s="27">
        <f ca="1">IF(Rooms[[#This Row],[رقم العملية]]=0,0,1)</f>
        <v>0</v>
      </c>
      <c r="G35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63" s="27"/>
      <c r="I35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64" spans="1:9" ht="18" x14ac:dyDescent="0.25">
      <c r="A3564" s="27" t="str">
        <f>"عمارة"&amp;Rooms[[#This Row],[العمارة]]&amp;"-"&amp;Rooms[رقم الغرفة]</f>
        <v>عمارة-</v>
      </c>
      <c r="B3564" s="29"/>
      <c r="C3564" s="29"/>
      <c r="D3564" s="29"/>
      <c r="E3564" s="29"/>
      <c r="F3564" s="27">
        <f ca="1">IF(Rooms[[#This Row],[رقم العملية]]=0,0,1)</f>
        <v>0</v>
      </c>
      <c r="G35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64" s="27"/>
      <c r="I35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65" spans="1:9" ht="18" x14ac:dyDescent="0.25">
      <c r="A3565" s="27" t="str">
        <f>"عمارة"&amp;Rooms[[#This Row],[العمارة]]&amp;"-"&amp;Rooms[رقم الغرفة]</f>
        <v>عمارة-</v>
      </c>
      <c r="B3565" s="29"/>
      <c r="C3565" s="29"/>
      <c r="D3565" s="29"/>
      <c r="E3565" s="29"/>
      <c r="F3565" s="27">
        <f ca="1">IF(Rooms[[#This Row],[رقم العملية]]=0,0,1)</f>
        <v>0</v>
      </c>
      <c r="G35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65" s="27"/>
      <c r="I35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66" spans="1:9" ht="18" x14ac:dyDescent="0.25">
      <c r="A3566" s="27" t="str">
        <f>"عمارة"&amp;Rooms[[#This Row],[العمارة]]&amp;"-"&amp;Rooms[رقم الغرفة]</f>
        <v>عمارة-</v>
      </c>
      <c r="B3566" s="29"/>
      <c r="C3566" s="29"/>
      <c r="D3566" s="29"/>
      <c r="E3566" s="29"/>
      <c r="F3566" s="27">
        <f ca="1">IF(Rooms[[#This Row],[رقم العملية]]=0,0,1)</f>
        <v>0</v>
      </c>
      <c r="G35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66" s="27"/>
      <c r="I35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67" spans="1:9" ht="18" x14ac:dyDescent="0.25">
      <c r="A3567" s="27" t="str">
        <f>"عمارة"&amp;Rooms[[#This Row],[العمارة]]&amp;"-"&amp;Rooms[رقم الغرفة]</f>
        <v>عمارة-</v>
      </c>
      <c r="B3567" s="29"/>
      <c r="C3567" s="29"/>
      <c r="D3567" s="29"/>
      <c r="E3567" s="29"/>
      <c r="F3567" s="27">
        <f ca="1">IF(Rooms[[#This Row],[رقم العملية]]=0,0,1)</f>
        <v>0</v>
      </c>
      <c r="G35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67" s="27"/>
      <c r="I35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68" spans="1:9" ht="18" x14ac:dyDescent="0.25">
      <c r="A3568" s="27" t="str">
        <f>"عمارة"&amp;Rooms[[#This Row],[العمارة]]&amp;"-"&amp;Rooms[رقم الغرفة]</f>
        <v>عمارة-</v>
      </c>
      <c r="B3568" s="29"/>
      <c r="C3568" s="29"/>
      <c r="D3568" s="29"/>
      <c r="E3568" s="29"/>
      <c r="F3568" s="27">
        <f ca="1">IF(Rooms[[#This Row],[رقم العملية]]=0,0,1)</f>
        <v>0</v>
      </c>
      <c r="G35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68" s="27"/>
      <c r="I35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69" spans="1:9" ht="18" x14ac:dyDescent="0.25">
      <c r="A3569" s="27" t="str">
        <f>"عمارة"&amp;Rooms[[#This Row],[العمارة]]&amp;"-"&amp;Rooms[رقم الغرفة]</f>
        <v>عمارة-</v>
      </c>
      <c r="B3569" s="29"/>
      <c r="C3569" s="29"/>
      <c r="D3569" s="29"/>
      <c r="E3569" s="29"/>
      <c r="F3569" s="27">
        <f ca="1">IF(Rooms[[#This Row],[رقم العملية]]=0,0,1)</f>
        <v>0</v>
      </c>
      <c r="G35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69" s="27"/>
      <c r="I35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70" spans="1:9" ht="18" x14ac:dyDescent="0.25">
      <c r="A3570" s="27" t="str">
        <f>"عمارة"&amp;Rooms[[#This Row],[العمارة]]&amp;"-"&amp;Rooms[رقم الغرفة]</f>
        <v>عمارة-</v>
      </c>
      <c r="B3570" s="29"/>
      <c r="C3570" s="29"/>
      <c r="D3570" s="29"/>
      <c r="E3570" s="29"/>
      <c r="F3570" s="27">
        <f ca="1">IF(Rooms[[#This Row],[رقم العملية]]=0,0,1)</f>
        <v>0</v>
      </c>
      <c r="G35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70" s="27"/>
      <c r="I35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71" spans="1:9" ht="18" x14ac:dyDescent="0.25">
      <c r="A3571" s="27" t="str">
        <f>"عمارة"&amp;Rooms[[#This Row],[العمارة]]&amp;"-"&amp;Rooms[رقم الغرفة]</f>
        <v>عمارة-</v>
      </c>
      <c r="B3571" s="29"/>
      <c r="C3571" s="29"/>
      <c r="D3571" s="29"/>
      <c r="E3571" s="29"/>
      <c r="F3571" s="27">
        <f ca="1">IF(Rooms[[#This Row],[رقم العملية]]=0,0,1)</f>
        <v>0</v>
      </c>
      <c r="G35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71" s="27"/>
      <c r="I35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72" spans="1:9" ht="18" x14ac:dyDescent="0.25">
      <c r="A3572" s="27" t="str">
        <f>"عمارة"&amp;Rooms[[#This Row],[العمارة]]&amp;"-"&amp;Rooms[رقم الغرفة]</f>
        <v>عمارة-</v>
      </c>
      <c r="B3572" s="29"/>
      <c r="C3572" s="29"/>
      <c r="D3572" s="29"/>
      <c r="E3572" s="29"/>
      <c r="F3572" s="27">
        <f ca="1">IF(Rooms[[#This Row],[رقم العملية]]=0,0,1)</f>
        <v>0</v>
      </c>
      <c r="G35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72" s="27"/>
      <c r="I35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73" spans="1:9" ht="18" x14ac:dyDescent="0.25">
      <c r="A3573" s="27" t="str">
        <f>"عمارة"&amp;Rooms[[#This Row],[العمارة]]&amp;"-"&amp;Rooms[رقم الغرفة]</f>
        <v>عمارة-</v>
      </c>
      <c r="B3573" s="29"/>
      <c r="C3573" s="29"/>
      <c r="D3573" s="29"/>
      <c r="E3573" s="29"/>
      <c r="F3573" s="27">
        <f ca="1">IF(Rooms[[#This Row],[رقم العملية]]=0,0,1)</f>
        <v>0</v>
      </c>
      <c r="G35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73" s="27"/>
      <c r="I35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74" spans="1:9" ht="18" x14ac:dyDescent="0.25">
      <c r="A3574" s="27" t="str">
        <f>"عمارة"&amp;Rooms[[#This Row],[العمارة]]&amp;"-"&amp;Rooms[رقم الغرفة]</f>
        <v>عمارة-</v>
      </c>
      <c r="B3574" s="29"/>
      <c r="C3574" s="29"/>
      <c r="D3574" s="29"/>
      <c r="E3574" s="29"/>
      <c r="F3574" s="27">
        <f ca="1">IF(Rooms[[#This Row],[رقم العملية]]=0,0,1)</f>
        <v>0</v>
      </c>
      <c r="G35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74" s="27"/>
      <c r="I35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75" spans="1:9" ht="18" x14ac:dyDescent="0.25">
      <c r="A3575" s="27" t="str">
        <f>"عمارة"&amp;Rooms[[#This Row],[العمارة]]&amp;"-"&amp;Rooms[رقم الغرفة]</f>
        <v>عمارة-</v>
      </c>
      <c r="B3575" s="29"/>
      <c r="C3575" s="29"/>
      <c r="D3575" s="29"/>
      <c r="E3575" s="29"/>
      <c r="F3575" s="27">
        <f ca="1">IF(Rooms[[#This Row],[رقم العملية]]=0,0,1)</f>
        <v>0</v>
      </c>
      <c r="G35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75" s="27"/>
      <c r="I35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76" spans="1:9" ht="18" x14ac:dyDescent="0.25">
      <c r="A3576" s="27" t="str">
        <f>"عمارة"&amp;Rooms[[#This Row],[العمارة]]&amp;"-"&amp;Rooms[رقم الغرفة]</f>
        <v>عمارة-</v>
      </c>
      <c r="B3576" s="29"/>
      <c r="C3576" s="29"/>
      <c r="D3576" s="29"/>
      <c r="E3576" s="29"/>
      <c r="F3576" s="27">
        <f ca="1">IF(Rooms[[#This Row],[رقم العملية]]=0,0,1)</f>
        <v>0</v>
      </c>
      <c r="G35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76" s="27"/>
      <c r="I35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77" spans="1:9" ht="18" x14ac:dyDescent="0.25">
      <c r="A3577" s="27" t="str">
        <f>"عمارة"&amp;Rooms[[#This Row],[العمارة]]&amp;"-"&amp;Rooms[رقم الغرفة]</f>
        <v>عمارة-</v>
      </c>
      <c r="B3577" s="29"/>
      <c r="C3577" s="29"/>
      <c r="D3577" s="29"/>
      <c r="E3577" s="29"/>
      <c r="F3577" s="27">
        <f ca="1">IF(Rooms[[#This Row],[رقم العملية]]=0,0,1)</f>
        <v>0</v>
      </c>
      <c r="G35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77" s="27"/>
      <c r="I35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78" spans="1:9" ht="18" x14ac:dyDescent="0.25">
      <c r="A3578" s="27" t="str">
        <f>"عمارة"&amp;Rooms[[#This Row],[العمارة]]&amp;"-"&amp;Rooms[رقم الغرفة]</f>
        <v>عمارة-</v>
      </c>
      <c r="B3578" s="29"/>
      <c r="C3578" s="29"/>
      <c r="D3578" s="29"/>
      <c r="E3578" s="29"/>
      <c r="F3578" s="27">
        <f ca="1">IF(Rooms[[#This Row],[رقم العملية]]=0,0,1)</f>
        <v>0</v>
      </c>
      <c r="G35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78" s="27"/>
      <c r="I35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79" spans="1:9" ht="18" x14ac:dyDescent="0.25">
      <c r="A3579" s="27" t="str">
        <f>"عمارة"&amp;Rooms[[#This Row],[العمارة]]&amp;"-"&amp;Rooms[رقم الغرفة]</f>
        <v>عمارة-</v>
      </c>
      <c r="B3579" s="29"/>
      <c r="C3579" s="29"/>
      <c r="D3579" s="29"/>
      <c r="E3579" s="29"/>
      <c r="F3579" s="27">
        <f ca="1">IF(Rooms[[#This Row],[رقم العملية]]=0,0,1)</f>
        <v>0</v>
      </c>
      <c r="G35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79" s="27"/>
      <c r="I35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80" spans="1:9" ht="18" x14ac:dyDescent="0.25">
      <c r="A3580" s="27" t="str">
        <f>"عمارة"&amp;Rooms[[#This Row],[العمارة]]&amp;"-"&amp;Rooms[رقم الغرفة]</f>
        <v>عمارة-</v>
      </c>
      <c r="B3580" s="29"/>
      <c r="C3580" s="29"/>
      <c r="D3580" s="29"/>
      <c r="E3580" s="29"/>
      <c r="F3580" s="27">
        <f ca="1">IF(Rooms[[#This Row],[رقم العملية]]=0,0,1)</f>
        <v>0</v>
      </c>
      <c r="G35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80" s="27"/>
      <c r="I35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81" spans="1:9" ht="18" x14ac:dyDescent="0.25">
      <c r="A3581" s="27" t="str">
        <f>"عمارة"&amp;Rooms[[#This Row],[العمارة]]&amp;"-"&amp;Rooms[رقم الغرفة]</f>
        <v>عمارة-</v>
      </c>
      <c r="B3581" s="29"/>
      <c r="C3581" s="29"/>
      <c r="D3581" s="29"/>
      <c r="E3581" s="29"/>
      <c r="F3581" s="27">
        <f ca="1">IF(Rooms[[#This Row],[رقم العملية]]=0,0,1)</f>
        <v>0</v>
      </c>
      <c r="G35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81" s="27"/>
      <c r="I35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82" spans="1:9" ht="18" x14ac:dyDescent="0.25">
      <c r="A3582" s="27" t="str">
        <f>"عمارة"&amp;Rooms[[#This Row],[العمارة]]&amp;"-"&amp;Rooms[رقم الغرفة]</f>
        <v>عمارة-</v>
      </c>
      <c r="B3582" s="29"/>
      <c r="C3582" s="29"/>
      <c r="D3582" s="29"/>
      <c r="E3582" s="29"/>
      <c r="F3582" s="27">
        <f ca="1">IF(Rooms[[#This Row],[رقم العملية]]=0,0,1)</f>
        <v>0</v>
      </c>
      <c r="G35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82" s="27"/>
      <c r="I35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83" spans="1:9" ht="18" x14ac:dyDescent="0.25">
      <c r="A3583" s="27" t="str">
        <f>"عمارة"&amp;Rooms[[#This Row],[العمارة]]&amp;"-"&amp;Rooms[رقم الغرفة]</f>
        <v>عمارة-</v>
      </c>
      <c r="B3583" s="29"/>
      <c r="C3583" s="29"/>
      <c r="D3583" s="29"/>
      <c r="E3583" s="29"/>
      <c r="F3583" s="27">
        <f ca="1">IF(Rooms[[#This Row],[رقم العملية]]=0,0,1)</f>
        <v>0</v>
      </c>
      <c r="G35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83" s="27"/>
      <c r="I35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84" spans="1:9" ht="18" x14ac:dyDescent="0.25">
      <c r="A3584" s="27" t="str">
        <f>"عمارة"&amp;Rooms[[#This Row],[العمارة]]&amp;"-"&amp;Rooms[رقم الغرفة]</f>
        <v>عمارة-</v>
      </c>
      <c r="B3584" s="29"/>
      <c r="C3584" s="29"/>
      <c r="D3584" s="29"/>
      <c r="E3584" s="29"/>
      <c r="F3584" s="27">
        <f ca="1">IF(Rooms[[#This Row],[رقم العملية]]=0,0,1)</f>
        <v>0</v>
      </c>
      <c r="G35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84" s="27"/>
      <c r="I35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85" spans="1:9" ht="18" x14ac:dyDescent="0.25">
      <c r="A3585" s="27" t="str">
        <f>"عمارة"&amp;Rooms[[#This Row],[العمارة]]&amp;"-"&amp;Rooms[رقم الغرفة]</f>
        <v>عمارة-</v>
      </c>
      <c r="B3585" s="29"/>
      <c r="C3585" s="29"/>
      <c r="D3585" s="29"/>
      <c r="E3585" s="29"/>
      <c r="F3585" s="27">
        <f ca="1">IF(Rooms[[#This Row],[رقم العملية]]=0,0,1)</f>
        <v>0</v>
      </c>
      <c r="G35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85" s="27"/>
      <c r="I35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86" spans="1:9" ht="18" x14ac:dyDescent="0.25">
      <c r="A3586" s="27" t="str">
        <f>"عمارة"&amp;Rooms[[#This Row],[العمارة]]&amp;"-"&amp;Rooms[رقم الغرفة]</f>
        <v>عمارة-</v>
      </c>
      <c r="B3586" s="29"/>
      <c r="C3586" s="29"/>
      <c r="D3586" s="29"/>
      <c r="E3586" s="29"/>
      <c r="F3586" s="27">
        <f ca="1">IF(Rooms[[#This Row],[رقم العملية]]=0,0,1)</f>
        <v>0</v>
      </c>
      <c r="G35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86" s="27"/>
      <c r="I35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87" spans="1:9" ht="18" x14ac:dyDescent="0.25">
      <c r="A3587" s="27" t="str">
        <f>"عمارة"&amp;Rooms[[#This Row],[العمارة]]&amp;"-"&amp;Rooms[رقم الغرفة]</f>
        <v>عمارة-</v>
      </c>
      <c r="B3587" s="29"/>
      <c r="C3587" s="29"/>
      <c r="D3587" s="29"/>
      <c r="E3587" s="29"/>
      <c r="F3587" s="27">
        <f ca="1">IF(Rooms[[#This Row],[رقم العملية]]=0,0,1)</f>
        <v>0</v>
      </c>
      <c r="G35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87" s="27"/>
      <c r="I35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88" spans="1:9" ht="18" x14ac:dyDescent="0.25">
      <c r="A3588" s="27" t="str">
        <f>"عمارة"&amp;Rooms[[#This Row],[العمارة]]&amp;"-"&amp;Rooms[رقم الغرفة]</f>
        <v>عمارة-</v>
      </c>
      <c r="B3588" s="29"/>
      <c r="C3588" s="29"/>
      <c r="D3588" s="29"/>
      <c r="E3588" s="29"/>
      <c r="F3588" s="27">
        <f ca="1">IF(Rooms[[#This Row],[رقم العملية]]=0,0,1)</f>
        <v>0</v>
      </c>
      <c r="G35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88" s="27"/>
      <c r="I35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89" spans="1:9" ht="18" x14ac:dyDescent="0.25">
      <c r="A3589" s="27" t="str">
        <f>"عمارة"&amp;Rooms[[#This Row],[العمارة]]&amp;"-"&amp;Rooms[رقم الغرفة]</f>
        <v>عمارة-</v>
      </c>
      <c r="B3589" s="29"/>
      <c r="C3589" s="29"/>
      <c r="D3589" s="29"/>
      <c r="E3589" s="29"/>
      <c r="F3589" s="27">
        <f ca="1">IF(Rooms[[#This Row],[رقم العملية]]=0,0,1)</f>
        <v>0</v>
      </c>
      <c r="G35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89" s="27"/>
      <c r="I35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90" spans="1:9" ht="18" x14ac:dyDescent="0.25">
      <c r="A3590" s="27" t="str">
        <f>"عمارة"&amp;Rooms[[#This Row],[العمارة]]&amp;"-"&amp;Rooms[رقم الغرفة]</f>
        <v>عمارة-</v>
      </c>
      <c r="B3590" s="29"/>
      <c r="C3590" s="29"/>
      <c r="D3590" s="29"/>
      <c r="E3590" s="29"/>
      <c r="F3590" s="27">
        <f ca="1">IF(Rooms[[#This Row],[رقم العملية]]=0,0,1)</f>
        <v>0</v>
      </c>
      <c r="G35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90" s="27"/>
      <c r="I35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91" spans="1:9" ht="18" x14ac:dyDescent="0.25">
      <c r="A3591" s="27" t="str">
        <f>"عمارة"&amp;Rooms[[#This Row],[العمارة]]&amp;"-"&amp;Rooms[رقم الغرفة]</f>
        <v>عمارة-</v>
      </c>
      <c r="B3591" s="29"/>
      <c r="C3591" s="29"/>
      <c r="D3591" s="29"/>
      <c r="E3591" s="29"/>
      <c r="F3591" s="27">
        <f ca="1">IF(Rooms[[#This Row],[رقم العملية]]=0,0,1)</f>
        <v>0</v>
      </c>
      <c r="G35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91" s="27"/>
      <c r="I35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92" spans="1:9" ht="18" x14ac:dyDescent="0.25">
      <c r="A3592" s="27" t="str">
        <f>"عمارة"&amp;Rooms[[#This Row],[العمارة]]&amp;"-"&amp;Rooms[رقم الغرفة]</f>
        <v>عمارة-</v>
      </c>
      <c r="B3592" s="29"/>
      <c r="C3592" s="29"/>
      <c r="D3592" s="29"/>
      <c r="E3592" s="29"/>
      <c r="F3592" s="27">
        <f ca="1">IF(Rooms[[#This Row],[رقم العملية]]=0,0,1)</f>
        <v>0</v>
      </c>
      <c r="G35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92" s="27"/>
      <c r="I35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93" spans="1:9" ht="18" x14ac:dyDescent="0.25">
      <c r="A3593" s="27" t="str">
        <f>"عمارة"&amp;Rooms[[#This Row],[العمارة]]&amp;"-"&amp;Rooms[رقم الغرفة]</f>
        <v>عمارة-</v>
      </c>
      <c r="B3593" s="29"/>
      <c r="C3593" s="29"/>
      <c r="D3593" s="29"/>
      <c r="E3593" s="29"/>
      <c r="F3593" s="27">
        <f ca="1">IF(Rooms[[#This Row],[رقم العملية]]=0,0,1)</f>
        <v>0</v>
      </c>
      <c r="G35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93" s="27"/>
      <c r="I35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94" spans="1:9" ht="18" x14ac:dyDescent="0.25">
      <c r="A3594" s="27" t="str">
        <f>"عمارة"&amp;Rooms[[#This Row],[العمارة]]&amp;"-"&amp;Rooms[رقم الغرفة]</f>
        <v>عمارة-</v>
      </c>
      <c r="B3594" s="29"/>
      <c r="C3594" s="29"/>
      <c r="D3594" s="29"/>
      <c r="E3594" s="29"/>
      <c r="F3594" s="27">
        <f ca="1">IF(Rooms[[#This Row],[رقم العملية]]=0,0,1)</f>
        <v>0</v>
      </c>
      <c r="G35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94" s="27"/>
      <c r="I35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95" spans="1:9" ht="18" x14ac:dyDescent="0.25">
      <c r="A3595" s="27" t="str">
        <f>"عمارة"&amp;Rooms[[#This Row],[العمارة]]&amp;"-"&amp;Rooms[رقم الغرفة]</f>
        <v>عمارة-</v>
      </c>
      <c r="B3595" s="29"/>
      <c r="C3595" s="29"/>
      <c r="D3595" s="29"/>
      <c r="E3595" s="29"/>
      <c r="F3595" s="27">
        <f ca="1">IF(Rooms[[#This Row],[رقم العملية]]=0,0,1)</f>
        <v>0</v>
      </c>
      <c r="G35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95" s="27"/>
      <c r="I35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96" spans="1:9" ht="18" x14ac:dyDescent="0.25">
      <c r="A3596" s="27" t="str">
        <f>"عمارة"&amp;Rooms[[#This Row],[العمارة]]&amp;"-"&amp;Rooms[رقم الغرفة]</f>
        <v>عمارة-</v>
      </c>
      <c r="B3596" s="29"/>
      <c r="C3596" s="29"/>
      <c r="D3596" s="29"/>
      <c r="E3596" s="29"/>
      <c r="F3596" s="27">
        <f ca="1">IF(Rooms[[#This Row],[رقم العملية]]=0,0,1)</f>
        <v>0</v>
      </c>
      <c r="G35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96" s="27"/>
      <c r="I35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97" spans="1:9" ht="18" x14ac:dyDescent="0.25">
      <c r="A3597" s="27" t="str">
        <f>"عمارة"&amp;Rooms[[#This Row],[العمارة]]&amp;"-"&amp;Rooms[رقم الغرفة]</f>
        <v>عمارة-</v>
      </c>
      <c r="B3597" s="29"/>
      <c r="C3597" s="29"/>
      <c r="D3597" s="29"/>
      <c r="E3597" s="29"/>
      <c r="F3597" s="27">
        <f ca="1">IF(Rooms[[#This Row],[رقم العملية]]=0,0,1)</f>
        <v>0</v>
      </c>
      <c r="G35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97" s="27"/>
      <c r="I35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98" spans="1:9" ht="18" x14ac:dyDescent="0.25">
      <c r="A3598" s="27" t="str">
        <f>"عمارة"&amp;Rooms[[#This Row],[العمارة]]&amp;"-"&amp;Rooms[رقم الغرفة]</f>
        <v>عمارة-</v>
      </c>
      <c r="B3598" s="29"/>
      <c r="C3598" s="29"/>
      <c r="D3598" s="29"/>
      <c r="E3598" s="29"/>
      <c r="F3598" s="27">
        <f ca="1">IF(Rooms[[#This Row],[رقم العملية]]=0,0,1)</f>
        <v>0</v>
      </c>
      <c r="G35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98" s="27"/>
      <c r="I35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599" spans="1:9" ht="18" x14ac:dyDescent="0.25">
      <c r="A3599" s="27" t="str">
        <f>"عمارة"&amp;Rooms[[#This Row],[العمارة]]&amp;"-"&amp;Rooms[رقم الغرفة]</f>
        <v>عمارة-</v>
      </c>
      <c r="B3599" s="29"/>
      <c r="C3599" s="29"/>
      <c r="D3599" s="29"/>
      <c r="E3599" s="29"/>
      <c r="F3599" s="27">
        <f ca="1">IF(Rooms[[#This Row],[رقم العملية]]=0,0,1)</f>
        <v>0</v>
      </c>
      <c r="G35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599" s="27"/>
      <c r="I35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00" spans="1:9" ht="18" x14ac:dyDescent="0.25">
      <c r="A3600" s="27" t="str">
        <f>"عمارة"&amp;Rooms[[#This Row],[العمارة]]&amp;"-"&amp;Rooms[رقم الغرفة]</f>
        <v>عمارة-</v>
      </c>
      <c r="B3600" s="29"/>
      <c r="C3600" s="29"/>
      <c r="D3600" s="29"/>
      <c r="E3600" s="29"/>
      <c r="F3600" s="27">
        <f ca="1">IF(Rooms[[#This Row],[رقم العملية]]=0,0,1)</f>
        <v>0</v>
      </c>
      <c r="G36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00" s="27"/>
      <c r="I36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01" spans="1:9" ht="18" x14ac:dyDescent="0.25">
      <c r="A3601" s="27" t="str">
        <f>"عمارة"&amp;Rooms[[#This Row],[العمارة]]&amp;"-"&amp;Rooms[رقم الغرفة]</f>
        <v>عمارة-</v>
      </c>
      <c r="B3601" s="29"/>
      <c r="C3601" s="29"/>
      <c r="D3601" s="29"/>
      <c r="E3601" s="29"/>
      <c r="F3601" s="27">
        <f ca="1">IF(Rooms[[#This Row],[رقم العملية]]=0,0,1)</f>
        <v>0</v>
      </c>
      <c r="G36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01" s="27"/>
      <c r="I36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02" spans="1:9" ht="18" x14ac:dyDescent="0.25">
      <c r="A3602" s="27" t="str">
        <f>"عمارة"&amp;Rooms[[#This Row],[العمارة]]&amp;"-"&amp;Rooms[رقم الغرفة]</f>
        <v>عمارة-</v>
      </c>
      <c r="B3602" s="29"/>
      <c r="C3602" s="29"/>
      <c r="D3602" s="29"/>
      <c r="E3602" s="29"/>
      <c r="F3602" s="27">
        <f ca="1">IF(Rooms[[#This Row],[رقم العملية]]=0,0,1)</f>
        <v>0</v>
      </c>
      <c r="G36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02" s="27"/>
      <c r="I36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03" spans="1:9" ht="18" x14ac:dyDescent="0.25">
      <c r="A3603" s="27" t="str">
        <f>"عمارة"&amp;Rooms[[#This Row],[العمارة]]&amp;"-"&amp;Rooms[رقم الغرفة]</f>
        <v>عمارة-</v>
      </c>
      <c r="B3603" s="29"/>
      <c r="C3603" s="29"/>
      <c r="D3603" s="29"/>
      <c r="E3603" s="29"/>
      <c r="F3603" s="27">
        <f ca="1">IF(Rooms[[#This Row],[رقم العملية]]=0,0,1)</f>
        <v>0</v>
      </c>
      <c r="G36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03" s="27"/>
      <c r="I36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04" spans="1:9" ht="18" x14ac:dyDescent="0.25">
      <c r="A3604" s="27" t="str">
        <f>"عمارة"&amp;Rooms[[#This Row],[العمارة]]&amp;"-"&amp;Rooms[رقم الغرفة]</f>
        <v>عمارة-</v>
      </c>
      <c r="B3604" s="29"/>
      <c r="C3604" s="29"/>
      <c r="D3604" s="29"/>
      <c r="E3604" s="29"/>
      <c r="F3604" s="27">
        <f ca="1">IF(Rooms[[#This Row],[رقم العملية]]=0,0,1)</f>
        <v>0</v>
      </c>
      <c r="G36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04" s="27"/>
      <c r="I36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05" spans="1:9" ht="18" x14ac:dyDescent="0.25">
      <c r="A3605" s="27" t="str">
        <f>"عمارة"&amp;Rooms[[#This Row],[العمارة]]&amp;"-"&amp;Rooms[رقم الغرفة]</f>
        <v>عمارة-</v>
      </c>
      <c r="B3605" s="29"/>
      <c r="C3605" s="29"/>
      <c r="D3605" s="29"/>
      <c r="E3605" s="29"/>
      <c r="F3605" s="27">
        <f ca="1">IF(Rooms[[#This Row],[رقم العملية]]=0,0,1)</f>
        <v>0</v>
      </c>
      <c r="G36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05" s="27"/>
      <c r="I36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06" spans="1:9" ht="18" x14ac:dyDescent="0.25">
      <c r="A3606" s="27" t="str">
        <f>"عمارة"&amp;Rooms[[#This Row],[العمارة]]&amp;"-"&amp;Rooms[رقم الغرفة]</f>
        <v>عمارة-</v>
      </c>
      <c r="B3606" s="29"/>
      <c r="C3606" s="29"/>
      <c r="D3606" s="29"/>
      <c r="E3606" s="29"/>
      <c r="F3606" s="27">
        <f ca="1">IF(Rooms[[#This Row],[رقم العملية]]=0,0,1)</f>
        <v>0</v>
      </c>
      <c r="G36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06" s="27"/>
      <c r="I36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07" spans="1:9" ht="18" x14ac:dyDescent="0.25">
      <c r="A3607" s="27" t="str">
        <f>"عمارة"&amp;Rooms[[#This Row],[العمارة]]&amp;"-"&amp;Rooms[رقم الغرفة]</f>
        <v>عمارة-</v>
      </c>
      <c r="B3607" s="29"/>
      <c r="C3607" s="29"/>
      <c r="D3607" s="29"/>
      <c r="E3607" s="29"/>
      <c r="F3607" s="27">
        <f ca="1">IF(Rooms[[#This Row],[رقم العملية]]=0,0,1)</f>
        <v>0</v>
      </c>
      <c r="G36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07" s="27"/>
      <c r="I36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08" spans="1:9" ht="18" x14ac:dyDescent="0.25">
      <c r="A3608" s="27" t="str">
        <f>"عمارة"&amp;Rooms[[#This Row],[العمارة]]&amp;"-"&amp;Rooms[رقم الغرفة]</f>
        <v>عمارة-</v>
      </c>
      <c r="B3608" s="29"/>
      <c r="C3608" s="29"/>
      <c r="D3608" s="29"/>
      <c r="E3608" s="29"/>
      <c r="F3608" s="27">
        <f ca="1">IF(Rooms[[#This Row],[رقم العملية]]=0,0,1)</f>
        <v>0</v>
      </c>
      <c r="G36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08" s="27"/>
      <c r="I36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09" spans="1:9" ht="18" x14ac:dyDescent="0.25">
      <c r="A3609" s="27" t="str">
        <f>"عمارة"&amp;Rooms[[#This Row],[العمارة]]&amp;"-"&amp;Rooms[رقم الغرفة]</f>
        <v>عمارة-</v>
      </c>
      <c r="B3609" s="29"/>
      <c r="C3609" s="29"/>
      <c r="D3609" s="29"/>
      <c r="E3609" s="29"/>
      <c r="F3609" s="27">
        <f ca="1">IF(Rooms[[#This Row],[رقم العملية]]=0,0,1)</f>
        <v>0</v>
      </c>
      <c r="G36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09" s="27"/>
      <c r="I36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10" spans="1:9" ht="18" x14ac:dyDescent="0.25">
      <c r="A3610" s="27" t="str">
        <f>"عمارة"&amp;Rooms[[#This Row],[العمارة]]&amp;"-"&amp;Rooms[رقم الغرفة]</f>
        <v>عمارة-</v>
      </c>
      <c r="B3610" s="29"/>
      <c r="C3610" s="29"/>
      <c r="D3610" s="29"/>
      <c r="E3610" s="29"/>
      <c r="F3610" s="27">
        <f ca="1">IF(Rooms[[#This Row],[رقم العملية]]=0,0,1)</f>
        <v>0</v>
      </c>
      <c r="G36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10" s="27"/>
      <c r="I36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11" spans="1:9" ht="18" x14ac:dyDescent="0.25">
      <c r="A3611" s="27" t="str">
        <f>"عمارة"&amp;Rooms[[#This Row],[العمارة]]&amp;"-"&amp;Rooms[رقم الغرفة]</f>
        <v>عمارة-</v>
      </c>
      <c r="B3611" s="29"/>
      <c r="C3611" s="29"/>
      <c r="D3611" s="29"/>
      <c r="E3611" s="29"/>
      <c r="F3611" s="27">
        <f ca="1">IF(Rooms[[#This Row],[رقم العملية]]=0,0,1)</f>
        <v>0</v>
      </c>
      <c r="G36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11" s="27"/>
      <c r="I36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12" spans="1:9" ht="18" x14ac:dyDescent="0.25">
      <c r="A3612" s="27" t="str">
        <f>"عمارة"&amp;Rooms[[#This Row],[العمارة]]&amp;"-"&amp;Rooms[رقم الغرفة]</f>
        <v>عمارة-</v>
      </c>
      <c r="B3612" s="29"/>
      <c r="C3612" s="29"/>
      <c r="D3612" s="29"/>
      <c r="E3612" s="29"/>
      <c r="F3612" s="27">
        <f ca="1">IF(Rooms[[#This Row],[رقم العملية]]=0,0,1)</f>
        <v>0</v>
      </c>
      <c r="G36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12" s="27"/>
      <c r="I36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13" spans="1:9" ht="18" x14ac:dyDescent="0.25">
      <c r="A3613" s="27" t="str">
        <f>"عمارة"&amp;Rooms[[#This Row],[العمارة]]&amp;"-"&amp;Rooms[رقم الغرفة]</f>
        <v>عمارة-</v>
      </c>
      <c r="B3613" s="29"/>
      <c r="C3613" s="29"/>
      <c r="D3613" s="29"/>
      <c r="E3613" s="29"/>
      <c r="F3613" s="27">
        <f ca="1">IF(Rooms[[#This Row],[رقم العملية]]=0,0,1)</f>
        <v>0</v>
      </c>
      <c r="G36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13" s="27"/>
      <c r="I36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14" spans="1:9" ht="18" x14ac:dyDescent="0.25">
      <c r="A3614" s="27" t="str">
        <f>"عمارة"&amp;Rooms[[#This Row],[العمارة]]&amp;"-"&amp;Rooms[رقم الغرفة]</f>
        <v>عمارة-</v>
      </c>
      <c r="B3614" s="29"/>
      <c r="C3614" s="29"/>
      <c r="D3614" s="29"/>
      <c r="E3614" s="29"/>
      <c r="F3614" s="27">
        <f ca="1">IF(Rooms[[#This Row],[رقم العملية]]=0,0,1)</f>
        <v>0</v>
      </c>
      <c r="G36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14" s="27"/>
      <c r="I36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15" spans="1:9" ht="18" x14ac:dyDescent="0.25">
      <c r="A3615" s="27" t="str">
        <f>"عمارة"&amp;Rooms[[#This Row],[العمارة]]&amp;"-"&amp;Rooms[رقم الغرفة]</f>
        <v>عمارة-</v>
      </c>
      <c r="B3615" s="29"/>
      <c r="C3615" s="29"/>
      <c r="D3615" s="29"/>
      <c r="E3615" s="29"/>
      <c r="F3615" s="27">
        <f ca="1">IF(Rooms[[#This Row],[رقم العملية]]=0,0,1)</f>
        <v>0</v>
      </c>
      <c r="G36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15" s="27"/>
      <c r="I36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16" spans="1:9" ht="18" x14ac:dyDescent="0.25">
      <c r="A3616" s="27" t="str">
        <f>"عمارة"&amp;Rooms[[#This Row],[العمارة]]&amp;"-"&amp;Rooms[رقم الغرفة]</f>
        <v>عمارة-</v>
      </c>
      <c r="B3616" s="29"/>
      <c r="C3616" s="29"/>
      <c r="D3616" s="29"/>
      <c r="E3616" s="29"/>
      <c r="F3616" s="27">
        <f ca="1">IF(Rooms[[#This Row],[رقم العملية]]=0,0,1)</f>
        <v>0</v>
      </c>
      <c r="G36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16" s="27"/>
      <c r="I36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17" spans="1:9" ht="18" x14ac:dyDescent="0.25">
      <c r="A3617" s="27" t="str">
        <f>"عمارة"&amp;Rooms[[#This Row],[العمارة]]&amp;"-"&amp;Rooms[رقم الغرفة]</f>
        <v>عمارة-</v>
      </c>
      <c r="B3617" s="29"/>
      <c r="C3617" s="29"/>
      <c r="D3617" s="29"/>
      <c r="E3617" s="29"/>
      <c r="F3617" s="27">
        <f ca="1">IF(Rooms[[#This Row],[رقم العملية]]=0,0,1)</f>
        <v>0</v>
      </c>
      <c r="G36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17" s="27"/>
      <c r="I36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18" spans="1:9" ht="18" x14ac:dyDescent="0.25">
      <c r="A3618" s="27" t="str">
        <f>"عمارة"&amp;Rooms[[#This Row],[العمارة]]&amp;"-"&amp;Rooms[رقم الغرفة]</f>
        <v>عمارة-</v>
      </c>
      <c r="B3618" s="29"/>
      <c r="C3618" s="29"/>
      <c r="D3618" s="29"/>
      <c r="E3618" s="29"/>
      <c r="F3618" s="27">
        <f ca="1">IF(Rooms[[#This Row],[رقم العملية]]=0,0,1)</f>
        <v>0</v>
      </c>
      <c r="G36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18" s="27"/>
      <c r="I36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19" spans="1:9" ht="18" x14ac:dyDescent="0.25">
      <c r="A3619" s="27" t="str">
        <f>"عمارة"&amp;Rooms[[#This Row],[العمارة]]&amp;"-"&amp;Rooms[رقم الغرفة]</f>
        <v>عمارة-</v>
      </c>
      <c r="B3619" s="29"/>
      <c r="C3619" s="29"/>
      <c r="D3619" s="29"/>
      <c r="E3619" s="29"/>
      <c r="F3619" s="27">
        <f ca="1">IF(Rooms[[#This Row],[رقم العملية]]=0,0,1)</f>
        <v>0</v>
      </c>
      <c r="G36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19" s="27"/>
      <c r="I36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20" spans="1:9" ht="18" x14ac:dyDescent="0.25">
      <c r="A3620" s="27" t="str">
        <f>"عمارة"&amp;Rooms[[#This Row],[العمارة]]&amp;"-"&amp;Rooms[رقم الغرفة]</f>
        <v>عمارة-</v>
      </c>
      <c r="B3620" s="29"/>
      <c r="C3620" s="29"/>
      <c r="D3620" s="29"/>
      <c r="E3620" s="29"/>
      <c r="F3620" s="27">
        <f ca="1">IF(Rooms[[#This Row],[رقم العملية]]=0,0,1)</f>
        <v>0</v>
      </c>
      <c r="G36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20" s="27"/>
      <c r="I36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21" spans="1:9" ht="18" x14ac:dyDescent="0.25">
      <c r="A3621" s="27" t="str">
        <f>"عمارة"&amp;Rooms[[#This Row],[العمارة]]&amp;"-"&amp;Rooms[رقم الغرفة]</f>
        <v>عمارة-</v>
      </c>
      <c r="B3621" s="29"/>
      <c r="C3621" s="29"/>
      <c r="D3621" s="29"/>
      <c r="E3621" s="29"/>
      <c r="F3621" s="27">
        <f ca="1">IF(Rooms[[#This Row],[رقم العملية]]=0,0,1)</f>
        <v>0</v>
      </c>
      <c r="G36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21" s="27"/>
      <c r="I36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22" spans="1:9" ht="18" x14ac:dyDescent="0.25">
      <c r="A3622" s="27" t="str">
        <f>"عمارة"&amp;Rooms[[#This Row],[العمارة]]&amp;"-"&amp;Rooms[رقم الغرفة]</f>
        <v>عمارة-</v>
      </c>
      <c r="B3622" s="29"/>
      <c r="C3622" s="29"/>
      <c r="D3622" s="29"/>
      <c r="E3622" s="29"/>
      <c r="F3622" s="27">
        <f ca="1">IF(Rooms[[#This Row],[رقم العملية]]=0,0,1)</f>
        <v>0</v>
      </c>
      <c r="G36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22" s="27"/>
      <c r="I36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23" spans="1:9" ht="18" x14ac:dyDescent="0.25">
      <c r="A3623" s="27" t="str">
        <f>"عمارة"&amp;Rooms[[#This Row],[العمارة]]&amp;"-"&amp;Rooms[رقم الغرفة]</f>
        <v>عمارة-</v>
      </c>
      <c r="B3623" s="29"/>
      <c r="C3623" s="29"/>
      <c r="D3623" s="29"/>
      <c r="E3623" s="29"/>
      <c r="F3623" s="27">
        <f ca="1">IF(Rooms[[#This Row],[رقم العملية]]=0,0,1)</f>
        <v>0</v>
      </c>
      <c r="G36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23" s="27"/>
      <c r="I36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24" spans="1:9" ht="18" x14ac:dyDescent="0.25">
      <c r="A3624" s="27" t="str">
        <f>"عمارة"&amp;Rooms[[#This Row],[العمارة]]&amp;"-"&amp;Rooms[رقم الغرفة]</f>
        <v>عمارة-</v>
      </c>
      <c r="B3624" s="29"/>
      <c r="C3624" s="29"/>
      <c r="D3624" s="29"/>
      <c r="E3624" s="29"/>
      <c r="F3624" s="27">
        <f ca="1">IF(Rooms[[#This Row],[رقم العملية]]=0,0,1)</f>
        <v>0</v>
      </c>
      <c r="G36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24" s="27"/>
      <c r="I36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25" spans="1:9" ht="18" x14ac:dyDescent="0.25">
      <c r="A3625" s="27" t="str">
        <f>"عمارة"&amp;Rooms[[#This Row],[العمارة]]&amp;"-"&amp;Rooms[رقم الغرفة]</f>
        <v>عمارة-</v>
      </c>
      <c r="B3625" s="29"/>
      <c r="C3625" s="29"/>
      <c r="D3625" s="29"/>
      <c r="E3625" s="29"/>
      <c r="F3625" s="27">
        <f ca="1">IF(Rooms[[#This Row],[رقم العملية]]=0,0,1)</f>
        <v>0</v>
      </c>
      <c r="G36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25" s="27"/>
      <c r="I36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26" spans="1:9" ht="18" x14ac:dyDescent="0.25">
      <c r="A3626" s="27" t="str">
        <f>"عمارة"&amp;Rooms[[#This Row],[العمارة]]&amp;"-"&amp;Rooms[رقم الغرفة]</f>
        <v>عمارة-</v>
      </c>
      <c r="B3626" s="29"/>
      <c r="C3626" s="29"/>
      <c r="D3626" s="29"/>
      <c r="E3626" s="29"/>
      <c r="F3626" s="27">
        <f ca="1">IF(Rooms[[#This Row],[رقم العملية]]=0,0,1)</f>
        <v>0</v>
      </c>
      <c r="G36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26" s="27"/>
      <c r="I36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27" spans="1:9" ht="18" x14ac:dyDescent="0.25">
      <c r="A3627" s="27" t="str">
        <f>"عمارة"&amp;Rooms[[#This Row],[العمارة]]&amp;"-"&amp;Rooms[رقم الغرفة]</f>
        <v>عمارة-</v>
      </c>
      <c r="B3627" s="29"/>
      <c r="C3627" s="29"/>
      <c r="D3627" s="29"/>
      <c r="E3627" s="29"/>
      <c r="F3627" s="27">
        <f ca="1">IF(Rooms[[#This Row],[رقم العملية]]=0,0,1)</f>
        <v>0</v>
      </c>
      <c r="G36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27" s="27"/>
      <c r="I36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28" spans="1:9" ht="18" x14ac:dyDescent="0.25">
      <c r="A3628" s="27" t="str">
        <f>"عمارة"&amp;Rooms[[#This Row],[العمارة]]&amp;"-"&amp;Rooms[رقم الغرفة]</f>
        <v>عمارة-</v>
      </c>
      <c r="B3628" s="29"/>
      <c r="C3628" s="29"/>
      <c r="D3628" s="29"/>
      <c r="E3628" s="29"/>
      <c r="F3628" s="27">
        <f ca="1">IF(Rooms[[#This Row],[رقم العملية]]=0,0,1)</f>
        <v>0</v>
      </c>
      <c r="G36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28" s="27"/>
      <c r="I36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29" spans="1:9" ht="18" x14ac:dyDescent="0.25">
      <c r="A3629" s="27" t="str">
        <f>"عمارة"&amp;Rooms[[#This Row],[العمارة]]&amp;"-"&amp;Rooms[رقم الغرفة]</f>
        <v>عمارة-</v>
      </c>
      <c r="B3629" s="29"/>
      <c r="C3629" s="29"/>
      <c r="D3629" s="29"/>
      <c r="E3629" s="29"/>
      <c r="F3629" s="27">
        <f ca="1">IF(Rooms[[#This Row],[رقم العملية]]=0,0,1)</f>
        <v>0</v>
      </c>
      <c r="G36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29" s="27"/>
      <c r="I36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30" spans="1:9" ht="18" x14ac:dyDescent="0.25">
      <c r="A3630" s="27" t="str">
        <f>"عمارة"&amp;Rooms[[#This Row],[العمارة]]&amp;"-"&amp;Rooms[رقم الغرفة]</f>
        <v>عمارة-</v>
      </c>
      <c r="B3630" s="29"/>
      <c r="C3630" s="29"/>
      <c r="D3630" s="29"/>
      <c r="E3630" s="29"/>
      <c r="F3630" s="27">
        <f ca="1">IF(Rooms[[#This Row],[رقم العملية]]=0,0,1)</f>
        <v>0</v>
      </c>
      <c r="G36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30" s="27"/>
      <c r="I36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31" spans="1:9" ht="18" x14ac:dyDescent="0.25">
      <c r="A3631" s="27" t="str">
        <f>"عمارة"&amp;Rooms[[#This Row],[العمارة]]&amp;"-"&amp;Rooms[رقم الغرفة]</f>
        <v>عمارة-</v>
      </c>
      <c r="B3631" s="29"/>
      <c r="C3631" s="29"/>
      <c r="D3631" s="29"/>
      <c r="E3631" s="29"/>
      <c r="F3631" s="27">
        <f ca="1">IF(Rooms[[#This Row],[رقم العملية]]=0,0,1)</f>
        <v>0</v>
      </c>
      <c r="G36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31" s="27"/>
      <c r="I36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32" spans="1:9" ht="18" x14ac:dyDescent="0.25">
      <c r="A3632" s="27" t="str">
        <f>"عمارة"&amp;Rooms[[#This Row],[العمارة]]&amp;"-"&amp;Rooms[رقم الغرفة]</f>
        <v>عمارة-</v>
      </c>
      <c r="B3632" s="29"/>
      <c r="C3632" s="29"/>
      <c r="D3632" s="29"/>
      <c r="E3632" s="29"/>
      <c r="F3632" s="27">
        <f ca="1">IF(Rooms[[#This Row],[رقم العملية]]=0,0,1)</f>
        <v>0</v>
      </c>
      <c r="G36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32" s="27"/>
      <c r="I36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33" spans="1:9" ht="18" x14ac:dyDescent="0.25">
      <c r="A3633" s="27" t="str">
        <f>"عمارة"&amp;Rooms[[#This Row],[العمارة]]&amp;"-"&amp;Rooms[رقم الغرفة]</f>
        <v>عمارة-</v>
      </c>
      <c r="B3633" s="29"/>
      <c r="C3633" s="29"/>
      <c r="D3633" s="29"/>
      <c r="E3633" s="29"/>
      <c r="F3633" s="27">
        <f ca="1">IF(Rooms[[#This Row],[رقم العملية]]=0,0,1)</f>
        <v>0</v>
      </c>
      <c r="G36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33" s="27"/>
      <c r="I36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34" spans="1:9" ht="18" x14ac:dyDescent="0.25">
      <c r="A3634" s="27" t="str">
        <f>"عمارة"&amp;Rooms[[#This Row],[العمارة]]&amp;"-"&amp;Rooms[رقم الغرفة]</f>
        <v>عمارة-</v>
      </c>
      <c r="B3634" s="29"/>
      <c r="C3634" s="29"/>
      <c r="D3634" s="29"/>
      <c r="E3634" s="29"/>
      <c r="F3634" s="27">
        <f ca="1">IF(Rooms[[#This Row],[رقم العملية]]=0,0,1)</f>
        <v>0</v>
      </c>
      <c r="G36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34" s="27"/>
      <c r="I36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35" spans="1:9" ht="18" x14ac:dyDescent="0.25">
      <c r="A3635" s="27" t="str">
        <f>"عمارة"&amp;Rooms[[#This Row],[العمارة]]&amp;"-"&amp;Rooms[رقم الغرفة]</f>
        <v>عمارة-</v>
      </c>
      <c r="B3635" s="29"/>
      <c r="C3635" s="29"/>
      <c r="D3635" s="29"/>
      <c r="E3635" s="29"/>
      <c r="F3635" s="27">
        <f ca="1">IF(Rooms[[#This Row],[رقم العملية]]=0,0,1)</f>
        <v>0</v>
      </c>
      <c r="G36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35" s="27"/>
      <c r="I36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36" spans="1:9" ht="18" x14ac:dyDescent="0.25">
      <c r="A3636" s="27" t="str">
        <f>"عمارة"&amp;Rooms[[#This Row],[العمارة]]&amp;"-"&amp;Rooms[رقم الغرفة]</f>
        <v>عمارة-</v>
      </c>
      <c r="B3636" s="29"/>
      <c r="C3636" s="29"/>
      <c r="D3636" s="29"/>
      <c r="E3636" s="29"/>
      <c r="F3636" s="27">
        <f ca="1">IF(Rooms[[#This Row],[رقم العملية]]=0,0,1)</f>
        <v>0</v>
      </c>
      <c r="G36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36" s="27"/>
      <c r="I36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37" spans="1:9" ht="18" x14ac:dyDescent="0.25">
      <c r="A3637" s="27" t="str">
        <f>"عمارة"&amp;Rooms[[#This Row],[العمارة]]&amp;"-"&amp;Rooms[رقم الغرفة]</f>
        <v>عمارة-</v>
      </c>
      <c r="B3637" s="29"/>
      <c r="C3637" s="29"/>
      <c r="D3637" s="29"/>
      <c r="E3637" s="29"/>
      <c r="F3637" s="27">
        <f ca="1">IF(Rooms[[#This Row],[رقم العملية]]=0,0,1)</f>
        <v>0</v>
      </c>
      <c r="G36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37" s="27"/>
      <c r="I36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38" spans="1:9" ht="18" x14ac:dyDescent="0.25">
      <c r="A3638" s="27" t="str">
        <f>"عمارة"&amp;Rooms[[#This Row],[العمارة]]&amp;"-"&amp;Rooms[رقم الغرفة]</f>
        <v>عمارة-</v>
      </c>
      <c r="B3638" s="29"/>
      <c r="C3638" s="29"/>
      <c r="D3638" s="29"/>
      <c r="E3638" s="29"/>
      <c r="F3638" s="27">
        <f ca="1">IF(Rooms[[#This Row],[رقم العملية]]=0,0,1)</f>
        <v>0</v>
      </c>
      <c r="G36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38" s="27"/>
      <c r="I36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39" spans="1:9" ht="18" x14ac:dyDescent="0.25">
      <c r="A3639" s="27" t="str">
        <f>"عمارة"&amp;Rooms[[#This Row],[العمارة]]&amp;"-"&amp;Rooms[رقم الغرفة]</f>
        <v>عمارة-</v>
      </c>
      <c r="B3639" s="29"/>
      <c r="C3639" s="29"/>
      <c r="D3639" s="29"/>
      <c r="E3639" s="29"/>
      <c r="F3639" s="27">
        <f ca="1">IF(Rooms[[#This Row],[رقم العملية]]=0,0,1)</f>
        <v>0</v>
      </c>
      <c r="G36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39" s="27"/>
      <c r="I36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40" spans="1:9" ht="18" x14ac:dyDescent="0.25">
      <c r="A3640" s="27" t="str">
        <f>"عمارة"&amp;Rooms[[#This Row],[العمارة]]&amp;"-"&amp;Rooms[رقم الغرفة]</f>
        <v>عمارة-</v>
      </c>
      <c r="B3640" s="29"/>
      <c r="C3640" s="29"/>
      <c r="D3640" s="29"/>
      <c r="E3640" s="29"/>
      <c r="F3640" s="27">
        <f ca="1">IF(Rooms[[#This Row],[رقم العملية]]=0,0,1)</f>
        <v>0</v>
      </c>
      <c r="G36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40" s="27"/>
      <c r="I36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41" spans="1:9" ht="18" x14ac:dyDescent="0.25">
      <c r="A3641" s="27" t="str">
        <f>"عمارة"&amp;Rooms[[#This Row],[العمارة]]&amp;"-"&amp;Rooms[رقم الغرفة]</f>
        <v>عمارة-</v>
      </c>
      <c r="B3641" s="29"/>
      <c r="C3641" s="29"/>
      <c r="D3641" s="29"/>
      <c r="E3641" s="29"/>
      <c r="F3641" s="27">
        <f ca="1">IF(Rooms[[#This Row],[رقم العملية]]=0,0,1)</f>
        <v>0</v>
      </c>
      <c r="G36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41" s="27"/>
      <c r="I36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42" spans="1:9" ht="18" x14ac:dyDescent="0.25">
      <c r="A3642" s="27" t="str">
        <f>"عمارة"&amp;Rooms[[#This Row],[العمارة]]&amp;"-"&amp;Rooms[رقم الغرفة]</f>
        <v>عمارة-</v>
      </c>
      <c r="B3642" s="29"/>
      <c r="C3642" s="29"/>
      <c r="D3642" s="29"/>
      <c r="E3642" s="29"/>
      <c r="F3642" s="27">
        <f ca="1">IF(Rooms[[#This Row],[رقم العملية]]=0,0,1)</f>
        <v>0</v>
      </c>
      <c r="G36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42" s="27"/>
      <c r="I36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43" spans="1:9" ht="18" x14ac:dyDescent="0.25">
      <c r="A3643" s="27" t="str">
        <f>"عمارة"&amp;Rooms[[#This Row],[العمارة]]&amp;"-"&amp;Rooms[رقم الغرفة]</f>
        <v>عمارة-</v>
      </c>
      <c r="B3643" s="29"/>
      <c r="C3643" s="29"/>
      <c r="D3643" s="29"/>
      <c r="E3643" s="29"/>
      <c r="F3643" s="27">
        <f ca="1">IF(Rooms[[#This Row],[رقم العملية]]=0,0,1)</f>
        <v>0</v>
      </c>
      <c r="G36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43" s="27"/>
      <c r="I36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44" spans="1:9" ht="18" x14ac:dyDescent="0.25">
      <c r="A3644" s="27" t="str">
        <f>"عمارة"&amp;Rooms[[#This Row],[العمارة]]&amp;"-"&amp;Rooms[رقم الغرفة]</f>
        <v>عمارة-</v>
      </c>
      <c r="B3644" s="29"/>
      <c r="C3644" s="29"/>
      <c r="D3644" s="29"/>
      <c r="E3644" s="29"/>
      <c r="F3644" s="27">
        <f ca="1">IF(Rooms[[#This Row],[رقم العملية]]=0,0,1)</f>
        <v>0</v>
      </c>
      <c r="G36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44" s="27"/>
      <c r="I36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45" spans="1:9" ht="18" x14ac:dyDescent="0.25">
      <c r="A3645" s="27" t="str">
        <f>"عمارة"&amp;Rooms[[#This Row],[العمارة]]&amp;"-"&amp;Rooms[رقم الغرفة]</f>
        <v>عمارة-</v>
      </c>
      <c r="B3645" s="29"/>
      <c r="C3645" s="29"/>
      <c r="D3645" s="29"/>
      <c r="E3645" s="29"/>
      <c r="F3645" s="27">
        <f ca="1">IF(Rooms[[#This Row],[رقم العملية]]=0,0,1)</f>
        <v>0</v>
      </c>
      <c r="G36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45" s="27"/>
      <c r="I36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46" spans="1:9" ht="18" x14ac:dyDescent="0.25">
      <c r="A3646" s="27" t="str">
        <f>"عمارة"&amp;Rooms[[#This Row],[العمارة]]&amp;"-"&amp;Rooms[رقم الغرفة]</f>
        <v>عمارة-</v>
      </c>
      <c r="B3646" s="29"/>
      <c r="C3646" s="29"/>
      <c r="D3646" s="29"/>
      <c r="E3646" s="29"/>
      <c r="F3646" s="27">
        <f ca="1">IF(Rooms[[#This Row],[رقم العملية]]=0,0,1)</f>
        <v>0</v>
      </c>
      <c r="G36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46" s="27"/>
      <c r="I36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47" spans="1:9" ht="18" x14ac:dyDescent="0.25">
      <c r="A3647" s="27" t="str">
        <f>"عمارة"&amp;Rooms[[#This Row],[العمارة]]&amp;"-"&amp;Rooms[رقم الغرفة]</f>
        <v>عمارة-</v>
      </c>
      <c r="B3647" s="29"/>
      <c r="C3647" s="29"/>
      <c r="D3647" s="29"/>
      <c r="E3647" s="29"/>
      <c r="F3647" s="27">
        <f ca="1">IF(Rooms[[#This Row],[رقم العملية]]=0,0,1)</f>
        <v>0</v>
      </c>
      <c r="G36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47" s="27"/>
      <c r="I36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48" spans="1:9" ht="18" x14ac:dyDescent="0.25">
      <c r="A3648" s="27" t="str">
        <f>"عمارة"&amp;Rooms[[#This Row],[العمارة]]&amp;"-"&amp;Rooms[رقم الغرفة]</f>
        <v>عمارة-</v>
      </c>
      <c r="B3648" s="29"/>
      <c r="C3648" s="29"/>
      <c r="D3648" s="29"/>
      <c r="E3648" s="29"/>
      <c r="F3648" s="27">
        <f ca="1">IF(Rooms[[#This Row],[رقم العملية]]=0,0,1)</f>
        <v>0</v>
      </c>
      <c r="G36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48" s="27"/>
      <c r="I36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49" spans="1:9" ht="18" x14ac:dyDescent="0.25">
      <c r="A3649" s="27" t="str">
        <f>"عمارة"&amp;Rooms[[#This Row],[العمارة]]&amp;"-"&amp;Rooms[رقم الغرفة]</f>
        <v>عمارة-</v>
      </c>
      <c r="B3649" s="29"/>
      <c r="C3649" s="29"/>
      <c r="D3649" s="29"/>
      <c r="E3649" s="29"/>
      <c r="F3649" s="27">
        <f ca="1">IF(Rooms[[#This Row],[رقم العملية]]=0,0,1)</f>
        <v>0</v>
      </c>
      <c r="G36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49" s="27"/>
      <c r="I36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50" spans="1:9" ht="18" x14ac:dyDescent="0.25">
      <c r="A3650" s="27" t="str">
        <f>"عمارة"&amp;Rooms[[#This Row],[العمارة]]&amp;"-"&amp;Rooms[رقم الغرفة]</f>
        <v>عمارة-</v>
      </c>
      <c r="B3650" s="29"/>
      <c r="C3650" s="29"/>
      <c r="D3650" s="29"/>
      <c r="E3650" s="29"/>
      <c r="F3650" s="27">
        <f ca="1">IF(Rooms[[#This Row],[رقم العملية]]=0,0,1)</f>
        <v>0</v>
      </c>
      <c r="G36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50" s="27"/>
      <c r="I36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51" spans="1:9" ht="18" x14ac:dyDescent="0.25">
      <c r="A3651" s="27" t="str">
        <f>"عمارة"&amp;Rooms[[#This Row],[العمارة]]&amp;"-"&amp;Rooms[رقم الغرفة]</f>
        <v>عمارة-</v>
      </c>
      <c r="B3651" s="29"/>
      <c r="C3651" s="29"/>
      <c r="D3651" s="29"/>
      <c r="E3651" s="29"/>
      <c r="F3651" s="27">
        <f ca="1">IF(Rooms[[#This Row],[رقم العملية]]=0,0,1)</f>
        <v>0</v>
      </c>
      <c r="G36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51" s="27"/>
      <c r="I36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52" spans="1:9" ht="18" x14ac:dyDescent="0.25">
      <c r="A3652" s="27" t="str">
        <f>"عمارة"&amp;Rooms[[#This Row],[العمارة]]&amp;"-"&amp;Rooms[رقم الغرفة]</f>
        <v>عمارة-</v>
      </c>
      <c r="B3652" s="29"/>
      <c r="C3652" s="29"/>
      <c r="D3652" s="29"/>
      <c r="E3652" s="29"/>
      <c r="F3652" s="27">
        <f ca="1">IF(Rooms[[#This Row],[رقم العملية]]=0,0,1)</f>
        <v>0</v>
      </c>
      <c r="G36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52" s="27"/>
      <c r="I36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53" spans="1:9" ht="18" x14ac:dyDescent="0.25">
      <c r="A3653" s="27" t="str">
        <f>"عمارة"&amp;Rooms[[#This Row],[العمارة]]&amp;"-"&amp;Rooms[رقم الغرفة]</f>
        <v>عمارة-</v>
      </c>
      <c r="B3653" s="29"/>
      <c r="C3653" s="29"/>
      <c r="D3653" s="29"/>
      <c r="E3653" s="29"/>
      <c r="F3653" s="27">
        <f ca="1">IF(Rooms[[#This Row],[رقم العملية]]=0,0,1)</f>
        <v>0</v>
      </c>
      <c r="G36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53" s="27"/>
      <c r="I36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54" spans="1:9" ht="18" x14ac:dyDescent="0.25">
      <c r="A3654" s="27" t="str">
        <f>"عمارة"&amp;Rooms[[#This Row],[العمارة]]&amp;"-"&amp;Rooms[رقم الغرفة]</f>
        <v>عمارة-</v>
      </c>
      <c r="B3654" s="29"/>
      <c r="C3654" s="29"/>
      <c r="D3654" s="29"/>
      <c r="E3654" s="29"/>
      <c r="F3654" s="27">
        <f ca="1">IF(Rooms[[#This Row],[رقم العملية]]=0,0,1)</f>
        <v>0</v>
      </c>
      <c r="G36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54" s="27"/>
      <c r="I36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55" spans="1:9" ht="18" x14ac:dyDescent="0.25">
      <c r="A3655" s="27" t="str">
        <f>"عمارة"&amp;Rooms[[#This Row],[العمارة]]&amp;"-"&amp;Rooms[رقم الغرفة]</f>
        <v>عمارة-</v>
      </c>
      <c r="B3655" s="29"/>
      <c r="C3655" s="29"/>
      <c r="D3655" s="29"/>
      <c r="E3655" s="29"/>
      <c r="F3655" s="27">
        <f ca="1">IF(Rooms[[#This Row],[رقم العملية]]=0,0,1)</f>
        <v>0</v>
      </c>
      <c r="G36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55" s="27"/>
      <c r="I36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56" spans="1:9" ht="18" x14ac:dyDescent="0.25">
      <c r="A3656" s="27" t="str">
        <f>"عمارة"&amp;Rooms[[#This Row],[العمارة]]&amp;"-"&amp;Rooms[رقم الغرفة]</f>
        <v>عمارة-</v>
      </c>
      <c r="B3656" s="29"/>
      <c r="C3656" s="29"/>
      <c r="D3656" s="29"/>
      <c r="E3656" s="29"/>
      <c r="F3656" s="27">
        <f ca="1">IF(Rooms[[#This Row],[رقم العملية]]=0,0,1)</f>
        <v>0</v>
      </c>
      <c r="G36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56" s="27"/>
      <c r="I36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57" spans="1:9" ht="18" x14ac:dyDescent="0.25">
      <c r="A3657" s="27" t="str">
        <f>"عمارة"&amp;Rooms[[#This Row],[العمارة]]&amp;"-"&amp;Rooms[رقم الغرفة]</f>
        <v>عمارة-</v>
      </c>
      <c r="B3657" s="29"/>
      <c r="C3657" s="29"/>
      <c r="D3657" s="29"/>
      <c r="E3657" s="29"/>
      <c r="F3657" s="27">
        <f ca="1">IF(Rooms[[#This Row],[رقم العملية]]=0,0,1)</f>
        <v>0</v>
      </c>
      <c r="G36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57" s="27"/>
      <c r="I36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58" spans="1:9" ht="18" x14ac:dyDescent="0.25">
      <c r="A3658" s="27" t="str">
        <f>"عمارة"&amp;Rooms[[#This Row],[العمارة]]&amp;"-"&amp;Rooms[رقم الغرفة]</f>
        <v>عمارة-</v>
      </c>
      <c r="B3658" s="29"/>
      <c r="C3658" s="29"/>
      <c r="D3658" s="29"/>
      <c r="E3658" s="29"/>
      <c r="F3658" s="27">
        <f ca="1">IF(Rooms[[#This Row],[رقم العملية]]=0,0,1)</f>
        <v>0</v>
      </c>
      <c r="G36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58" s="27"/>
      <c r="I36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59" spans="1:9" ht="18" x14ac:dyDescent="0.25">
      <c r="A3659" s="27" t="str">
        <f>"عمارة"&amp;Rooms[[#This Row],[العمارة]]&amp;"-"&amp;Rooms[رقم الغرفة]</f>
        <v>عمارة-</v>
      </c>
      <c r="B3659" s="29"/>
      <c r="C3659" s="29"/>
      <c r="D3659" s="29"/>
      <c r="E3659" s="29"/>
      <c r="F3659" s="27">
        <f ca="1">IF(Rooms[[#This Row],[رقم العملية]]=0,0,1)</f>
        <v>0</v>
      </c>
      <c r="G36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59" s="27"/>
      <c r="I36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60" spans="1:9" ht="18" x14ac:dyDescent="0.25">
      <c r="A3660" s="27" t="str">
        <f>"عمارة"&amp;Rooms[[#This Row],[العمارة]]&amp;"-"&amp;Rooms[رقم الغرفة]</f>
        <v>عمارة-</v>
      </c>
      <c r="B3660" s="29"/>
      <c r="C3660" s="29"/>
      <c r="D3660" s="29"/>
      <c r="E3660" s="29"/>
      <c r="F3660" s="27">
        <f ca="1">IF(Rooms[[#This Row],[رقم العملية]]=0,0,1)</f>
        <v>0</v>
      </c>
      <c r="G36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60" s="27"/>
      <c r="I36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61" spans="1:9" ht="18" x14ac:dyDescent="0.25">
      <c r="A3661" s="27" t="str">
        <f>"عمارة"&amp;Rooms[[#This Row],[العمارة]]&amp;"-"&amp;Rooms[رقم الغرفة]</f>
        <v>عمارة-</v>
      </c>
      <c r="B3661" s="29"/>
      <c r="C3661" s="29"/>
      <c r="D3661" s="29"/>
      <c r="E3661" s="29"/>
      <c r="F3661" s="27">
        <f ca="1">IF(Rooms[[#This Row],[رقم العملية]]=0,0,1)</f>
        <v>0</v>
      </c>
      <c r="G36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61" s="27"/>
      <c r="I36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62" spans="1:9" ht="18" x14ac:dyDescent="0.25">
      <c r="A3662" s="27" t="str">
        <f>"عمارة"&amp;Rooms[[#This Row],[العمارة]]&amp;"-"&amp;Rooms[رقم الغرفة]</f>
        <v>عمارة-</v>
      </c>
      <c r="B3662" s="29"/>
      <c r="C3662" s="29"/>
      <c r="D3662" s="29"/>
      <c r="E3662" s="29"/>
      <c r="F3662" s="27">
        <f ca="1">IF(Rooms[[#This Row],[رقم العملية]]=0,0,1)</f>
        <v>0</v>
      </c>
      <c r="G36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62" s="27"/>
      <c r="I36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63" spans="1:9" ht="18" x14ac:dyDescent="0.25">
      <c r="A3663" s="27" t="str">
        <f>"عمارة"&amp;Rooms[[#This Row],[العمارة]]&amp;"-"&amp;Rooms[رقم الغرفة]</f>
        <v>عمارة-</v>
      </c>
      <c r="B3663" s="29"/>
      <c r="C3663" s="29"/>
      <c r="D3663" s="29"/>
      <c r="E3663" s="29"/>
      <c r="F3663" s="27">
        <f ca="1">IF(Rooms[[#This Row],[رقم العملية]]=0,0,1)</f>
        <v>0</v>
      </c>
      <c r="G36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63" s="27"/>
      <c r="I36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64" spans="1:9" ht="18" x14ac:dyDescent="0.25">
      <c r="A3664" s="27" t="str">
        <f>"عمارة"&amp;Rooms[[#This Row],[العمارة]]&amp;"-"&amp;Rooms[رقم الغرفة]</f>
        <v>عمارة-</v>
      </c>
      <c r="B3664" s="29"/>
      <c r="C3664" s="29"/>
      <c r="D3664" s="29"/>
      <c r="E3664" s="29"/>
      <c r="F3664" s="27">
        <f ca="1">IF(Rooms[[#This Row],[رقم العملية]]=0,0,1)</f>
        <v>0</v>
      </c>
      <c r="G36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64" s="27"/>
      <c r="I36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65" spans="1:9" ht="18" x14ac:dyDescent="0.25">
      <c r="A3665" s="27" t="str">
        <f>"عمارة"&amp;Rooms[[#This Row],[العمارة]]&amp;"-"&amp;Rooms[رقم الغرفة]</f>
        <v>عمارة-</v>
      </c>
      <c r="B3665" s="29"/>
      <c r="C3665" s="29"/>
      <c r="D3665" s="29"/>
      <c r="E3665" s="29"/>
      <c r="F3665" s="27">
        <f ca="1">IF(Rooms[[#This Row],[رقم العملية]]=0,0,1)</f>
        <v>0</v>
      </c>
      <c r="G36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65" s="27"/>
      <c r="I36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66" spans="1:9" ht="18" x14ac:dyDescent="0.25">
      <c r="A3666" s="27" t="str">
        <f>"عمارة"&amp;Rooms[[#This Row],[العمارة]]&amp;"-"&amp;Rooms[رقم الغرفة]</f>
        <v>عمارة-</v>
      </c>
      <c r="B3666" s="29"/>
      <c r="C3666" s="29"/>
      <c r="D3666" s="29"/>
      <c r="E3666" s="29"/>
      <c r="F3666" s="27">
        <f ca="1">IF(Rooms[[#This Row],[رقم العملية]]=0,0,1)</f>
        <v>0</v>
      </c>
      <c r="G36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66" s="27"/>
      <c r="I36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67" spans="1:9" ht="18" x14ac:dyDescent="0.25">
      <c r="A3667" s="27" t="str">
        <f>"عمارة"&amp;Rooms[[#This Row],[العمارة]]&amp;"-"&amp;Rooms[رقم الغرفة]</f>
        <v>عمارة-</v>
      </c>
      <c r="B3667" s="29"/>
      <c r="C3667" s="29"/>
      <c r="D3667" s="29"/>
      <c r="E3667" s="29"/>
      <c r="F3667" s="27">
        <f ca="1">IF(Rooms[[#This Row],[رقم العملية]]=0,0,1)</f>
        <v>0</v>
      </c>
      <c r="G36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67" s="27"/>
      <c r="I36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68" spans="1:9" ht="18" x14ac:dyDescent="0.25">
      <c r="A3668" s="27" t="str">
        <f>"عمارة"&amp;Rooms[[#This Row],[العمارة]]&amp;"-"&amp;Rooms[رقم الغرفة]</f>
        <v>عمارة-</v>
      </c>
      <c r="B3668" s="29"/>
      <c r="C3668" s="29"/>
      <c r="D3668" s="29"/>
      <c r="E3668" s="29"/>
      <c r="F3668" s="27">
        <f ca="1">IF(Rooms[[#This Row],[رقم العملية]]=0,0,1)</f>
        <v>0</v>
      </c>
      <c r="G36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68" s="27"/>
      <c r="I36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69" spans="1:9" ht="18" x14ac:dyDescent="0.25">
      <c r="A3669" s="27" t="str">
        <f>"عمارة"&amp;Rooms[[#This Row],[العمارة]]&amp;"-"&amp;Rooms[رقم الغرفة]</f>
        <v>عمارة-</v>
      </c>
      <c r="B3669" s="29"/>
      <c r="C3669" s="29"/>
      <c r="D3669" s="29"/>
      <c r="E3669" s="29"/>
      <c r="F3669" s="27">
        <f ca="1">IF(Rooms[[#This Row],[رقم العملية]]=0,0,1)</f>
        <v>0</v>
      </c>
      <c r="G36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69" s="27"/>
      <c r="I36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70" spans="1:9" ht="18" x14ac:dyDescent="0.25">
      <c r="A3670" s="27" t="str">
        <f>"عمارة"&amp;Rooms[[#This Row],[العمارة]]&amp;"-"&amp;Rooms[رقم الغرفة]</f>
        <v>عمارة-</v>
      </c>
      <c r="B3670" s="29"/>
      <c r="C3670" s="29"/>
      <c r="D3670" s="29"/>
      <c r="E3670" s="29"/>
      <c r="F3670" s="27">
        <f ca="1">IF(Rooms[[#This Row],[رقم العملية]]=0,0,1)</f>
        <v>0</v>
      </c>
      <c r="G36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70" s="27"/>
      <c r="I36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71" spans="1:9" ht="18" x14ac:dyDescent="0.25">
      <c r="A3671" s="27" t="str">
        <f>"عمارة"&amp;Rooms[[#This Row],[العمارة]]&amp;"-"&amp;Rooms[رقم الغرفة]</f>
        <v>عمارة-</v>
      </c>
      <c r="B3671" s="29"/>
      <c r="C3671" s="29"/>
      <c r="D3671" s="29"/>
      <c r="E3671" s="29"/>
      <c r="F3671" s="27">
        <f ca="1">IF(Rooms[[#This Row],[رقم العملية]]=0,0,1)</f>
        <v>0</v>
      </c>
      <c r="G36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71" s="27"/>
      <c r="I36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72" spans="1:9" ht="18" x14ac:dyDescent="0.25">
      <c r="A3672" s="27" t="str">
        <f>"عمارة"&amp;Rooms[[#This Row],[العمارة]]&amp;"-"&amp;Rooms[رقم الغرفة]</f>
        <v>عمارة-</v>
      </c>
      <c r="B3672" s="29"/>
      <c r="C3672" s="29"/>
      <c r="D3672" s="29"/>
      <c r="E3672" s="29"/>
      <c r="F3672" s="27">
        <f ca="1">IF(Rooms[[#This Row],[رقم العملية]]=0,0,1)</f>
        <v>0</v>
      </c>
      <c r="G36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72" s="27"/>
      <c r="I36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73" spans="1:9" ht="18" x14ac:dyDescent="0.25">
      <c r="A3673" s="27" t="str">
        <f>"عمارة"&amp;Rooms[[#This Row],[العمارة]]&amp;"-"&amp;Rooms[رقم الغرفة]</f>
        <v>عمارة-</v>
      </c>
      <c r="B3673" s="29"/>
      <c r="C3673" s="29"/>
      <c r="D3673" s="29"/>
      <c r="E3673" s="29"/>
      <c r="F3673" s="27">
        <f ca="1">IF(Rooms[[#This Row],[رقم العملية]]=0,0,1)</f>
        <v>0</v>
      </c>
      <c r="G36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73" s="27"/>
      <c r="I36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74" spans="1:9" ht="18" x14ac:dyDescent="0.25">
      <c r="A3674" s="27" t="str">
        <f>"عمارة"&amp;Rooms[[#This Row],[العمارة]]&amp;"-"&amp;Rooms[رقم الغرفة]</f>
        <v>عمارة-</v>
      </c>
      <c r="B3674" s="29"/>
      <c r="C3674" s="29"/>
      <c r="D3674" s="29"/>
      <c r="E3674" s="29"/>
      <c r="F3674" s="27">
        <f ca="1">IF(Rooms[[#This Row],[رقم العملية]]=0,0,1)</f>
        <v>0</v>
      </c>
      <c r="G36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74" s="27"/>
      <c r="I36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75" spans="1:9" ht="18" x14ac:dyDescent="0.25">
      <c r="A3675" s="27" t="str">
        <f>"عمارة"&amp;Rooms[[#This Row],[العمارة]]&amp;"-"&amp;Rooms[رقم الغرفة]</f>
        <v>عمارة-</v>
      </c>
      <c r="B3675" s="29"/>
      <c r="C3675" s="29"/>
      <c r="D3675" s="29"/>
      <c r="E3675" s="29"/>
      <c r="F3675" s="27">
        <f ca="1">IF(Rooms[[#This Row],[رقم العملية]]=0,0,1)</f>
        <v>0</v>
      </c>
      <c r="G36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75" s="27"/>
      <c r="I36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76" spans="1:9" ht="18" x14ac:dyDescent="0.25">
      <c r="A3676" s="27" t="str">
        <f>"عمارة"&amp;Rooms[[#This Row],[العمارة]]&amp;"-"&amp;Rooms[رقم الغرفة]</f>
        <v>عمارة-</v>
      </c>
      <c r="B3676" s="29"/>
      <c r="C3676" s="29"/>
      <c r="D3676" s="29"/>
      <c r="E3676" s="29"/>
      <c r="F3676" s="27">
        <f ca="1">IF(Rooms[[#This Row],[رقم العملية]]=0,0,1)</f>
        <v>0</v>
      </c>
      <c r="G36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76" s="27"/>
      <c r="I36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77" spans="1:9" ht="18" x14ac:dyDescent="0.25">
      <c r="A3677" s="27" t="str">
        <f>"عمارة"&amp;Rooms[[#This Row],[العمارة]]&amp;"-"&amp;Rooms[رقم الغرفة]</f>
        <v>عمارة-</v>
      </c>
      <c r="B3677" s="29"/>
      <c r="C3677" s="29"/>
      <c r="D3677" s="29"/>
      <c r="E3677" s="29"/>
      <c r="F3677" s="27">
        <f ca="1">IF(Rooms[[#This Row],[رقم العملية]]=0,0,1)</f>
        <v>0</v>
      </c>
      <c r="G36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77" s="27"/>
      <c r="I36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78" spans="1:9" ht="18" x14ac:dyDescent="0.25">
      <c r="A3678" s="27" t="str">
        <f>"عمارة"&amp;Rooms[[#This Row],[العمارة]]&amp;"-"&amp;Rooms[رقم الغرفة]</f>
        <v>عمارة-</v>
      </c>
      <c r="B3678" s="29"/>
      <c r="C3678" s="29"/>
      <c r="D3678" s="29"/>
      <c r="E3678" s="29"/>
      <c r="F3678" s="27">
        <f ca="1">IF(Rooms[[#This Row],[رقم العملية]]=0,0,1)</f>
        <v>0</v>
      </c>
      <c r="G36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78" s="27"/>
      <c r="I36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79" spans="1:9" ht="18" x14ac:dyDescent="0.25">
      <c r="A3679" s="27" t="str">
        <f>"عمارة"&amp;Rooms[[#This Row],[العمارة]]&amp;"-"&amp;Rooms[رقم الغرفة]</f>
        <v>عمارة-</v>
      </c>
      <c r="B3679" s="29"/>
      <c r="C3679" s="29"/>
      <c r="D3679" s="29"/>
      <c r="E3679" s="29"/>
      <c r="F3679" s="27">
        <f ca="1">IF(Rooms[[#This Row],[رقم العملية]]=0,0,1)</f>
        <v>0</v>
      </c>
      <c r="G36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79" s="27"/>
      <c r="I36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80" spans="1:9" ht="18" x14ac:dyDescent="0.25">
      <c r="A3680" s="27" t="str">
        <f>"عمارة"&amp;Rooms[[#This Row],[العمارة]]&amp;"-"&amp;Rooms[رقم الغرفة]</f>
        <v>عمارة-</v>
      </c>
      <c r="B3680" s="29"/>
      <c r="C3680" s="29"/>
      <c r="D3680" s="29"/>
      <c r="E3680" s="29"/>
      <c r="F3680" s="27">
        <f ca="1">IF(Rooms[[#This Row],[رقم العملية]]=0,0,1)</f>
        <v>0</v>
      </c>
      <c r="G36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80" s="27"/>
      <c r="I36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81" spans="1:9" ht="18" x14ac:dyDescent="0.25">
      <c r="A3681" s="27" t="str">
        <f>"عمارة"&amp;Rooms[[#This Row],[العمارة]]&amp;"-"&amp;Rooms[رقم الغرفة]</f>
        <v>عمارة-</v>
      </c>
      <c r="B3681" s="29"/>
      <c r="C3681" s="29"/>
      <c r="D3681" s="29"/>
      <c r="E3681" s="29"/>
      <c r="F3681" s="27">
        <f ca="1">IF(Rooms[[#This Row],[رقم العملية]]=0,0,1)</f>
        <v>0</v>
      </c>
      <c r="G36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81" s="27"/>
      <c r="I36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82" spans="1:9" ht="18" x14ac:dyDescent="0.25">
      <c r="A3682" s="27" t="str">
        <f>"عمارة"&amp;Rooms[[#This Row],[العمارة]]&amp;"-"&amp;Rooms[رقم الغرفة]</f>
        <v>عمارة-</v>
      </c>
      <c r="B3682" s="29"/>
      <c r="C3682" s="29"/>
      <c r="D3682" s="29"/>
      <c r="E3682" s="29"/>
      <c r="F3682" s="27">
        <f ca="1">IF(Rooms[[#This Row],[رقم العملية]]=0,0,1)</f>
        <v>0</v>
      </c>
      <c r="G36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82" s="27"/>
      <c r="I36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83" spans="1:9" ht="18" x14ac:dyDescent="0.25">
      <c r="A3683" s="27" t="str">
        <f>"عمارة"&amp;Rooms[[#This Row],[العمارة]]&amp;"-"&amp;Rooms[رقم الغرفة]</f>
        <v>عمارة-</v>
      </c>
      <c r="B3683" s="29"/>
      <c r="C3683" s="29"/>
      <c r="D3683" s="29"/>
      <c r="E3683" s="29"/>
      <c r="F3683" s="27">
        <f ca="1">IF(Rooms[[#This Row],[رقم العملية]]=0,0,1)</f>
        <v>0</v>
      </c>
      <c r="G36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83" s="27"/>
      <c r="I36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84" spans="1:9" ht="18" x14ac:dyDescent="0.25">
      <c r="A3684" s="27" t="str">
        <f>"عمارة"&amp;Rooms[[#This Row],[العمارة]]&amp;"-"&amp;Rooms[رقم الغرفة]</f>
        <v>عمارة-</v>
      </c>
      <c r="B3684" s="29"/>
      <c r="C3684" s="29"/>
      <c r="D3684" s="29"/>
      <c r="E3684" s="29"/>
      <c r="F3684" s="27">
        <f ca="1">IF(Rooms[[#This Row],[رقم العملية]]=0,0,1)</f>
        <v>0</v>
      </c>
      <c r="G36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84" s="27"/>
      <c r="I36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85" spans="1:9" ht="18" x14ac:dyDescent="0.25">
      <c r="A3685" s="27" t="str">
        <f>"عمارة"&amp;Rooms[[#This Row],[العمارة]]&amp;"-"&amp;Rooms[رقم الغرفة]</f>
        <v>عمارة-</v>
      </c>
      <c r="B3685" s="29"/>
      <c r="C3685" s="29"/>
      <c r="D3685" s="29"/>
      <c r="E3685" s="29"/>
      <c r="F3685" s="27">
        <f ca="1">IF(Rooms[[#This Row],[رقم العملية]]=0,0,1)</f>
        <v>0</v>
      </c>
      <c r="G36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85" s="27"/>
      <c r="I36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86" spans="1:9" ht="18" x14ac:dyDescent="0.25">
      <c r="A3686" s="27" t="str">
        <f>"عمارة"&amp;Rooms[[#This Row],[العمارة]]&amp;"-"&amp;Rooms[رقم الغرفة]</f>
        <v>عمارة-</v>
      </c>
      <c r="B3686" s="29"/>
      <c r="C3686" s="29"/>
      <c r="D3686" s="29"/>
      <c r="E3686" s="29"/>
      <c r="F3686" s="27">
        <f ca="1">IF(Rooms[[#This Row],[رقم العملية]]=0,0,1)</f>
        <v>0</v>
      </c>
      <c r="G36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86" s="27"/>
      <c r="I36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87" spans="1:9" ht="18" x14ac:dyDescent="0.25">
      <c r="A3687" s="27" t="str">
        <f>"عمارة"&amp;Rooms[[#This Row],[العمارة]]&amp;"-"&amp;Rooms[رقم الغرفة]</f>
        <v>عمارة-</v>
      </c>
      <c r="B3687" s="29"/>
      <c r="C3687" s="29"/>
      <c r="D3687" s="29"/>
      <c r="E3687" s="29"/>
      <c r="F3687" s="27">
        <f ca="1">IF(Rooms[[#This Row],[رقم العملية]]=0,0,1)</f>
        <v>0</v>
      </c>
      <c r="G36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87" s="27"/>
      <c r="I36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88" spans="1:9" ht="18" x14ac:dyDescent="0.25">
      <c r="A3688" s="27" t="str">
        <f>"عمارة"&amp;Rooms[[#This Row],[العمارة]]&amp;"-"&amp;Rooms[رقم الغرفة]</f>
        <v>عمارة-</v>
      </c>
      <c r="B3688" s="29"/>
      <c r="C3688" s="29"/>
      <c r="D3688" s="29"/>
      <c r="E3688" s="29"/>
      <c r="F3688" s="27">
        <f ca="1">IF(Rooms[[#This Row],[رقم العملية]]=0,0,1)</f>
        <v>0</v>
      </c>
      <c r="G36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88" s="27"/>
      <c r="I36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89" spans="1:9" ht="18" x14ac:dyDescent="0.25">
      <c r="A3689" s="27" t="str">
        <f>"عمارة"&amp;Rooms[[#This Row],[العمارة]]&amp;"-"&amp;Rooms[رقم الغرفة]</f>
        <v>عمارة-</v>
      </c>
      <c r="B3689" s="29"/>
      <c r="C3689" s="29"/>
      <c r="D3689" s="29"/>
      <c r="E3689" s="29"/>
      <c r="F3689" s="27">
        <f ca="1">IF(Rooms[[#This Row],[رقم العملية]]=0,0,1)</f>
        <v>0</v>
      </c>
      <c r="G36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89" s="27"/>
      <c r="I36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90" spans="1:9" ht="18" x14ac:dyDescent="0.25">
      <c r="A3690" s="27" t="str">
        <f>"عمارة"&amp;Rooms[[#This Row],[العمارة]]&amp;"-"&amp;Rooms[رقم الغرفة]</f>
        <v>عمارة-</v>
      </c>
      <c r="B3690" s="29"/>
      <c r="C3690" s="29"/>
      <c r="D3690" s="29"/>
      <c r="E3690" s="29"/>
      <c r="F3690" s="27">
        <f ca="1">IF(Rooms[[#This Row],[رقم العملية]]=0,0,1)</f>
        <v>0</v>
      </c>
      <c r="G36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90" s="27"/>
      <c r="I36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91" spans="1:9" ht="18" x14ac:dyDescent="0.25">
      <c r="A3691" s="27" t="str">
        <f>"عمارة"&amp;Rooms[[#This Row],[العمارة]]&amp;"-"&amp;Rooms[رقم الغرفة]</f>
        <v>عمارة-</v>
      </c>
      <c r="B3691" s="29"/>
      <c r="C3691" s="29"/>
      <c r="D3691" s="29"/>
      <c r="E3691" s="29"/>
      <c r="F3691" s="27">
        <f ca="1">IF(Rooms[[#This Row],[رقم العملية]]=0,0,1)</f>
        <v>0</v>
      </c>
      <c r="G36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91" s="27"/>
      <c r="I36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92" spans="1:9" ht="18" x14ac:dyDescent="0.25">
      <c r="A3692" s="27" t="str">
        <f>"عمارة"&amp;Rooms[[#This Row],[العمارة]]&amp;"-"&amp;Rooms[رقم الغرفة]</f>
        <v>عمارة-</v>
      </c>
      <c r="B3692" s="29"/>
      <c r="C3692" s="29"/>
      <c r="D3692" s="29"/>
      <c r="E3692" s="29"/>
      <c r="F3692" s="27">
        <f ca="1">IF(Rooms[[#This Row],[رقم العملية]]=0,0,1)</f>
        <v>0</v>
      </c>
      <c r="G36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92" s="27"/>
      <c r="I36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93" spans="1:9" ht="18" x14ac:dyDescent="0.25">
      <c r="A3693" s="27" t="str">
        <f>"عمارة"&amp;Rooms[[#This Row],[العمارة]]&amp;"-"&amp;Rooms[رقم الغرفة]</f>
        <v>عمارة-</v>
      </c>
      <c r="B3693" s="29"/>
      <c r="C3693" s="29"/>
      <c r="D3693" s="29"/>
      <c r="E3693" s="29"/>
      <c r="F3693" s="27">
        <f ca="1">IF(Rooms[[#This Row],[رقم العملية]]=0,0,1)</f>
        <v>0</v>
      </c>
      <c r="G36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93" s="27"/>
      <c r="I36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94" spans="1:9" ht="18" x14ac:dyDescent="0.25">
      <c r="A3694" s="27" t="str">
        <f>"عمارة"&amp;Rooms[[#This Row],[العمارة]]&amp;"-"&amp;Rooms[رقم الغرفة]</f>
        <v>عمارة-</v>
      </c>
      <c r="B3694" s="29"/>
      <c r="C3694" s="29"/>
      <c r="D3694" s="29"/>
      <c r="E3694" s="29"/>
      <c r="F3694" s="27">
        <f ca="1">IF(Rooms[[#This Row],[رقم العملية]]=0,0,1)</f>
        <v>0</v>
      </c>
      <c r="G36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94" s="27"/>
      <c r="I36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95" spans="1:9" ht="18" x14ac:dyDescent="0.25">
      <c r="A3695" s="27" t="str">
        <f>"عمارة"&amp;Rooms[[#This Row],[العمارة]]&amp;"-"&amp;Rooms[رقم الغرفة]</f>
        <v>عمارة-</v>
      </c>
      <c r="B3695" s="29"/>
      <c r="C3695" s="29"/>
      <c r="D3695" s="29"/>
      <c r="E3695" s="29"/>
      <c r="F3695" s="27">
        <f ca="1">IF(Rooms[[#This Row],[رقم العملية]]=0,0,1)</f>
        <v>0</v>
      </c>
      <c r="G36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95" s="27"/>
      <c r="I36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96" spans="1:9" ht="18" x14ac:dyDescent="0.25">
      <c r="A3696" s="27" t="str">
        <f>"عمارة"&amp;Rooms[[#This Row],[العمارة]]&amp;"-"&amp;Rooms[رقم الغرفة]</f>
        <v>عمارة-</v>
      </c>
      <c r="B3696" s="29"/>
      <c r="C3696" s="29"/>
      <c r="D3696" s="29"/>
      <c r="E3696" s="29"/>
      <c r="F3696" s="27">
        <f ca="1">IF(Rooms[[#This Row],[رقم العملية]]=0,0,1)</f>
        <v>0</v>
      </c>
      <c r="G36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96" s="27"/>
      <c r="I36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97" spans="1:9" ht="18" x14ac:dyDescent="0.25">
      <c r="A3697" s="27" t="str">
        <f>"عمارة"&amp;Rooms[[#This Row],[العمارة]]&amp;"-"&amp;Rooms[رقم الغرفة]</f>
        <v>عمارة-</v>
      </c>
      <c r="B3697" s="29"/>
      <c r="C3697" s="29"/>
      <c r="D3697" s="29"/>
      <c r="E3697" s="29"/>
      <c r="F3697" s="27">
        <f ca="1">IF(Rooms[[#This Row],[رقم العملية]]=0,0,1)</f>
        <v>0</v>
      </c>
      <c r="G36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97" s="27"/>
      <c r="I36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98" spans="1:9" ht="18" x14ac:dyDescent="0.25">
      <c r="A3698" s="27" t="str">
        <f>"عمارة"&amp;Rooms[[#This Row],[العمارة]]&amp;"-"&amp;Rooms[رقم الغرفة]</f>
        <v>عمارة-</v>
      </c>
      <c r="B3698" s="29"/>
      <c r="C3698" s="29"/>
      <c r="D3698" s="29"/>
      <c r="E3698" s="29"/>
      <c r="F3698" s="27">
        <f ca="1">IF(Rooms[[#This Row],[رقم العملية]]=0,0,1)</f>
        <v>0</v>
      </c>
      <c r="G36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98" s="27"/>
      <c r="I36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699" spans="1:9" ht="18" x14ac:dyDescent="0.25">
      <c r="A3699" s="27" t="str">
        <f>"عمارة"&amp;Rooms[[#This Row],[العمارة]]&amp;"-"&amp;Rooms[رقم الغرفة]</f>
        <v>عمارة-</v>
      </c>
      <c r="B3699" s="29"/>
      <c r="C3699" s="29"/>
      <c r="D3699" s="29"/>
      <c r="E3699" s="29"/>
      <c r="F3699" s="27">
        <f ca="1">IF(Rooms[[#This Row],[رقم العملية]]=0,0,1)</f>
        <v>0</v>
      </c>
      <c r="G36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699" s="27"/>
      <c r="I36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00" spans="1:9" ht="18" x14ac:dyDescent="0.25">
      <c r="A3700" s="27" t="str">
        <f>"عمارة"&amp;Rooms[[#This Row],[العمارة]]&amp;"-"&amp;Rooms[رقم الغرفة]</f>
        <v>عمارة-</v>
      </c>
      <c r="B3700" s="29"/>
      <c r="C3700" s="29"/>
      <c r="D3700" s="29"/>
      <c r="E3700" s="29"/>
      <c r="F3700" s="27">
        <f ca="1">IF(Rooms[[#This Row],[رقم العملية]]=0,0,1)</f>
        <v>0</v>
      </c>
      <c r="G37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00" s="27"/>
      <c r="I37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01" spans="1:9" ht="18" x14ac:dyDescent="0.25">
      <c r="A3701" s="27" t="str">
        <f>"عمارة"&amp;Rooms[[#This Row],[العمارة]]&amp;"-"&amp;Rooms[رقم الغرفة]</f>
        <v>عمارة-</v>
      </c>
      <c r="B3701" s="29"/>
      <c r="C3701" s="29"/>
      <c r="D3701" s="29"/>
      <c r="E3701" s="29"/>
      <c r="F3701" s="27">
        <f ca="1">IF(Rooms[[#This Row],[رقم العملية]]=0,0,1)</f>
        <v>0</v>
      </c>
      <c r="G37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01" s="27"/>
      <c r="I37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02" spans="1:9" ht="18" x14ac:dyDescent="0.25">
      <c r="A3702" s="27" t="str">
        <f>"عمارة"&amp;Rooms[[#This Row],[العمارة]]&amp;"-"&amp;Rooms[رقم الغرفة]</f>
        <v>عمارة-</v>
      </c>
      <c r="B3702" s="29"/>
      <c r="C3702" s="29"/>
      <c r="D3702" s="29"/>
      <c r="E3702" s="29"/>
      <c r="F3702" s="27">
        <f ca="1">IF(Rooms[[#This Row],[رقم العملية]]=0,0,1)</f>
        <v>0</v>
      </c>
      <c r="G37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02" s="27"/>
      <c r="I37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03" spans="1:9" ht="18" x14ac:dyDescent="0.25">
      <c r="A3703" s="27" t="str">
        <f>"عمارة"&amp;Rooms[[#This Row],[العمارة]]&amp;"-"&amp;Rooms[رقم الغرفة]</f>
        <v>عمارة-</v>
      </c>
      <c r="B3703" s="29"/>
      <c r="C3703" s="29"/>
      <c r="D3703" s="29"/>
      <c r="E3703" s="29"/>
      <c r="F3703" s="27">
        <f ca="1">IF(Rooms[[#This Row],[رقم العملية]]=0,0,1)</f>
        <v>0</v>
      </c>
      <c r="G37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03" s="27"/>
      <c r="I37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04" spans="1:9" ht="18" x14ac:dyDescent="0.25">
      <c r="A3704" s="27" t="str">
        <f>"عمارة"&amp;Rooms[[#This Row],[العمارة]]&amp;"-"&amp;Rooms[رقم الغرفة]</f>
        <v>عمارة-</v>
      </c>
      <c r="B3704" s="29"/>
      <c r="C3704" s="29"/>
      <c r="D3704" s="29"/>
      <c r="E3704" s="29"/>
      <c r="F3704" s="27">
        <f ca="1">IF(Rooms[[#This Row],[رقم العملية]]=0,0,1)</f>
        <v>0</v>
      </c>
      <c r="G37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04" s="27"/>
      <c r="I37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05" spans="1:9" ht="18" x14ac:dyDescent="0.25">
      <c r="A3705" s="27" t="str">
        <f>"عمارة"&amp;Rooms[[#This Row],[العمارة]]&amp;"-"&amp;Rooms[رقم الغرفة]</f>
        <v>عمارة-</v>
      </c>
      <c r="B3705" s="29"/>
      <c r="C3705" s="29"/>
      <c r="D3705" s="29"/>
      <c r="E3705" s="29"/>
      <c r="F3705" s="27">
        <f ca="1">IF(Rooms[[#This Row],[رقم العملية]]=0,0,1)</f>
        <v>0</v>
      </c>
      <c r="G37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05" s="27"/>
      <c r="I37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06" spans="1:9" ht="18" x14ac:dyDescent="0.25">
      <c r="A3706" s="27" t="str">
        <f>"عمارة"&amp;Rooms[[#This Row],[العمارة]]&amp;"-"&amp;Rooms[رقم الغرفة]</f>
        <v>عمارة-</v>
      </c>
      <c r="B3706" s="29"/>
      <c r="C3706" s="29"/>
      <c r="D3706" s="29"/>
      <c r="E3706" s="29"/>
      <c r="F3706" s="27">
        <f ca="1">IF(Rooms[[#This Row],[رقم العملية]]=0,0,1)</f>
        <v>0</v>
      </c>
      <c r="G37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06" s="27"/>
      <c r="I37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07" spans="1:9" ht="18" x14ac:dyDescent="0.25">
      <c r="A3707" s="27" t="str">
        <f>"عمارة"&amp;Rooms[[#This Row],[العمارة]]&amp;"-"&amp;Rooms[رقم الغرفة]</f>
        <v>عمارة-</v>
      </c>
      <c r="B3707" s="29"/>
      <c r="C3707" s="29"/>
      <c r="D3707" s="29"/>
      <c r="E3707" s="29"/>
      <c r="F3707" s="27">
        <f ca="1">IF(Rooms[[#This Row],[رقم العملية]]=0,0,1)</f>
        <v>0</v>
      </c>
      <c r="G37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07" s="27"/>
      <c r="I37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08" spans="1:9" ht="18" x14ac:dyDescent="0.25">
      <c r="A3708" s="27" t="str">
        <f>"عمارة"&amp;Rooms[[#This Row],[العمارة]]&amp;"-"&amp;Rooms[رقم الغرفة]</f>
        <v>عمارة-</v>
      </c>
      <c r="B3708" s="29"/>
      <c r="C3708" s="29"/>
      <c r="D3708" s="29"/>
      <c r="E3708" s="29"/>
      <c r="F3708" s="27">
        <f ca="1">IF(Rooms[[#This Row],[رقم العملية]]=0,0,1)</f>
        <v>0</v>
      </c>
      <c r="G37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08" s="27"/>
      <c r="I37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09" spans="1:9" ht="18" x14ac:dyDescent="0.25">
      <c r="A3709" s="27" t="str">
        <f>"عمارة"&amp;Rooms[[#This Row],[العمارة]]&amp;"-"&amp;Rooms[رقم الغرفة]</f>
        <v>عمارة-</v>
      </c>
      <c r="B3709" s="29"/>
      <c r="C3709" s="29"/>
      <c r="D3709" s="29"/>
      <c r="E3709" s="29"/>
      <c r="F3709" s="27">
        <f ca="1">IF(Rooms[[#This Row],[رقم العملية]]=0,0,1)</f>
        <v>0</v>
      </c>
      <c r="G37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09" s="27"/>
      <c r="I37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10" spans="1:9" ht="18" x14ac:dyDescent="0.25">
      <c r="A3710" s="27" t="str">
        <f>"عمارة"&amp;Rooms[[#This Row],[العمارة]]&amp;"-"&amp;Rooms[رقم الغرفة]</f>
        <v>عمارة-</v>
      </c>
      <c r="B3710" s="29"/>
      <c r="C3710" s="29"/>
      <c r="D3710" s="29"/>
      <c r="E3710" s="29"/>
      <c r="F3710" s="27">
        <f ca="1">IF(Rooms[[#This Row],[رقم العملية]]=0,0,1)</f>
        <v>0</v>
      </c>
      <c r="G37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10" s="27"/>
      <c r="I37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11" spans="1:9" ht="18" x14ac:dyDescent="0.25">
      <c r="A3711" s="27" t="str">
        <f>"عمارة"&amp;Rooms[[#This Row],[العمارة]]&amp;"-"&amp;Rooms[رقم الغرفة]</f>
        <v>عمارة-</v>
      </c>
      <c r="B3711" s="29"/>
      <c r="C3711" s="29"/>
      <c r="D3711" s="29"/>
      <c r="E3711" s="29"/>
      <c r="F3711" s="27">
        <f ca="1">IF(Rooms[[#This Row],[رقم العملية]]=0,0,1)</f>
        <v>0</v>
      </c>
      <c r="G37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11" s="27"/>
      <c r="I37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12" spans="1:9" ht="18" x14ac:dyDescent="0.25">
      <c r="A3712" s="27" t="str">
        <f>"عمارة"&amp;Rooms[[#This Row],[العمارة]]&amp;"-"&amp;Rooms[رقم الغرفة]</f>
        <v>عمارة-</v>
      </c>
      <c r="B3712" s="29"/>
      <c r="C3712" s="29"/>
      <c r="D3712" s="29"/>
      <c r="E3712" s="29"/>
      <c r="F3712" s="27">
        <f ca="1">IF(Rooms[[#This Row],[رقم العملية]]=0,0,1)</f>
        <v>0</v>
      </c>
      <c r="G37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12" s="27"/>
      <c r="I37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13" spans="1:9" ht="18" x14ac:dyDescent="0.25">
      <c r="A3713" s="27" t="str">
        <f>"عمارة"&amp;Rooms[[#This Row],[العمارة]]&amp;"-"&amp;Rooms[رقم الغرفة]</f>
        <v>عمارة-</v>
      </c>
      <c r="B3713" s="29"/>
      <c r="C3713" s="29"/>
      <c r="D3713" s="29"/>
      <c r="E3713" s="29"/>
      <c r="F3713" s="27">
        <f ca="1">IF(Rooms[[#This Row],[رقم العملية]]=0,0,1)</f>
        <v>0</v>
      </c>
      <c r="G37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13" s="27"/>
      <c r="I37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14" spans="1:9" ht="18" x14ac:dyDescent="0.25">
      <c r="A3714" s="27" t="str">
        <f>"عمارة"&amp;Rooms[[#This Row],[العمارة]]&amp;"-"&amp;Rooms[رقم الغرفة]</f>
        <v>عمارة-</v>
      </c>
      <c r="B3714" s="29"/>
      <c r="C3714" s="29"/>
      <c r="D3714" s="29"/>
      <c r="E3714" s="29"/>
      <c r="F3714" s="27">
        <f ca="1">IF(Rooms[[#This Row],[رقم العملية]]=0,0,1)</f>
        <v>0</v>
      </c>
      <c r="G37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14" s="27"/>
      <c r="I37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15" spans="1:9" ht="18" x14ac:dyDescent="0.25">
      <c r="A3715" s="27" t="str">
        <f>"عمارة"&amp;Rooms[[#This Row],[العمارة]]&amp;"-"&amp;Rooms[رقم الغرفة]</f>
        <v>عمارة-</v>
      </c>
      <c r="B3715" s="29"/>
      <c r="C3715" s="29"/>
      <c r="D3715" s="29"/>
      <c r="E3715" s="29"/>
      <c r="F3715" s="27">
        <f ca="1">IF(Rooms[[#This Row],[رقم العملية]]=0,0,1)</f>
        <v>0</v>
      </c>
      <c r="G37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15" s="27"/>
      <c r="I37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16" spans="1:9" ht="18" x14ac:dyDescent="0.25">
      <c r="A3716" s="27" t="str">
        <f>"عمارة"&amp;Rooms[[#This Row],[العمارة]]&amp;"-"&amp;Rooms[رقم الغرفة]</f>
        <v>عمارة-</v>
      </c>
      <c r="B3716" s="29"/>
      <c r="C3716" s="29"/>
      <c r="D3716" s="29"/>
      <c r="E3716" s="29"/>
      <c r="F3716" s="27">
        <f ca="1">IF(Rooms[[#This Row],[رقم العملية]]=0,0,1)</f>
        <v>0</v>
      </c>
      <c r="G37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16" s="27"/>
      <c r="I37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17" spans="1:9" ht="18" x14ac:dyDescent="0.25">
      <c r="A3717" s="27" t="str">
        <f>"عمارة"&amp;Rooms[[#This Row],[العمارة]]&amp;"-"&amp;Rooms[رقم الغرفة]</f>
        <v>عمارة-</v>
      </c>
      <c r="B3717" s="29"/>
      <c r="C3717" s="29"/>
      <c r="D3717" s="29"/>
      <c r="E3717" s="29"/>
      <c r="F3717" s="27">
        <f ca="1">IF(Rooms[[#This Row],[رقم العملية]]=0,0,1)</f>
        <v>0</v>
      </c>
      <c r="G37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17" s="27"/>
      <c r="I37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18" spans="1:9" ht="18" x14ac:dyDescent="0.25">
      <c r="A3718" s="27" t="str">
        <f>"عمارة"&amp;Rooms[[#This Row],[العمارة]]&amp;"-"&amp;Rooms[رقم الغرفة]</f>
        <v>عمارة-</v>
      </c>
      <c r="B3718" s="29"/>
      <c r="C3718" s="29"/>
      <c r="D3718" s="29"/>
      <c r="E3718" s="29"/>
      <c r="F3718" s="27">
        <f ca="1">IF(Rooms[[#This Row],[رقم العملية]]=0,0,1)</f>
        <v>0</v>
      </c>
      <c r="G37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18" s="27"/>
      <c r="I37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19" spans="1:9" ht="18" x14ac:dyDescent="0.25">
      <c r="A3719" s="27" t="str">
        <f>"عمارة"&amp;Rooms[[#This Row],[العمارة]]&amp;"-"&amp;Rooms[رقم الغرفة]</f>
        <v>عمارة-</v>
      </c>
      <c r="B3719" s="29"/>
      <c r="C3719" s="29"/>
      <c r="D3719" s="29"/>
      <c r="E3719" s="29"/>
      <c r="F3719" s="27">
        <f ca="1">IF(Rooms[[#This Row],[رقم العملية]]=0,0,1)</f>
        <v>0</v>
      </c>
      <c r="G37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19" s="27"/>
      <c r="I37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20" spans="1:9" ht="18" x14ac:dyDescent="0.25">
      <c r="A3720" s="27" t="str">
        <f>"عمارة"&amp;Rooms[[#This Row],[العمارة]]&amp;"-"&amp;Rooms[رقم الغرفة]</f>
        <v>عمارة-</v>
      </c>
      <c r="B3720" s="29"/>
      <c r="C3720" s="29"/>
      <c r="D3720" s="29"/>
      <c r="E3720" s="29"/>
      <c r="F3720" s="27">
        <f ca="1">IF(Rooms[[#This Row],[رقم العملية]]=0,0,1)</f>
        <v>0</v>
      </c>
      <c r="G37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20" s="27"/>
      <c r="I37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21" spans="1:9" ht="18" x14ac:dyDescent="0.25">
      <c r="A3721" s="27" t="str">
        <f>"عمارة"&amp;Rooms[[#This Row],[العمارة]]&amp;"-"&amp;Rooms[رقم الغرفة]</f>
        <v>عمارة-</v>
      </c>
      <c r="B3721" s="29"/>
      <c r="C3721" s="29"/>
      <c r="D3721" s="29"/>
      <c r="E3721" s="29"/>
      <c r="F3721" s="27">
        <f ca="1">IF(Rooms[[#This Row],[رقم العملية]]=0,0,1)</f>
        <v>0</v>
      </c>
      <c r="G37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21" s="27"/>
      <c r="I37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22" spans="1:9" ht="18" x14ac:dyDescent="0.25">
      <c r="A3722" s="27" t="str">
        <f>"عمارة"&amp;Rooms[[#This Row],[العمارة]]&amp;"-"&amp;Rooms[رقم الغرفة]</f>
        <v>عمارة-</v>
      </c>
      <c r="B3722" s="29"/>
      <c r="C3722" s="29"/>
      <c r="D3722" s="29"/>
      <c r="E3722" s="29"/>
      <c r="F3722" s="27">
        <f ca="1">IF(Rooms[[#This Row],[رقم العملية]]=0,0,1)</f>
        <v>0</v>
      </c>
      <c r="G37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22" s="27"/>
      <c r="I37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23" spans="1:9" ht="18" x14ac:dyDescent="0.25">
      <c r="A3723" s="27" t="str">
        <f>"عمارة"&amp;Rooms[[#This Row],[العمارة]]&amp;"-"&amp;Rooms[رقم الغرفة]</f>
        <v>عمارة-</v>
      </c>
      <c r="B3723" s="29"/>
      <c r="C3723" s="29"/>
      <c r="D3723" s="29"/>
      <c r="E3723" s="29"/>
      <c r="F3723" s="27">
        <f ca="1">IF(Rooms[[#This Row],[رقم العملية]]=0,0,1)</f>
        <v>0</v>
      </c>
      <c r="G37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23" s="27"/>
      <c r="I37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24" spans="1:9" ht="18" x14ac:dyDescent="0.25">
      <c r="A3724" s="27" t="str">
        <f>"عمارة"&amp;Rooms[[#This Row],[العمارة]]&amp;"-"&amp;Rooms[رقم الغرفة]</f>
        <v>عمارة-</v>
      </c>
      <c r="B3724" s="29"/>
      <c r="C3724" s="29"/>
      <c r="D3724" s="29"/>
      <c r="E3724" s="29"/>
      <c r="F3724" s="27">
        <f ca="1">IF(Rooms[[#This Row],[رقم العملية]]=0,0,1)</f>
        <v>0</v>
      </c>
      <c r="G37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24" s="27"/>
      <c r="I37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25" spans="1:9" ht="18" x14ac:dyDescent="0.25">
      <c r="A3725" s="27" t="str">
        <f>"عمارة"&amp;Rooms[[#This Row],[العمارة]]&amp;"-"&amp;Rooms[رقم الغرفة]</f>
        <v>عمارة-</v>
      </c>
      <c r="B3725" s="29"/>
      <c r="C3725" s="29"/>
      <c r="D3725" s="29"/>
      <c r="E3725" s="29"/>
      <c r="F3725" s="27">
        <f ca="1">IF(Rooms[[#This Row],[رقم العملية]]=0,0,1)</f>
        <v>0</v>
      </c>
      <c r="G37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25" s="27"/>
      <c r="I37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26" spans="1:9" ht="18" x14ac:dyDescent="0.25">
      <c r="A3726" s="27" t="str">
        <f>"عمارة"&amp;Rooms[[#This Row],[العمارة]]&amp;"-"&amp;Rooms[رقم الغرفة]</f>
        <v>عمارة-</v>
      </c>
      <c r="B3726" s="29"/>
      <c r="C3726" s="29"/>
      <c r="D3726" s="29"/>
      <c r="E3726" s="29"/>
      <c r="F3726" s="27">
        <f ca="1">IF(Rooms[[#This Row],[رقم العملية]]=0,0,1)</f>
        <v>0</v>
      </c>
      <c r="G37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26" s="27"/>
      <c r="I37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27" spans="1:9" ht="18" x14ac:dyDescent="0.25">
      <c r="A3727" s="27" t="str">
        <f>"عمارة"&amp;Rooms[[#This Row],[العمارة]]&amp;"-"&amp;Rooms[رقم الغرفة]</f>
        <v>عمارة-</v>
      </c>
      <c r="B3727" s="29"/>
      <c r="C3727" s="29"/>
      <c r="D3727" s="29"/>
      <c r="E3727" s="29"/>
      <c r="F3727" s="27">
        <f ca="1">IF(Rooms[[#This Row],[رقم العملية]]=0,0,1)</f>
        <v>0</v>
      </c>
      <c r="G37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27" s="27"/>
      <c r="I37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28" spans="1:9" ht="18" x14ac:dyDescent="0.25">
      <c r="A3728" s="27" t="str">
        <f>"عمارة"&amp;Rooms[[#This Row],[العمارة]]&amp;"-"&amp;Rooms[رقم الغرفة]</f>
        <v>عمارة-</v>
      </c>
      <c r="B3728" s="29"/>
      <c r="C3728" s="29"/>
      <c r="D3728" s="29"/>
      <c r="E3728" s="29"/>
      <c r="F3728" s="27">
        <f ca="1">IF(Rooms[[#This Row],[رقم العملية]]=0,0,1)</f>
        <v>0</v>
      </c>
      <c r="G37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28" s="27"/>
      <c r="I37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29" spans="1:9" ht="18" x14ac:dyDescent="0.25">
      <c r="A3729" s="27" t="str">
        <f>"عمارة"&amp;Rooms[[#This Row],[العمارة]]&amp;"-"&amp;Rooms[رقم الغرفة]</f>
        <v>عمارة-</v>
      </c>
      <c r="B3729" s="29"/>
      <c r="C3729" s="29"/>
      <c r="D3729" s="29"/>
      <c r="E3729" s="29"/>
      <c r="F3729" s="27">
        <f ca="1">IF(Rooms[[#This Row],[رقم العملية]]=0,0,1)</f>
        <v>0</v>
      </c>
      <c r="G37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29" s="27"/>
      <c r="I37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30" spans="1:9" ht="18" x14ac:dyDescent="0.25">
      <c r="A3730" s="27" t="str">
        <f>"عمارة"&amp;Rooms[[#This Row],[العمارة]]&amp;"-"&amp;Rooms[رقم الغرفة]</f>
        <v>عمارة-</v>
      </c>
      <c r="B3730" s="29"/>
      <c r="C3730" s="29"/>
      <c r="D3730" s="29"/>
      <c r="E3730" s="29"/>
      <c r="F3730" s="27">
        <f ca="1">IF(Rooms[[#This Row],[رقم العملية]]=0,0,1)</f>
        <v>0</v>
      </c>
      <c r="G37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30" s="27"/>
      <c r="I37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31" spans="1:9" ht="18" x14ac:dyDescent="0.25">
      <c r="A3731" s="27" t="str">
        <f>"عمارة"&amp;Rooms[[#This Row],[العمارة]]&amp;"-"&amp;Rooms[رقم الغرفة]</f>
        <v>عمارة-</v>
      </c>
      <c r="B3731" s="29"/>
      <c r="C3731" s="29"/>
      <c r="D3731" s="29"/>
      <c r="E3731" s="29"/>
      <c r="F3731" s="27">
        <f ca="1">IF(Rooms[[#This Row],[رقم العملية]]=0,0,1)</f>
        <v>0</v>
      </c>
      <c r="G37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31" s="27"/>
      <c r="I37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32" spans="1:9" ht="18" x14ac:dyDescent="0.25">
      <c r="A3732" s="27" t="str">
        <f>"عمارة"&amp;Rooms[[#This Row],[العمارة]]&amp;"-"&amp;Rooms[رقم الغرفة]</f>
        <v>عمارة-</v>
      </c>
      <c r="B3732" s="29"/>
      <c r="C3732" s="29"/>
      <c r="D3732" s="29"/>
      <c r="E3732" s="29"/>
      <c r="F3732" s="27">
        <f ca="1">IF(Rooms[[#This Row],[رقم العملية]]=0,0,1)</f>
        <v>0</v>
      </c>
      <c r="G37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32" s="27"/>
      <c r="I37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33" spans="1:9" ht="18" x14ac:dyDescent="0.25">
      <c r="A3733" s="27" t="str">
        <f>"عمارة"&amp;Rooms[[#This Row],[العمارة]]&amp;"-"&amp;Rooms[رقم الغرفة]</f>
        <v>عمارة-</v>
      </c>
      <c r="B3733" s="29"/>
      <c r="C3733" s="29"/>
      <c r="D3733" s="29"/>
      <c r="E3733" s="29"/>
      <c r="F3733" s="27">
        <f ca="1">IF(Rooms[[#This Row],[رقم العملية]]=0,0,1)</f>
        <v>0</v>
      </c>
      <c r="G37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33" s="27"/>
      <c r="I37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34" spans="1:9" ht="18" x14ac:dyDescent="0.25">
      <c r="A3734" s="27" t="str">
        <f>"عمارة"&amp;Rooms[[#This Row],[العمارة]]&amp;"-"&amp;Rooms[رقم الغرفة]</f>
        <v>عمارة-</v>
      </c>
      <c r="B3734" s="29"/>
      <c r="C3734" s="29"/>
      <c r="D3734" s="29"/>
      <c r="E3734" s="29"/>
      <c r="F3734" s="27">
        <f ca="1">IF(Rooms[[#This Row],[رقم العملية]]=0,0,1)</f>
        <v>0</v>
      </c>
      <c r="G37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34" s="27"/>
      <c r="I37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35" spans="1:9" ht="18" x14ac:dyDescent="0.25">
      <c r="A3735" s="27" t="str">
        <f>"عمارة"&amp;Rooms[[#This Row],[العمارة]]&amp;"-"&amp;Rooms[رقم الغرفة]</f>
        <v>عمارة-</v>
      </c>
      <c r="B3735" s="29"/>
      <c r="C3735" s="29"/>
      <c r="D3735" s="29"/>
      <c r="E3735" s="29"/>
      <c r="F3735" s="27">
        <f ca="1">IF(Rooms[[#This Row],[رقم العملية]]=0,0,1)</f>
        <v>0</v>
      </c>
      <c r="G37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35" s="27"/>
      <c r="I37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36" spans="1:9" ht="18" x14ac:dyDescent="0.25">
      <c r="A3736" s="27" t="str">
        <f>"عمارة"&amp;Rooms[[#This Row],[العمارة]]&amp;"-"&amp;Rooms[رقم الغرفة]</f>
        <v>عمارة-</v>
      </c>
      <c r="B3736" s="29"/>
      <c r="C3736" s="29"/>
      <c r="D3736" s="29"/>
      <c r="E3736" s="29"/>
      <c r="F3736" s="27">
        <f ca="1">IF(Rooms[[#This Row],[رقم العملية]]=0,0,1)</f>
        <v>0</v>
      </c>
      <c r="G37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36" s="27"/>
      <c r="I37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37" spans="1:9" ht="18" x14ac:dyDescent="0.25">
      <c r="A3737" s="27" t="str">
        <f>"عمارة"&amp;Rooms[[#This Row],[العمارة]]&amp;"-"&amp;Rooms[رقم الغرفة]</f>
        <v>عمارة-</v>
      </c>
      <c r="B3737" s="29"/>
      <c r="C3737" s="29"/>
      <c r="D3737" s="29"/>
      <c r="E3737" s="29"/>
      <c r="F3737" s="27">
        <f ca="1">IF(Rooms[[#This Row],[رقم العملية]]=0,0,1)</f>
        <v>0</v>
      </c>
      <c r="G37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37" s="27"/>
      <c r="I37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38" spans="1:9" ht="18" x14ac:dyDescent="0.25">
      <c r="A3738" s="27" t="str">
        <f>"عمارة"&amp;Rooms[[#This Row],[العمارة]]&amp;"-"&amp;Rooms[رقم الغرفة]</f>
        <v>عمارة-</v>
      </c>
      <c r="B3738" s="29"/>
      <c r="C3738" s="29"/>
      <c r="D3738" s="29"/>
      <c r="E3738" s="29"/>
      <c r="F3738" s="27">
        <f ca="1">IF(Rooms[[#This Row],[رقم العملية]]=0,0,1)</f>
        <v>0</v>
      </c>
      <c r="G37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38" s="27"/>
      <c r="I37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39" spans="1:9" ht="18" x14ac:dyDescent="0.25">
      <c r="A3739" s="27" t="str">
        <f>"عمارة"&amp;Rooms[[#This Row],[العمارة]]&amp;"-"&amp;Rooms[رقم الغرفة]</f>
        <v>عمارة-</v>
      </c>
      <c r="B3739" s="29"/>
      <c r="C3739" s="29"/>
      <c r="D3739" s="29"/>
      <c r="E3739" s="29"/>
      <c r="F3739" s="27">
        <f ca="1">IF(Rooms[[#This Row],[رقم العملية]]=0,0,1)</f>
        <v>0</v>
      </c>
      <c r="G37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39" s="27"/>
      <c r="I37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40" spans="1:9" ht="18" x14ac:dyDescent="0.25">
      <c r="A3740" s="27" t="str">
        <f>"عمارة"&amp;Rooms[[#This Row],[العمارة]]&amp;"-"&amp;Rooms[رقم الغرفة]</f>
        <v>عمارة-</v>
      </c>
      <c r="B3740" s="29"/>
      <c r="C3740" s="29"/>
      <c r="D3740" s="29"/>
      <c r="E3740" s="29"/>
      <c r="F3740" s="27">
        <f ca="1">IF(Rooms[[#This Row],[رقم العملية]]=0,0,1)</f>
        <v>0</v>
      </c>
      <c r="G37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40" s="27"/>
      <c r="I37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41" spans="1:9" ht="18" x14ac:dyDescent="0.25">
      <c r="A3741" s="27" t="str">
        <f>"عمارة"&amp;Rooms[[#This Row],[العمارة]]&amp;"-"&amp;Rooms[رقم الغرفة]</f>
        <v>عمارة-</v>
      </c>
      <c r="B3741" s="29"/>
      <c r="C3741" s="29"/>
      <c r="D3741" s="29"/>
      <c r="E3741" s="29"/>
      <c r="F3741" s="27">
        <f ca="1">IF(Rooms[[#This Row],[رقم العملية]]=0,0,1)</f>
        <v>0</v>
      </c>
      <c r="G37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41" s="27"/>
      <c r="I37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42" spans="1:9" ht="18" x14ac:dyDescent="0.25">
      <c r="A3742" s="27" t="str">
        <f>"عمارة"&amp;Rooms[[#This Row],[العمارة]]&amp;"-"&amp;Rooms[رقم الغرفة]</f>
        <v>عمارة-</v>
      </c>
      <c r="B3742" s="29"/>
      <c r="C3742" s="29"/>
      <c r="D3742" s="29"/>
      <c r="E3742" s="29"/>
      <c r="F3742" s="27">
        <f ca="1">IF(Rooms[[#This Row],[رقم العملية]]=0,0,1)</f>
        <v>0</v>
      </c>
      <c r="G37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42" s="27"/>
      <c r="I37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43" spans="1:9" ht="18" x14ac:dyDescent="0.25">
      <c r="A3743" s="27" t="str">
        <f>"عمارة"&amp;Rooms[[#This Row],[العمارة]]&amp;"-"&amp;Rooms[رقم الغرفة]</f>
        <v>عمارة-</v>
      </c>
      <c r="B3743" s="29"/>
      <c r="C3743" s="29"/>
      <c r="D3743" s="29"/>
      <c r="E3743" s="29"/>
      <c r="F3743" s="27">
        <f ca="1">IF(Rooms[[#This Row],[رقم العملية]]=0,0,1)</f>
        <v>0</v>
      </c>
      <c r="G37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43" s="27"/>
      <c r="I37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44" spans="1:9" ht="18" x14ac:dyDescent="0.25">
      <c r="A3744" s="27" t="str">
        <f>"عمارة"&amp;Rooms[[#This Row],[العمارة]]&amp;"-"&amp;Rooms[رقم الغرفة]</f>
        <v>عمارة-</v>
      </c>
      <c r="B3744" s="29"/>
      <c r="C3744" s="29"/>
      <c r="D3744" s="29"/>
      <c r="E3744" s="29"/>
      <c r="F3744" s="27">
        <f ca="1">IF(Rooms[[#This Row],[رقم العملية]]=0,0,1)</f>
        <v>0</v>
      </c>
      <c r="G37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44" s="27"/>
      <c r="I37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45" spans="1:9" ht="18" x14ac:dyDescent="0.25">
      <c r="A3745" s="27" t="str">
        <f>"عمارة"&amp;Rooms[[#This Row],[العمارة]]&amp;"-"&amp;Rooms[رقم الغرفة]</f>
        <v>عمارة-</v>
      </c>
      <c r="B3745" s="29"/>
      <c r="C3745" s="29"/>
      <c r="D3745" s="29"/>
      <c r="E3745" s="29"/>
      <c r="F3745" s="27">
        <f ca="1">IF(Rooms[[#This Row],[رقم العملية]]=0,0,1)</f>
        <v>0</v>
      </c>
      <c r="G37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45" s="27"/>
      <c r="I37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46" spans="1:9" ht="18" x14ac:dyDescent="0.25">
      <c r="A3746" s="27" t="str">
        <f>"عمارة"&amp;Rooms[[#This Row],[العمارة]]&amp;"-"&amp;Rooms[رقم الغرفة]</f>
        <v>عمارة-</v>
      </c>
      <c r="B3746" s="29"/>
      <c r="C3746" s="29"/>
      <c r="D3746" s="29"/>
      <c r="E3746" s="29"/>
      <c r="F3746" s="27">
        <f ca="1">IF(Rooms[[#This Row],[رقم العملية]]=0,0,1)</f>
        <v>0</v>
      </c>
      <c r="G37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46" s="27"/>
      <c r="I37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47" spans="1:9" ht="18" x14ac:dyDescent="0.25">
      <c r="A3747" s="27" t="str">
        <f>"عمارة"&amp;Rooms[[#This Row],[العمارة]]&amp;"-"&amp;Rooms[رقم الغرفة]</f>
        <v>عمارة-</v>
      </c>
      <c r="B3747" s="29"/>
      <c r="C3747" s="29"/>
      <c r="D3747" s="29"/>
      <c r="E3747" s="29"/>
      <c r="F3747" s="27">
        <f ca="1">IF(Rooms[[#This Row],[رقم العملية]]=0,0,1)</f>
        <v>0</v>
      </c>
      <c r="G37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47" s="27"/>
      <c r="I37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48" spans="1:9" ht="18" x14ac:dyDescent="0.25">
      <c r="A3748" s="27" t="str">
        <f>"عمارة"&amp;Rooms[[#This Row],[العمارة]]&amp;"-"&amp;Rooms[رقم الغرفة]</f>
        <v>عمارة-</v>
      </c>
      <c r="B3748" s="29"/>
      <c r="C3748" s="29"/>
      <c r="D3748" s="29"/>
      <c r="E3748" s="29"/>
      <c r="F3748" s="27">
        <f ca="1">IF(Rooms[[#This Row],[رقم العملية]]=0,0,1)</f>
        <v>0</v>
      </c>
      <c r="G37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48" s="27"/>
      <c r="I37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49" spans="1:9" ht="18" x14ac:dyDescent="0.25">
      <c r="A3749" s="27" t="str">
        <f>"عمارة"&amp;Rooms[[#This Row],[العمارة]]&amp;"-"&amp;Rooms[رقم الغرفة]</f>
        <v>عمارة-</v>
      </c>
      <c r="B3749" s="29"/>
      <c r="C3749" s="29"/>
      <c r="D3749" s="29"/>
      <c r="E3749" s="29"/>
      <c r="F3749" s="27">
        <f ca="1">IF(Rooms[[#This Row],[رقم العملية]]=0,0,1)</f>
        <v>0</v>
      </c>
      <c r="G37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49" s="27"/>
      <c r="I37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50" spans="1:9" ht="18" x14ac:dyDescent="0.25">
      <c r="A3750" s="27" t="str">
        <f>"عمارة"&amp;Rooms[[#This Row],[العمارة]]&amp;"-"&amp;Rooms[رقم الغرفة]</f>
        <v>عمارة-</v>
      </c>
      <c r="B3750" s="29"/>
      <c r="C3750" s="29"/>
      <c r="D3750" s="29"/>
      <c r="E3750" s="29"/>
      <c r="F3750" s="27">
        <f ca="1">IF(Rooms[[#This Row],[رقم العملية]]=0,0,1)</f>
        <v>0</v>
      </c>
      <c r="G37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50" s="27"/>
      <c r="I37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51" spans="1:9" ht="18" x14ac:dyDescent="0.25">
      <c r="A3751" s="27" t="str">
        <f>"عمارة"&amp;Rooms[[#This Row],[العمارة]]&amp;"-"&amp;Rooms[رقم الغرفة]</f>
        <v>عمارة-</v>
      </c>
      <c r="B3751" s="29"/>
      <c r="C3751" s="29"/>
      <c r="D3751" s="29"/>
      <c r="E3751" s="29"/>
      <c r="F3751" s="27">
        <f ca="1">IF(Rooms[[#This Row],[رقم العملية]]=0,0,1)</f>
        <v>0</v>
      </c>
      <c r="G37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51" s="27"/>
      <c r="I37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52" spans="1:9" ht="18" x14ac:dyDescent="0.25">
      <c r="A3752" s="27" t="str">
        <f>"عمارة"&amp;Rooms[[#This Row],[العمارة]]&amp;"-"&amp;Rooms[رقم الغرفة]</f>
        <v>عمارة-</v>
      </c>
      <c r="B3752" s="29"/>
      <c r="C3752" s="29"/>
      <c r="D3752" s="29"/>
      <c r="E3752" s="29"/>
      <c r="F3752" s="27">
        <f ca="1">IF(Rooms[[#This Row],[رقم العملية]]=0,0,1)</f>
        <v>0</v>
      </c>
      <c r="G37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52" s="27"/>
      <c r="I37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53" spans="1:9" ht="18" x14ac:dyDescent="0.25">
      <c r="A3753" s="27" t="str">
        <f>"عمارة"&amp;Rooms[[#This Row],[العمارة]]&amp;"-"&amp;Rooms[رقم الغرفة]</f>
        <v>عمارة-</v>
      </c>
      <c r="B3753" s="29"/>
      <c r="C3753" s="29"/>
      <c r="D3753" s="29"/>
      <c r="E3753" s="29"/>
      <c r="F3753" s="27">
        <f ca="1">IF(Rooms[[#This Row],[رقم العملية]]=0,0,1)</f>
        <v>0</v>
      </c>
      <c r="G37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53" s="27"/>
      <c r="I37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54" spans="1:9" ht="18" x14ac:dyDescent="0.25">
      <c r="A3754" s="27" t="str">
        <f>"عمارة"&amp;Rooms[[#This Row],[العمارة]]&amp;"-"&amp;Rooms[رقم الغرفة]</f>
        <v>عمارة-</v>
      </c>
      <c r="B3754" s="29"/>
      <c r="C3754" s="29"/>
      <c r="D3754" s="29"/>
      <c r="E3754" s="29"/>
      <c r="F3754" s="27">
        <f ca="1">IF(Rooms[[#This Row],[رقم العملية]]=0,0,1)</f>
        <v>0</v>
      </c>
      <c r="G37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54" s="27"/>
      <c r="I37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55" spans="1:9" ht="18" x14ac:dyDescent="0.25">
      <c r="A3755" s="27" t="str">
        <f>"عمارة"&amp;Rooms[[#This Row],[العمارة]]&amp;"-"&amp;Rooms[رقم الغرفة]</f>
        <v>عمارة-</v>
      </c>
      <c r="B3755" s="29"/>
      <c r="C3755" s="29"/>
      <c r="D3755" s="29"/>
      <c r="E3755" s="29"/>
      <c r="F3755" s="27">
        <f ca="1">IF(Rooms[[#This Row],[رقم العملية]]=0,0,1)</f>
        <v>0</v>
      </c>
      <c r="G37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55" s="27"/>
      <c r="I37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56" spans="1:9" ht="18" x14ac:dyDescent="0.25">
      <c r="A3756" s="27" t="str">
        <f>"عمارة"&amp;Rooms[[#This Row],[العمارة]]&amp;"-"&amp;Rooms[رقم الغرفة]</f>
        <v>عمارة-</v>
      </c>
      <c r="B3756" s="29"/>
      <c r="C3756" s="29"/>
      <c r="D3756" s="29"/>
      <c r="E3756" s="29"/>
      <c r="F3756" s="27">
        <f ca="1">IF(Rooms[[#This Row],[رقم العملية]]=0,0,1)</f>
        <v>0</v>
      </c>
      <c r="G37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56" s="27"/>
      <c r="I37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57" spans="1:9" ht="18" x14ac:dyDescent="0.25">
      <c r="A3757" s="27" t="str">
        <f>"عمارة"&amp;Rooms[[#This Row],[العمارة]]&amp;"-"&amp;Rooms[رقم الغرفة]</f>
        <v>عمارة-</v>
      </c>
      <c r="B3757" s="29"/>
      <c r="C3757" s="29"/>
      <c r="D3757" s="29"/>
      <c r="E3757" s="29"/>
      <c r="F3757" s="27">
        <f ca="1">IF(Rooms[[#This Row],[رقم العملية]]=0,0,1)</f>
        <v>0</v>
      </c>
      <c r="G37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57" s="27"/>
      <c r="I37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58" spans="1:9" ht="18" x14ac:dyDescent="0.25">
      <c r="A3758" s="27" t="str">
        <f>"عمارة"&amp;Rooms[[#This Row],[العمارة]]&amp;"-"&amp;Rooms[رقم الغرفة]</f>
        <v>عمارة-</v>
      </c>
      <c r="B3758" s="29"/>
      <c r="C3758" s="29"/>
      <c r="D3758" s="29"/>
      <c r="E3758" s="29"/>
      <c r="F3758" s="27">
        <f ca="1">IF(Rooms[[#This Row],[رقم العملية]]=0,0,1)</f>
        <v>0</v>
      </c>
      <c r="G37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58" s="27"/>
      <c r="I37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59" spans="1:9" ht="18" x14ac:dyDescent="0.25">
      <c r="A3759" s="27" t="str">
        <f>"عمارة"&amp;Rooms[[#This Row],[العمارة]]&amp;"-"&amp;Rooms[رقم الغرفة]</f>
        <v>عمارة-</v>
      </c>
      <c r="B3759" s="29"/>
      <c r="C3759" s="29"/>
      <c r="D3759" s="29"/>
      <c r="E3759" s="29"/>
      <c r="F3759" s="27">
        <f ca="1">IF(Rooms[[#This Row],[رقم العملية]]=0,0,1)</f>
        <v>0</v>
      </c>
      <c r="G37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59" s="27"/>
      <c r="I37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60" spans="1:9" ht="18" x14ac:dyDescent="0.25">
      <c r="A3760" s="27" t="str">
        <f>"عمارة"&amp;Rooms[[#This Row],[العمارة]]&amp;"-"&amp;Rooms[رقم الغرفة]</f>
        <v>عمارة-</v>
      </c>
      <c r="B3760" s="29"/>
      <c r="C3760" s="29"/>
      <c r="D3760" s="29"/>
      <c r="E3760" s="29"/>
      <c r="F3760" s="27">
        <f ca="1">IF(Rooms[[#This Row],[رقم العملية]]=0,0,1)</f>
        <v>0</v>
      </c>
      <c r="G37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60" s="27"/>
      <c r="I37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61" spans="1:9" ht="18" x14ac:dyDescent="0.25">
      <c r="A3761" s="27" t="str">
        <f>"عمارة"&amp;Rooms[[#This Row],[العمارة]]&amp;"-"&amp;Rooms[رقم الغرفة]</f>
        <v>عمارة-</v>
      </c>
      <c r="B3761" s="29"/>
      <c r="C3761" s="29"/>
      <c r="D3761" s="29"/>
      <c r="E3761" s="29"/>
      <c r="F3761" s="27">
        <f ca="1">IF(Rooms[[#This Row],[رقم العملية]]=0,0,1)</f>
        <v>0</v>
      </c>
      <c r="G37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61" s="27"/>
      <c r="I37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62" spans="1:9" ht="18" x14ac:dyDescent="0.25">
      <c r="A3762" s="27" t="str">
        <f>"عمارة"&amp;Rooms[[#This Row],[العمارة]]&amp;"-"&amp;Rooms[رقم الغرفة]</f>
        <v>عمارة-</v>
      </c>
      <c r="B3762" s="29"/>
      <c r="C3762" s="29"/>
      <c r="D3762" s="29"/>
      <c r="E3762" s="29"/>
      <c r="F3762" s="27">
        <f ca="1">IF(Rooms[[#This Row],[رقم العملية]]=0,0,1)</f>
        <v>0</v>
      </c>
      <c r="G37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62" s="27"/>
      <c r="I37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63" spans="1:9" ht="18" x14ac:dyDescent="0.25">
      <c r="A3763" s="27" t="str">
        <f>"عمارة"&amp;Rooms[[#This Row],[العمارة]]&amp;"-"&amp;Rooms[رقم الغرفة]</f>
        <v>عمارة-</v>
      </c>
      <c r="B3763" s="29"/>
      <c r="C3763" s="29"/>
      <c r="D3763" s="29"/>
      <c r="E3763" s="29"/>
      <c r="F3763" s="27">
        <f ca="1">IF(Rooms[[#This Row],[رقم العملية]]=0,0,1)</f>
        <v>0</v>
      </c>
      <c r="G37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63" s="27"/>
      <c r="I37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64" spans="1:9" ht="18" x14ac:dyDescent="0.25">
      <c r="A3764" s="27" t="str">
        <f>"عمارة"&amp;Rooms[[#This Row],[العمارة]]&amp;"-"&amp;Rooms[رقم الغرفة]</f>
        <v>عمارة-</v>
      </c>
      <c r="B3764" s="29"/>
      <c r="C3764" s="29"/>
      <c r="D3764" s="29"/>
      <c r="E3764" s="29"/>
      <c r="F3764" s="27">
        <f ca="1">IF(Rooms[[#This Row],[رقم العملية]]=0,0,1)</f>
        <v>0</v>
      </c>
      <c r="G37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64" s="27"/>
      <c r="I37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65" spans="1:9" ht="18" x14ac:dyDescent="0.25">
      <c r="A3765" s="27" t="str">
        <f>"عمارة"&amp;Rooms[[#This Row],[العمارة]]&amp;"-"&amp;Rooms[رقم الغرفة]</f>
        <v>عمارة-</v>
      </c>
      <c r="B3765" s="29"/>
      <c r="C3765" s="29"/>
      <c r="D3765" s="29"/>
      <c r="E3765" s="29"/>
      <c r="F3765" s="27">
        <f ca="1">IF(Rooms[[#This Row],[رقم العملية]]=0,0,1)</f>
        <v>0</v>
      </c>
      <c r="G37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65" s="27"/>
      <c r="I37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66" spans="1:9" ht="18" x14ac:dyDescent="0.25">
      <c r="A3766" s="27" t="str">
        <f>"عمارة"&amp;Rooms[[#This Row],[العمارة]]&amp;"-"&amp;Rooms[رقم الغرفة]</f>
        <v>عمارة-</v>
      </c>
      <c r="B3766" s="29"/>
      <c r="C3766" s="29"/>
      <c r="D3766" s="29"/>
      <c r="E3766" s="29"/>
      <c r="F3766" s="27">
        <f ca="1">IF(Rooms[[#This Row],[رقم العملية]]=0,0,1)</f>
        <v>0</v>
      </c>
      <c r="G37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66" s="27"/>
      <c r="I37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67" spans="1:9" ht="18" x14ac:dyDescent="0.25">
      <c r="A3767" s="27" t="str">
        <f>"عمارة"&amp;Rooms[[#This Row],[العمارة]]&amp;"-"&amp;Rooms[رقم الغرفة]</f>
        <v>عمارة-</v>
      </c>
      <c r="B3767" s="29"/>
      <c r="C3767" s="29"/>
      <c r="D3767" s="29"/>
      <c r="E3767" s="29"/>
      <c r="F3767" s="27">
        <f ca="1">IF(Rooms[[#This Row],[رقم العملية]]=0,0,1)</f>
        <v>0</v>
      </c>
      <c r="G37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67" s="27"/>
      <c r="I37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68" spans="1:9" ht="18" x14ac:dyDescent="0.25">
      <c r="A3768" s="27" t="str">
        <f>"عمارة"&amp;Rooms[[#This Row],[العمارة]]&amp;"-"&amp;Rooms[رقم الغرفة]</f>
        <v>عمارة-</v>
      </c>
      <c r="B3768" s="29"/>
      <c r="C3768" s="29"/>
      <c r="D3768" s="29"/>
      <c r="E3768" s="29"/>
      <c r="F3768" s="27">
        <f ca="1">IF(Rooms[[#This Row],[رقم العملية]]=0,0,1)</f>
        <v>0</v>
      </c>
      <c r="G37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68" s="27"/>
      <c r="I37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69" spans="1:9" ht="18" x14ac:dyDescent="0.25">
      <c r="A3769" s="27" t="str">
        <f>"عمارة"&amp;Rooms[[#This Row],[العمارة]]&amp;"-"&amp;Rooms[رقم الغرفة]</f>
        <v>عمارة-</v>
      </c>
      <c r="B3769" s="29"/>
      <c r="C3769" s="29"/>
      <c r="D3769" s="29"/>
      <c r="E3769" s="29"/>
      <c r="F3769" s="27">
        <f ca="1">IF(Rooms[[#This Row],[رقم العملية]]=0,0,1)</f>
        <v>0</v>
      </c>
      <c r="G37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69" s="27"/>
      <c r="I37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70" spans="1:9" ht="18" x14ac:dyDescent="0.25">
      <c r="A3770" s="27" t="str">
        <f>"عمارة"&amp;Rooms[[#This Row],[العمارة]]&amp;"-"&amp;Rooms[رقم الغرفة]</f>
        <v>عمارة-</v>
      </c>
      <c r="B3770" s="29"/>
      <c r="C3770" s="29"/>
      <c r="D3770" s="29"/>
      <c r="E3770" s="29"/>
      <c r="F3770" s="27">
        <f ca="1">IF(Rooms[[#This Row],[رقم العملية]]=0,0,1)</f>
        <v>0</v>
      </c>
      <c r="G37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70" s="27"/>
      <c r="I37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71" spans="1:9" ht="18" x14ac:dyDescent="0.25">
      <c r="A3771" s="27" t="str">
        <f>"عمارة"&amp;Rooms[[#This Row],[العمارة]]&amp;"-"&amp;Rooms[رقم الغرفة]</f>
        <v>عمارة-</v>
      </c>
      <c r="B3771" s="29"/>
      <c r="C3771" s="29"/>
      <c r="D3771" s="29"/>
      <c r="E3771" s="29"/>
      <c r="F3771" s="27">
        <f ca="1">IF(Rooms[[#This Row],[رقم العملية]]=0,0,1)</f>
        <v>0</v>
      </c>
      <c r="G37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71" s="27"/>
      <c r="I37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72" spans="1:9" ht="18" x14ac:dyDescent="0.25">
      <c r="A3772" s="27" t="str">
        <f>"عمارة"&amp;Rooms[[#This Row],[العمارة]]&amp;"-"&amp;Rooms[رقم الغرفة]</f>
        <v>عمارة-</v>
      </c>
      <c r="B3772" s="29"/>
      <c r="C3772" s="29"/>
      <c r="D3772" s="29"/>
      <c r="E3772" s="29"/>
      <c r="F3772" s="27">
        <f ca="1">IF(Rooms[[#This Row],[رقم العملية]]=0,0,1)</f>
        <v>0</v>
      </c>
      <c r="G37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72" s="27"/>
      <c r="I37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73" spans="1:9" ht="18" x14ac:dyDescent="0.25">
      <c r="A3773" s="27" t="str">
        <f>"عمارة"&amp;Rooms[[#This Row],[العمارة]]&amp;"-"&amp;Rooms[رقم الغرفة]</f>
        <v>عمارة-</v>
      </c>
      <c r="B3773" s="29"/>
      <c r="C3773" s="29"/>
      <c r="D3773" s="29"/>
      <c r="E3773" s="29"/>
      <c r="F3773" s="27">
        <f ca="1">IF(Rooms[[#This Row],[رقم العملية]]=0,0,1)</f>
        <v>0</v>
      </c>
      <c r="G37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73" s="27"/>
      <c r="I37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74" spans="1:9" ht="18" x14ac:dyDescent="0.25">
      <c r="A3774" s="27" t="str">
        <f>"عمارة"&amp;Rooms[[#This Row],[العمارة]]&amp;"-"&amp;Rooms[رقم الغرفة]</f>
        <v>عمارة-</v>
      </c>
      <c r="B3774" s="29"/>
      <c r="C3774" s="29"/>
      <c r="D3774" s="29"/>
      <c r="E3774" s="29"/>
      <c r="F3774" s="27">
        <f ca="1">IF(Rooms[[#This Row],[رقم العملية]]=0,0,1)</f>
        <v>0</v>
      </c>
      <c r="G37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74" s="27"/>
      <c r="I37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75" spans="1:9" ht="18" x14ac:dyDescent="0.25">
      <c r="A3775" s="27" t="str">
        <f>"عمارة"&amp;Rooms[[#This Row],[العمارة]]&amp;"-"&amp;Rooms[رقم الغرفة]</f>
        <v>عمارة-</v>
      </c>
      <c r="B3775" s="29"/>
      <c r="C3775" s="29"/>
      <c r="D3775" s="29"/>
      <c r="E3775" s="29"/>
      <c r="F3775" s="27">
        <f ca="1">IF(Rooms[[#This Row],[رقم العملية]]=0,0,1)</f>
        <v>0</v>
      </c>
      <c r="G37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75" s="27"/>
      <c r="I37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76" spans="1:9" ht="18" x14ac:dyDescent="0.25">
      <c r="A3776" s="27" t="str">
        <f>"عمارة"&amp;Rooms[[#This Row],[العمارة]]&amp;"-"&amp;Rooms[رقم الغرفة]</f>
        <v>عمارة-</v>
      </c>
      <c r="B3776" s="29"/>
      <c r="C3776" s="29"/>
      <c r="D3776" s="29"/>
      <c r="E3776" s="29"/>
      <c r="F3776" s="27">
        <f ca="1">IF(Rooms[[#This Row],[رقم العملية]]=0,0,1)</f>
        <v>0</v>
      </c>
      <c r="G37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76" s="27"/>
      <c r="I37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77" spans="1:9" ht="18" x14ac:dyDescent="0.25">
      <c r="A3777" s="27" t="str">
        <f>"عمارة"&amp;Rooms[[#This Row],[العمارة]]&amp;"-"&amp;Rooms[رقم الغرفة]</f>
        <v>عمارة-</v>
      </c>
      <c r="B3777" s="29"/>
      <c r="C3777" s="29"/>
      <c r="D3777" s="29"/>
      <c r="E3777" s="29"/>
      <c r="F3777" s="27">
        <f ca="1">IF(Rooms[[#This Row],[رقم العملية]]=0,0,1)</f>
        <v>0</v>
      </c>
      <c r="G37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77" s="27"/>
      <c r="I37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78" spans="1:9" ht="18" x14ac:dyDescent="0.25">
      <c r="A3778" s="27" t="str">
        <f>"عمارة"&amp;Rooms[[#This Row],[العمارة]]&amp;"-"&amp;Rooms[رقم الغرفة]</f>
        <v>عمارة-</v>
      </c>
      <c r="B3778" s="29"/>
      <c r="C3778" s="29"/>
      <c r="D3778" s="29"/>
      <c r="E3778" s="29"/>
      <c r="F3778" s="27">
        <f ca="1">IF(Rooms[[#This Row],[رقم العملية]]=0,0,1)</f>
        <v>0</v>
      </c>
      <c r="G37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78" s="27"/>
      <c r="I37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79" spans="1:9" ht="18" x14ac:dyDescent="0.25">
      <c r="A3779" s="27" t="str">
        <f>"عمارة"&amp;Rooms[[#This Row],[العمارة]]&amp;"-"&amp;Rooms[رقم الغرفة]</f>
        <v>عمارة-</v>
      </c>
      <c r="B3779" s="29"/>
      <c r="C3779" s="29"/>
      <c r="D3779" s="29"/>
      <c r="E3779" s="29"/>
      <c r="F3779" s="27">
        <f ca="1">IF(Rooms[[#This Row],[رقم العملية]]=0,0,1)</f>
        <v>0</v>
      </c>
      <c r="G37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79" s="27"/>
      <c r="I37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80" spans="1:9" ht="18" x14ac:dyDescent="0.25">
      <c r="A3780" s="27" t="str">
        <f>"عمارة"&amp;Rooms[[#This Row],[العمارة]]&amp;"-"&amp;Rooms[رقم الغرفة]</f>
        <v>عمارة-</v>
      </c>
      <c r="B3780" s="29"/>
      <c r="C3780" s="29"/>
      <c r="D3780" s="29"/>
      <c r="E3780" s="29"/>
      <c r="F3780" s="27">
        <f ca="1">IF(Rooms[[#This Row],[رقم العملية]]=0,0,1)</f>
        <v>0</v>
      </c>
      <c r="G37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80" s="27"/>
      <c r="I37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81" spans="1:9" ht="18" x14ac:dyDescent="0.25">
      <c r="A3781" s="27" t="str">
        <f>"عمارة"&amp;Rooms[[#This Row],[العمارة]]&amp;"-"&amp;Rooms[رقم الغرفة]</f>
        <v>عمارة-</v>
      </c>
      <c r="B3781" s="29"/>
      <c r="C3781" s="29"/>
      <c r="D3781" s="29"/>
      <c r="E3781" s="29"/>
      <c r="F3781" s="27">
        <f ca="1">IF(Rooms[[#This Row],[رقم العملية]]=0,0,1)</f>
        <v>0</v>
      </c>
      <c r="G37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81" s="27"/>
      <c r="I37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82" spans="1:9" ht="18" x14ac:dyDescent="0.25">
      <c r="A3782" s="27" t="str">
        <f>"عمارة"&amp;Rooms[[#This Row],[العمارة]]&amp;"-"&amp;Rooms[رقم الغرفة]</f>
        <v>عمارة-</v>
      </c>
      <c r="B3782" s="29"/>
      <c r="C3782" s="29"/>
      <c r="D3782" s="29"/>
      <c r="E3782" s="29"/>
      <c r="F3782" s="27">
        <f ca="1">IF(Rooms[[#This Row],[رقم العملية]]=0,0,1)</f>
        <v>0</v>
      </c>
      <c r="G37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82" s="27"/>
      <c r="I37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83" spans="1:9" ht="18" x14ac:dyDescent="0.25">
      <c r="A3783" s="27" t="str">
        <f>"عمارة"&amp;Rooms[[#This Row],[العمارة]]&amp;"-"&amp;Rooms[رقم الغرفة]</f>
        <v>عمارة-</v>
      </c>
      <c r="B3783" s="29"/>
      <c r="C3783" s="29"/>
      <c r="D3783" s="29"/>
      <c r="E3783" s="29"/>
      <c r="F3783" s="27">
        <f ca="1">IF(Rooms[[#This Row],[رقم العملية]]=0,0,1)</f>
        <v>0</v>
      </c>
      <c r="G37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83" s="27"/>
      <c r="I37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84" spans="1:9" ht="18" x14ac:dyDescent="0.25">
      <c r="A3784" s="27" t="str">
        <f>"عمارة"&amp;Rooms[[#This Row],[العمارة]]&amp;"-"&amp;Rooms[رقم الغرفة]</f>
        <v>عمارة-</v>
      </c>
      <c r="B3784" s="29"/>
      <c r="C3784" s="29"/>
      <c r="D3784" s="29"/>
      <c r="E3784" s="29"/>
      <c r="F3784" s="27">
        <f ca="1">IF(Rooms[[#This Row],[رقم العملية]]=0,0,1)</f>
        <v>0</v>
      </c>
      <c r="G37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84" s="27"/>
      <c r="I37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85" spans="1:9" ht="18" x14ac:dyDescent="0.25">
      <c r="A3785" s="27" t="str">
        <f>"عمارة"&amp;Rooms[[#This Row],[العمارة]]&amp;"-"&amp;Rooms[رقم الغرفة]</f>
        <v>عمارة-</v>
      </c>
      <c r="B3785" s="29"/>
      <c r="C3785" s="29"/>
      <c r="D3785" s="29"/>
      <c r="E3785" s="29"/>
      <c r="F3785" s="27">
        <f ca="1">IF(Rooms[[#This Row],[رقم العملية]]=0,0,1)</f>
        <v>0</v>
      </c>
      <c r="G37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85" s="27"/>
      <c r="I37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86" spans="1:9" ht="18" x14ac:dyDescent="0.25">
      <c r="A3786" s="27" t="str">
        <f>"عمارة"&amp;Rooms[[#This Row],[العمارة]]&amp;"-"&amp;Rooms[رقم الغرفة]</f>
        <v>عمارة-</v>
      </c>
      <c r="B3786" s="29"/>
      <c r="C3786" s="29"/>
      <c r="D3786" s="29"/>
      <c r="E3786" s="29"/>
      <c r="F3786" s="27">
        <f ca="1">IF(Rooms[[#This Row],[رقم العملية]]=0,0,1)</f>
        <v>0</v>
      </c>
      <c r="G37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86" s="27"/>
      <c r="I37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87" spans="1:9" ht="18" x14ac:dyDescent="0.25">
      <c r="A3787" s="27" t="str">
        <f>"عمارة"&amp;Rooms[[#This Row],[العمارة]]&amp;"-"&amp;Rooms[رقم الغرفة]</f>
        <v>عمارة-</v>
      </c>
      <c r="B3787" s="29"/>
      <c r="C3787" s="29"/>
      <c r="D3787" s="29"/>
      <c r="E3787" s="29"/>
      <c r="F3787" s="27">
        <f ca="1">IF(Rooms[[#This Row],[رقم العملية]]=0,0,1)</f>
        <v>0</v>
      </c>
      <c r="G37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87" s="27"/>
      <c r="I37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88" spans="1:9" ht="18" x14ac:dyDescent="0.25">
      <c r="A3788" s="27" t="str">
        <f>"عمارة"&amp;Rooms[[#This Row],[العمارة]]&amp;"-"&amp;Rooms[رقم الغرفة]</f>
        <v>عمارة-</v>
      </c>
      <c r="B3788" s="29"/>
      <c r="C3788" s="29"/>
      <c r="D3788" s="29"/>
      <c r="E3788" s="29"/>
      <c r="F3788" s="27">
        <f ca="1">IF(Rooms[[#This Row],[رقم العملية]]=0,0,1)</f>
        <v>0</v>
      </c>
      <c r="G37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88" s="27"/>
      <c r="I37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89" spans="1:9" ht="18" x14ac:dyDescent="0.25">
      <c r="A3789" s="27" t="str">
        <f>"عمارة"&amp;Rooms[[#This Row],[العمارة]]&amp;"-"&amp;Rooms[رقم الغرفة]</f>
        <v>عمارة-</v>
      </c>
      <c r="B3789" s="29"/>
      <c r="C3789" s="29"/>
      <c r="D3789" s="29"/>
      <c r="E3789" s="29"/>
      <c r="F3789" s="27">
        <f ca="1">IF(Rooms[[#This Row],[رقم العملية]]=0,0,1)</f>
        <v>0</v>
      </c>
      <c r="G37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89" s="27"/>
      <c r="I37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90" spans="1:9" ht="18" x14ac:dyDescent="0.25">
      <c r="A3790" s="27" t="str">
        <f>"عمارة"&amp;Rooms[[#This Row],[العمارة]]&amp;"-"&amp;Rooms[رقم الغرفة]</f>
        <v>عمارة-</v>
      </c>
      <c r="B3790" s="29"/>
      <c r="C3790" s="29"/>
      <c r="D3790" s="29"/>
      <c r="E3790" s="29"/>
      <c r="F3790" s="27">
        <f ca="1">IF(Rooms[[#This Row],[رقم العملية]]=0,0,1)</f>
        <v>0</v>
      </c>
      <c r="G37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90" s="27"/>
      <c r="I37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91" spans="1:9" ht="18" x14ac:dyDescent="0.25">
      <c r="A3791" s="27" t="str">
        <f>"عمارة"&amp;Rooms[[#This Row],[العمارة]]&amp;"-"&amp;Rooms[رقم الغرفة]</f>
        <v>عمارة-</v>
      </c>
      <c r="B3791" s="29"/>
      <c r="C3791" s="29"/>
      <c r="D3791" s="29"/>
      <c r="E3791" s="29"/>
      <c r="F3791" s="27">
        <f ca="1">IF(Rooms[[#This Row],[رقم العملية]]=0,0,1)</f>
        <v>0</v>
      </c>
      <c r="G37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91" s="27"/>
      <c r="I37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92" spans="1:9" ht="18" x14ac:dyDescent="0.25">
      <c r="A3792" s="27" t="str">
        <f>"عمارة"&amp;Rooms[[#This Row],[العمارة]]&amp;"-"&amp;Rooms[رقم الغرفة]</f>
        <v>عمارة-</v>
      </c>
      <c r="B3792" s="29"/>
      <c r="C3792" s="29"/>
      <c r="D3792" s="29"/>
      <c r="E3792" s="29"/>
      <c r="F3792" s="27">
        <f ca="1">IF(Rooms[[#This Row],[رقم العملية]]=0,0,1)</f>
        <v>0</v>
      </c>
      <c r="G37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92" s="27"/>
      <c r="I37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93" spans="1:9" ht="18" x14ac:dyDescent="0.25">
      <c r="A3793" s="27" t="str">
        <f>"عمارة"&amp;Rooms[[#This Row],[العمارة]]&amp;"-"&amp;Rooms[رقم الغرفة]</f>
        <v>عمارة-</v>
      </c>
      <c r="B3793" s="29"/>
      <c r="C3793" s="29"/>
      <c r="D3793" s="29"/>
      <c r="E3793" s="29"/>
      <c r="F3793" s="27">
        <f ca="1">IF(Rooms[[#This Row],[رقم العملية]]=0,0,1)</f>
        <v>0</v>
      </c>
      <c r="G37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93" s="27"/>
      <c r="I37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94" spans="1:9" ht="18" x14ac:dyDescent="0.25">
      <c r="A3794" s="27" t="str">
        <f>"عمارة"&amp;Rooms[[#This Row],[العمارة]]&amp;"-"&amp;Rooms[رقم الغرفة]</f>
        <v>عمارة-</v>
      </c>
      <c r="B3794" s="29"/>
      <c r="C3794" s="29"/>
      <c r="D3794" s="29"/>
      <c r="E3794" s="29"/>
      <c r="F3794" s="27">
        <f ca="1">IF(Rooms[[#This Row],[رقم العملية]]=0,0,1)</f>
        <v>0</v>
      </c>
      <c r="G37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94" s="27"/>
      <c r="I37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95" spans="1:9" ht="18" x14ac:dyDescent="0.25">
      <c r="A3795" s="27" t="str">
        <f>"عمارة"&amp;Rooms[[#This Row],[العمارة]]&amp;"-"&amp;Rooms[رقم الغرفة]</f>
        <v>عمارة-</v>
      </c>
      <c r="B3795" s="29"/>
      <c r="C3795" s="29"/>
      <c r="D3795" s="29"/>
      <c r="E3795" s="29"/>
      <c r="F3795" s="27">
        <f ca="1">IF(Rooms[[#This Row],[رقم العملية]]=0,0,1)</f>
        <v>0</v>
      </c>
      <c r="G37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95" s="27"/>
      <c r="I37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96" spans="1:9" ht="18" x14ac:dyDescent="0.25">
      <c r="A3796" s="27" t="str">
        <f>"عمارة"&amp;Rooms[[#This Row],[العمارة]]&amp;"-"&amp;Rooms[رقم الغرفة]</f>
        <v>عمارة-</v>
      </c>
      <c r="B3796" s="29"/>
      <c r="C3796" s="29"/>
      <c r="D3796" s="29"/>
      <c r="E3796" s="29"/>
      <c r="F3796" s="27">
        <f ca="1">IF(Rooms[[#This Row],[رقم العملية]]=0,0,1)</f>
        <v>0</v>
      </c>
      <c r="G37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96" s="27"/>
      <c r="I37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97" spans="1:9" ht="18" x14ac:dyDescent="0.25">
      <c r="A3797" s="27" t="str">
        <f>"عمارة"&amp;Rooms[[#This Row],[العمارة]]&amp;"-"&amp;Rooms[رقم الغرفة]</f>
        <v>عمارة-</v>
      </c>
      <c r="B3797" s="29"/>
      <c r="C3797" s="29"/>
      <c r="D3797" s="29"/>
      <c r="E3797" s="29"/>
      <c r="F3797" s="27">
        <f ca="1">IF(Rooms[[#This Row],[رقم العملية]]=0,0,1)</f>
        <v>0</v>
      </c>
      <c r="G37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97" s="27"/>
      <c r="I37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98" spans="1:9" ht="18" x14ac:dyDescent="0.25">
      <c r="A3798" s="27" t="str">
        <f>"عمارة"&amp;Rooms[[#This Row],[العمارة]]&amp;"-"&amp;Rooms[رقم الغرفة]</f>
        <v>عمارة-</v>
      </c>
      <c r="B3798" s="29"/>
      <c r="C3798" s="29"/>
      <c r="D3798" s="29"/>
      <c r="E3798" s="29"/>
      <c r="F3798" s="27">
        <f ca="1">IF(Rooms[[#This Row],[رقم العملية]]=0,0,1)</f>
        <v>0</v>
      </c>
      <c r="G37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98" s="27"/>
      <c r="I37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799" spans="1:9" ht="18" x14ac:dyDescent="0.25">
      <c r="A3799" s="27" t="str">
        <f>"عمارة"&amp;Rooms[[#This Row],[العمارة]]&amp;"-"&amp;Rooms[رقم الغرفة]</f>
        <v>عمارة-</v>
      </c>
      <c r="B3799" s="29"/>
      <c r="C3799" s="29"/>
      <c r="D3799" s="29"/>
      <c r="E3799" s="29"/>
      <c r="F3799" s="27">
        <f ca="1">IF(Rooms[[#This Row],[رقم العملية]]=0,0,1)</f>
        <v>0</v>
      </c>
      <c r="G37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799" s="27"/>
      <c r="I37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00" spans="1:9" ht="18" x14ac:dyDescent="0.25">
      <c r="A3800" s="27" t="str">
        <f>"عمارة"&amp;Rooms[[#This Row],[العمارة]]&amp;"-"&amp;Rooms[رقم الغرفة]</f>
        <v>عمارة-</v>
      </c>
      <c r="B3800" s="29"/>
      <c r="C3800" s="29"/>
      <c r="D3800" s="29"/>
      <c r="E3800" s="29"/>
      <c r="F3800" s="27">
        <f ca="1">IF(Rooms[[#This Row],[رقم العملية]]=0,0,1)</f>
        <v>0</v>
      </c>
      <c r="G38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00" s="27"/>
      <c r="I38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01" spans="1:9" ht="18" x14ac:dyDescent="0.25">
      <c r="A3801" s="27" t="str">
        <f>"عمارة"&amp;Rooms[[#This Row],[العمارة]]&amp;"-"&amp;Rooms[رقم الغرفة]</f>
        <v>عمارة-</v>
      </c>
      <c r="B3801" s="29"/>
      <c r="C3801" s="29"/>
      <c r="D3801" s="29"/>
      <c r="E3801" s="29"/>
      <c r="F3801" s="27">
        <f ca="1">IF(Rooms[[#This Row],[رقم العملية]]=0,0,1)</f>
        <v>0</v>
      </c>
      <c r="G38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01" s="27"/>
      <c r="I38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02" spans="1:9" ht="18" x14ac:dyDescent="0.25">
      <c r="A3802" s="27" t="str">
        <f>"عمارة"&amp;Rooms[[#This Row],[العمارة]]&amp;"-"&amp;Rooms[رقم الغرفة]</f>
        <v>عمارة-</v>
      </c>
      <c r="B3802" s="29"/>
      <c r="C3802" s="29"/>
      <c r="D3802" s="29"/>
      <c r="E3802" s="29"/>
      <c r="F3802" s="27">
        <f ca="1">IF(Rooms[[#This Row],[رقم العملية]]=0,0,1)</f>
        <v>0</v>
      </c>
      <c r="G38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02" s="27"/>
      <c r="I38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03" spans="1:9" ht="18" x14ac:dyDescent="0.25">
      <c r="A3803" s="27" t="str">
        <f>"عمارة"&amp;Rooms[[#This Row],[العمارة]]&amp;"-"&amp;Rooms[رقم الغرفة]</f>
        <v>عمارة-</v>
      </c>
      <c r="B3803" s="29"/>
      <c r="C3803" s="29"/>
      <c r="D3803" s="29"/>
      <c r="E3803" s="29"/>
      <c r="F3803" s="27">
        <f ca="1">IF(Rooms[[#This Row],[رقم العملية]]=0,0,1)</f>
        <v>0</v>
      </c>
      <c r="G38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03" s="27"/>
      <c r="I38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04" spans="1:9" ht="18" x14ac:dyDescent="0.25">
      <c r="A3804" s="27" t="str">
        <f>"عمارة"&amp;Rooms[[#This Row],[العمارة]]&amp;"-"&amp;Rooms[رقم الغرفة]</f>
        <v>عمارة-</v>
      </c>
      <c r="B3804" s="29"/>
      <c r="C3804" s="29"/>
      <c r="D3804" s="29"/>
      <c r="E3804" s="29"/>
      <c r="F3804" s="27">
        <f ca="1">IF(Rooms[[#This Row],[رقم العملية]]=0,0,1)</f>
        <v>0</v>
      </c>
      <c r="G38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04" s="27"/>
      <c r="I38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05" spans="1:9" ht="18" x14ac:dyDescent="0.25">
      <c r="A3805" s="27" t="str">
        <f>"عمارة"&amp;Rooms[[#This Row],[العمارة]]&amp;"-"&amp;Rooms[رقم الغرفة]</f>
        <v>عمارة-</v>
      </c>
      <c r="B3805" s="29"/>
      <c r="C3805" s="29"/>
      <c r="D3805" s="29"/>
      <c r="E3805" s="29"/>
      <c r="F3805" s="27">
        <f ca="1">IF(Rooms[[#This Row],[رقم العملية]]=0,0,1)</f>
        <v>0</v>
      </c>
      <c r="G38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05" s="27"/>
      <c r="I38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06" spans="1:9" ht="18" x14ac:dyDescent="0.25">
      <c r="A3806" s="27" t="str">
        <f>"عمارة"&amp;Rooms[[#This Row],[العمارة]]&amp;"-"&amp;Rooms[رقم الغرفة]</f>
        <v>عمارة-</v>
      </c>
      <c r="B3806" s="29"/>
      <c r="C3806" s="29"/>
      <c r="D3806" s="29"/>
      <c r="E3806" s="29"/>
      <c r="F3806" s="27">
        <f ca="1">IF(Rooms[[#This Row],[رقم العملية]]=0,0,1)</f>
        <v>0</v>
      </c>
      <c r="G38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06" s="27"/>
      <c r="I38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07" spans="1:9" ht="18" x14ac:dyDescent="0.25">
      <c r="A3807" s="27" t="str">
        <f>"عمارة"&amp;Rooms[[#This Row],[العمارة]]&amp;"-"&amp;Rooms[رقم الغرفة]</f>
        <v>عمارة-</v>
      </c>
      <c r="B3807" s="29"/>
      <c r="C3807" s="29"/>
      <c r="D3807" s="29"/>
      <c r="E3807" s="29"/>
      <c r="F3807" s="27">
        <f ca="1">IF(Rooms[[#This Row],[رقم العملية]]=0,0,1)</f>
        <v>0</v>
      </c>
      <c r="G38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07" s="27"/>
      <c r="I38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08" spans="1:9" ht="18" x14ac:dyDescent="0.25">
      <c r="A3808" s="27" t="str">
        <f>"عمارة"&amp;Rooms[[#This Row],[العمارة]]&amp;"-"&amp;Rooms[رقم الغرفة]</f>
        <v>عمارة-</v>
      </c>
      <c r="B3808" s="29"/>
      <c r="C3808" s="29"/>
      <c r="D3808" s="29"/>
      <c r="E3808" s="29"/>
      <c r="F3808" s="27">
        <f ca="1">IF(Rooms[[#This Row],[رقم العملية]]=0,0,1)</f>
        <v>0</v>
      </c>
      <c r="G38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08" s="27"/>
      <c r="I38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09" spans="1:9" ht="18" x14ac:dyDescent="0.25">
      <c r="A3809" s="27" t="str">
        <f>"عمارة"&amp;Rooms[[#This Row],[العمارة]]&amp;"-"&amp;Rooms[رقم الغرفة]</f>
        <v>عمارة-</v>
      </c>
      <c r="B3809" s="29"/>
      <c r="C3809" s="29"/>
      <c r="D3809" s="29"/>
      <c r="E3809" s="29"/>
      <c r="F3809" s="27">
        <f ca="1">IF(Rooms[[#This Row],[رقم العملية]]=0,0,1)</f>
        <v>0</v>
      </c>
      <c r="G38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09" s="27"/>
      <c r="I38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10" spans="1:9" ht="18" x14ac:dyDescent="0.25">
      <c r="A3810" s="27" t="str">
        <f>"عمارة"&amp;Rooms[[#This Row],[العمارة]]&amp;"-"&amp;Rooms[رقم الغرفة]</f>
        <v>عمارة-</v>
      </c>
      <c r="B3810" s="29"/>
      <c r="C3810" s="29"/>
      <c r="D3810" s="29"/>
      <c r="E3810" s="29"/>
      <c r="F3810" s="27">
        <f ca="1">IF(Rooms[[#This Row],[رقم العملية]]=0,0,1)</f>
        <v>0</v>
      </c>
      <c r="G38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10" s="27"/>
      <c r="I38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11" spans="1:9" ht="18" x14ac:dyDescent="0.25">
      <c r="A3811" s="27" t="str">
        <f>"عمارة"&amp;Rooms[[#This Row],[العمارة]]&amp;"-"&amp;Rooms[رقم الغرفة]</f>
        <v>عمارة-</v>
      </c>
      <c r="B3811" s="29"/>
      <c r="C3811" s="29"/>
      <c r="D3811" s="29"/>
      <c r="E3811" s="29"/>
      <c r="F3811" s="27">
        <f ca="1">IF(Rooms[[#This Row],[رقم العملية]]=0,0,1)</f>
        <v>0</v>
      </c>
      <c r="G38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11" s="27"/>
      <c r="I38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12" spans="1:9" ht="18" x14ac:dyDescent="0.25">
      <c r="A3812" s="27" t="str">
        <f>"عمارة"&amp;Rooms[[#This Row],[العمارة]]&amp;"-"&amp;Rooms[رقم الغرفة]</f>
        <v>عمارة-</v>
      </c>
      <c r="B3812" s="29"/>
      <c r="C3812" s="29"/>
      <c r="D3812" s="29"/>
      <c r="E3812" s="29"/>
      <c r="F3812" s="27">
        <f ca="1">IF(Rooms[[#This Row],[رقم العملية]]=0,0,1)</f>
        <v>0</v>
      </c>
      <c r="G38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12" s="27"/>
      <c r="I38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13" spans="1:9" ht="18" x14ac:dyDescent="0.25">
      <c r="A3813" s="27" t="str">
        <f>"عمارة"&amp;Rooms[[#This Row],[العمارة]]&amp;"-"&amp;Rooms[رقم الغرفة]</f>
        <v>عمارة-</v>
      </c>
      <c r="B3813" s="29"/>
      <c r="C3813" s="29"/>
      <c r="D3813" s="29"/>
      <c r="E3813" s="29"/>
      <c r="F3813" s="27">
        <f ca="1">IF(Rooms[[#This Row],[رقم العملية]]=0,0,1)</f>
        <v>0</v>
      </c>
      <c r="G38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13" s="27"/>
      <c r="I38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14" spans="1:9" ht="18" x14ac:dyDescent="0.25">
      <c r="A3814" s="27" t="str">
        <f>"عمارة"&amp;Rooms[[#This Row],[العمارة]]&amp;"-"&amp;Rooms[رقم الغرفة]</f>
        <v>عمارة-</v>
      </c>
      <c r="B3814" s="29"/>
      <c r="C3814" s="29"/>
      <c r="D3814" s="29"/>
      <c r="E3814" s="29"/>
      <c r="F3814" s="27">
        <f ca="1">IF(Rooms[[#This Row],[رقم العملية]]=0,0,1)</f>
        <v>0</v>
      </c>
      <c r="G38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14" s="27"/>
      <c r="I38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15" spans="1:9" ht="18" x14ac:dyDescent="0.25">
      <c r="A3815" s="27" t="str">
        <f>"عمارة"&amp;Rooms[[#This Row],[العمارة]]&amp;"-"&amp;Rooms[رقم الغرفة]</f>
        <v>عمارة-</v>
      </c>
      <c r="B3815" s="29"/>
      <c r="C3815" s="29"/>
      <c r="D3815" s="29"/>
      <c r="E3815" s="29"/>
      <c r="F3815" s="27">
        <f ca="1">IF(Rooms[[#This Row],[رقم العملية]]=0,0,1)</f>
        <v>0</v>
      </c>
      <c r="G38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15" s="27"/>
      <c r="I38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16" spans="1:9" ht="18" x14ac:dyDescent="0.25">
      <c r="A3816" s="27" t="str">
        <f>"عمارة"&amp;Rooms[[#This Row],[العمارة]]&amp;"-"&amp;Rooms[رقم الغرفة]</f>
        <v>عمارة-</v>
      </c>
      <c r="B3816" s="29"/>
      <c r="C3816" s="29"/>
      <c r="D3816" s="29"/>
      <c r="E3816" s="29"/>
      <c r="F3816" s="27">
        <f ca="1">IF(Rooms[[#This Row],[رقم العملية]]=0,0,1)</f>
        <v>0</v>
      </c>
      <c r="G38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16" s="27"/>
      <c r="I38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17" spans="1:9" ht="18" x14ac:dyDescent="0.25">
      <c r="A3817" s="27" t="str">
        <f>"عمارة"&amp;Rooms[[#This Row],[العمارة]]&amp;"-"&amp;Rooms[رقم الغرفة]</f>
        <v>عمارة-</v>
      </c>
      <c r="B3817" s="29"/>
      <c r="C3817" s="29"/>
      <c r="D3817" s="29"/>
      <c r="E3817" s="29"/>
      <c r="F3817" s="27">
        <f ca="1">IF(Rooms[[#This Row],[رقم العملية]]=0,0,1)</f>
        <v>0</v>
      </c>
      <c r="G38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17" s="27"/>
      <c r="I38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18" spans="1:9" ht="18" x14ac:dyDescent="0.25">
      <c r="A3818" s="27" t="str">
        <f>"عمارة"&amp;Rooms[[#This Row],[العمارة]]&amp;"-"&amp;Rooms[رقم الغرفة]</f>
        <v>عمارة-</v>
      </c>
      <c r="B3818" s="29"/>
      <c r="C3818" s="29"/>
      <c r="D3818" s="29"/>
      <c r="E3818" s="29"/>
      <c r="F3818" s="27">
        <f ca="1">IF(Rooms[[#This Row],[رقم العملية]]=0,0,1)</f>
        <v>0</v>
      </c>
      <c r="G38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18" s="27"/>
      <c r="I38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19" spans="1:9" ht="18" x14ac:dyDescent="0.25">
      <c r="A3819" s="27" t="str">
        <f>"عمارة"&amp;Rooms[[#This Row],[العمارة]]&amp;"-"&amp;Rooms[رقم الغرفة]</f>
        <v>عمارة-</v>
      </c>
      <c r="B3819" s="29"/>
      <c r="C3819" s="29"/>
      <c r="D3819" s="29"/>
      <c r="E3819" s="29"/>
      <c r="F3819" s="27">
        <f ca="1">IF(Rooms[[#This Row],[رقم العملية]]=0,0,1)</f>
        <v>0</v>
      </c>
      <c r="G38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19" s="27"/>
      <c r="I38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20" spans="1:9" ht="18" x14ac:dyDescent="0.25">
      <c r="A3820" s="27" t="str">
        <f>"عمارة"&amp;Rooms[[#This Row],[العمارة]]&amp;"-"&amp;Rooms[رقم الغرفة]</f>
        <v>عمارة-</v>
      </c>
      <c r="B3820" s="29"/>
      <c r="C3820" s="29"/>
      <c r="D3820" s="29"/>
      <c r="E3820" s="29"/>
      <c r="F3820" s="27">
        <f ca="1">IF(Rooms[[#This Row],[رقم العملية]]=0,0,1)</f>
        <v>0</v>
      </c>
      <c r="G38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20" s="27"/>
      <c r="I38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21" spans="1:9" ht="18" x14ac:dyDescent="0.25">
      <c r="A3821" s="27" t="str">
        <f>"عمارة"&amp;Rooms[[#This Row],[العمارة]]&amp;"-"&amp;Rooms[رقم الغرفة]</f>
        <v>عمارة-</v>
      </c>
      <c r="B3821" s="29"/>
      <c r="C3821" s="29"/>
      <c r="D3821" s="29"/>
      <c r="E3821" s="29"/>
      <c r="F3821" s="27">
        <f ca="1">IF(Rooms[[#This Row],[رقم العملية]]=0,0,1)</f>
        <v>0</v>
      </c>
      <c r="G38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21" s="27"/>
      <c r="I38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22" spans="1:9" ht="18" x14ac:dyDescent="0.25">
      <c r="A3822" s="27" t="str">
        <f>"عمارة"&amp;Rooms[[#This Row],[العمارة]]&amp;"-"&amp;Rooms[رقم الغرفة]</f>
        <v>عمارة-</v>
      </c>
      <c r="B3822" s="29"/>
      <c r="C3822" s="29"/>
      <c r="D3822" s="29"/>
      <c r="E3822" s="29"/>
      <c r="F3822" s="27">
        <f ca="1">IF(Rooms[[#This Row],[رقم العملية]]=0,0,1)</f>
        <v>0</v>
      </c>
      <c r="G38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22" s="27"/>
      <c r="I38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23" spans="1:9" ht="18" x14ac:dyDescent="0.25">
      <c r="A3823" s="27" t="str">
        <f>"عمارة"&amp;Rooms[[#This Row],[العمارة]]&amp;"-"&amp;Rooms[رقم الغرفة]</f>
        <v>عمارة-</v>
      </c>
      <c r="B3823" s="29"/>
      <c r="C3823" s="29"/>
      <c r="D3823" s="29"/>
      <c r="E3823" s="29"/>
      <c r="F3823" s="27">
        <f ca="1">IF(Rooms[[#This Row],[رقم العملية]]=0,0,1)</f>
        <v>0</v>
      </c>
      <c r="G38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23" s="27"/>
      <c r="I38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24" spans="1:9" ht="18" x14ac:dyDescent="0.25">
      <c r="A3824" s="27" t="str">
        <f>"عمارة"&amp;Rooms[[#This Row],[العمارة]]&amp;"-"&amp;Rooms[رقم الغرفة]</f>
        <v>عمارة-</v>
      </c>
      <c r="B3824" s="29"/>
      <c r="C3824" s="29"/>
      <c r="D3824" s="29"/>
      <c r="E3824" s="29"/>
      <c r="F3824" s="27">
        <f ca="1">IF(Rooms[[#This Row],[رقم العملية]]=0,0,1)</f>
        <v>0</v>
      </c>
      <c r="G38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24" s="27"/>
      <c r="I38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25" spans="1:9" ht="18" x14ac:dyDescent="0.25">
      <c r="A3825" s="27" t="str">
        <f>"عمارة"&amp;Rooms[[#This Row],[العمارة]]&amp;"-"&amp;Rooms[رقم الغرفة]</f>
        <v>عمارة-</v>
      </c>
      <c r="B3825" s="29"/>
      <c r="C3825" s="29"/>
      <c r="D3825" s="29"/>
      <c r="E3825" s="29"/>
      <c r="F3825" s="27">
        <f ca="1">IF(Rooms[[#This Row],[رقم العملية]]=0,0,1)</f>
        <v>0</v>
      </c>
      <c r="G38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25" s="27"/>
      <c r="I38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26" spans="1:9" ht="18" x14ac:dyDescent="0.25">
      <c r="A3826" s="27" t="str">
        <f>"عمارة"&amp;Rooms[[#This Row],[العمارة]]&amp;"-"&amp;Rooms[رقم الغرفة]</f>
        <v>عمارة-</v>
      </c>
      <c r="B3826" s="29"/>
      <c r="C3826" s="29"/>
      <c r="D3826" s="29"/>
      <c r="E3826" s="29"/>
      <c r="F3826" s="27">
        <f ca="1">IF(Rooms[[#This Row],[رقم العملية]]=0,0,1)</f>
        <v>0</v>
      </c>
      <c r="G38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26" s="27"/>
      <c r="I38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27" spans="1:9" ht="18" x14ac:dyDescent="0.25">
      <c r="A3827" s="27" t="str">
        <f>"عمارة"&amp;Rooms[[#This Row],[العمارة]]&amp;"-"&amp;Rooms[رقم الغرفة]</f>
        <v>عمارة-</v>
      </c>
      <c r="B3827" s="29"/>
      <c r="C3827" s="29"/>
      <c r="D3827" s="29"/>
      <c r="E3827" s="29"/>
      <c r="F3827" s="27">
        <f ca="1">IF(Rooms[[#This Row],[رقم العملية]]=0,0,1)</f>
        <v>0</v>
      </c>
      <c r="G38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27" s="27"/>
      <c r="I38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28" spans="1:9" ht="18" x14ac:dyDescent="0.25">
      <c r="A3828" s="27" t="str">
        <f>"عمارة"&amp;Rooms[[#This Row],[العمارة]]&amp;"-"&amp;Rooms[رقم الغرفة]</f>
        <v>عمارة-</v>
      </c>
      <c r="B3828" s="29"/>
      <c r="C3828" s="29"/>
      <c r="D3828" s="29"/>
      <c r="E3828" s="29"/>
      <c r="F3828" s="27">
        <f ca="1">IF(Rooms[[#This Row],[رقم العملية]]=0,0,1)</f>
        <v>0</v>
      </c>
      <c r="G38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28" s="27"/>
      <c r="I38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29" spans="1:9" ht="18" x14ac:dyDescent="0.25">
      <c r="A3829" s="27" t="str">
        <f>"عمارة"&amp;Rooms[[#This Row],[العمارة]]&amp;"-"&amp;Rooms[رقم الغرفة]</f>
        <v>عمارة-</v>
      </c>
      <c r="B3829" s="29"/>
      <c r="C3829" s="29"/>
      <c r="D3829" s="29"/>
      <c r="E3829" s="29"/>
      <c r="F3829" s="27">
        <f ca="1">IF(Rooms[[#This Row],[رقم العملية]]=0,0,1)</f>
        <v>0</v>
      </c>
      <c r="G38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29" s="27"/>
      <c r="I38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30" spans="1:9" ht="18" x14ac:dyDescent="0.25">
      <c r="A3830" s="27" t="str">
        <f>"عمارة"&amp;Rooms[[#This Row],[العمارة]]&amp;"-"&amp;Rooms[رقم الغرفة]</f>
        <v>عمارة-</v>
      </c>
      <c r="B3830" s="29"/>
      <c r="C3830" s="29"/>
      <c r="D3830" s="29"/>
      <c r="E3830" s="29"/>
      <c r="F3830" s="27">
        <f ca="1">IF(Rooms[[#This Row],[رقم العملية]]=0,0,1)</f>
        <v>0</v>
      </c>
      <c r="G38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30" s="27"/>
      <c r="I38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31" spans="1:9" ht="18" x14ac:dyDescent="0.25">
      <c r="A3831" s="27" t="str">
        <f>"عمارة"&amp;Rooms[[#This Row],[العمارة]]&amp;"-"&amp;Rooms[رقم الغرفة]</f>
        <v>عمارة-</v>
      </c>
      <c r="B3831" s="29"/>
      <c r="C3831" s="29"/>
      <c r="D3831" s="29"/>
      <c r="E3831" s="29"/>
      <c r="F3831" s="27">
        <f ca="1">IF(Rooms[[#This Row],[رقم العملية]]=0,0,1)</f>
        <v>0</v>
      </c>
      <c r="G38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31" s="27"/>
      <c r="I38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32" spans="1:9" ht="18" x14ac:dyDescent="0.25">
      <c r="A3832" s="27" t="str">
        <f>"عمارة"&amp;Rooms[[#This Row],[العمارة]]&amp;"-"&amp;Rooms[رقم الغرفة]</f>
        <v>عمارة-</v>
      </c>
      <c r="B3832" s="29"/>
      <c r="C3832" s="29"/>
      <c r="D3832" s="29"/>
      <c r="E3832" s="29"/>
      <c r="F3832" s="27">
        <f ca="1">IF(Rooms[[#This Row],[رقم العملية]]=0,0,1)</f>
        <v>0</v>
      </c>
      <c r="G38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32" s="27"/>
      <c r="I38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33" spans="1:9" ht="18" x14ac:dyDescent="0.25">
      <c r="A3833" s="27" t="str">
        <f>"عمارة"&amp;Rooms[[#This Row],[العمارة]]&amp;"-"&amp;Rooms[رقم الغرفة]</f>
        <v>عمارة-</v>
      </c>
      <c r="B3833" s="29"/>
      <c r="C3833" s="29"/>
      <c r="D3833" s="29"/>
      <c r="E3833" s="29"/>
      <c r="F3833" s="27">
        <f ca="1">IF(Rooms[[#This Row],[رقم العملية]]=0,0,1)</f>
        <v>0</v>
      </c>
      <c r="G38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33" s="27"/>
      <c r="I38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34" spans="1:9" ht="18" x14ac:dyDescent="0.25">
      <c r="A3834" s="27" t="str">
        <f>"عمارة"&amp;Rooms[[#This Row],[العمارة]]&amp;"-"&amp;Rooms[رقم الغرفة]</f>
        <v>عمارة-</v>
      </c>
      <c r="B3834" s="29"/>
      <c r="C3834" s="29"/>
      <c r="D3834" s="29"/>
      <c r="E3834" s="29"/>
      <c r="F3834" s="27">
        <f ca="1">IF(Rooms[[#This Row],[رقم العملية]]=0,0,1)</f>
        <v>0</v>
      </c>
      <c r="G38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34" s="27"/>
      <c r="I38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35" spans="1:9" ht="18" x14ac:dyDescent="0.25">
      <c r="A3835" s="27" t="str">
        <f>"عمارة"&amp;Rooms[[#This Row],[العمارة]]&amp;"-"&amp;Rooms[رقم الغرفة]</f>
        <v>عمارة-</v>
      </c>
      <c r="B3835" s="29"/>
      <c r="C3835" s="29"/>
      <c r="D3835" s="29"/>
      <c r="E3835" s="29"/>
      <c r="F3835" s="27">
        <f ca="1">IF(Rooms[[#This Row],[رقم العملية]]=0,0,1)</f>
        <v>0</v>
      </c>
      <c r="G38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35" s="27"/>
      <c r="I38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36" spans="1:9" ht="18" x14ac:dyDescent="0.25">
      <c r="A3836" s="27" t="str">
        <f>"عمارة"&amp;Rooms[[#This Row],[العمارة]]&amp;"-"&amp;Rooms[رقم الغرفة]</f>
        <v>عمارة-</v>
      </c>
      <c r="B3836" s="29"/>
      <c r="C3836" s="29"/>
      <c r="D3836" s="29"/>
      <c r="E3836" s="29"/>
      <c r="F3836" s="27">
        <f ca="1">IF(Rooms[[#This Row],[رقم العملية]]=0,0,1)</f>
        <v>0</v>
      </c>
      <c r="G38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36" s="27"/>
      <c r="I38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37" spans="1:9" ht="18" x14ac:dyDescent="0.25">
      <c r="A3837" s="27" t="str">
        <f>"عمارة"&amp;Rooms[[#This Row],[العمارة]]&amp;"-"&amp;Rooms[رقم الغرفة]</f>
        <v>عمارة-</v>
      </c>
      <c r="B3837" s="29"/>
      <c r="C3837" s="29"/>
      <c r="D3837" s="29"/>
      <c r="E3837" s="29"/>
      <c r="F3837" s="27">
        <f ca="1">IF(Rooms[[#This Row],[رقم العملية]]=0,0,1)</f>
        <v>0</v>
      </c>
      <c r="G38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37" s="27"/>
      <c r="I38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38" spans="1:9" ht="18" x14ac:dyDescent="0.25">
      <c r="A3838" s="27" t="str">
        <f>"عمارة"&amp;Rooms[[#This Row],[العمارة]]&amp;"-"&amp;Rooms[رقم الغرفة]</f>
        <v>عمارة-</v>
      </c>
      <c r="B3838" s="29"/>
      <c r="C3838" s="29"/>
      <c r="D3838" s="29"/>
      <c r="E3838" s="29"/>
      <c r="F3838" s="27">
        <f ca="1">IF(Rooms[[#This Row],[رقم العملية]]=0,0,1)</f>
        <v>0</v>
      </c>
      <c r="G38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38" s="27"/>
      <c r="I38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39" spans="1:9" ht="18" x14ac:dyDescent="0.25">
      <c r="A3839" s="27" t="str">
        <f>"عمارة"&amp;Rooms[[#This Row],[العمارة]]&amp;"-"&amp;Rooms[رقم الغرفة]</f>
        <v>عمارة-</v>
      </c>
      <c r="B3839" s="29"/>
      <c r="C3839" s="29"/>
      <c r="D3839" s="29"/>
      <c r="E3839" s="29"/>
      <c r="F3839" s="27">
        <f ca="1">IF(Rooms[[#This Row],[رقم العملية]]=0,0,1)</f>
        <v>0</v>
      </c>
      <c r="G38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39" s="27"/>
      <c r="I38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40" spans="1:9" ht="18" x14ac:dyDescent="0.25">
      <c r="A3840" s="27" t="str">
        <f>"عمارة"&amp;Rooms[[#This Row],[العمارة]]&amp;"-"&amp;Rooms[رقم الغرفة]</f>
        <v>عمارة-</v>
      </c>
      <c r="B3840" s="29"/>
      <c r="C3840" s="29"/>
      <c r="D3840" s="29"/>
      <c r="E3840" s="29"/>
      <c r="F3840" s="27">
        <f ca="1">IF(Rooms[[#This Row],[رقم العملية]]=0,0,1)</f>
        <v>0</v>
      </c>
      <c r="G38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40" s="27"/>
      <c r="I38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41" spans="1:9" ht="18" x14ac:dyDescent="0.25">
      <c r="A3841" s="27" t="str">
        <f>"عمارة"&amp;Rooms[[#This Row],[العمارة]]&amp;"-"&amp;Rooms[رقم الغرفة]</f>
        <v>عمارة-</v>
      </c>
      <c r="B3841" s="29"/>
      <c r="C3841" s="29"/>
      <c r="D3841" s="29"/>
      <c r="E3841" s="29"/>
      <c r="F3841" s="27">
        <f ca="1">IF(Rooms[[#This Row],[رقم العملية]]=0,0,1)</f>
        <v>0</v>
      </c>
      <c r="G38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41" s="27"/>
      <c r="I38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42" spans="1:9" ht="18" x14ac:dyDescent="0.25">
      <c r="A3842" s="27" t="str">
        <f>"عمارة"&amp;Rooms[[#This Row],[العمارة]]&amp;"-"&amp;Rooms[رقم الغرفة]</f>
        <v>عمارة-</v>
      </c>
      <c r="B3842" s="29"/>
      <c r="C3842" s="29"/>
      <c r="D3842" s="29"/>
      <c r="E3842" s="29"/>
      <c r="F3842" s="27">
        <f ca="1">IF(Rooms[[#This Row],[رقم العملية]]=0,0,1)</f>
        <v>0</v>
      </c>
      <c r="G38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42" s="27"/>
      <c r="I38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43" spans="1:9" ht="18" x14ac:dyDescent="0.25">
      <c r="A3843" s="27" t="str">
        <f>"عمارة"&amp;Rooms[[#This Row],[العمارة]]&amp;"-"&amp;Rooms[رقم الغرفة]</f>
        <v>عمارة-</v>
      </c>
      <c r="B3843" s="29"/>
      <c r="C3843" s="29"/>
      <c r="D3843" s="29"/>
      <c r="E3843" s="29"/>
      <c r="F3843" s="27">
        <f ca="1">IF(Rooms[[#This Row],[رقم العملية]]=0,0,1)</f>
        <v>0</v>
      </c>
      <c r="G38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43" s="27"/>
      <c r="I38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44" spans="1:9" ht="18" x14ac:dyDescent="0.25">
      <c r="A3844" s="27" t="str">
        <f>"عمارة"&amp;Rooms[[#This Row],[العمارة]]&amp;"-"&amp;Rooms[رقم الغرفة]</f>
        <v>عمارة-</v>
      </c>
      <c r="B3844" s="29"/>
      <c r="C3844" s="29"/>
      <c r="D3844" s="29"/>
      <c r="E3844" s="29"/>
      <c r="F3844" s="27">
        <f ca="1">IF(Rooms[[#This Row],[رقم العملية]]=0,0,1)</f>
        <v>0</v>
      </c>
      <c r="G38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44" s="27"/>
      <c r="I38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45" spans="1:9" ht="18" x14ac:dyDescent="0.25">
      <c r="A3845" s="27" t="str">
        <f>"عمارة"&amp;Rooms[[#This Row],[العمارة]]&amp;"-"&amp;Rooms[رقم الغرفة]</f>
        <v>عمارة-</v>
      </c>
      <c r="B3845" s="29"/>
      <c r="C3845" s="29"/>
      <c r="D3845" s="29"/>
      <c r="E3845" s="29"/>
      <c r="F3845" s="27">
        <f ca="1">IF(Rooms[[#This Row],[رقم العملية]]=0,0,1)</f>
        <v>0</v>
      </c>
      <c r="G38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45" s="27"/>
      <c r="I38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46" spans="1:9" ht="18" x14ac:dyDescent="0.25">
      <c r="A3846" s="27" t="str">
        <f>"عمارة"&amp;Rooms[[#This Row],[العمارة]]&amp;"-"&amp;Rooms[رقم الغرفة]</f>
        <v>عمارة-</v>
      </c>
      <c r="B3846" s="29"/>
      <c r="C3846" s="29"/>
      <c r="D3846" s="29"/>
      <c r="E3846" s="29"/>
      <c r="F3846" s="27">
        <f ca="1">IF(Rooms[[#This Row],[رقم العملية]]=0,0,1)</f>
        <v>0</v>
      </c>
      <c r="G38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46" s="27"/>
      <c r="I38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47" spans="1:9" ht="18" x14ac:dyDescent="0.25">
      <c r="A3847" s="27" t="str">
        <f>"عمارة"&amp;Rooms[[#This Row],[العمارة]]&amp;"-"&amp;Rooms[رقم الغرفة]</f>
        <v>عمارة-</v>
      </c>
      <c r="B3847" s="29"/>
      <c r="C3847" s="29"/>
      <c r="D3847" s="29"/>
      <c r="E3847" s="29"/>
      <c r="F3847" s="27">
        <f ca="1">IF(Rooms[[#This Row],[رقم العملية]]=0,0,1)</f>
        <v>0</v>
      </c>
      <c r="G38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47" s="27"/>
      <c r="I38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48" spans="1:9" ht="18" x14ac:dyDescent="0.25">
      <c r="A3848" s="27" t="str">
        <f>"عمارة"&amp;Rooms[[#This Row],[العمارة]]&amp;"-"&amp;Rooms[رقم الغرفة]</f>
        <v>عمارة-</v>
      </c>
      <c r="B3848" s="29"/>
      <c r="C3848" s="29"/>
      <c r="D3848" s="29"/>
      <c r="E3848" s="29"/>
      <c r="F3848" s="27">
        <f ca="1">IF(Rooms[[#This Row],[رقم العملية]]=0,0,1)</f>
        <v>0</v>
      </c>
      <c r="G38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48" s="27"/>
      <c r="I38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49" spans="1:9" ht="18" x14ac:dyDescent="0.25">
      <c r="A3849" s="27" t="str">
        <f>"عمارة"&amp;Rooms[[#This Row],[العمارة]]&amp;"-"&amp;Rooms[رقم الغرفة]</f>
        <v>عمارة-</v>
      </c>
      <c r="B3849" s="29"/>
      <c r="C3849" s="29"/>
      <c r="D3849" s="29"/>
      <c r="E3849" s="29"/>
      <c r="F3849" s="27">
        <f ca="1">IF(Rooms[[#This Row],[رقم العملية]]=0,0,1)</f>
        <v>0</v>
      </c>
      <c r="G38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49" s="27"/>
      <c r="I38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50" spans="1:9" ht="18" x14ac:dyDescent="0.25">
      <c r="A3850" s="27" t="str">
        <f>"عمارة"&amp;Rooms[[#This Row],[العمارة]]&amp;"-"&amp;Rooms[رقم الغرفة]</f>
        <v>عمارة-</v>
      </c>
      <c r="B3850" s="29"/>
      <c r="C3850" s="29"/>
      <c r="D3850" s="29"/>
      <c r="E3850" s="29"/>
      <c r="F3850" s="27">
        <f ca="1">IF(Rooms[[#This Row],[رقم العملية]]=0,0,1)</f>
        <v>0</v>
      </c>
      <c r="G38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50" s="27"/>
      <c r="I38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51" spans="1:9" ht="18" x14ac:dyDescent="0.25">
      <c r="A3851" s="27" t="str">
        <f>"عمارة"&amp;Rooms[[#This Row],[العمارة]]&amp;"-"&amp;Rooms[رقم الغرفة]</f>
        <v>عمارة-</v>
      </c>
      <c r="B3851" s="29"/>
      <c r="C3851" s="29"/>
      <c r="D3851" s="29"/>
      <c r="E3851" s="29"/>
      <c r="F3851" s="27">
        <f ca="1">IF(Rooms[[#This Row],[رقم العملية]]=0,0,1)</f>
        <v>0</v>
      </c>
      <c r="G38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51" s="27"/>
      <c r="I38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52" spans="1:9" ht="18" x14ac:dyDescent="0.25">
      <c r="A3852" s="27" t="str">
        <f>"عمارة"&amp;Rooms[[#This Row],[العمارة]]&amp;"-"&amp;Rooms[رقم الغرفة]</f>
        <v>عمارة-</v>
      </c>
      <c r="B3852" s="29"/>
      <c r="C3852" s="29"/>
      <c r="D3852" s="29"/>
      <c r="E3852" s="29"/>
      <c r="F3852" s="27">
        <f ca="1">IF(Rooms[[#This Row],[رقم العملية]]=0,0,1)</f>
        <v>0</v>
      </c>
      <c r="G38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52" s="27"/>
      <c r="I38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53" spans="1:9" ht="18" x14ac:dyDescent="0.25">
      <c r="A3853" s="27" t="str">
        <f>"عمارة"&amp;Rooms[[#This Row],[العمارة]]&amp;"-"&amp;Rooms[رقم الغرفة]</f>
        <v>عمارة-</v>
      </c>
      <c r="B3853" s="29"/>
      <c r="C3853" s="29"/>
      <c r="D3853" s="29"/>
      <c r="E3853" s="29"/>
      <c r="F3853" s="27">
        <f ca="1">IF(Rooms[[#This Row],[رقم العملية]]=0,0,1)</f>
        <v>0</v>
      </c>
      <c r="G38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53" s="27"/>
      <c r="I38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54" spans="1:9" ht="18" x14ac:dyDescent="0.25">
      <c r="A3854" s="27" t="str">
        <f>"عمارة"&amp;Rooms[[#This Row],[العمارة]]&amp;"-"&amp;Rooms[رقم الغرفة]</f>
        <v>عمارة-</v>
      </c>
      <c r="B3854" s="29"/>
      <c r="C3854" s="29"/>
      <c r="D3854" s="29"/>
      <c r="E3854" s="29"/>
      <c r="F3854" s="27">
        <f ca="1">IF(Rooms[[#This Row],[رقم العملية]]=0,0,1)</f>
        <v>0</v>
      </c>
      <c r="G38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54" s="27"/>
      <c r="I38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55" spans="1:9" ht="18" x14ac:dyDescent="0.25">
      <c r="A3855" s="27" t="str">
        <f>"عمارة"&amp;Rooms[[#This Row],[العمارة]]&amp;"-"&amp;Rooms[رقم الغرفة]</f>
        <v>عمارة-</v>
      </c>
      <c r="B3855" s="29"/>
      <c r="C3855" s="29"/>
      <c r="D3855" s="29"/>
      <c r="E3855" s="29"/>
      <c r="F3855" s="27">
        <f ca="1">IF(Rooms[[#This Row],[رقم العملية]]=0,0,1)</f>
        <v>0</v>
      </c>
      <c r="G38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55" s="27"/>
      <c r="I38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56" spans="1:9" ht="18" x14ac:dyDescent="0.25">
      <c r="A3856" s="27" t="str">
        <f>"عمارة"&amp;Rooms[[#This Row],[العمارة]]&amp;"-"&amp;Rooms[رقم الغرفة]</f>
        <v>عمارة-</v>
      </c>
      <c r="B3856" s="29"/>
      <c r="C3856" s="29"/>
      <c r="D3856" s="29"/>
      <c r="E3856" s="29"/>
      <c r="F3856" s="27">
        <f ca="1">IF(Rooms[[#This Row],[رقم العملية]]=0,0,1)</f>
        <v>0</v>
      </c>
      <c r="G38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56" s="27"/>
      <c r="I38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57" spans="1:9" ht="18" x14ac:dyDescent="0.25">
      <c r="A3857" s="27" t="str">
        <f>"عمارة"&amp;Rooms[[#This Row],[العمارة]]&amp;"-"&amp;Rooms[رقم الغرفة]</f>
        <v>عمارة-</v>
      </c>
      <c r="B3857" s="29"/>
      <c r="C3857" s="29"/>
      <c r="D3857" s="29"/>
      <c r="E3857" s="29"/>
      <c r="F3857" s="27">
        <f ca="1">IF(Rooms[[#This Row],[رقم العملية]]=0,0,1)</f>
        <v>0</v>
      </c>
      <c r="G38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57" s="27"/>
      <c r="I38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58" spans="1:9" ht="18" x14ac:dyDescent="0.25">
      <c r="A3858" s="27" t="str">
        <f>"عمارة"&amp;Rooms[[#This Row],[العمارة]]&amp;"-"&amp;Rooms[رقم الغرفة]</f>
        <v>عمارة-</v>
      </c>
      <c r="B3858" s="29"/>
      <c r="C3858" s="29"/>
      <c r="D3858" s="29"/>
      <c r="E3858" s="29"/>
      <c r="F3858" s="27">
        <f ca="1">IF(Rooms[[#This Row],[رقم العملية]]=0,0,1)</f>
        <v>0</v>
      </c>
      <c r="G38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58" s="27"/>
      <c r="I38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59" spans="1:9" ht="18" x14ac:dyDescent="0.25">
      <c r="A3859" s="27" t="str">
        <f>"عمارة"&amp;Rooms[[#This Row],[العمارة]]&amp;"-"&amp;Rooms[رقم الغرفة]</f>
        <v>عمارة-</v>
      </c>
      <c r="B3859" s="29"/>
      <c r="C3859" s="29"/>
      <c r="D3859" s="29"/>
      <c r="E3859" s="29"/>
      <c r="F3859" s="27">
        <f ca="1">IF(Rooms[[#This Row],[رقم العملية]]=0,0,1)</f>
        <v>0</v>
      </c>
      <c r="G38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59" s="27"/>
      <c r="I38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60" spans="1:9" ht="18" x14ac:dyDescent="0.25">
      <c r="A3860" s="27" t="str">
        <f>"عمارة"&amp;Rooms[[#This Row],[العمارة]]&amp;"-"&amp;Rooms[رقم الغرفة]</f>
        <v>عمارة-</v>
      </c>
      <c r="B3860" s="29"/>
      <c r="C3860" s="29"/>
      <c r="D3860" s="29"/>
      <c r="E3860" s="29"/>
      <c r="F3860" s="27">
        <f ca="1">IF(Rooms[[#This Row],[رقم العملية]]=0,0,1)</f>
        <v>0</v>
      </c>
      <c r="G38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60" s="27"/>
      <c r="I38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61" spans="1:9" ht="18" x14ac:dyDescent="0.25">
      <c r="A3861" s="27" t="str">
        <f>"عمارة"&amp;Rooms[[#This Row],[العمارة]]&amp;"-"&amp;Rooms[رقم الغرفة]</f>
        <v>عمارة-</v>
      </c>
      <c r="B3861" s="29"/>
      <c r="C3861" s="29"/>
      <c r="D3861" s="29"/>
      <c r="E3861" s="29"/>
      <c r="F3861" s="27">
        <f ca="1">IF(Rooms[[#This Row],[رقم العملية]]=0,0,1)</f>
        <v>0</v>
      </c>
      <c r="G38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61" s="27"/>
      <c r="I38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62" spans="1:9" ht="18" x14ac:dyDescent="0.25">
      <c r="A3862" s="27" t="str">
        <f>"عمارة"&amp;Rooms[[#This Row],[العمارة]]&amp;"-"&amp;Rooms[رقم الغرفة]</f>
        <v>عمارة-</v>
      </c>
      <c r="B3862" s="29"/>
      <c r="C3862" s="29"/>
      <c r="D3862" s="29"/>
      <c r="E3862" s="29"/>
      <c r="F3862" s="27">
        <f ca="1">IF(Rooms[[#This Row],[رقم العملية]]=0,0,1)</f>
        <v>0</v>
      </c>
      <c r="G38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62" s="27"/>
      <c r="I38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63" spans="1:9" ht="18" x14ac:dyDescent="0.25">
      <c r="A3863" s="27" t="str">
        <f>"عمارة"&amp;Rooms[[#This Row],[العمارة]]&amp;"-"&amp;Rooms[رقم الغرفة]</f>
        <v>عمارة-</v>
      </c>
      <c r="B3863" s="29"/>
      <c r="C3863" s="29"/>
      <c r="D3863" s="29"/>
      <c r="E3863" s="29"/>
      <c r="F3863" s="27">
        <f ca="1">IF(Rooms[[#This Row],[رقم العملية]]=0,0,1)</f>
        <v>0</v>
      </c>
      <c r="G38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63" s="27"/>
      <c r="I38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64" spans="1:9" ht="18" x14ac:dyDescent="0.25">
      <c r="A3864" s="27" t="str">
        <f>"عمارة"&amp;Rooms[[#This Row],[العمارة]]&amp;"-"&amp;Rooms[رقم الغرفة]</f>
        <v>عمارة-</v>
      </c>
      <c r="B3864" s="29"/>
      <c r="C3864" s="29"/>
      <c r="D3864" s="29"/>
      <c r="E3864" s="29"/>
      <c r="F3864" s="27">
        <f ca="1">IF(Rooms[[#This Row],[رقم العملية]]=0,0,1)</f>
        <v>0</v>
      </c>
      <c r="G38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64" s="27"/>
      <c r="I38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65" spans="1:9" ht="18" x14ac:dyDescent="0.25">
      <c r="A3865" s="27" t="str">
        <f>"عمارة"&amp;Rooms[[#This Row],[العمارة]]&amp;"-"&amp;Rooms[رقم الغرفة]</f>
        <v>عمارة-</v>
      </c>
      <c r="B3865" s="29"/>
      <c r="C3865" s="29"/>
      <c r="D3865" s="29"/>
      <c r="E3865" s="29"/>
      <c r="F3865" s="27">
        <f ca="1">IF(Rooms[[#This Row],[رقم العملية]]=0,0,1)</f>
        <v>0</v>
      </c>
      <c r="G38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65" s="27"/>
      <c r="I38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66" spans="1:9" ht="18" x14ac:dyDescent="0.25">
      <c r="A3866" s="27" t="str">
        <f>"عمارة"&amp;Rooms[[#This Row],[العمارة]]&amp;"-"&amp;Rooms[رقم الغرفة]</f>
        <v>عمارة-</v>
      </c>
      <c r="B3866" s="29"/>
      <c r="C3866" s="29"/>
      <c r="D3866" s="29"/>
      <c r="E3866" s="29"/>
      <c r="F3866" s="27">
        <f ca="1">IF(Rooms[[#This Row],[رقم العملية]]=0,0,1)</f>
        <v>0</v>
      </c>
      <c r="G38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66" s="27"/>
      <c r="I38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67" spans="1:9" ht="18" x14ac:dyDescent="0.25">
      <c r="A3867" s="27" t="str">
        <f>"عمارة"&amp;Rooms[[#This Row],[العمارة]]&amp;"-"&amp;Rooms[رقم الغرفة]</f>
        <v>عمارة-</v>
      </c>
      <c r="B3867" s="29"/>
      <c r="C3867" s="29"/>
      <c r="D3867" s="29"/>
      <c r="E3867" s="29"/>
      <c r="F3867" s="27">
        <f ca="1">IF(Rooms[[#This Row],[رقم العملية]]=0,0,1)</f>
        <v>0</v>
      </c>
      <c r="G38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67" s="27"/>
      <c r="I38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68" spans="1:9" ht="18" x14ac:dyDescent="0.25">
      <c r="A3868" s="27" t="str">
        <f>"عمارة"&amp;Rooms[[#This Row],[العمارة]]&amp;"-"&amp;Rooms[رقم الغرفة]</f>
        <v>عمارة-</v>
      </c>
      <c r="B3868" s="29"/>
      <c r="C3868" s="29"/>
      <c r="D3868" s="29"/>
      <c r="E3868" s="29"/>
      <c r="F3868" s="27">
        <f ca="1">IF(Rooms[[#This Row],[رقم العملية]]=0,0,1)</f>
        <v>0</v>
      </c>
      <c r="G38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68" s="27"/>
      <c r="I38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69" spans="1:9" ht="18" x14ac:dyDescent="0.25">
      <c r="A3869" s="27" t="str">
        <f>"عمارة"&amp;Rooms[[#This Row],[العمارة]]&amp;"-"&amp;Rooms[رقم الغرفة]</f>
        <v>عمارة-</v>
      </c>
      <c r="B3869" s="29"/>
      <c r="C3869" s="29"/>
      <c r="D3869" s="29"/>
      <c r="E3869" s="29"/>
      <c r="F3869" s="27">
        <f ca="1">IF(Rooms[[#This Row],[رقم العملية]]=0,0,1)</f>
        <v>0</v>
      </c>
      <c r="G38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69" s="27"/>
      <c r="I38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70" spans="1:9" ht="18" x14ac:dyDescent="0.25">
      <c r="A3870" s="27" t="str">
        <f>"عمارة"&amp;Rooms[[#This Row],[العمارة]]&amp;"-"&amp;Rooms[رقم الغرفة]</f>
        <v>عمارة-</v>
      </c>
      <c r="B3870" s="29"/>
      <c r="C3870" s="29"/>
      <c r="D3870" s="29"/>
      <c r="E3870" s="29"/>
      <c r="F3870" s="27">
        <f ca="1">IF(Rooms[[#This Row],[رقم العملية]]=0,0,1)</f>
        <v>0</v>
      </c>
      <c r="G38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70" s="27"/>
      <c r="I38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71" spans="1:9" ht="18" x14ac:dyDescent="0.25">
      <c r="A3871" s="27" t="str">
        <f>"عمارة"&amp;Rooms[[#This Row],[العمارة]]&amp;"-"&amp;Rooms[رقم الغرفة]</f>
        <v>عمارة-</v>
      </c>
      <c r="B3871" s="29"/>
      <c r="C3871" s="29"/>
      <c r="D3871" s="29"/>
      <c r="E3871" s="29"/>
      <c r="F3871" s="27">
        <f ca="1">IF(Rooms[[#This Row],[رقم العملية]]=0,0,1)</f>
        <v>0</v>
      </c>
      <c r="G38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71" s="27"/>
      <c r="I38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72" spans="1:9" ht="18" x14ac:dyDescent="0.25">
      <c r="A3872" s="27" t="str">
        <f>"عمارة"&amp;Rooms[[#This Row],[العمارة]]&amp;"-"&amp;Rooms[رقم الغرفة]</f>
        <v>عمارة-</v>
      </c>
      <c r="B3872" s="29"/>
      <c r="C3872" s="29"/>
      <c r="D3872" s="29"/>
      <c r="E3872" s="29"/>
      <c r="F3872" s="27">
        <f ca="1">IF(Rooms[[#This Row],[رقم العملية]]=0,0,1)</f>
        <v>0</v>
      </c>
      <c r="G38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72" s="27"/>
      <c r="I38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73" spans="1:9" ht="18" x14ac:dyDescent="0.25">
      <c r="A3873" s="27" t="str">
        <f>"عمارة"&amp;Rooms[[#This Row],[العمارة]]&amp;"-"&amp;Rooms[رقم الغرفة]</f>
        <v>عمارة-</v>
      </c>
      <c r="B3873" s="29"/>
      <c r="C3873" s="29"/>
      <c r="D3873" s="29"/>
      <c r="E3873" s="29"/>
      <c r="F3873" s="27">
        <f ca="1">IF(Rooms[[#This Row],[رقم العملية]]=0,0,1)</f>
        <v>0</v>
      </c>
      <c r="G38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73" s="27"/>
      <c r="I38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74" spans="1:9" ht="18" x14ac:dyDescent="0.25">
      <c r="A3874" s="27" t="str">
        <f>"عمارة"&amp;Rooms[[#This Row],[العمارة]]&amp;"-"&amp;Rooms[رقم الغرفة]</f>
        <v>عمارة-</v>
      </c>
      <c r="B3874" s="29"/>
      <c r="C3874" s="29"/>
      <c r="D3874" s="29"/>
      <c r="E3874" s="29"/>
      <c r="F3874" s="27">
        <f ca="1">IF(Rooms[[#This Row],[رقم العملية]]=0,0,1)</f>
        <v>0</v>
      </c>
      <c r="G38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74" s="27"/>
      <c r="I38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75" spans="1:9" ht="18" x14ac:dyDescent="0.25">
      <c r="A3875" s="27" t="str">
        <f>"عمارة"&amp;Rooms[[#This Row],[العمارة]]&amp;"-"&amp;Rooms[رقم الغرفة]</f>
        <v>عمارة-</v>
      </c>
      <c r="B3875" s="29"/>
      <c r="C3875" s="29"/>
      <c r="D3875" s="29"/>
      <c r="E3875" s="29"/>
      <c r="F3875" s="27">
        <f ca="1">IF(Rooms[[#This Row],[رقم العملية]]=0,0,1)</f>
        <v>0</v>
      </c>
      <c r="G38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75" s="27"/>
      <c r="I38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76" spans="1:9" ht="18" x14ac:dyDescent="0.25">
      <c r="A3876" s="27" t="str">
        <f>"عمارة"&amp;Rooms[[#This Row],[العمارة]]&amp;"-"&amp;Rooms[رقم الغرفة]</f>
        <v>عمارة-</v>
      </c>
      <c r="B3876" s="29"/>
      <c r="C3876" s="29"/>
      <c r="D3876" s="29"/>
      <c r="E3876" s="29"/>
      <c r="F3876" s="27">
        <f ca="1">IF(Rooms[[#This Row],[رقم العملية]]=0,0,1)</f>
        <v>0</v>
      </c>
      <c r="G38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76" s="27"/>
      <c r="I38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77" spans="1:9" ht="18" x14ac:dyDescent="0.25">
      <c r="A3877" s="27" t="str">
        <f>"عمارة"&amp;Rooms[[#This Row],[العمارة]]&amp;"-"&amp;Rooms[رقم الغرفة]</f>
        <v>عمارة-</v>
      </c>
      <c r="B3877" s="29"/>
      <c r="C3877" s="29"/>
      <c r="D3877" s="29"/>
      <c r="E3877" s="29"/>
      <c r="F3877" s="27">
        <f ca="1">IF(Rooms[[#This Row],[رقم العملية]]=0,0,1)</f>
        <v>0</v>
      </c>
      <c r="G38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77" s="27"/>
      <c r="I38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78" spans="1:9" ht="18" x14ac:dyDescent="0.25">
      <c r="A3878" s="27" t="str">
        <f>"عمارة"&amp;Rooms[[#This Row],[العمارة]]&amp;"-"&amp;Rooms[رقم الغرفة]</f>
        <v>عمارة-</v>
      </c>
      <c r="B3878" s="29"/>
      <c r="C3878" s="29"/>
      <c r="D3878" s="29"/>
      <c r="E3878" s="29"/>
      <c r="F3878" s="27">
        <f ca="1">IF(Rooms[[#This Row],[رقم العملية]]=0,0,1)</f>
        <v>0</v>
      </c>
      <c r="G38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78" s="27"/>
      <c r="I38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79" spans="1:9" ht="18" x14ac:dyDescent="0.25">
      <c r="A3879" s="27" t="str">
        <f>"عمارة"&amp;Rooms[[#This Row],[العمارة]]&amp;"-"&amp;Rooms[رقم الغرفة]</f>
        <v>عمارة-</v>
      </c>
      <c r="B3879" s="29"/>
      <c r="C3879" s="29"/>
      <c r="D3879" s="29"/>
      <c r="E3879" s="29"/>
      <c r="F3879" s="27">
        <f ca="1">IF(Rooms[[#This Row],[رقم العملية]]=0,0,1)</f>
        <v>0</v>
      </c>
      <c r="G38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79" s="27"/>
      <c r="I38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80" spans="1:9" ht="18" x14ac:dyDescent="0.25">
      <c r="A3880" s="27" t="str">
        <f>"عمارة"&amp;Rooms[[#This Row],[العمارة]]&amp;"-"&amp;Rooms[رقم الغرفة]</f>
        <v>عمارة-</v>
      </c>
      <c r="B3880" s="29"/>
      <c r="C3880" s="29"/>
      <c r="D3880" s="29"/>
      <c r="E3880" s="29"/>
      <c r="F3880" s="27">
        <f ca="1">IF(Rooms[[#This Row],[رقم العملية]]=0,0,1)</f>
        <v>0</v>
      </c>
      <c r="G38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80" s="27"/>
      <c r="I38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81" spans="1:9" ht="18" x14ac:dyDescent="0.25">
      <c r="A3881" s="27" t="str">
        <f>"عمارة"&amp;Rooms[[#This Row],[العمارة]]&amp;"-"&amp;Rooms[رقم الغرفة]</f>
        <v>عمارة-</v>
      </c>
      <c r="B3881" s="29"/>
      <c r="C3881" s="29"/>
      <c r="D3881" s="29"/>
      <c r="E3881" s="29"/>
      <c r="F3881" s="27">
        <f ca="1">IF(Rooms[[#This Row],[رقم العملية]]=0,0,1)</f>
        <v>0</v>
      </c>
      <c r="G38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81" s="27"/>
      <c r="I38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82" spans="1:9" ht="18" x14ac:dyDescent="0.25">
      <c r="A3882" s="27" t="str">
        <f>"عمارة"&amp;Rooms[[#This Row],[العمارة]]&amp;"-"&amp;Rooms[رقم الغرفة]</f>
        <v>عمارة-</v>
      </c>
      <c r="B3882" s="29"/>
      <c r="C3882" s="29"/>
      <c r="D3882" s="29"/>
      <c r="E3882" s="29"/>
      <c r="F3882" s="27">
        <f ca="1">IF(Rooms[[#This Row],[رقم العملية]]=0,0,1)</f>
        <v>0</v>
      </c>
      <c r="G38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82" s="27"/>
      <c r="I38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83" spans="1:9" ht="18" x14ac:dyDescent="0.25">
      <c r="A3883" s="27" t="str">
        <f>"عمارة"&amp;Rooms[[#This Row],[العمارة]]&amp;"-"&amp;Rooms[رقم الغرفة]</f>
        <v>عمارة-</v>
      </c>
      <c r="B3883" s="29"/>
      <c r="C3883" s="29"/>
      <c r="D3883" s="29"/>
      <c r="E3883" s="29"/>
      <c r="F3883" s="27">
        <f ca="1">IF(Rooms[[#This Row],[رقم العملية]]=0,0,1)</f>
        <v>0</v>
      </c>
      <c r="G38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83" s="27"/>
      <c r="I38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84" spans="1:9" ht="18" x14ac:dyDescent="0.25">
      <c r="A3884" s="27" t="str">
        <f>"عمارة"&amp;Rooms[[#This Row],[العمارة]]&amp;"-"&amp;Rooms[رقم الغرفة]</f>
        <v>عمارة-</v>
      </c>
      <c r="B3884" s="29"/>
      <c r="C3884" s="29"/>
      <c r="D3884" s="29"/>
      <c r="E3884" s="29"/>
      <c r="F3884" s="27">
        <f ca="1">IF(Rooms[[#This Row],[رقم العملية]]=0,0,1)</f>
        <v>0</v>
      </c>
      <c r="G38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84" s="27"/>
      <c r="I38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85" spans="1:9" ht="18" x14ac:dyDescent="0.25">
      <c r="A3885" s="27" t="str">
        <f>"عمارة"&amp;Rooms[[#This Row],[العمارة]]&amp;"-"&amp;Rooms[رقم الغرفة]</f>
        <v>عمارة-</v>
      </c>
      <c r="B3885" s="29"/>
      <c r="C3885" s="29"/>
      <c r="D3885" s="29"/>
      <c r="E3885" s="29"/>
      <c r="F3885" s="27">
        <f ca="1">IF(Rooms[[#This Row],[رقم العملية]]=0,0,1)</f>
        <v>0</v>
      </c>
      <c r="G38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85" s="27"/>
      <c r="I38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86" spans="1:9" ht="18" x14ac:dyDescent="0.25">
      <c r="A3886" s="27" t="str">
        <f>"عمارة"&amp;Rooms[[#This Row],[العمارة]]&amp;"-"&amp;Rooms[رقم الغرفة]</f>
        <v>عمارة-</v>
      </c>
      <c r="B3886" s="29"/>
      <c r="C3886" s="29"/>
      <c r="D3886" s="29"/>
      <c r="E3886" s="29"/>
      <c r="F3886" s="27">
        <f ca="1">IF(Rooms[[#This Row],[رقم العملية]]=0,0,1)</f>
        <v>0</v>
      </c>
      <c r="G38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86" s="27"/>
      <c r="I38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87" spans="1:9" ht="18" x14ac:dyDescent="0.25">
      <c r="A3887" s="27" t="str">
        <f>"عمارة"&amp;Rooms[[#This Row],[العمارة]]&amp;"-"&amp;Rooms[رقم الغرفة]</f>
        <v>عمارة-</v>
      </c>
      <c r="B3887" s="29"/>
      <c r="C3887" s="29"/>
      <c r="D3887" s="29"/>
      <c r="E3887" s="29"/>
      <c r="F3887" s="27">
        <f ca="1">IF(Rooms[[#This Row],[رقم العملية]]=0,0,1)</f>
        <v>0</v>
      </c>
      <c r="G38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87" s="27"/>
      <c r="I38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88" spans="1:9" ht="18" x14ac:dyDescent="0.25">
      <c r="A3888" s="27" t="str">
        <f>"عمارة"&amp;Rooms[[#This Row],[العمارة]]&amp;"-"&amp;Rooms[رقم الغرفة]</f>
        <v>عمارة-</v>
      </c>
      <c r="B3888" s="29"/>
      <c r="C3888" s="29"/>
      <c r="D3888" s="29"/>
      <c r="E3888" s="29"/>
      <c r="F3888" s="27">
        <f ca="1">IF(Rooms[[#This Row],[رقم العملية]]=0,0,1)</f>
        <v>0</v>
      </c>
      <c r="G38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88" s="27"/>
      <c r="I38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89" spans="1:9" ht="18" x14ac:dyDescent="0.25">
      <c r="A3889" s="27" t="str">
        <f>"عمارة"&amp;Rooms[[#This Row],[العمارة]]&amp;"-"&amp;Rooms[رقم الغرفة]</f>
        <v>عمارة-</v>
      </c>
      <c r="B3889" s="29"/>
      <c r="C3889" s="29"/>
      <c r="D3889" s="29"/>
      <c r="E3889" s="29"/>
      <c r="F3889" s="27">
        <f ca="1">IF(Rooms[[#This Row],[رقم العملية]]=0,0,1)</f>
        <v>0</v>
      </c>
      <c r="G38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89" s="27"/>
      <c r="I38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90" spans="1:9" ht="18" x14ac:dyDescent="0.25">
      <c r="A3890" s="27" t="str">
        <f>"عمارة"&amp;Rooms[[#This Row],[العمارة]]&amp;"-"&amp;Rooms[رقم الغرفة]</f>
        <v>عمارة-</v>
      </c>
      <c r="B3890" s="29"/>
      <c r="C3890" s="29"/>
      <c r="D3890" s="29"/>
      <c r="E3890" s="29"/>
      <c r="F3890" s="27">
        <f ca="1">IF(Rooms[[#This Row],[رقم العملية]]=0,0,1)</f>
        <v>0</v>
      </c>
      <c r="G38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90" s="27"/>
      <c r="I38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91" spans="1:9" ht="18" x14ac:dyDescent="0.25">
      <c r="A3891" s="27" t="str">
        <f>"عمارة"&amp;Rooms[[#This Row],[العمارة]]&amp;"-"&amp;Rooms[رقم الغرفة]</f>
        <v>عمارة-</v>
      </c>
      <c r="B3891" s="29"/>
      <c r="C3891" s="29"/>
      <c r="D3891" s="29"/>
      <c r="E3891" s="29"/>
      <c r="F3891" s="27">
        <f ca="1">IF(Rooms[[#This Row],[رقم العملية]]=0,0,1)</f>
        <v>0</v>
      </c>
      <c r="G38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91" s="27"/>
      <c r="I38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92" spans="1:9" ht="18" x14ac:dyDescent="0.25">
      <c r="A3892" s="27" t="str">
        <f>"عمارة"&amp;Rooms[[#This Row],[العمارة]]&amp;"-"&amp;Rooms[رقم الغرفة]</f>
        <v>عمارة-</v>
      </c>
      <c r="B3892" s="29"/>
      <c r="C3892" s="29"/>
      <c r="D3892" s="29"/>
      <c r="E3892" s="29"/>
      <c r="F3892" s="27">
        <f ca="1">IF(Rooms[[#This Row],[رقم العملية]]=0,0,1)</f>
        <v>0</v>
      </c>
      <c r="G38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92" s="27"/>
      <c r="I38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93" spans="1:9" ht="18" x14ac:dyDescent="0.25">
      <c r="A3893" s="27" t="str">
        <f>"عمارة"&amp;Rooms[[#This Row],[العمارة]]&amp;"-"&amp;Rooms[رقم الغرفة]</f>
        <v>عمارة-</v>
      </c>
      <c r="B3893" s="29"/>
      <c r="C3893" s="29"/>
      <c r="D3893" s="29"/>
      <c r="E3893" s="29"/>
      <c r="F3893" s="27">
        <f ca="1">IF(Rooms[[#This Row],[رقم العملية]]=0,0,1)</f>
        <v>0</v>
      </c>
      <c r="G38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93" s="27"/>
      <c r="I38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94" spans="1:9" ht="18" x14ac:dyDescent="0.25">
      <c r="A3894" s="27" t="str">
        <f>"عمارة"&amp;Rooms[[#This Row],[العمارة]]&amp;"-"&amp;Rooms[رقم الغرفة]</f>
        <v>عمارة-</v>
      </c>
      <c r="B3894" s="29"/>
      <c r="C3894" s="29"/>
      <c r="D3894" s="29"/>
      <c r="E3894" s="29"/>
      <c r="F3894" s="27">
        <f ca="1">IF(Rooms[[#This Row],[رقم العملية]]=0,0,1)</f>
        <v>0</v>
      </c>
      <c r="G38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94" s="27"/>
      <c r="I38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95" spans="1:9" ht="18" x14ac:dyDescent="0.25">
      <c r="A3895" s="27" t="str">
        <f>"عمارة"&amp;Rooms[[#This Row],[العمارة]]&amp;"-"&amp;Rooms[رقم الغرفة]</f>
        <v>عمارة-</v>
      </c>
      <c r="B3895" s="29"/>
      <c r="C3895" s="29"/>
      <c r="D3895" s="29"/>
      <c r="E3895" s="29"/>
      <c r="F3895" s="27">
        <f ca="1">IF(Rooms[[#This Row],[رقم العملية]]=0,0,1)</f>
        <v>0</v>
      </c>
      <c r="G38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95" s="27"/>
      <c r="I38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96" spans="1:9" ht="18" x14ac:dyDescent="0.25">
      <c r="A3896" s="27" t="str">
        <f>"عمارة"&amp;Rooms[[#This Row],[العمارة]]&amp;"-"&amp;Rooms[رقم الغرفة]</f>
        <v>عمارة-</v>
      </c>
      <c r="B3896" s="29"/>
      <c r="C3896" s="29"/>
      <c r="D3896" s="29"/>
      <c r="E3896" s="29"/>
      <c r="F3896" s="27">
        <f ca="1">IF(Rooms[[#This Row],[رقم العملية]]=0,0,1)</f>
        <v>0</v>
      </c>
      <c r="G38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96" s="27"/>
      <c r="I38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97" spans="1:9" ht="18" x14ac:dyDescent="0.25">
      <c r="A3897" s="27" t="str">
        <f>"عمارة"&amp;Rooms[[#This Row],[العمارة]]&amp;"-"&amp;Rooms[رقم الغرفة]</f>
        <v>عمارة-</v>
      </c>
      <c r="B3897" s="29"/>
      <c r="C3897" s="29"/>
      <c r="D3897" s="29"/>
      <c r="E3897" s="29"/>
      <c r="F3897" s="27">
        <f ca="1">IF(Rooms[[#This Row],[رقم العملية]]=0,0,1)</f>
        <v>0</v>
      </c>
      <c r="G38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97" s="27"/>
      <c r="I38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98" spans="1:9" ht="18" x14ac:dyDescent="0.25">
      <c r="A3898" s="27" t="str">
        <f>"عمارة"&amp;Rooms[[#This Row],[العمارة]]&amp;"-"&amp;Rooms[رقم الغرفة]</f>
        <v>عمارة-</v>
      </c>
      <c r="B3898" s="29"/>
      <c r="C3898" s="29"/>
      <c r="D3898" s="29"/>
      <c r="E3898" s="29"/>
      <c r="F3898" s="27">
        <f ca="1">IF(Rooms[[#This Row],[رقم العملية]]=0,0,1)</f>
        <v>0</v>
      </c>
      <c r="G38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98" s="27"/>
      <c r="I38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899" spans="1:9" ht="18" x14ac:dyDescent="0.25">
      <c r="A3899" s="27" t="str">
        <f>"عمارة"&amp;Rooms[[#This Row],[العمارة]]&amp;"-"&amp;Rooms[رقم الغرفة]</f>
        <v>عمارة-</v>
      </c>
      <c r="B3899" s="29"/>
      <c r="C3899" s="29"/>
      <c r="D3899" s="29"/>
      <c r="E3899" s="29"/>
      <c r="F3899" s="27">
        <f ca="1">IF(Rooms[[#This Row],[رقم العملية]]=0,0,1)</f>
        <v>0</v>
      </c>
      <c r="G38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899" s="27"/>
      <c r="I38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00" spans="1:9" ht="18" x14ac:dyDescent="0.25">
      <c r="A3900" s="27" t="str">
        <f>"عمارة"&amp;Rooms[[#This Row],[العمارة]]&amp;"-"&amp;Rooms[رقم الغرفة]</f>
        <v>عمارة-</v>
      </c>
      <c r="B3900" s="29"/>
      <c r="C3900" s="29"/>
      <c r="D3900" s="29"/>
      <c r="E3900" s="29"/>
      <c r="F3900" s="27">
        <f ca="1">IF(Rooms[[#This Row],[رقم العملية]]=0,0,1)</f>
        <v>0</v>
      </c>
      <c r="G39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00" s="27"/>
      <c r="I39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01" spans="1:9" ht="18" x14ac:dyDescent="0.25">
      <c r="A3901" s="27" t="str">
        <f>"عمارة"&amp;Rooms[[#This Row],[العمارة]]&amp;"-"&amp;Rooms[رقم الغرفة]</f>
        <v>عمارة-</v>
      </c>
      <c r="B3901" s="29"/>
      <c r="C3901" s="29"/>
      <c r="D3901" s="29"/>
      <c r="E3901" s="29"/>
      <c r="F3901" s="27">
        <f ca="1">IF(Rooms[[#This Row],[رقم العملية]]=0,0,1)</f>
        <v>0</v>
      </c>
      <c r="G390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01" s="27"/>
      <c r="I390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02" spans="1:9" ht="18" x14ac:dyDescent="0.25">
      <c r="A3902" s="27" t="str">
        <f>"عمارة"&amp;Rooms[[#This Row],[العمارة]]&amp;"-"&amp;Rooms[رقم الغرفة]</f>
        <v>عمارة-</v>
      </c>
      <c r="B3902" s="29"/>
      <c r="C3902" s="29"/>
      <c r="D3902" s="29"/>
      <c r="E3902" s="29"/>
      <c r="F3902" s="27">
        <f ca="1">IF(Rooms[[#This Row],[رقم العملية]]=0,0,1)</f>
        <v>0</v>
      </c>
      <c r="G390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02" s="27"/>
      <c r="I390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03" spans="1:9" ht="18" x14ac:dyDescent="0.25">
      <c r="A3903" s="27" t="str">
        <f>"عمارة"&amp;Rooms[[#This Row],[العمارة]]&amp;"-"&amp;Rooms[رقم الغرفة]</f>
        <v>عمارة-</v>
      </c>
      <c r="B3903" s="29"/>
      <c r="C3903" s="29"/>
      <c r="D3903" s="29"/>
      <c r="E3903" s="29"/>
      <c r="F3903" s="27">
        <f ca="1">IF(Rooms[[#This Row],[رقم العملية]]=0,0,1)</f>
        <v>0</v>
      </c>
      <c r="G390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03" s="27"/>
      <c r="I390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04" spans="1:9" ht="18" x14ac:dyDescent="0.25">
      <c r="A3904" s="27" t="str">
        <f>"عمارة"&amp;Rooms[[#This Row],[العمارة]]&amp;"-"&amp;Rooms[رقم الغرفة]</f>
        <v>عمارة-</v>
      </c>
      <c r="B3904" s="29"/>
      <c r="C3904" s="29"/>
      <c r="D3904" s="29"/>
      <c r="E3904" s="29"/>
      <c r="F3904" s="27">
        <f ca="1">IF(Rooms[[#This Row],[رقم العملية]]=0,0,1)</f>
        <v>0</v>
      </c>
      <c r="G390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04" s="27"/>
      <c r="I390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05" spans="1:9" ht="18" x14ac:dyDescent="0.25">
      <c r="A3905" s="27" t="str">
        <f>"عمارة"&amp;Rooms[[#This Row],[العمارة]]&amp;"-"&amp;Rooms[رقم الغرفة]</f>
        <v>عمارة-</v>
      </c>
      <c r="B3905" s="29"/>
      <c r="C3905" s="29"/>
      <c r="D3905" s="29"/>
      <c r="E3905" s="29"/>
      <c r="F3905" s="27">
        <f ca="1">IF(Rooms[[#This Row],[رقم العملية]]=0,0,1)</f>
        <v>0</v>
      </c>
      <c r="G390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05" s="27"/>
      <c r="I390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06" spans="1:9" ht="18" x14ac:dyDescent="0.25">
      <c r="A3906" s="27" t="str">
        <f>"عمارة"&amp;Rooms[[#This Row],[العمارة]]&amp;"-"&amp;Rooms[رقم الغرفة]</f>
        <v>عمارة-</v>
      </c>
      <c r="B3906" s="29"/>
      <c r="C3906" s="29"/>
      <c r="D3906" s="29"/>
      <c r="E3906" s="29"/>
      <c r="F3906" s="27">
        <f ca="1">IF(Rooms[[#This Row],[رقم العملية]]=0,0,1)</f>
        <v>0</v>
      </c>
      <c r="G390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06" s="27"/>
      <c r="I390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07" spans="1:9" ht="18" x14ac:dyDescent="0.25">
      <c r="A3907" s="27" t="str">
        <f>"عمارة"&amp;Rooms[[#This Row],[العمارة]]&amp;"-"&amp;Rooms[رقم الغرفة]</f>
        <v>عمارة-</v>
      </c>
      <c r="B3907" s="29"/>
      <c r="C3907" s="29"/>
      <c r="D3907" s="29"/>
      <c r="E3907" s="29"/>
      <c r="F3907" s="27">
        <f ca="1">IF(Rooms[[#This Row],[رقم العملية]]=0,0,1)</f>
        <v>0</v>
      </c>
      <c r="G390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07" s="27"/>
      <c r="I390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08" spans="1:9" ht="18" x14ac:dyDescent="0.25">
      <c r="A3908" s="27" t="str">
        <f>"عمارة"&amp;Rooms[[#This Row],[العمارة]]&amp;"-"&amp;Rooms[رقم الغرفة]</f>
        <v>عمارة-</v>
      </c>
      <c r="B3908" s="29"/>
      <c r="C3908" s="29"/>
      <c r="D3908" s="29"/>
      <c r="E3908" s="29"/>
      <c r="F3908" s="27">
        <f ca="1">IF(Rooms[[#This Row],[رقم العملية]]=0,0,1)</f>
        <v>0</v>
      </c>
      <c r="G390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08" s="27"/>
      <c r="I390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09" spans="1:9" ht="18" x14ac:dyDescent="0.25">
      <c r="A3909" s="27" t="str">
        <f>"عمارة"&amp;Rooms[[#This Row],[العمارة]]&amp;"-"&amp;Rooms[رقم الغرفة]</f>
        <v>عمارة-</v>
      </c>
      <c r="B3909" s="29"/>
      <c r="C3909" s="29"/>
      <c r="D3909" s="29"/>
      <c r="E3909" s="29"/>
      <c r="F3909" s="27">
        <f ca="1">IF(Rooms[[#This Row],[رقم العملية]]=0,0,1)</f>
        <v>0</v>
      </c>
      <c r="G390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09" s="27"/>
      <c r="I390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10" spans="1:9" ht="18" x14ac:dyDescent="0.25">
      <c r="A3910" s="27" t="str">
        <f>"عمارة"&amp;Rooms[[#This Row],[العمارة]]&amp;"-"&amp;Rooms[رقم الغرفة]</f>
        <v>عمارة-</v>
      </c>
      <c r="B3910" s="29"/>
      <c r="C3910" s="29"/>
      <c r="D3910" s="29"/>
      <c r="E3910" s="29"/>
      <c r="F3910" s="27">
        <f ca="1">IF(Rooms[[#This Row],[رقم العملية]]=0,0,1)</f>
        <v>0</v>
      </c>
      <c r="G391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10" s="27"/>
      <c r="I391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11" spans="1:9" ht="18" x14ac:dyDescent="0.25">
      <c r="A3911" s="27" t="str">
        <f>"عمارة"&amp;Rooms[[#This Row],[العمارة]]&amp;"-"&amp;Rooms[رقم الغرفة]</f>
        <v>عمارة-</v>
      </c>
      <c r="B3911" s="29"/>
      <c r="C3911" s="29"/>
      <c r="D3911" s="29"/>
      <c r="E3911" s="29"/>
      <c r="F3911" s="27">
        <f ca="1">IF(Rooms[[#This Row],[رقم العملية]]=0,0,1)</f>
        <v>0</v>
      </c>
      <c r="G391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11" s="27"/>
      <c r="I391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12" spans="1:9" ht="18" x14ac:dyDescent="0.25">
      <c r="A3912" s="27" t="str">
        <f>"عمارة"&amp;Rooms[[#This Row],[العمارة]]&amp;"-"&amp;Rooms[رقم الغرفة]</f>
        <v>عمارة-</v>
      </c>
      <c r="B3912" s="29"/>
      <c r="C3912" s="29"/>
      <c r="D3912" s="29"/>
      <c r="E3912" s="29"/>
      <c r="F3912" s="27">
        <f ca="1">IF(Rooms[[#This Row],[رقم العملية]]=0,0,1)</f>
        <v>0</v>
      </c>
      <c r="G391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12" s="27"/>
      <c r="I391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13" spans="1:9" ht="18" x14ac:dyDescent="0.25">
      <c r="A3913" s="27" t="str">
        <f>"عمارة"&amp;Rooms[[#This Row],[العمارة]]&amp;"-"&amp;Rooms[رقم الغرفة]</f>
        <v>عمارة-</v>
      </c>
      <c r="B3913" s="29"/>
      <c r="C3913" s="29"/>
      <c r="D3913" s="29"/>
      <c r="E3913" s="29"/>
      <c r="F3913" s="27">
        <f ca="1">IF(Rooms[[#This Row],[رقم العملية]]=0,0,1)</f>
        <v>0</v>
      </c>
      <c r="G391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13" s="27"/>
      <c r="I391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14" spans="1:9" ht="18" x14ac:dyDescent="0.25">
      <c r="A3914" s="27" t="str">
        <f>"عمارة"&amp;Rooms[[#This Row],[العمارة]]&amp;"-"&amp;Rooms[رقم الغرفة]</f>
        <v>عمارة-</v>
      </c>
      <c r="B3914" s="29"/>
      <c r="C3914" s="29"/>
      <c r="D3914" s="29"/>
      <c r="E3914" s="29"/>
      <c r="F3914" s="27">
        <f ca="1">IF(Rooms[[#This Row],[رقم العملية]]=0,0,1)</f>
        <v>0</v>
      </c>
      <c r="G391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14" s="27"/>
      <c r="I391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15" spans="1:9" ht="18" x14ac:dyDescent="0.25">
      <c r="A3915" s="27" t="str">
        <f>"عمارة"&amp;Rooms[[#This Row],[العمارة]]&amp;"-"&amp;Rooms[رقم الغرفة]</f>
        <v>عمارة-</v>
      </c>
      <c r="B3915" s="29"/>
      <c r="C3915" s="29"/>
      <c r="D3915" s="29"/>
      <c r="E3915" s="29"/>
      <c r="F3915" s="27">
        <f ca="1">IF(Rooms[[#This Row],[رقم العملية]]=0,0,1)</f>
        <v>0</v>
      </c>
      <c r="G391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15" s="27"/>
      <c r="I391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16" spans="1:9" ht="18" x14ac:dyDescent="0.25">
      <c r="A3916" s="27" t="str">
        <f>"عمارة"&amp;Rooms[[#This Row],[العمارة]]&amp;"-"&amp;Rooms[رقم الغرفة]</f>
        <v>عمارة-</v>
      </c>
      <c r="B3916" s="29"/>
      <c r="C3916" s="29"/>
      <c r="D3916" s="29"/>
      <c r="E3916" s="29"/>
      <c r="F3916" s="27">
        <f ca="1">IF(Rooms[[#This Row],[رقم العملية]]=0,0,1)</f>
        <v>0</v>
      </c>
      <c r="G391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16" s="27"/>
      <c r="I391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17" spans="1:9" ht="18" x14ac:dyDescent="0.25">
      <c r="A3917" s="27" t="str">
        <f>"عمارة"&amp;Rooms[[#This Row],[العمارة]]&amp;"-"&amp;Rooms[رقم الغرفة]</f>
        <v>عمارة-</v>
      </c>
      <c r="B3917" s="29"/>
      <c r="C3917" s="29"/>
      <c r="D3917" s="29"/>
      <c r="E3917" s="29"/>
      <c r="F3917" s="27">
        <f ca="1">IF(Rooms[[#This Row],[رقم العملية]]=0,0,1)</f>
        <v>0</v>
      </c>
      <c r="G391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17" s="27"/>
      <c r="I391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18" spans="1:9" ht="18" x14ac:dyDescent="0.25">
      <c r="A3918" s="27" t="str">
        <f>"عمارة"&amp;Rooms[[#This Row],[العمارة]]&amp;"-"&amp;Rooms[رقم الغرفة]</f>
        <v>عمارة-</v>
      </c>
      <c r="B3918" s="29"/>
      <c r="C3918" s="29"/>
      <c r="D3918" s="29"/>
      <c r="E3918" s="29"/>
      <c r="F3918" s="27">
        <f ca="1">IF(Rooms[[#This Row],[رقم العملية]]=0,0,1)</f>
        <v>0</v>
      </c>
      <c r="G391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18" s="27"/>
      <c r="I391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19" spans="1:9" ht="18" x14ac:dyDescent="0.25">
      <c r="A3919" s="27" t="str">
        <f>"عمارة"&amp;Rooms[[#This Row],[العمارة]]&amp;"-"&amp;Rooms[رقم الغرفة]</f>
        <v>عمارة-</v>
      </c>
      <c r="B3919" s="29"/>
      <c r="C3919" s="29"/>
      <c r="D3919" s="29"/>
      <c r="E3919" s="29"/>
      <c r="F3919" s="27">
        <f ca="1">IF(Rooms[[#This Row],[رقم العملية]]=0,0,1)</f>
        <v>0</v>
      </c>
      <c r="G391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19" s="27"/>
      <c r="I391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20" spans="1:9" ht="18" x14ac:dyDescent="0.25">
      <c r="A3920" s="27" t="str">
        <f>"عمارة"&amp;Rooms[[#This Row],[العمارة]]&amp;"-"&amp;Rooms[رقم الغرفة]</f>
        <v>عمارة-</v>
      </c>
      <c r="B3920" s="29"/>
      <c r="C3920" s="29"/>
      <c r="D3920" s="29"/>
      <c r="E3920" s="29"/>
      <c r="F3920" s="27">
        <f ca="1">IF(Rooms[[#This Row],[رقم العملية]]=0,0,1)</f>
        <v>0</v>
      </c>
      <c r="G392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20" s="27"/>
      <c r="I392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21" spans="1:9" ht="18" x14ac:dyDescent="0.25">
      <c r="A3921" s="27" t="str">
        <f>"عمارة"&amp;Rooms[[#This Row],[العمارة]]&amp;"-"&amp;Rooms[رقم الغرفة]</f>
        <v>عمارة-</v>
      </c>
      <c r="B3921" s="29"/>
      <c r="C3921" s="29"/>
      <c r="D3921" s="29"/>
      <c r="E3921" s="29"/>
      <c r="F3921" s="27">
        <f ca="1">IF(Rooms[[#This Row],[رقم العملية]]=0,0,1)</f>
        <v>0</v>
      </c>
      <c r="G392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21" s="27"/>
      <c r="I392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22" spans="1:9" ht="18" x14ac:dyDescent="0.25">
      <c r="A3922" s="27" t="str">
        <f>"عمارة"&amp;Rooms[[#This Row],[العمارة]]&amp;"-"&amp;Rooms[رقم الغرفة]</f>
        <v>عمارة-</v>
      </c>
      <c r="B3922" s="29"/>
      <c r="C3922" s="29"/>
      <c r="D3922" s="29"/>
      <c r="E3922" s="29"/>
      <c r="F3922" s="27">
        <f ca="1">IF(Rooms[[#This Row],[رقم العملية]]=0,0,1)</f>
        <v>0</v>
      </c>
      <c r="G392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22" s="27"/>
      <c r="I392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23" spans="1:9" ht="18" x14ac:dyDescent="0.25">
      <c r="A3923" s="27" t="str">
        <f>"عمارة"&amp;Rooms[[#This Row],[العمارة]]&amp;"-"&amp;Rooms[رقم الغرفة]</f>
        <v>عمارة-</v>
      </c>
      <c r="B3923" s="29"/>
      <c r="C3923" s="29"/>
      <c r="D3923" s="29"/>
      <c r="E3923" s="29"/>
      <c r="F3923" s="27">
        <f ca="1">IF(Rooms[[#This Row],[رقم العملية]]=0,0,1)</f>
        <v>0</v>
      </c>
      <c r="G392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23" s="27"/>
      <c r="I392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24" spans="1:9" ht="18" x14ac:dyDescent="0.25">
      <c r="A3924" s="27" t="str">
        <f>"عمارة"&amp;Rooms[[#This Row],[العمارة]]&amp;"-"&amp;Rooms[رقم الغرفة]</f>
        <v>عمارة-</v>
      </c>
      <c r="B3924" s="29"/>
      <c r="C3924" s="29"/>
      <c r="D3924" s="29"/>
      <c r="E3924" s="29"/>
      <c r="F3924" s="27">
        <f ca="1">IF(Rooms[[#This Row],[رقم العملية]]=0,0,1)</f>
        <v>0</v>
      </c>
      <c r="G392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24" s="27"/>
      <c r="I392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25" spans="1:9" ht="18" x14ac:dyDescent="0.25">
      <c r="A3925" s="27" t="str">
        <f>"عمارة"&amp;Rooms[[#This Row],[العمارة]]&amp;"-"&amp;Rooms[رقم الغرفة]</f>
        <v>عمارة-</v>
      </c>
      <c r="B3925" s="29"/>
      <c r="C3925" s="29"/>
      <c r="D3925" s="29"/>
      <c r="E3925" s="29"/>
      <c r="F3925" s="27">
        <f ca="1">IF(Rooms[[#This Row],[رقم العملية]]=0,0,1)</f>
        <v>0</v>
      </c>
      <c r="G392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25" s="27"/>
      <c r="I392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26" spans="1:9" ht="18" x14ac:dyDescent="0.25">
      <c r="A3926" s="27" t="str">
        <f>"عمارة"&amp;Rooms[[#This Row],[العمارة]]&amp;"-"&amp;Rooms[رقم الغرفة]</f>
        <v>عمارة-</v>
      </c>
      <c r="B3926" s="29"/>
      <c r="C3926" s="29"/>
      <c r="D3926" s="29"/>
      <c r="E3926" s="29"/>
      <c r="F3926" s="27">
        <f ca="1">IF(Rooms[[#This Row],[رقم العملية]]=0,0,1)</f>
        <v>0</v>
      </c>
      <c r="G392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26" s="27"/>
      <c r="I392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27" spans="1:9" ht="18" x14ac:dyDescent="0.25">
      <c r="A3927" s="27" t="str">
        <f>"عمارة"&amp;Rooms[[#This Row],[العمارة]]&amp;"-"&amp;Rooms[رقم الغرفة]</f>
        <v>عمارة-</v>
      </c>
      <c r="B3927" s="29"/>
      <c r="C3927" s="29"/>
      <c r="D3927" s="29"/>
      <c r="E3927" s="29"/>
      <c r="F3927" s="27">
        <f ca="1">IF(Rooms[[#This Row],[رقم العملية]]=0,0,1)</f>
        <v>0</v>
      </c>
      <c r="G392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27" s="27"/>
      <c r="I392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28" spans="1:9" ht="18" x14ac:dyDescent="0.25">
      <c r="A3928" s="27" t="str">
        <f>"عمارة"&amp;Rooms[[#This Row],[العمارة]]&amp;"-"&amp;Rooms[رقم الغرفة]</f>
        <v>عمارة-</v>
      </c>
      <c r="B3928" s="29"/>
      <c r="C3928" s="29"/>
      <c r="D3928" s="29"/>
      <c r="E3928" s="29"/>
      <c r="F3928" s="27">
        <f ca="1">IF(Rooms[[#This Row],[رقم العملية]]=0,0,1)</f>
        <v>0</v>
      </c>
      <c r="G392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28" s="27"/>
      <c r="I392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29" spans="1:9" ht="18" x14ac:dyDescent="0.25">
      <c r="A3929" s="27" t="str">
        <f>"عمارة"&amp;Rooms[[#This Row],[العمارة]]&amp;"-"&amp;Rooms[رقم الغرفة]</f>
        <v>عمارة-</v>
      </c>
      <c r="B3929" s="29"/>
      <c r="C3929" s="29"/>
      <c r="D3929" s="29"/>
      <c r="E3929" s="29"/>
      <c r="F3929" s="27">
        <f ca="1">IF(Rooms[[#This Row],[رقم العملية]]=0,0,1)</f>
        <v>0</v>
      </c>
      <c r="G392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29" s="27"/>
      <c r="I392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30" spans="1:9" ht="18" x14ac:dyDescent="0.25">
      <c r="A3930" s="27" t="str">
        <f>"عمارة"&amp;Rooms[[#This Row],[العمارة]]&amp;"-"&amp;Rooms[رقم الغرفة]</f>
        <v>عمارة-</v>
      </c>
      <c r="B3930" s="29"/>
      <c r="C3930" s="29"/>
      <c r="D3930" s="29"/>
      <c r="E3930" s="29"/>
      <c r="F3930" s="27">
        <f ca="1">IF(Rooms[[#This Row],[رقم العملية]]=0,0,1)</f>
        <v>0</v>
      </c>
      <c r="G393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30" s="27"/>
      <c r="I393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31" spans="1:9" ht="18" x14ac:dyDescent="0.25">
      <c r="A3931" s="27" t="str">
        <f>"عمارة"&amp;Rooms[[#This Row],[العمارة]]&amp;"-"&amp;Rooms[رقم الغرفة]</f>
        <v>عمارة-</v>
      </c>
      <c r="B3931" s="29"/>
      <c r="C3931" s="29"/>
      <c r="D3931" s="29"/>
      <c r="E3931" s="29"/>
      <c r="F3931" s="27">
        <f ca="1">IF(Rooms[[#This Row],[رقم العملية]]=0,0,1)</f>
        <v>0</v>
      </c>
      <c r="G393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31" s="27"/>
      <c r="I393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32" spans="1:9" ht="18" x14ac:dyDescent="0.25">
      <c r="A3932" s="27" t="str">
        <f>"عمارة"&amp;Rooms[[#This Row],[العمارة]]&amp;"-"&amp;Rooms[رقم الغرفة]</f>
        <v>عمارة-</v>
      </c>
      <c r="B3932" s="29"/>
      <c r="C3932" s="29"/>
      <c r="D3932" s="29"/>
      <c r="E3932" s="29"/>
      <c r="F3932" s="27">
        <f ca="1">IF(Rooms[[#This Row],[رقم العملية]]=0,0,1)</f>
        <v>0</v>
      </c>
      <c r="G393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32" s="27"/>
      <c r="I393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33" spans="1:9" ht="18" x14ac:dyDescent="0.25">
      <c r="A3933" s="27" t="str">
        <f>"عمارة"&amp;Rooms[[#This Row],[العمارة]]&amp;"-"&amp;Rooms[رقم الغرفة]</f>
        <v>عمارة-</v>
      </c>
      <c r="B3933" s="29"/>
      <c r="C3933" s="29"/>
      <c r="D3933" s="29"/>
      <c r="E3933" s="29"/>
      <c r="F3933" s="27">
        <f ca="1">IF(Rooms[[#This Row],[رقم العملية]]=0,0,1)</f>
        <v>0</v>
      </c>
      <c r="G393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33" s="27"/>
      <c r="I393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34" spans="1:9" ht="18" x14ac:dyDescent="0.25">
      <c r="A3934" s="27" t="str">
        <f>"عمارة"&amp;Rooms[[#This Row],[العمارة]]&amp;"-"&amp;Rooms[رقم الغرفة]</f>
        <v>عمارة-</v>
      </c>
      <c r="B3934" s="29"/>
      <c r="C3934" s="29"/>
      <c r="D3934" s="29"/>
      <c r="E3934" s="29"/>
      <c r="F3934" s="27">
        <f ca="1">IF(Rooms[[#This Row],[رقم العملية]]=0,0,1)</f>
        <v>0</v>
      </c>
      <c r="G393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34" s="27"/>
      <c r="I393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35" spans="1:9" ht="18" x14ac:dyDescent="0.25">
      <c r="A3935" s="27" t="str">
        <f>"عمارة"&amp;Rooms[[#This Row],[العمارة]]&amp;"-"&amp;Rooms[رقم الغرفة]</f>
        <v>عمارة-</v>
      </c>
      <c r="B3935" s="29"/>
      <c r="C3935" s="29"/>
      <c r="D3935" s="29"/>
      <c r="E3935" s="29"/>
      <c r="F3935" s="27">
        <f ca="1">IF(Rooms[[#This Row],[رقم العملية]]=0,0,1)</f>
        <v>0</v>
      </c>
      <c r="G393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35" s="27"/>
      <c r="I393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36" spans="1:9" ht="18" x14ac:dyDescent="0.25">
      <c r="A3936" s="27" t="str">
        <f>"عمارة"&amp;Rooms[[#This Row],[العمارة]]&amp;"-"&amp;Rooms[رقم الغرفة]</f>
        <v>عمارة-</v>
      </c>
      <c r="B3936" s="29"/>
      <c r="C3936" s="29"/>
      <c r="D3936" s="29"/>
      <c r="E3936" s="29"/>
      <c r="F3936" s="27">
        <f ca="1">IF(Rooms[[#This Row],[رقم العملية]]=0,0,1)</f>
        <v>0</v>
      </c>
      <c r="G393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36" s="27"/>
      <c r="I393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37" spans="1:9" ht="18" x14ac:dyDescent="0.25">
      <c r="A3937" s="27" t="str">
        <f>"عمارة"&amp;Rooms[[#This Row],[العمارة]]&amp;"-"&amp;Rooms[رقم الغرفة]</f>
        <v>عمارة-</v>
      </c>
      <c r="B3937" s="29"/>
      <c r="C3937" s="29"/>
      <c r="D3937" s="29"/>
      <c r="E3937" s="29"/>
      <c r="F3937" s="27">
        <f ca="1">IF(Rooms[[#This Row],[رقم العملية]]=0,0,1)</f>
        <v>0</v>
      </c>
      <c r="G393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37" s="27"/>
      <c r="I393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38" spans="1:9" ht="18" x14ac:dyDescent="0.25">
      <c r="A3938" s="27" t="str">
        <f>"عمارة"&amp;Rooms[[#This Row],[العمارة]]&amp;"-"&amp;Rooms[رقم الغرفة]</f>
        <v>عمارة-</v>
      </c>
      <c r="B3938" s="29"/>
      <c r="C3938" s="29"/>
      <c r="D3938" s="29"/>
      <c r="E3938" s="29"/>
      <c r="F3938" s="27">
        <f ca="1">IF(Rooms[[#This Row],[رقم العملية]]=0,0,1)</f>
        <v>0</v>
      </c>
      <c r="G393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38" s="27"/>
      <c r="I393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39" spans="1:9" ht="18" x14ac:dyDescent="0.25">
      <c r="A3939" s="27" t="str">
        <f>"عمارة"&amp;Rooms[[#This Row],[العمارة]]&amp;"-"&amp;Rooms[رقم الغرفة]</f>
        <v>عمارة-</v>
      </c>
      <c r="B3939" s="29"/>
      <c r="C3939" s="29"/>
      <c r="D3939" s="29"/>
      <c r="E3939" s="29"/>
      <c r="F3939" s="27">
        <f ca="1">IF(Rooms[[#This Row],[رقم العملية]]=0,0,1)</f>
        <v>0</v>
      </c>
      <c r="G393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39" s="27"/>
      <c r="I393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40" spans="1:9" ht="18" x14ac:dyDescent="0.25">
      <c r="A3940" s="27" t="str">
        <f>"عمارة"&amp;Rooms[[#This Row],[العمارة]]&amp;"-"&amp;Rooms[رقم الغرفة]</f>
        <v>عمارة-</v>
      </c>
      <c r="B3940" s="29"/>
      <c r="C3940" s="29"/>
      <c r="D3940" s="29"/>
      <c r="E3940" s="29"/>
      <c r="F3940" s="27">
        <f ca="1">IF(Rooms[[#This Row],[رقم العملية]]=0,0,1)</f>
        <v>0</v>
      </c>
      <c r="G394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40" s="27"/>
      <c r="I394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41" spans="1:9" ht="18" x14ac:dyDescent="0.25">
      <c r="A3941" s="27" t="str">
        <f>"عمارة"&amp;Rooms[[#This Row],[العمارة]]&amp;"-"&amp;Rooms[رقم الغرفة]</f>
        <v>عمارة-</v>
      </c>
      <c r="B3941" s="29"/>
      <c r="C3941" s="29"/>
      <c r="D3941" s="29"/>
      <c r="E3941" s="29"/>
      <c r="F3941" s="27">
        <f ca="1">IF(Rooms[[#This Row],[رقم العملية]]=0,0,1)</f>
        <v>0</v>
      </c>
      <c r="G394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41" s="27"/>
      <c r="I394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42" spans="1:9" ht="18" x14ac:dyDescent="0.25">
      <c r="A3942" s="27" t="str">
        <f>"عمارة"&amp;Rooms[[#This Row],[العمارة]]&amp;"-"&amp;Rooms[رقم الغرفة]</f>
        <v>عمارة-</v>
      </c>
      <c r="B3942" s="29"/>
      <c r="C3942" s="29"/>
      <c r="D3942" s="29"/>
      <c r="E3942" s="29"/>
      <c r="F3942" s="27">
        <f ca="1">IF(Rooms[[#This Row],[رقم العملية]]=0,0,1)</f>
        <v>0</v>
      </c>
      <c r="G394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42" s="27"/>
      <c r="I394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43" spans="1:9" ht="18" x14ac:dyDescent="0.25">
      <c r="A3943" s="27" t="str">
        <f>"عمارة"&amp;Rooms[[#This Row],[العمارة]]&amp;"-"&amp;Rooms[رقم الغرفة]</f>
        <v>عمارة-</v>
      </c>
      <c r="B3943" s="29"/>
      <c r="C3943" s="29"/>
      <c r="D3943" s="29"/>
      <c r="E3943" s="29"/>
      <c r="F3943" s="27">
        <f ca="1">IF(Rooms[[#This Row],[رقم العملية]]=0,0,1)</f>
        <v>0</v>
      </c>
      <c r="G394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43" s="27"/>
      <c r="I394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44" spans="1:9" ht="18" x14ac:dyDescent="0.25">
      <c r="A3944" s="27" t="str">
        <f>"عمارة"&amp;Rooms[[#This Row],[العمارة]]&amp;"-"&amp;Rooms[رقم الغرفة]</f>
        <v>عمارة-</v>
      </c>
      <c r="B3944" s="29"/>
      <c r="C3944" s="29"/>
      <c r="D3944" s="29"/>
      <c r="E3944" s="29"/>
      <c r="F3944" s="27">
        <f ca="1">IF(Rooms[[#This Row],[رقم العملية]]=0,0,1)</f>
        <v>0</v>
      </c>
      <c r="G394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44" s="27"/>
      <c r="I394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45" spans="1:9" ht="18" x14ac:dyDescent="0.25">
      <c r="A3945" s="27" t="str">
        <f>"عمارة"&amp;Rooms[[#This Row],[العمارة]]&amp;"-"&amp;Rooms[رقم الغرفة]</f>
        <v>عمارة-</v>
      </c>
      <c r="B3945" s="29"/>
      <c r="C3945" s="29"/>
      <c r="D3945" s="29"/>
      <c r="E3945" s="29"/>
      <c r="F3945" s="27">
        <f ca="1">IF(Rooms[[#This Row],[رقم العملية]]=0,0,1)</f>
        <v>0</v>
      </c>
      <c r="G394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45" s="27"/>
      <c r="I394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46" spans="1:9" ht="18" x14ac:dyDescent="0.25">
      <c r="A3946" s="27" t="str">
        <f>"عمارة"&amp;Rooms[[#This Row],[العمارة]]&amp;"-"&amp;Rooms[رقم الغرفة]</f>
        <v>عمارة-</v>
      </c>
      <c r="B3946" s="29"/>
      <c r="C3946" s="29"/>
      <c r="D3946" s="29"/>
      <c r="E3946" s="29"/>
      <c r="F3946" s="27">
        <f ca="1">IF(Rooms[[#This Row],[رقم العملية]]=0,0,1)</f>
        <v>0</v>
      </c>
      <c r="G394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46" s="27"/>
      <c r="I394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47" spans="1:9" ht="18" x14ac:dyDescent="0.25">
      <c r="A3947" s="27" t="str">
        <f>"عمارة"&amp;Rooms[[#This Row],[العمارة]]&amp;"-"&amp;Rooms[رقم الغرفة]</f>
        <v>عمارة-</v>
      </c>
      <c r="B3947" s="29"/>
      <c r="C3947" s="29"/>
      <c r="D3947" s="29"/>
      <c r="E3947" s="29"/>
      <c r="F3947" s="27">
        <f ca="1">IF(Rooms[[#This Row],[رقم العملية]]=0,0,1)</f>
        <v>0</v>
      </c>
      <c r="G394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47" s="27"/>
      <c r="I394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48" spans="1:9" ht="18" x14ac:dyDescent="0.25">
      <c r="A3948" s="27" t="str">
        <f>"عمارة"&amp;Rooms[[#This Row],[العمارة]]&amp;"-"&amp;Rooms[رقم الغرفة]</f>
        <v>عمارة-</v>
      </c>
      <c r="B3948" s="29"/>
      <c r="C3948" s="29"/>
      <c r="D3948" s="29"/>
      <c r="E3948" s="29"/>
      <c r="F3948" s="27">
        <f ca="1">IF(Rooms[[#This Row],[رقم العملية]]=0,0,1)</f>
        <v>0</v>
      </c>
      <c r="G394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48" s="27"/>
      <c r="I394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49" spans="1:9" ht="18" x14ac:dyDescent="0.25">
      <c r="A3949" s="27" t="str">
        <f>"عمارة"&amp;Rooms[[#This Row],[العمارة]]&amp;"-"&amp;Rooms[رقم الغرفة]</f>
        <v>عمارة-</v>
      </c>
      <c r="B3949" s="29"/>
      <c r="C3949" s="29"/>
      <c r="D3949" s="29"/>
      <c r="E3949" s="29"/>
      <c r="F3949" s="27">
        <f ca="1">IF(Rooms[[#This Row],[رقم العملية]]=0,0,1)</f>
        <v>0</v>
      </c>
      <c r="G394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49" s="27"/>
      <c r="I394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50" spans="1:9" ht="18" x14ac:dyDescent="0.25">
      <c r="A3950" s="27" t="str">
        <f>"عمارة"&amp;Rooms[[#This Row],[العمارة]]&amp;"-"&amp;Rooms[رقم الغرفة]</f>
        <v>عمارة-</v>
      </c>
      <c r="B3950" s="29"/>
      <c r="C3950" s="29"/>
      <c r="D3950" s="29"/>
      <c r="E3950" s="29"/>
      <c r="F3950" s="27">
        <f ca="1">IF(Rooms[[#This Row],[رقم العملية]]=0,0,1)</f>
        <v>0</v>
      </c>
      <c r="G395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50" s="27"/>
      <c r="I395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51" spans="1:9" ht="18" x14ac:dyDescent="0.25">
      <c r="A3951" s="27" t="str">
        <f>"عمارة"&amp;Rooms[[#This Row],[العمارة]]&amp;"-"&amp;Rooms[رقم الغرفة]</f>
        <v>عمارة-</v>
      </c>
      <c r="B3951" s="29"/>
      <c r="C3951" s="29"/>
      <c r="D3951" s="29"/>
      <c r="E3951" s="29"/>
      <c r="F3951" s="27">
        <f ca="1">IF(Rooms[[#This Row],[رقم العملية]]=0,0,1)</f>
        <v>0</v>
      </c>
      <c r="G395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51" s="27"/>
      <c r="I395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52" spans="1:9" ht="18" x14ac:dyDescent="0.25">
      <c r="A3952" s="27" t="str">
        <f>"عمارة"&amp;Rooms[[#This Row],[العمارة]]&amp;"-"&amp;Rooms[رقم الغرفة]</f>
        <v>عمارة-</v>
      </c>
      <c r="B3952" s="29"/>
      <c r="C3952" s="29"/>
      <c r="D3952" s="29"/>
      <c r="E3952" s="29"/>
      <c r="F3952" s="27">
        <f ca="1">IF(Rooms[[#This Row],[رقم العملية]]=0,0,1)</f>
        <v>0</v>
      </c>
      <c r="G395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52" s="27"/>
      <c r="I395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53" spans="1:9" ht="18" x14ac:dyDescent="0.25">
      <c r="A3953" s="27" t="str">
        <f>"عمارة"&amp;Rooms[[#This Row],[العمارة]]&amp;"-"&amp;Rooms[رقم الغرفة]</f>
        <v>عمارة-</v>
      </c>
      <c r="B3953" s="29"/>
      <c r="C3953" s="29"/>
      <c r="D3953" s="29"/>
      <c r="E3953" s="29"/>
      <c r="F3953" s="27">
        <f ca="1">IF(Rooms[[#This Row],[رقم العملية]]=0,0,1)</f>
        <v>0</v>
      </c>
      <c r="G395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53" s="27"/>
      <c r="I395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54" spans="1:9" ht="18" x14ac:dyDescent="0.25">
      <c r="A3954" s="27" t="str">
        <f>"عمارة"&amp;Rooms[[#This Row],[العمارة]]&amp;"-"&amp;Rooms[رقم الغرفة]</f>
        <v>عمارة-</v>
      </c>
      <c r="B3954" s="29"/>
      <c r="C3954" s="29"/>
      <c r="D3954" s="29"/>
      <c r="E3954" s="29"/>
      <c r="F3954" s="27">
        <f ca="1">IF(Rooms[[#This Row],[رقم العملية]]=0,0,1)</f>
        <v>0</v>
      </c>
      <c r="G395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54" s="27"/>
      <c r="I395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55" spans="1:9" ht="18" x14ac:dyDescent="0.25">
      <c r="A3955" s="27" t="str">
        <f>"عمارة"&amp;Rooms[[#This Row],[العمارة]]&amp;"-"&amp;Rooms[رقم الغرفة]</f>
        <v>عمارة-</v>
      </c>
      <c r="B3955" s="29"/>
      <c r="C3955" s="29"/>
      <c r="D3955" s="29"/>
      <c r="E3955" s="29"/>
      <c r="F3955" s="27">
        <f ca="1">IF(Rooms[[#This Row],[رقم العملية]]=0,0,1)</f>
        <v>0</v>
      </c>
      <c r="G395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55" s="27"/>
      <c r="I395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56" spans="1:9" ht="18" x14ac:dyDescent="0.25">
      <c r="A3956" s="27" t="str">
        <f>"عمارة"&amp;Rooms[[#This Row],[العمارة]]&amp;"-"&amp;Rooms[رقم الغرفة]</f>
        <v>عمارة-</v>
      </c>
      <c r="B3956" s="29"/>
      <c r="C3956" s="29"/>
      <c r="D3956" s="29"/>
      <c r="E3956" s="29"/>
      <c r="F3956" s="27">
        <f ca="1">IF(Rooms[[#This Row],[رقم العملية]]=0,0,1)</f>
        <v>0</v>
      </c>
      <c r="G395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56" s="27"/>
      <c r="I395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57" spans="1:9" ht="18" x14ac:dyDescent="0.25">
      <c r="A3957" s="27" t="str">
        <f>"عمارة"&amp;Rooms[[#This Row],[العمارة]]&amp;"-"&amp;Rooms[رقم الغرفة]</f>
        <v>عمارة-</v>
      </c>
      <c r="B3957" s="29"/>
      <c r="C3957" s="29"/>
      <c r="D3957" s="29"/>
      <c r="E3957" s="29"/>
      <c r="F3957" s="27">
        <f ca="1">IF(Rooms[[#This Row],[رقم العملية]]=0,0,1)</f>
        <v>0</v>
      </c>
      <c r="G395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57" s="27"/>
      <c r="I395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58" spans="1:9" ht="18" x14ac:dyDescent="0.25">
      <c r="A3958" s="27" t="str">
        <f>"عمارة"&amp;Rooms[[#This Row],[العمارة]]&amp;"-"&amp;Rooms[رقم الغرفة]</f>
        <v>عمارة-</v>
      </c>
      <c r="B3958" s="29"/>
      <c r="C3958" s="29"/>
      <c r="D3958" s="29"/>
      <c r="E3958" s="29"/>
      <c r="F3958" s="27">
        <f ca="1">IF(Rooms[[#This Row],[رقم العملية]]=0,0,1)</f>
        <v>0</v>
      </c>
      <c r="G395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58" s="27"/>
      <c r="I395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59" spans="1:9" ht="18" x14ac:dyDescent="0.25">
      <c r="A3959" s="27" t="str">
        <f>"عمارة"&amp;Rooms[[#This Row],[العمارة]]&amp;"-"&amp;Rooms[رقم الغرفة]</f>
        <v>عمارة-</v>
      </c>
      <c r="B3959" s="29"/>
      <c r="C3959" s="29"/>
      <c r="D3959" s="29"/>
      <c r="E3959" s="29"/>
      <c r="F3959" s="27">
        <f ca="1">IF(Rooms[[#This Row],[رقم العملية]]=0,0,1)</f>
        <v>0</v>
      </c>
      <c r="G395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59" s="27"/>
      <c r="I395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60" spans="1:9" ht="18" x14ac:dyDescent="0.25">
      <c r="A3960" s="27" t="str">
        <f>"عمارة"&amp;Rooms[[#This Row],[العمارة]]&amp;"-"&amp;Rooms[رقم الغرفة]</f>
        <v>عمارة-</v>
      </c>
      <c r="B3960" s="29"/>
      <c r="C3960" s="29"/>
      <c r="D3960" s="29"/>
      <c r="E3960" s="29"/>
      <c r="F3960" s="27">
        <f ca="1">IF(Rooms[[#This Row],[رقم العملية]]=0,0,1)</f>
        <v>0</v>
      </c>
      <c r="G396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60" s="27"/>
      <c r="I396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61" spans="1:9" ht="18" x14ac:dyDescent="0.25">
      <c r="A3961" s="27" t="str">
        <f>"عمارة"&amp;Rooms[[#This Row],[العمارة]]&amp;"-"&amp;Rooms[رقم الغرفة]</f>
        <v>عمارة-</v>
      </c>
      <c r="B3961" s="29"/>
      <c r="C3961" s="29"/>
      <c r="D3961" s="29"/>
      <c r="E3961" s="29"/>
      <c r="F3961" s="27">
        <f ca="1">IF(Rooms[[#This Row],[رقم العملية]]=0,0,1)</f>
        <v>0</v>
      </c>
      <c r="G396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61" s="27"/>
      <c r="I396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62" spans="1:9" ht="18" x14ac:dyDescent="0.25">
      <c r="A3962" s="27" t="str">
        <f>"عمارة"&amp;Rooms[[#This Row],[العمارة]]&amp;"-"&amp;Rooms[رقم الغرفة]</f>
        <v>عمارة-</v>
      </c>
      <c r="B3962" s="29"/>
      <c r="C3962" s="29"/>
      <c r="D3962" s="29"/>
      <c r="E3962" s="29"/>
      <c r="F3962" s="27">
        <f ca="1">IF(Rooms[[#This Row],[رقم العملية]]=0,0,1)</f>
        <v>0</v>
      </c>
      <c r="G396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62" s="27"/>
      <c r="I396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63" spans="1:9" ht="18" x14ac:dyDescent="0.25">
      <c r="A3963" s="27" t="str">
        <f>"عمارة"&amp;Rooms[[#This Row],[العمارة]]&amp;"-"&amp;Rooms[رقم الغرفة]</f>
        <v>عمارة-</v>
      </c>
      <c r="B3963" s="29"/>
      <c r="C3963" s="29"/>
      <c r="D3963" s="29"/>
      <c r="E3963" s="29"/>
      <c r="F3963" s="27">
        <f ca="1">IF(Rooms[[#This Row],[رقم العملية]]=0,0,1)</f>
        <v>0</v>
      </c>
      <c r="G396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63" s="27"/>
      <c r="I396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64" spans="1:9" ht="18" x14ac:dyDescent="0.25">
      <c r="A3964" s="27" t="str">
        <f>"عمارة"&amp;Rooms[[#This Row],[العمارة]]&amp;"-"&amp;Rooms[رقم الغرفة]</f>
        <v>عمارة-</v>
      </c>
      <c r="B3964" s="29"/>
      <c r="C3964" s="29"/>
      <c r="D3964" s="29"/>
      <c r="E3964" s="29"/>
      <c r="F3964" s="27">
        <f ca="1">IF(Rooms[[#This Row],[رقم العملية]]=0,0,1)</f>
        <v>0</v>
      </c>
      <c r="G396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64" s="27"/>
      <c r="I396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65" spans="1:9" ht="18" x14ac:dyDescent="0.25">
      <c r="A3965" s="27" t="str">
        <f>"عمارة"&amp;Rooms[[#This Row],[العمارة]]&amp;"-"&amp;Rooms[رقم الغرفة]</f>
        <v>عمارة-</v>
      </c>
      <c r="B3965" s="29"/>
      <c r="C3965" s="29"/>
      <c r="D3965" s="29"/>
      <c r="E3965" s="29"/>
      <c r="F3965" s="27">
        <f ca="1">IF(Rooms[[#This Row],[رقم العملية]]=0,0,1)</f>
        <v>0</v>
      </c>
      <c r="G396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65" s="27"/>
      <c r="I396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66" spans="1:9" ht="18" x14ac:dyDescent="0.25">
      <c r="A3966" s="27" t="str">
        <f>"عمارة"&amp;Rooms[[#This Row],[العمارة]]&amp;"-"&amp;Rooms[رقم الغرفة]</f>
        <v>عمارة-</v>
      </c>
      <c r="B3966" s="29"/>
      <c r="C3966" s="29"/>
      <c r="D3966" s="29"/>
      <c r="E3966" s="29"/>
      <c r="F3966" s="27">
        <f ca="1">IF(Rooms[[#This Row],[رقم العملية]]=0,0,1)</f>
        <v>0</v>
      </c>
      <c r="G396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66" s="27"/>
      <c r="I396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67" spans="1:9" ht="18" x14ac:dyDescent="0.25">
      <c r="A3967" s="27" t="str">
        <f>"عمارة"&amp;Rooms[[#This Row],[العمارة]]&amp;"-"&amp;Rooms[رقم الغرفة]</f>
        <v>عمارة-</v>
      </c>
      <c r="B3967" s="29"/>
      <c r="C3967" s="29"/>
      <c r="D3967" s="29"/>
      <c r="E3967" s="29"/>
      <c r="F3967" s="27">
        <f ca="1">IF(Rooms[[#This Row],[رقم العملية]]=0,0,1)</f>
        <v>0</v>
      </c>
      <c r="G396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67" s="27"/>
      <c r="I396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68" spans="1:9" ht="18" x14ac:dyDescent="0.25">
      <c r="A3968" s="27" t="str">
        <f>"عمارة"&amp;Rooms[[#This Row],[العمارة]]&amp;"-"&amp;Rooms[رقم الغرفة]</f>
        <v>عمارة-</v>
      </c>
      <c r="B3968" s="29"/>
      <c r="C3968" s="29"/>
      <c r="D3968" s="29"/>
      <c r="E3968" s="29"/>
      <c r="F3968" s="27">
        <f ca="1">IF(Rooms[[#This Row],[رقم العملية]]=0,0,1)</f>
        <v>0</v>
      </c>
      <c r="G396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68" s="27"/>
      <c r="I396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69" spans="1:9" ht="18" x14ac:dyDescent="0.25">
      <c r="A3969" s="27" t="str">
        <f>"عمارة"&amp;Rooms[[#This Row],[العمارة]]&amp;"-"&amp;Rooms[رقم الغرفة]</f>
        <v>عمارة-</v>
      </c>
      <c r="B3969" s="29"/>
      <c r="C3969" s="29"/>
      <c r="D3969" s="29"/>
      <c r="E3969" s="29"/>
      <c r="F3969" s="27">
        <f ca="1">IF(Rooms[[#This Row],[رقم العملية]]=0,0,1)</f>
        <v>0</v>
      </c>
      <c r="G396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69" s="27"/>
      <c r="I396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70" spans="1:9" ht="18" x14ac:dyDescent="0.25">
      <c r="A3970" s="27" t="str">
        <f>"عمارة"&amp;Rooms[[#This Row],[العمارة]]&amp;"-"&amp;Rooms[رقم الغرفة]</f>
        <v>عمارة-</v>
      </c>
      <c r="B3970" s="29"/>
      <c r="C3970" s="29"/>
      <c r="D3970" s="29"/>
      <c r="E3970" s="29"/>
      <c r="F3970" s="27">
        <f ca="1">IF(Rooms[[#This Row],[رقم العملية]]=0,0,1)</f>
        <v>0</v>
      </c>
      <c r="G397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70" s="27"/>
      <c r="I397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71" spans="1:9" ht="18" x14ac:dyDescent="0.25">
      <c r="A3971" s="27" t="str">
        <f>"عمارة"&amp;Rooms[[#This Row],[العمارة]]&amp;"-"&amp;Rooms[رقم الغرفة]</f>
        <v>عمارة-</v>
      </c>
      <c r="B3971" s="29"/>
      <c r="C3971" s="29"/>
      <c r="D3971" s="29"/>
      <c r="E3971" s="29"/>
      <c r="F3971" s="27">
        <f ca="1">IF(Rooms[[#This Row],[رقم العملية]]=0,0,1)</f>
        <v>0</v>
      </c>
      <c r="G397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71" s="27"/>
      <c r="I397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72" spans="1:9" ht="18" x14ac:dyDescent="0.25">
      <c r="A3972" s="27" t="str">
        <f>"عمارة"&amp;Rooms[[#This Row],[العمارة]]&amp;"-"&amp;Rooms[رقم الغرفة]</f>
        <v>عمارة-</v>
      </c>
      <c r="B3972" s="29"/>
      <c r="C3972" s="29"/>
      <c r="D3972" s="29"/>
      <c r="E3972" s="29"/>
      <c r="F3972" s="27">
        <f ca="1">IF(Rooms[[#This Row],[رقم العملية]]=0,0,1)</f>
        <v>0</v>
      </c>
      <c r="G397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72" s="27"/>
      <c r="I397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73" spans="1:9" ht="18" x14ac:dyDescent="0.25">
      <c r="A3973" s="27" t="str">
        <f>"عمارة"&amp;Rooms[[#This Row],[العمارة]]&amp;"-"&amp;Rooms[رقم الغرفة]</f>
        <v>عمارة-</v>
      </c>
      <c r="B3973" s="29"/>
      <c r="C3973" s="29"/>
      <c r="D3973" s="29"/>
      <c r="E3973" s="29"/>
      <c r="F3973" s="27">
        <f ca="1">IF(Rooms[[#This Row],[رقم العملية]]=0,0,1)</f>
        <v>0</v>
      </c>
      <c r="G397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73" s="27"/>
      <c r="I397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74" spans="1:9" ht="18" x14ac:dyDescent="0.25">
      <c r="A3974" s="27" t="str">
        <f>"عمارة"&amp;Rooms[[#This Row],[العمارة]]&amp;"-"&amp;Rooms[رقم الغرفة]</f>
        <v>عمارة-</v>
      </c>
      <c r="B3974" s="29"/>
      <c r="C3974" s="29"/>
      <c r="D3974" s="29"/>
      <c r="E3974" s="29"/>
      <c r="F3974" s="27">
        <f ca="1">IF(Rooms[[#This Row],[رقم العملية]]=0,0,1)</f>
        <v>0</v>
      </c>
      <c r="G397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74" s="27"/>
      <c r="I397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75" spans="1:9" ht="18" x14ac:dyDescent="0.25">
      <c r="A3975" s="27" t="str">
        <f>"عمارة"&amp;Rooms[[#This Row],[العمارة]]&amp;"-"&amp;Rooms[رقم الغرفة]</f>
        <v>عمارة-</v>
      </c>
      <c r="B3975" s="29"/>
      <c r="C3975" s="29"/>
      <c r="D3975" s="29"/>
      <c r="E3975" s="29"/>
      <c r="F3975" s="27">
        <f ca="1">IF(Rooms[[#This Row],[رقم العملية]]=0,0,1)</f>
        <v>0</v>
      </c>
      <c r="G397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75" s="27"/>
      <c r="I397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76" spans="1:9" ht="18" x14ac:dyDescent="0.25">
      <c r="A3976" s="27" t="str">
        <f>"عمارة"&amp;Rooms[[#This Row],[العمارة]]&amp;"-"&amp;Rooms[رقم الغرفة]</f>
        <v>عمارة-</v>
      </c>
      <c r="B3976" s="29"/>
      <c r="C3976" s="29"/>
      <c r="D3976" s="29"/>
      <c r="E3976" s="29"/>
      <c r="F3976" s="27">
        <f ca="1">IF(Rooms[[#This Row],[رقم العملية]]=0,0,1)</f>
        <v>0</v>
      </c>
      <c r="G397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76" s="27"/>
      <c r="I397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77" spans="1:9" ht="18" x14ac:dyDescent="0.25">
      <c r="A3977" s="27" t="str">
        <f>"عمارة"&amp;Rooms[[#This Row],[العمارة]]&amp;"-"&amp;Rooms[رقم الغرفة]</f>
        <v>عمارة-</v>
      </c>
      <c r="B3977" s="29"/>
      <c r="C3977" s="29"/>
      <c r="D3977" s="29"/>
      <c r="E3977" s="29"/>
      <c r="F3977" s="27">
        <f ca="1">IF(Rooms[[#This Row],[رقم العملية]]=0,0,1)</f>
        <v>0</v>
      </c>
      <c r="G397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77" s="27"/>
      <c r="I397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78" spans="1:9" ht="18" x14ac:dyDescent="0.25">
      <c r="A3978" s="27" t="str">
        <f>"عمارة"&amp;Rooms[[#This Row],[العمارة]]&amp;"-"&amp;Rooms[رقم الغرفة]</f>
        <v>عمارة-</v>
      </c>
      <c r="B3978" s="29"/>
      <c r="C3978" s="29"/>
      <c r="D3978" s="29"/>
      <c r="E3978" s="29"/>
      <c r="F3978" s="27">
        <f ca="1">IF(Rooms[[#This Row],[رقم العملية]]=0,0,1)</f>
        <v>0</v>
      </c>
      <c r="G397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78" s="27"/>
      <c r="I397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79" spans="1:9" ht="18" x14ac:dyDescent="0.25">
      <c r="A3979" s="27" t="str">
        <f>"عمارة"&amp;Rooms[[#This Row],[العمارة]]&amp;"-"&amp;Rooms[رقم الغرفة]</f>
        <v>عمارة-</v>
      </c>
      <c r="B3979" s="29"/>
      <c r="C3979" s="29"/>
      <c r="D3979" s="29"/>
      <c r="E3979" s="29"/>
      <c r="F3979" s="27">
        <f ca="1">IF(Rooms[[#This Row],[رقم العملية]]=0,0,1)</f>
        <v>0</v>
      </c>
      <c r="G397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79" s="27"/>
      <c r="I397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80" spans="1:9" ht="18" x14ac:dyDescent="0.25">
      <c r="A3980" s="27" t="str">
        <f>"عمارة"&amp;Rooms[[#This Row],[العمارة]]&amp;"-"&amp;Rooms[رقم الغرفة]</f>
        <v>عمارة-</v>
      </c>
      <c r="B3980" s="29"/>
      <c r="C3980" s="29"/>
      <c r="D3980" s="29"/>
      <c r="E3980" s="29"/>
      <c r="F3980" s="27">
        <f ca="1">IF(Rooms[[#This Row],[رقم العملية]]=0,0,1)</f>
        <v>0</v>
      </c>
      <c r="G398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80" s="27"/>
      <c r="I398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81" spans="1:9" ht="18" x14ac:dyDescent="0.25">
      <c r="A3981" s="27" t="str">
        <f>"عمارة"&amp;Rooms[[#This Row],[العمارة]]&amp;"-"&amp;Rooms[رقم الغرفة]</f>
        <v>عمارة-</v>
      </c>
      <c r="B3981" s="29"/>
      <c r="C3981" s="29"/>
      <c r="D3981" s="29"/>
      <c r="E3981" s="29"/>
      <c r="F3981" s="27">
        <f ca="1">IF(Rooms[[#This Row],[رقم العملية]]=0,0,1)</f>
        <v>0</v>
      </c>
      <c r="G398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81" s="27"/>
      <c r="I398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82" spans="1:9" ht="18" x14ac:dyDescent="0.25">
      <c r="A3982" s="27" t="str">
        <f>"عمارة"&amp;Rooms[[#This Row],[العمارة]]&amp;"-"&amp;Rooms[رقم الغرفة]</f>
        <v>عمارة-</v>
      </c>
      <c r="B3982" s="29"/>
      <c r="C3982" s="29"/>
      <c r="D3982" s="29"/>
      <c r="E3982" s="29"/>
      <c r="F3982" s="27">
        <f ca="1">IF(Rooms[[#This Row],[رقم العملية]]=0,0,1)</f>
        <v>0</v>
      </c>
      <c r="G398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82" s="27"/>
      <c r="I398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83" spans="1:9" ht="18" x14ac:dyDescent="0.25">
      <c r="A3983" s="27" t="str">
        <f>"عمارة"&amp;Rooms[[#This Row],[العمارة]]&amp;"-"&amp;Rooms[رقم الغرفة]</f>
        <v>عمارة-</v>
      </c>
      <c r="B3983" s="29"/>
      <c r="C3983" s="29"/>
      <c r="D3983" s="29"/>
      <c r="E3983" s="29"/>
      <c r="F3983" s="27">
        <f ca="1">IF(Rooms[[#This Row],[رقم العملية]]=0,0,1)</f>
        <v>0</v>
      </c>
      <c r="G398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83" s="27"/>
      <c r="I398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84" spans="1:9" ht="18" x14ac:dyDescent="0.25">
      <c r="A3984" s="27" t="str">
        <f>"عمارة"&amp;Rooms[[#This Row],[العمارة]]&amp;"-"&amp;Rooms[رقم الغرفة]</f>
        <v>عمارة-</v>
      </c>
      <c r="B3984" s="29"/>
      <c r="C3984" s="29"/>
      <c r="D3984" s="29"/>
      <c r="E3984" s="29"/>
      <c r="F3984" s="27">
        <f ca="1">IF(Rooms[[#This Row],[رقم العملية]]=0,0,1)</f>
        <v>0</v>
      </c>
      <c r="G398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84" s="27"/>
      <c r="I398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85" spans="1:9" ht="18" x14ac:dyDescent="0.25">
      <c r="A3985" s="27" t="str">
        <f>"عمارة"&amp;Rooms[[#This Row],[العمارة]]&amp;"-"&amp;Rooms[رقم الغرفة]</f>
        <v>عمارة-</v>
      </c>
      <c r="B3985" s="29"/>
      <c r="C3985" s="29"/>
      <c r="D3985" s="29"/>
      <c r="E3985" s="29"/>
      <c r="F3985" s="27">
        <f ca="1">IF(Rooms[[#This Row],[رقم العملية]]=0,0,1)</f>
        <v>0</v>
      </c>
      <c r="G398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85" s="27"/>
      <c r="I398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86" spans="1:9" ht="18" x14ac:dyDescent="0.25">
      <c r="A3986" s="27" t="str">
        <f>"عمارة"&amp;Rooms[[#This Row],[العمارة]]&amp;"-"&amp;Rooms[رقم الغرفة]</f>
        <v>عمارة-</v>
      </c>
      <c r="B3986" s="29"/>
      <c r="C3986" s="29"/>
      <c r="D3986" s="29"/>
      <c r="E3986" s="29"/>
      <c r="F3986" s="27">
        <f ca="1">IF(Rooms[[#This Row],[رقم العملية]]=0,0,1)</f>
        <v>0</v>
      </c>
      <c r="G398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86" s="27"/>
      <c r="I398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87" spans="1:9" ht="18" x14ac:dyDescent="0.25">
      <c r="A3987" s="27" t="str">
        <f>"عمارة"&amp;Rooms[[#This Row],[العمارة]]&amp;"-"&amp;Rooms[رقم الغرفة]</f>
        <v>عمارة-</v>
      </c>
      <c r="B3987" s="29"/>
      <c r="C3987" s="29"/>
      <c r="D3987" s="29"/>
      <c r="E3987" s="29"/>
      <c r="F3987" s="27">
        <f ca="1">IF(Rooms[[#This Row],[رقم العملية]]=0,0,1)</f>
        <v>0</v>
      </c>
      <c r="G398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87" s="27"/>
      <c r="I398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88" spans="1:9" ht="18" x14ac:dyDescent="0.25">
      <c r="A3988" s="27" t="str">
        <f>"عمارة"&amp;Rooms[[#This Row],[العمارة]]&amp;"-"&amp;Rooms[رقم الغرفة]</f>
        <v>عمارة-</v>
      </c>
      <c r="B3988" s="29"/>
      <c r="C3988" s="29"/>
      <c r="D3988" s="29"/>
      <c r="E3988" s="29"/>
      <c r="F3988" s="27">
        <f ca="1">IF(Rooms[[#This Row],[رقم العملية]]=0,0,1)</f>
        <v>0</v>
      </c>
      <c r="G398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88" s="27"/>
      <c r="I398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89" spans="1:9" ht="18" x14ac:dyDescent="0.25">
      <c r="A3989" s="27" t="str">
        <f>"عمارة"&amp;Rooms[[#This Row],[العمارة]]&amp;"-"&amp;Rooms[رقم الغرفة]</f>
        <v>عمارة-</v>
      </c>
      <c r="B3989" s="29"/>
      <c r="C3989" s="29"/>
      <c r="D3989" s="29"/>
      <c r="E3989" s="29"/>
      <c r="F3989" s="27">
        <f ca="1">IF(Rooms[[#This Row],[رقم العملية]]=0,0,1)</f>
        <v>0</v>
      </c>
      <c r="G398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89" s="27"/>
      <c r="I398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90" spans="1:9" ht="18" x14ac:dyDescent="0.25">
      <c r="A3990" s="27" t="str">
        <f>"عمارة"&amp;Rooms[[#This Row],[العمارة]]&amp;"-"&amp;Rooms[رقم الغرفة]</f>
        <v>عمارة-</v>
      </c>
      <c r="B3990" s="29"/>
      <c r="C3990" s="29"/>
      <c r="D3990" s="29"/>
      <c r="E3990" s="29"/>
      <c r="F3990" s="27">
        <f ca="1">IF(Rooms[[#This Row],[رقم العملية]]=0,0,1)</f>
        <v>0</v>
      </c>
      <c r="G399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90" s="27"/>
      <c r="I399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91" spans="1:9" ht="18" x14ac:dyDescent="0.25">
      <c r="A3991" s="27" t="str">
        <f>"عمارة"&amp;Rooms[[#This Row],[العمارة]]&amp;"-"&amp;Rooms[رقم الغرفة]</f>
        <v>عمارة-</v>
      </c>
      <c r="B3991" s="29"/>
      <c r="C3991" s="29"/>
      <c r="D3991" s="29"/>
      <c r="E3991" s="29"/>
      <c r="F3991" s="27">
        <f ca="1">IF(Rooms[[#This Row],[رقم العملية]]=0,0,1)</f>
        <v>0</v>
      </c>
      <c r="G3991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91" s="27"/>
      <c r="I3991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92" spans="1:9" ht="18" x14ac:dyDescent="0.25">
      <c r="A3992" s="27" t="str">
        <f>"عمارة"&amp;Rooms[[#This Row],[العمارة]]&amp;"-"&amp;Rooms[رقم الغرفة]</f>
        <v>عمارة-</v>
      </c>
      <c r="B3992" s="29"/>
      <c r="C3992" s="29"/>
      <c r="D3992" s="29"/>
      <c r="E3992" s="29"/>
      <c r="F3992" s="27">
        <f ca="1">IF(Rooms[[#This Row],[رقم العملية]]=0,0,1)</f>
        <v>0</v>
      </c>
      <c r="G3992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92" s="27"/>
      <c r="I3992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93" spans="1:9" ht="18" x14ac:dyDescent="0.25">
      <c r="A3993" s="27" t="str">
        <f>"عمارة"&amp;Rooms[[#This Row],[العمارة]]&amp;"-"&amp;Rooms[رقم الغرفة]</f>
        <v>عمارة-</v>
      </c>
      <c r="B3993" s="29"/>
      <c r="C3993" s="29"/>
      <c r="D3993" s="29"/>
      <c r="E3993" s="29"/>
      <c r="F3993" s="27">
        <f ca="1">IF(Rooms[[#This Row],[رقم العملية]]=0,0,1)</f>
        <v>0</v>
      </c>
      <c r="G3993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93" s="27"/>
      <c r="I3993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94" spans="1:9" ht="18" x14ac:dyDescent="0.25">
      <c r="A3994" s="27" t="str">
        <f>"عمارة"&amp;Rooms[[#This Row],[العمارة]]&amp;"-"&amp;Rooms[رقم الغرفة]</f>
        <v>عمارة-</v>
      </c>
      <c r="B3994" s="29"/>
      <c r="C3994" s="29"/>
      <c r="D3994" s="29"/>
      <c r="E3994" s="29"/>
      <c r="F3994" s="27">
        <f ca="1">IF(Rooms[[#This Row],[رقم العملية]]=0,0,1)</f>
        <v>0</v>
      </c>
      <c r="G3994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94" s="27"/>
      <c r="I3994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95" spans="1:9" ht="18" x14ac:dyDescent="0.25">
      <c r="A3995" s="27" t="str">
        <f>"عمارة"&amp;Rooms[[#This Row],[العمارة]]&amp;"-"&amp;Rooms[رقم الغرفة]</f>
        <v>عمارة-</v>
      </c>
      <c r="B3995" s="29"/>
      <c r="C3995" s="29"/>
      <c r="D3995" s="29"/>
      <c r="E3995" s="29"/>
      <c r="F3995" s="27">
        <f ca="1">IF(Rooms[[#This Row],[رقم العملية]]=0,0,1)</f>
        <v>0</v>
      </c>
      <c r="G3995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95" s="27"/>
      <c r="I3995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96" spans="1:9" ht="18" x14ac:dyDescent="0.25">
      <c r="A3996" s="27" t="str">
        <f>"عمارة"&amp;Rooms[[#This Row],[العمارة]]&amp;"-"&amp;Rooms[رقم الغرفة]</f>
        <v>عمارة-</v>
      </c>
      <c r="B3996" s="29"/>
      <c r="C3996" s="29"/>
      <c r="D3996" s="29"/>
      <c r="E3996" s="29"/>
      <c r="F3996" s="27">
        <f ca="1">IF(Rooms[[#This Row],[رقم العملية]]=0,0,1)</f>
        <v>0</v>
      </c>
      <c r="G3996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96" s="27"/>
      <c r="I3996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97" spans="1:9" ht="18" x14ac:dyDescent="0.25">
      <c r="A3997" s="27" t="str">
        <f>"عمارة"&amp;Rooms[[#This Row],[العمارة]]&amp;"-"&amp;Rooms[رقم الغرفة]</f>
        <v>عمارة-</v>
      </c>
      <c r="B3997" s="29"/>
      <c r="C3997" s="29"/>
      <c r="D3997" s="29"/>
      <c r="E3997" s="29"/>
      <c r="F3997" s="27">
        <f ca="1">IF(Rooms[[#This Row],[رقم العملية]]=0,0,1)</f>
        <v>0</v>
      </c>
      <c r="G3997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97" s="27"/>
      <c r="I3997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98" spans="1:9" ht="18" x14ac:dyDescent="0.25">
      <c r="A3998" s="27" t="str">
        <f>"عمارة"&amp;Rooms[[#This Row],[العمارة]]&amp;"-"&amp;Rooms[رقم الغرفة]</f>
        <v>عمارة-</v>
      </c>
      <c r="B3998" s="29"/>
      <c r="C3998" s="29"/>
      <c r="D3998" s="29"/>
      <c r="E3998" s="29"/>
      <c r="F3998" s="27">
        <f ca="1">IF(Rooms[[#This Row],[رقم العملية]]=0,0,1)</f>
        <v>0</v>
      </c>
      <c r="G3998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98" s="27"/>
      <c r="I3998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3999" spans="1:9" ht="18" x14ac:dyDescent="0.25">
      <c r="A3999" s="27" t="str">
        <f>"عمارة"&amp;Rooms[[#This Row],[العمارة]]&amp;"-"&amp;Rooms[رقم الغرفة]</f>
        <v>عمارة-</v>
      </c>
      <c r="B3999" s="29"/>
      <c r="C3999" s="29"/>
      <c r="D3999" s="29"/>
      <c r="E3999" s="29"/>
      <c r="F3999" s="27">
        <f ca="1">IF(Rooms[[#This Row],[رقم العملية]]=0,0,1)</f>
        <v>0</v>
      </c>
      <c r="G3999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3999" s="27"/>
      <c r="I3999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  <row r="4000" spans="1:9" ht="18" x14ac:dyDescent="0.25">
      <c r="A4000" s="27" t="str">
        <f>"عمارة"&amp;Rooms[[#This Row],[العمارة]]&amp;"-"&amp;Rooms[رقم الغرفة]</f>
        <v>عمارة-</v>
      </c>
      <c r="B4000" s="29"/>
      <c r="C4000" s="29"/>
      <c r="D4000" s="29"/>
      <c r="E4000" s="29"/>
      <c r="F4000" s="27">
        <f ca="1">IF(Rooms[[#This Row],[رقم العملية]]=0,0,1)</f>
        <v>0</v>
      </c>
      <c r="G4000" s="27">
        <f ca="1">SUMIFS(ops[رقم العملية],ops[الغرفة],Rooms[[#This Row],[المعرف]],ops[تاريخ الدخول],"&lt;="&amp;'البيانات الاساسية'!$J$1,ops[تاريخ الخروج],"&gt;="&amp;'البيانات الاساسية'!$J$1)+SUMIFS(ops[رقم العملية],ops[الغرفة],Rooms[[#This Row],[المعرف]],ops[تاريخ الخروج],"")</f>
        <v>0</v>
      </c>
      <c r="H4000" s="27"/>
      <c r="I4000" s="30" t="str">
        <f ca="1">IFERROR(VLOOKUP(Rooms[[#This Row],[رقم العملية]],ops[[رقم العملية]:[التلفون الموجر]],2,FALSE),"") &amp; " - " &amp;  TEXT(IFERROR(VLOOKUP(Rooms[[#This Row],[رقم العملية]],ops[[رقم العملية]:[التلفون الموجر]],5+5,FALSE),""),"#############")</f>
        <v xml:space="preserve"> - 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ACEA0E51-2E01-4234-A708-25AEC6D2D8AF}">
            <x14:iconSet iconSet="3Flags" showValue="0" custom="1">
              <x14:cfvo type="percent">
                <xm:f>0</xm:f>
              </x14:cfvo>
              <x14:cfvo type="num" gte="0">
                <xm:f>0</xm:f>
              </x14:cfvo>
              <x14:cfvo type="num">
                <xm:f>1</xm:f>
              </x14:cfvo>
              <x14:cfIcon iconSet="3Flags" iconId="2"/>
              <x14:cfIcon iconSet="3Flags" iconId="1"/>
              <x14:cfIcon iconSet="3Flags" iconId="0"/>
            </x14:iconSet>
          </x14:cfRule>
          <xm:sqref>F3:F4000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>
    <pageSetUpPr fitToPage="1"/>
  </sheetPr>
  <dimension ref="B1:Z508"/>
  <sheetViews>
    <sheetView rightToLeft="1" topLeftCell="B1" zoomScale="81" zoomScaleNormal="81" workbookViewId="0">
      <pane ySplit="1" topLeftCell="A2" activePane="bottomLeft" state="frozen"/>
      <selection activeCell="B1" sqref="B1"/>
      <selection pane="bottomLeft" activeCell="E6" sqref="E6"/>
    </sheetView>
  </sheetViews>
  <sheetFormatPr defaultRowHeight="14.25" x14ac:dyDescent="0.2"/>
  <cols>
    <col min="1" max="1" width="0" hidden="1" customWidth="1"/>
    <col min="2" max="2" width="14.75" customWidth="1"/>
    <col min="3" max="3" width="31.625" style="15" bestFit="1" customWidth="1"/>
    <col min="4" max="4" width="28.75" bestFit="1" customWidth="1"/>
    <col min="5" max="5" width="24.375" customWidth="1"/>
    <col min="6" max="6" width="23.125" style="1" customWidth="1"/>
    <col min="7" max="7" width="12.125" customWidth="1"/>
    <col min="8" max="8" width="13" style="2" bestFit="1" customWidth="1"/>
    <col min="9" max="9" width="17.625" bestFit="1" customWidth="1"/>
    <col min="10" max="10" width="15" bestFit="1" customWidth="1"/>
    <col min="11" max="11" width="17.625" bestFit="1" customWidth="1"/>
    <col min="12" max="13" width="17.625" customWidth="1"/>
    <col min="14" max="14" width="11.375" bestFit="1" customWidth="1"/>
    <col min="15" max="15" width="19" customWidth="1"/>
    <col min="16" max="16" width="20.125" customWidth="1"/>
    <col min="17" max="17" width="19.375" bestFit="1" customWidth="1"/>
    <col min="18" max="18" width="17.625" bestFit="1" customWidth="1"/>
    <col min="19" max="19" width="18.375" bestFit="1" customWidth="1"/>
    <col min="20" max="20" width="20" bestFit="1" customWidth="1"/>
    <col min="21" max="21" width="14" bestFit="1" customWidth="1"/>
    <col min="25" max="25" width="11.25" bestFit="1" customWidth="1"/>
    <col min="26" max="26" width="16.875" bestFit="1" customWidth="1"/>
  </cols>
  <sheetData>
    <row r="1" spans="2:26" s="4" customFormat="1" ht="37.5" customHeight="1" x14ac:dyDescent="0.3">
      <c r="B1" s="5" t="s">
        <v>10</v>
      </c>
      <c r="C1" s="5" t="s">
        <v>3</v>
      </c>
      <c r="D1" s="5" t="s">
        <v>11</v>
      </c>
      <c r="E1" s="5" t="s">
        <v>4</v>
      </c>
      <c r="F1" s="6" t="s">
        <v>5</v>
      </c>
      <c r="G1" s="5" t="s">
        <v>7</v>
      </c>
      <c r="H1" s="7" t="s">
        <v>9</v>
      </c>
      <c r="I1" s="5" t="s">
        <v>8</v>
      </c>
      <c r="J1" s="5" t="s">
        <v>12</v>
      </c>
      <c r="K1" s="5" t="s">
        <v>13</v>
      </c>
      <c r="L1" s="5" t="s">
        <v>39</v>
      </c>
      <c r="M1" s="5" t="s">
        <v>40</v>
      </c>
      <c r="N1" s="5" t="s">
        <v>41</v>
      </c>
      <c r="O1" s="5" t="s">
        <v>42</v>
      </c>
      <c r="P1" s="5" t="s">
        <v>37</v>
      </c>
      <c r="Q1" s="5" t="s">
        <v>24</v>
      </c>
      <c r="R1" s="5" t="s">
        <v>27</v>
      </c>
      <c r="S1" s="8" t="s">
        <v>21</v>
      </c>
      <c r="T1" s="10" t="s">
        <v>26</v>
      </c>
      <c r="U1" s="10" t="s">
        <v>32</v>
      </c>
      <c r="Y1" s="57" t="s">
        <v>25</v>
      </c>
      <c r="Z1" s="58">
        <f ca="1">TODAY()</f>
        <v>44147</v>
      </c>
    </row>
    <row r="2" spans="2:26" ht="20.25" x14ac:dyDescent="0.3">
      <c r="B2" s="3">
        <f t="shared" ref="B2:B41" si="0">ROW(A1)</f>
        <v>1</v>
      </c>
      <c r="C2" s="34" t="s">
        <v>44</v>
      </c>
      <c r="D2" s="34" t="s">
        <v>45</v>
      </c>
      <c r="E2" s="35">
        <v>44177</v>
      </c>
      <c r="F2" s="35"/>
      <c r="G2" s="34">
        <v>5000</v>
      </c>
      <c r="H2" s="19">
        <f ca="1">IF(ISBLANK(ops[[#This Row],[تاريخ الخروج]]),NOW(),ops[[#This Row],[تاريخ الخروج]])-ops[[#This Row],[تاريخ الدخول]]</f>
        <v>-29.454022453704965</v>
      </c>
      <c r="I2" s="36">
        <f ca="1">IFERROR(ops[[#This Row],[عدد الليالي]]*ops[سعر الليلة],0)</f>
        <v>-147270.11226852483</v>
      </c>
      <c r="J2" s="37">
        <f>SUMIFS(الجدول3[المبلغ],الجدول3[رقم الحجز],ops[[#This Row],[رقم العملية]])</f>
        <v>1000</v>
      </c>
      <c r="K2" s="37">
        <f ca="1">ops[[#This Row],[الاجمالي]]-ops[[#This Row],[المدفوع]]</f>
        <v>-148270.11226852483</v>
      </c>
      <c r="L2" s="55" t="s">
        <v>46</v>
      </c>
      <c r="M2" s="37"/>
      <c r="N2" s="37"/>
      <c r="O2" s="38">
        <v>777504002</v>
      </c>
      <c r="P2" s="67">
        <v>735810912</v>
      </c>
      <c r="Q2" s="17">
        <f>ops[[#This Row],[تاريخ الدخول]]</f>
        <v>44177</v>
      </c>
      <c r="R2" s="39"/>
      <c r="S2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جاري</v>
      </c>
      <c r="T2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" s="16" t="s">
        <v>33</v>
      </c>
      <c r="Y2" s="59" t="s">
        <v>33</v>
      </c>
      <c r="Z2" s="59"/>
    </row>
    <row r="3" spans="2:26" ht="20.25" x14ac:dyDescent="0.3">
      <c r="B3" s="24">
        <f t="shared" si="0"/>
        <v>2</v>
      </c>
      <c r="C3" s="51"/>
      <c r="D3" s="41"/>
      <c r="E3" s="35"/>
      <c r="F3" s="42"/>
      <c r="G3" s="43"/>
      <c r="H3" s="44">
        <f ca="1">IF(ISBLANK(ops[[#This Row],[تاريخ الخروج]]),NOW(),ops[[#This Row],[تاريخ الخروج]])-ops[[#This Row],[تاريخ الدخول]]</f>
        <v>44147.545977546295</v>
      </c>
      <c r="I3" s="45">
        <f ca="1">IFERROR(ops[[#This Row],[عدد الليالي]]*ops[سعر الليلة],0)</f>
        <v>0</v>
      </c>
      <c r="J3" s="37">
        <f>SUMIFS(الجدول3[المبلغ],الجدول3[رقم الحجز],ops[[#This Row],[رقم العملية]])</f>
        <v>0</v>
      </c>
      <c r="K3" s="37">
        <f ca="1">ops[[#This Row],[الاجمالي]]-ops[[#This Row],[المدفوع]]</f>
        <v>0</v>
      </c>
      <c r="L3" s="37"/>
      <c r="M3" s="37"/>
      <c r="N3" s="37"/>
      <c r="O3" s="37"/>
      <c r="P3" s="45"/>
      <c r="Q3" s="37">
        <f>ops[[#This Row],[تاريخ الدخول]]</f>
        <v>0</v>
      </c>
      <c r="R3" s="46"/>
      <c r="S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" s="16" t="s">
        <v>33</v>
      </c>
      <c r="Y3" s="59" t="s">
        <v>34</v>
      </c>
      <c r="Z3" s="59"/>
    </row>
    <row r="4" spans="2:26" ht="20.25" x14ac:dyDescent="0.3">
      <c r="B4" s="24">
        <f t="shared" si="0"/>
        <v>3</v>
      </c>
      <c r="C4" s="41"/>
      <c r="D4" s="41"/>
      <c r="E4" s="42"/>
      <c r="F4" s="42"/>
      <c r="G4" s="43"/>
      <c r="H4" s="44">
        <f ca="1">IF(ISBLANK(ops[[#This Row],[تاريخ الخروج]]),NOW(),ops[[#This Row],[تاريخ الخروج]])-ops[[#This Row],[تاريخ الدخول]]</f>
        <v>44147.545977546295</v>
      </c>
      <c r="I4" s="45">
        <f ca="1">IFERROR(ops[[#This Row],[عدد الليالي]]*ops[سعر الليلة],0)</f>
        <v>0</v>
      </c>
      <c r="J4" s="37">
        <f>SUMIFS(الجدول3[المبلغ],الجدول3[رقم الحجز],ops[[#This Row],[رقم العملية]])</f>
        <v>0</v>
      </c>
      <c r="K4" s="37">
        <f ca="1">ops[[#This Row],[الاجمالي]]-ops[[#This Row],[المدفوع]]</f>
        <v>0</v>
      </c>
      <c r="L4" s="37"/>
      <c r="M4" s="37"/>
      <c r="N4" s="37"/>
      <c r="O4" s="37"/>
      <c r="P4" s="45"/>
      <c r="Q4" s="37">
        <f>ops[[#This Row],[تاريخ الدخول]]</f>
        <v>0</v>
      </c>
      <c r="R4" s="46"/>
      <c r="S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" s="16" t="s">
        <v>33</v>
      </c>
      <c r="Y4" s="59" t="s">
        <v>38</v>
      </c>
      <c r="Z4" s="59"/>
    </row>
    <row r="5" spans="2:26" ht="20.25" x14ac:dyDescent="0.3">
      <c r="B5" s="24">
        <f t="shared" si="0"/>
        <v>4</v>
      </c>
      <c r="C5" s="41"/>
      <c r="D5" s="41"/>
      <c r="E5" s="42"/>
      <c r="F5" s="42"/>
      <c r="G5" s="43"/>
      <c r="H5" s="44">
        <f ca="1">IF(ISBLANK(ops[[#This Row],[تاريخ الخروج]]),NOW(),ops[[#This Row],[تاريخ الخروج]])-ops[[#This Row],[تاريخ الدخول]]</f>
        <v>44147.545977546295</v>
      </c>
      <c r="I5" s="45">
        <f ca="1">IFERROR(ops[[#This Row],[عدد الليالي]]*ops[سعر الليلة],0)</f>
        <v>0</v>
      </c>
      <c r="J5" s="37">
        <f>SUMIFS(الجدول3[المبلغ],الجدول3[رقم الحجز],ops[[#This Row],[رقم العملية]])</f>
        <v>0</v>
      </c>
      <c r="K5" s="37">
        <f ca="1">ops[[#This Row],[الاجمالي]]-ops[[#This Row],[المدفوع]]</f>
        <v>0</v>
      </c>
      <c r="L5" s="37"/>
      <c r="M5" s="37"/>
      <c r="N5" s="37"/>
      <c r="O5" s="37"/>
      <c r="P5" s="45"/>
      <c r="Q5" s="37">
        <f>ops[[#This Row],[تاريخ الدخول]]</f>
        <v>0</v>
      </c>
      <c r="R5" s="46"/>
      <c r="S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5" s="16" t="s">
        <v>38</v>
      </c>
      <c r="Y5" s="59"/>
      <c r="Z5" s="59"/>
    </row>
    <row r="6" spans="2:26" ht="20.25" x14ac:dyDescent="0.3">
      <c r="B6" s="24">
        <f t="shared" si="0"/>
        <v>5</v>
      </c>
      <c r="C6" s="41"/>
      <c r="D6" s="41"/>
      <c r="E6" s="42"/>
      <c r="F6" s="42"/>
      <c r="G6" s="43"/>
      <c r="H6" s="44">
        <f ca="1">IF(ISBLANK(ops[[#This Row],[تاريخ الخروج]]),NOW(),ops[[#This Row],[تاريخ الخروج]])-ops[[#This Row],[تاريخ الدخول]]</f>
        <v>44147.545977546295</v>
      </c>
      <c r="I6" s="45">
        <f ca="1">IFERROR(ops[[#This Row],[عدد الليالي]]*ops[سعر الليلة],0)</f>
        <v>0</v>
      </c>
      <c r="J6" s="37">
        <f>SUMIFS(الجدول3[المبلغ],الجدول3[رقم الحجز],ops[[#This Row],[رقم العملية]])</f>
        <v>0</v>
      </c>
      <c r="K6" s="37">
        <f ca="1">ops[[#This Row],[الاجمالي]]-ops[[#This Row],[المدفوع]]</f>
        <v>0</v>
      </c>
      <c r="L6" s="37"/>
      <c r="M6" s="37"/>
      <c r="N6" s="37"/>
      <c r="O6" s="37"/>
      <c r="P6" s="45"/>
      <c r="Q6" s="37">
        <f>ops[[#This Row],[تاريخ الدخول]]</f>
        <v>0</v>
      </c>
      <c r="R6" s="46"/>
      <c r="S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6" s="16" t="s">
        <v>33</v>
      </c>
      <c r="Y6" s="59"/>
      <c r="Z6" s="59"/>
    </row>
    <row r="7" spans="2:26" ht="18" x14ac:dyDescent="0.25">
      <c r="B7" s="24">
        <f t="shared" si="0"/>
        <v>6</v>
      </c>
      <c r="C7" s="41"/>
      <c r="D7" s="41"/>
      <c r="E7" s="42"/>
      <c r="F7" s="42"/>
      <c r="G7" s="43"/>
      <c r="H7" s="44">
        <f ca="1">IF(ISBLANK(ops[[#This Row],[تاريخ الخروج]]),NOW(),ops[[#This Row],[تاريخ الخروج]])-ops[[#This Row],[تاريخ الدخول]]</f>
        <v>44147.545977546295</v>
      </c>
      <c r="I7" s="45">
        <f ca="1">IFERROR(ops[[#This Row],[عدد الليالي]]*ops[سعر الليلة],0)</f>
        <v>0</v>
      </c>
      <c r="J7" s="37">
        <f>SUMIFS(الجدول3[المبلغ],الجدول3[رقم الحجز],ops[[#This Row],[رقم العملية]])</f>
        <v>0</v>
      </c>
      <c r="K7" s="37">
        <f ca="1">ops[[#This Row],[الاجمالي]]-ops[[#This Row],[المدفوع]]</f>
        <v>0</v>
      </c>
      <c r="L7" s="37"/>
      <c r="M7" s="37"/>
      <c r="N7" s="37"/>
      <c r="O7" s="37"/>
      <c r="P7" s="45"/>
      <c r="Q7" s="37">
        <f>ops[[#This Row],[تاريخ الدخول]]</f>
        <v>0</v>
      </c>
      <c r="R7" s="46"/>
      <c r="S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7" s="16" t="s">
        <v>33</v>
      </c>
    </row>
    <row r="8" spans="2:26" ht="18" x14ac:dyDescent="0.25">
      <c r="B8" s="24">
        <f t="shared" si="0"/>
        <v>7</v>
      </c>
      <c r="C8" s="41"/>
      <c r="D8" s="41"/>
      <c r="E8" s="42"/>
      <c r="F8" s="42"/>
      <c r="G8" s="43"/>
      <c r="H8" s="44">
        <f ca="1">IF(ISBLANK(ops[[#This Row],[تاريخ الخروج]]),NOW(),ops[[#This Row],[تاريخ الخروج]])-ops[[#This Row],[تاريخ الدخول]]</f>
        <v>44147.545977546295</v>
      </c>
      <c r="I8" s="45">
        <f ca="1">IFERROR(ops[[#This Row],[عدد الليالي]]*ops[سعر الليلة],0)</f>
        <v>0</v>
      </c>
      <c r="J8" s="37">
        <f>SUMIFS(الجدول3[المبلغ],الجدول3[رقم الحجز],ops[[#This Row],[رقم العملية]])</f>
        <v>0</v>
      </c>
      <c r="K8" s="37">
        <f ca="1">ops[[#This Row],[الاجمالي]]-ops[[#This Row],[المدفوع]]</f>
        <v>0</v>
      </c>
      <c r="L8" s="37"/>
      <c r="M8" s="37"/>
      <c r="N8" s="37"/>
      <c r="O8" s="37"/>
      <c r="P8" s="45"/>
      <c r="Q8" s="37">
        <f>ops[[#This Row],[تاريخ الدخول]]</f>
        <v>0</v>
      </c>
      <c r="R8" s="46"/>
      <c r="S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8" s="16" t="s">
        <v>33</v>
      </c>
    </row>
    <row r="9" spans="2:26" ht="18" x14ac:dyDescent="0.25">
      <c r="B9" s="24">
        <f t="shared" si="0"/>
        <v>8</v>
      </c>
      <c r="C9" s="41"/>
      <c r="D9" s="41"/>
      <c r="E9" s="42"/>
      <c r="F9" s="42"/>
      <c r="G9" s="43"/>
      <c r="H9" s="44">
        <f ca="1">IF(ISBLANK(ops[[#This Row],[تاريخ الخروج]]),NOW(),ops[[#This Row],[تاريخ الخروج]])-ops[[#This Row],[تاريخ الدخول]]</f>
        <v>44147.545977546295</v>
      </c>
      <c r="I9" s="45">
        <f ca="1">IFERROR(ops[[#This Row],[عدد الليالي]]*ops[سعر الليلة],0)</f>
        <v>0</v>
      </c>
      <c r="J9" s="37">
        <f>SUMIFS(الجدول3[المبلغ],الجدول3[رقم الحجز],ops[[#This Row],[رقم العملية]])</f>
        <v>0</v>
      </c>
      <c r="K9" s="37">
        <f ca="1">ops[[#This Row],[الاجمالي]]-ops[[#This Row],[المدفوع]]</f>
        <v>0</v>
      </c>
      <c r="L9" s="37"/>
      <c r="M9" s="37"/>
      <c r="N9" s="37"/>
      <c r="O9" s="37"/>
      <c r="P9" s="45"/>
      <c r="Q9" s="37">
        <f>ops[[#This Row],[تاريخ الدخول]]</f>
        <v>0</v>
      </c>
      <c r="R9" s="46"/>
      <c r="S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9" s="16" t="s">
        <v>33</v>
      </c>
    </row>
    <row r="10" spans="2:26" ht="18" x14ac:dyDescent="0.25">
      <c r="B10" s="24">
        <f t="shared" si="0"/>
        <v>9</v>
      </c>
      <c r="C10" s="41"/>
      <c r="D10" s="41"/>
      <c r="E10" s="42"/>
      <c r="F10" s="42"/>
      <c r="G10" s="43"/>
      <c r="H10" s="44">
        <f ca="1">IF(ISBLANK(ops[[#This Row],[تاريخ الخروج]]),NOW(),ops[[#This Row],[تاريخ الخروج]])-ops[[#This Row],[تاريخ الدخول]]</f>
        <v>44147.545977546295</v>
      </c>
      <c r="I10" s="45">
        <f ca="1">IFERROR(ops[[#This Row],[عدد الليالي]]*ops[سعر الليلة],0)</f>
        <v>0</v>
      </c>
      <c r="J10" s="37">
        <f>SUMIFS(الجدول3[المبلغ],الجدول3[رقم الحجز],ops[[#This Row],[رقم العملية]])</f>
        <v>0</v>
      </c>
      <c r="K10" s="37">
        <f ca="1">ops[[#This Row],[الاجمالي]]-ops[[#This Row],[المدفوع]]</f>
        <v>0</v>
      </c>
      <c r="L10" s="37"/>
      <c r="M10" s="37"/>
      <c r="N10" s="37"/>
      <c r="O10" s="37"/>
      <c r="P10" s="45"/>
      <c r="Q10" s="37">
        <f>ops[[#This Row],[تاريخ الدخول]]</f>
        <v>0</v>
      </c>
      <c r="R10" s="46"/>
      <c r="S1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0" s="16" t="s">
        <v>33</v>
      </c>
    </row>
    <row r="11" spans="2:26" ht="18" x14ac:dyDescent="0.25">
      <c r="B11" s="24">
        <f t="shared" si="0"/>
        <v>10</v>
      </c>
      <c r="C11" s="41"/>
      <c r="D11" s="41"/>
      <c r="E11" s="42"/>
      <c r="F11" s="42"/>
      <c r="G11" s="43"/>
      <c r="H11" s="44">
        <f ca="1">IF(ISBLANK(ops[[#This Row],[تاريخ الخروج]]),NOW(),ops[[#This Row],[تاريخ الخروج]])-ops[[#This Row],[تاريخ الدخول]]</f>
        <v>44147.545977546295</v>
      </c>
      <c r="I11" s="45">
        <f ca="1">IFERROR(ops[[#This Row],[عدد الليالي]]*ops[سعر الليلة],0)</f>
        <v>0</v>
      </c>
      <c r="J11" s="37">
        <f>SUMIFS(الجدول3[المبلغ],الجدول3[رقم الحجز],ops[[#This Row],[رقم العملية]])</f>
        <v>0</v>
      </c>
      <c r="K11" s="37">
        <f ca="1">ops[[#This Row],[الاجمالي]]-ops[[#This Row],[المدفوع]]</f>
        <v>0</v>
      </c>
      <c r="L11" s="37"/>
      <c r="M11" s="37"/>
      <c r="N11" s="37"/>
      <c r="O11" s="37"/>
      <c r="P11" s="45"/>
      <c r="Q11" s="37">
        <f>ops[[#This Row],[تاريخ الدخول]]</f>
        <v>0</v>
      </c>
      <c r="R11" s="46"/>
      <c r="S1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1" s="16" t="s">
        <v>38</v>
      </c>
    </row>
    <row r="12" spans="2:26" ht="18" x14ac:dyDescent="0.25">
      <c r="B12" s="24">
        <f t="shared" si="0"/>
        <v>11</v>
      </c>
      <c r="C12" s="41"/>
      <c r="D12" s="41"/>
      <c r="E12" s="42"/>
      <c r="F12" s="42"/>
      <c r="G12" s="43"/>
      <c r="H12" s="44">
        <f ca="1">IF(ISBLANK(ops[[#This Row],[تاريخ الخروج]]),NOW(),ops[[#This Row],[تاريخ الخروج]])-ops[[#This Row],[تاريخ الدخول]]</f>
        <v>44147.545977546295</v>
      </c>
      <c r="I12" s="45">
        <f ca="1">IFERROR(ops[[#This Row],[عدد الليالي]]*ops[سعر الليلة],0)</f>
        <v>0</v>
      </c>
      <c r="J12" s="37">
        <f>SUMIFS(الجدول3[المبلغ],الجدول3[رقم الحجز],ops[[#This Row],[رقم العملية]])</f>
        <v>0</v>
      </c>
      <c r="K12" s="37">
        <f ca="1">ops[[#This Row],[الاجمالي]]-ops[[#This Row],[المدفوع]]</f>
        <v>0</v>
      </c>
      <c r="L12" s="37"/>
      <c r="M12" s="37"/>
      <c r="N12" s="37"/>
      <c r="O12" s="37"/>
      <c r="P12" s="45"/>
      <c r="Q12" s="37">
        <f>ops[[#This Row],[تاريخ الدخول]]</f>
        <v>0</v>
      </c>
      <c r="R12" s="46"/>
      <c r="S1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2" s="16" t="s">
        <v>38</v>
      </c>
    </row>
    <row r="13" spans="2:26" ht="18" x14ac:dyDescent="0.25">
      <c r="B13" s="24">
        <f t="shared" si="0"/>
        <v>12</v>
      </c>
      <c r="C13" s="41"/>
      <c r="D13" s="41"/>
      <c r="E13" s="42"/>
      <c r="F13" s="42"/>
      <c r="G13" s="43"/>
      <c r="H13" s="44">
        <f ca="1">IF(ISBLANK(ops[[#This Row],[تاريخ الخروج]]),NOW(),ops[[#This Row],[تاريخ الخروج]])-ops[[#This Row],[تاريخ الدخول]]</f>
        <v>44147.545977546295</v>
      </c>
      <c r="I13" s="45">
        <f ca="1">IFERROR(ops[[#This Row],[عدد الليالي]]*ops[سعر الليلة],0)</f>
        <v>0</v>
      </c>
      <c r="J13" s="37">
        <f>SUMIFS(الجدول3[المبلغ],الجدول3[رقم الحجز],ops[[#This Row],[رقم العملية]])</f>
        <v>0</v>
      </c>
      <c r="K13" s="37">
        <f ca="1">ops[[#This Row],[الاجمالي]]-ops[[#This Row],[المدفوع]]</f>
        <v>0</v>
      </c>
      <c r="L13" s="37"/>
      <c r="M13" s="37"/>
      <c r="N13" s="37"/>
      <c r="O13" s="37"/>
      <c r="P13" s="45"/>
      <c r="Q13" s="37">
        <f>ops[[#This Row],[تاريخ الدخول]]</f>
        <v>0</v>
      </c>
      <c r="R13" s="46"/>
      <c r="S1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3" s="16" t="s">
        <v>38</v>
      </c>
    </row>
    <row r="14" spans="2:26" ht="18" x14ac:dyDescent="0.25">
      <c r="B14" s="24">
        <f t="shared" si="0"/>
        <v>13</v>
      </c>
      <c r="C14" s="41"/>
      <c r="D14" s="41"/>
      <c r="E14" s="42"/>
      <c r="F14" s="42"/>
      <c r="G14" s="43"/>
      <c r="H14" s="44">
        <f ca="1">IF(ISBLANK(ops[[#This Row],[تاريخ الخروج]]),NOW(),ops[[#This Row],[تاريخ الخروج]])-ops[[#This Row],[تاريخ الدخول]]</f>
        <v>44147.545977546295</v>
      </c>
      <c r="I14" s="45">
        <f ca="1">IFERROR(ops[[#This Row],[عدد الليالي]]*ops[سعر الليلة],0)</f>
        <v>0</v>
      </c>
      <c r="J14" s="37">
        <f>SUMIFS(الجدول3[المبلغ],الجدول3[رقم الحجز],ops[[#This Row],[رقم العملية]])</f>
        <v>0</v>
      </c>
      <c r="K14" s="37">
        <f ca="1">ops[[#This Row],[الاجمالي]]-ops[[#This Row],[المدفوع]]</f>
        <v>0</v>
      </c>
      <c r="L14" s="37"/>
      <c r="M14" s="37"/>
      <c r="N14" s="37"/>
      <c r="O14" s="37"/>
      <c r="P14" s="45"/>
      <c r="Q14" s="37">
        <f>ops[[#This Row],[تاريخ الدخول]]</f>
        <v>0</v>
      </c>
      <c r="R14" s="46"/>
      <c r="S1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4" s="16" t="s">
        <v>33</v>
      </c>
    </row>
    <row r="15" spans="2:26" ht="18" x14ac:dyDescent="0.25">
      <c r="B15" s="24">
        <f t="shared" si="0"/>
        <v>14</v>
      </c>
      <c r="C15" s="41"/>
      <c r="D15" s="41"/>
      <c r="E15" s="42"/>
      <c r="F15" s="42"/>
      <c r="G15" s="43"/>
      <c r="H15" s="44">
        <f ca="1">IF(ISBLANK(ops[[#This Row],[تاريخ الخروج]]),NOW(),ops[[#This Row],[تاريخ الخروج]])-ops[[#This Row],[تاريخ الدخول]]</f>
        <v>44147.545977546295</v>
      </c>
      <c r="I15" s="45">
        <f ca="1">IFERROR(ops[[#This Row],[عدد الليالي]]*ops[سعر الليلة],0)</f>
        <v>0</v>
      </c>
      <c r="J15" s="37">
        <f>SUMIFS(الجدول3[المبلغ],الجدول3[رقم الحجز],ops[[#This Row],[رقم العملية]])</f>
        <v>0</v>
      </c>
      <c r="K15" s="37">
        <f ca="1">ops[[#This Row],[الاجمالي]]-ops[[#This Row],[المدفوع]]</f>
        <v>0</v>
      </c>
      <c r="L15" s="37"/>
      <c r="M15" s="37"/>
      <c r="N15" s="37"/>
      <c r="O15" s="37"/>
      <c r="P15" s="45"/>
      <c r="Q15" s="37">
        <f>ops[[#This Row],[تاريخ الدخول]]</f>
        <v>0</v>
      </c>
      <c r="R15" s="46"/>
      <c r="S1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5" s="16" t="s">
        <v>33</v>
      </c>
    </row>
    <row r="16" spans="2:26" ht="18" x14ac:dyDescent="0.25">
      <c r="B16" s="24">
        <f t="shared" si="0"/>
        <v>15</v>
      </c>
      <c r="C16" s="41"/>
      <c r="D16" s="41"/>
      <c r="E16" s="42"/>
      <c r="F16" s="42"/>
      <c r="G16" s="43"/>
      <c r="H16" s="44">
        <f ca="1">IF(ISBLANK(ops[[#This Row],[تاريخ الخروج]]),NOW(),ops[[#This Row],[تاريخ الخروج]])-ops[[#This Row],[تاريخ الدخول]]</f>
        <v>44147.545977546295</v>
      </c>
      <c r="I16" s="45">
        <f ca="1">IFERROR(ops[[#This Row],[عدد الليالي]]*ops[سعر الليلة],0)</f>
        <v>0</v>
      </c>
      <c r="J16" s="37">
        <f>SUMIFS(الجدول3[المبلغ],الجدول3[رقم الحجز],ops[[#This Row],[رقم العملية]])</f>
        <v>0</v>
      </c>
      <c r="K16" s="37">
        <f ca="1">ops[[#This Row],[الاجمالي]]-ops[[#This Row],[المدفوع]]</f>
        <v>0</v>
      </c>
      <c r="L16" s="37"/>
      <c r="M16" s="37"/>
      <c r="N16" s="37"/>
      <c r="O16" s="37"/>
      <c r="P16" s="45"/>
      <c r="Q16" s="37">
        <f>ops[[#This Row],[تاريخ الدخول]]</f>
        <v>0</v>
      </c>
      <c r="R16" s="46"/>
      <c r="S1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6" s="16" t="s">
        <v>33</v>
      </c>
    </row>
    <row r="17" spans="2:21" ht="18" x14ac:dyDescent="0.25">
      <c r="B17" s="24">
        <f t="shared" si="0"/>
        <v>16</v>
      </c>
      <c r="C17" s="41"/>
      <c r="D17" s="41"/>
      <c r="E17" s="42"/>
      <c r="F17" s="42"/>
      <c r="G17" s="43"/>
      <c r="H17" s="44">
        <f ca="1">IF(ISBLANK(ops[[#This Row],[تاريخ الخروج]]),NOW(),ops[[#This Row],[تاريخ الخروج]])-ops[[#This Row],[تاريخ الدخول]]</f>
        <v>44147.545977546295</v>
      </c>
      <c r="I17" s="45">
        <f ca="1">IFERROR(ops[[#This Row],[عدد الليالي]]*ops[سعر الليلة],0)</f>
        <v>0</v>
      </c>
      <c r="J17" s="37">
        <f>SUMIFS(الجدول3[المبلغ],الجدول3[رقم الحجز],ops[[#This Row],[رقم العملية]])</f>
        <v>0</v>
      </c>
      <c r="K17" s="37">
        <f ca="1">ops[[#This Row],[الاجمالي]]-ops[[#This Row],[المدفوع]]</f>
        <v>0</v>
      </c>
      <c r="L17" s="37"/>
      <c r="M17" s="37"/>
      <c r="N17" s="37"/>
      <c r="O17" s="37"/>
      <c r="P17" s="45"/>
      <c r="Q17" s="37">
        <f>ops[[#This Row],[تاريخ الدخول]]</f>
        <v>0</v>
      </c>
      <c r="R17" s="46"/>
      <c r="S1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7" s="16" t="s">
        <v>33</v>
      </c>
    </row>
    <row r="18" spans="2:21" ht="18" x14ac:dyDescent="0.25">
      <c r="B18" s="24">
        <f t="shared" si="0"/>
        <v>17</v>
      </c>
      <c r="C18" s="41"/>
      <c r="D18" s="41"/>
      <c r="E18" s="42"/>
      <c r="F18" s="42"/>
      <c r="G18" s="43"/>
      <c r="H18" s="44">
        <f ca="1">IF(ISBLANK(ops[[#This Row],[تاريخ الخروج]]),NOW(),ops[[#This Row],[تاريخ الخروج]])-ops[[#This Row],[تاريخ الدخول]]</f>
        <v>44147.545977546295</v>
      </c>
      <c r="I18" s="45">
        <f ca="1">IFERROR(ops[[#This Row],[عدد الليالي]]*ops[سعر الليلة],0)</f>
        <v>0</v>
      </c>
      <c r="J18" s="37">
        <f>SUMIFS(الجدول3[المبلغ],الجدول3[رقم الحجز],ops[[#This Row],[رقم العملية]])</f>
        <v>0</v>
      </c>
      <c r="K18" s="37">
        <f ca="1">ops[[#This Row],[الاجمالي]]-ops[[#This Row],[المدفوع]]</f>
        <v>0</v>
      </c>
      <c r="L18" s="37"/>
      <c r="M18" s="37"/>
      <c r="N18" s="37"/>
      <c r="O18" s="37"/>
      <c r="P18" s="45"/>
      <c r="Q18" s="37">
        <f>ops[[#This Row],[تاريخ الدخول]]</f>
        <v>0</v>
      </c>
      <c r="R18" s="46"/>
      <c r="S1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8" s="16" t="s">
        <v>33</v>
      </c>
    </row>
    <row r="19" spans="2:21" ht="18" x14ac:dyDescent="0.25">
      <c r="B19" s="24">
        <f t="shared" si="0"/>
        <v>18</v>
      </c>
      <c r="C19" s="41"/>
      <c r="D19" s="41"/>
      <c r="E19" s="42"/>
      <c r="F19" s="42"/>
      <c r="G19" s="43"/>
      <c r="H19" s="44">
        <f ca="1">IF(ISBLANK(ops[[#This Row],[تاريخ الخروج]]),NOW(),ops[[#This Row],[تاريخ الخروج]])-ops[[#This Row],[تاريخ الدخول]]</f>
        <v>44147.545977546295</v>
      </c>
      <c r="I19" s="45">
        <f ca="1">IFERROR(ops[[#This Row],[عدد الليالي]]*ops[سعر الليلة],0)</f>
        <v>0</v>
      </c>
      <c r="J19" s="37">
        <f>SUMIFS(الجدول3[المبلغ],الجدول3[رقم الحجز],ops[[#This Row],[رقم العملية]])</f>
        <v>0</v>
      </c>
      <c r="K19" s="37">
        <f ca="1">ops[[#This Row],[الاجمالي]]-ops[[#This Row],[المدفوع]]</f>
        <v>0</v>
      </c>
      <c r="L19" s="37"/>
      <c r="M19" s="37"/>
      <c r="N19" s="37"/>
      <c r="O19" s="37"/>
      <c r="P19" s="45"/>
      <c r="Q19" s="37">
        <f>ops[[#This Row],[تاريخ الدخول]]</f>
        <v>0</v>
      </c>
      <c r="R19" s="46"/>
      <c r="S1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9" s="16"/>
    </row>
    <row r="20" spans="2:21" ht="18" x14ac:dyDescent="0.25">
      <c r="B20" s="24">
        <f t="shared" si="0"/>
        <v>19</v>
      </c>
      <c r="C20" s="41"/>
      <c r="D20" s="41"/>
      <c r="E20" s="42"/>
      <c r="F20" s="42"/>
      <c r="G20" s="43"/>
      <c r="H20" s="44">
        <f ca="1">IF(ISBLANK(ops[[#This Row],[تاريخ الخروج]]),NOW(),ops[[#This Row],[تاريخ الخروج]])-ops[[#This Row],[تاريخ الدخول]]</f>
        <v>44147.545977546295</v>
      </c>
      <c r="I20" s="45">
        <f ca="1">IFERROR(ops[[#This Row],[عدد الليالي]]*ops[سعر الليلة],0)</f>
        <v>0</v>
      </c>
      <c r="J20" s="37">
        <f>SUMIFS(الجدول3[المبلغ],الجدول3[رقم الحجز],ops[[#This Row],[رقم العملية]])</f>
        <v>0</v>
      </c>
      <c r="K20" s="37">
        <f ca="1">ops[[#This Row],[الاجمالي]]-ops[[#This Row],[المدفوع]]</f>
        <v>0</v>
      </c>
      <c r="L20" s="37"/>
      <c r="M20" s="37"/>
      <c r="N20" s="37"/>
      <c r="O20" s="37"/>
      <c r="P20" s="45"/>
      <c r="Q20" s="37">
        <f>ops[[#This Row],[تاريخ الدخول]]</f>
        <v>0</v>
      </c>
      <c r="R20" s="46"/>
      <c r="S2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0" s="16"/>
    </row>
    <row r="21" spans="2:21" ht="18" x14ac:dyDescent="0.25">
      <c r="B21" s="24">
        <f t="shared" si="0"/>
        <v>20</v>
      </c>
      <c r="C21" s="41"/>
      <c r="D21" s="41"/>
      <c r="E21" s="42"/>
      <c r="F21" s="42"/>
      <c r="G21" s="43"/>
      <c r="H21" s="44">
        <f ca="1">IF(ISBLANK(ops[[#This Row],[تاريخ الخروج]]),NOW(),ops[[#This Row],[تاريخ الخروج]])-ops[[#This Row],[تاريخ الدخول]]</f>
        <v>44147.545977546295</v>
      </c>
      <c r="I21" s="45">
        <f ca="1">IFERROR(ops[[#This Row],[عدد الليالي]]*ops[سعر الليلة],0)</f>
        <v>0</v>
      </c>
      <c r="J21" s="37">
        <f>SUMIFS(الجدول3[المبلغ],الجدول3[رقم الحجز],ops[[#This Row],[رقم العملية]])</f>
        <v>0</v>
      </c>
      <c r="K21" s="37">
        <f ca="1">ops[[#This Row],[الاجمالي]]-ops[[#This Row],[المدفوع]]</f>
        <v>0</v>
      </c>
      <c r="L21" s="37"/>
      <c r="M21" s="37"/>
      <c r="N21" s="37"/>
      <c r="O21" s="37"/>
      <c r="P21" s="45"/>
      <c r="Q21" s="37">
        <f>ops[[#This Row],[تاريخ الدخول]]</f>
        <v>0</v>
      </c>
      <c r="R21" s="46"/>
      <c r="S2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1" s="16"/>
    </row>
    <row r="22" spans="2:21" ht="18" x14ac:dyDescent="0.25">
      <c r="B22" s="24">
        <f t="shared" si="0"/>
        <v>21</v>
      </c>
      <c r="C22" s="41"/>
      <c r="D22" s="41"/>
      <c r="E22" s="42"/>
      <c r="F22" s="42"/>
      <c r="G22" s="43"/>
      <c r="H22" s="44">
        <f ca="1">IF(ISBLANK(ops[[#This Row],[تاريخ الخروج]]),NOW(),ops[[#This Row],[تاريخ الخروج]])-ops[[#This Row],[تاريخ الدخول]]</f>
        <v>44147.545977546295</v>
      </c>
      <c r="I22" s="45">
        <f ca="1">IFERROR(ops[[#This Row],[عدد الليالي]]*ops[سعر الليلة],0)</f>
        <v>0</v>
      </c>
      <c r="J22" s="37">
        <f>SUMIFS(الجدول3[المبلغ],الجدول3[رقم الحجز],ops[[#This Row],[رقم العملية]])</f>
        <v>0</v>
      </c>
      <c r="K22" s="37">
        <f ca="1">ops[[#This Row],[الاجمالي]]-ops[[#This Row],[المدفوع]]</f>
        <v>0</v>
      </c>
      <c r="L22" s="37"/>
      <c r="M22" s="37"/>
      <c r="N22" s="37"/>
      <c r="O22" s="37"/>
      <c r="P22" s="45"/>
      <c r="Q22" s="37">
        <f>ops[[#This Row],[تاريخ الدخول]]</f>
        <v>0</v>
      </c>
      <c r="R22" s="46"/>
      <c r="S2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2" s="16"/>
    </row>
    <row r="23" spans="2:21" ht="18" x14ac:dyDescent="0.25">
      <c r="B23" s="24">
        <f t="shared" si="0"/>
        <v>22</v>
      </c>
      <c r="C23" s="41"/>
      <c r="D23" s="51"/>
      <c r="E23" s="42"/>
      <c r="F23" s="42"/>
      <c r="G23" s="43"/>
      <c r="H23" s="44">
        <f ca="1">IF(ISBLANK(ops[[#This Row],[تاريخ الخروج]]),NOW(),ops[[#This Row],[تاريخ الخروج]])-ops[[#This Row],[تاريخ الدخول]]</f>
        <v>44147.545977546295</v>
      </c>
      <c r="I23" s="45">
        <f ca="1">IFERROR(ops[[#This Row],[عدد الليالي]]*ops[سعر الليلة],0)</f>
        <v>0</v>
      </c>
      <c r="J23" s="37">
        <f>SUMIFS(الجدول3[المبلغ],الجدول3[رقم الحجز],ops[[#This Row],[رقم العملية]])</f>
        <v>0</v>
      </c>
      <c r="K23" s="37">
        <f ca="1">ops[[#This Row],[الاجمالي]]-ops[[#This Row],[المدفوع]]</f>
        <v>0</v>
      </c>
      <c r="L23" s="37"/>
      <c r="M23" s="37"/>
      <c r="N23" s="37"/>
      <c r="O23" s="37"/>
      <c r="P23" s="45"/>
      <c r="Q23" s="37">
        <f>ops[[#This Row],[تاريخ الدخول]]</f>
        <v>0</v>
      </c>
      <c r="R23" s="46"/>
      <c r="S2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3" s="16"/>
    </row>
    <row r="24" spans="2:21" ht="18" x14ac:dyDescent="0.25">
      <c r="B24" s="24">
        <f t="shared" si="0"/>
        <v>23</v>
      </c>
      <c r="C24" s="41"/>
      <c r="D24" s="41"/>
      <c r="E24" s="42"/>
      <c r="F24" s="42"/>
      <c r="G24" s="43"/>
      <c r="H24" s="44">
        <f ca="1">IF(ISBLANK(ops[[#This Row],[تاريخ الخروج]]),NOW(),ops[[#This Row],[تاريخ الخروج]])-ops[[#This Row],[تاريخ الدخول]]</f>
        <v>44147.545977546295</v>
      </c>
      <c r="I24" s="45">
        <f ca="1">IFERROR(ops[[#This Row],[عدد الليالي]]*ops[سعر الليلة],0)</f>
        <v>0</v>
      </c>
      <c r="J24" s="37">
        <f>SUMIFS(الجدول3[المبلغ],الجدول3[رقم الحجز],ops[[#This Row],[رقم العملية]])</f>
        <v>0</v>
      </c>
      <c r="K24" s="37">
        <f ca="1">ops[[#This Row],[الاجمالي]]-ops[[#This Row],[المدفوع]]</f>
        <v>0</v>
      </c>
      <c r="L24" s="37"/>
      <c r="M24" s="37"/>
      <c r="N24" s="37"/>
      <c r="O24" s="37"/>
      <c r="P24" s="45"/>
      <c r="Q24" s="37">
        <f>ops[[#This Row],[تاريخ الدخول]]</f>
        <v>0</v>
      </c>
      <c r="R24" s="46"/>
      <c r="S2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4" s="16"/>
    </row>
    <row r="25" spans="2:21" ht="18" x14ac:dyDescent="0.25">
      <c r="B25" s="24">
        <f t="shared" si="0"/>
        <v>24</v>
      </c>
      <c r="C25" s="41"/>
      <c r="D25" s="41"/>
      <c r="E25" s="42"/>
      <c r="F25" s="42"/>
      <c r="G25" s="43"/>
      <c r="H25" s="44">
        <f ca="1">IF(ISBLANK(ops[[#This Row],[تاريخ الخروج]]),NOW(),ops[[#This Row],[تاريخ الخروج]])-ops[[#This Row],[تاريخ الدخول]]</f>
        <v>44147.545977546295</v>
      </c>
      <c r="I25" s="45">
        <f ca="1">IFERROR(ops[[#This Row],[عدد الليالي]]*ops[سعر الليلة],0)</f>
        <v>0</v>
      </c>
      <c r="J25" s="37">
        <f>SUMIFS(الجدول3[المبلغ],الجدول3[رقم الحجز],ops[[#This Row],[رقم العملية]])</f>
        <v>0</v>
      </c>
      <c r="K25" s="37">
        <f ca="1">ops[[#This Row],[الاجمالي]]-ops[[#This Row],[المدفوع]]</f>
        <v>0</v>
      </c>
      <c r="L25" s="37"/>
      <c r="M25" s="37"/>
      <c r="N25" s="37"/>
      <c r="O25" s="37"/>
      <c r="P25" s="45"/>
      <c r="Q25" s="37">
        <f>ops[[#This Row],[تاريخ الدخول]]</f>
        <v>0</v>
      </c>
      <c r="R25" s="46"/>
      <c r="S2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5" s="16"/>
    </row>
    <row r="26" spans="2:21" ht="18" x14ac:dyDescent="0.25">
      <c r="B26" s="24">
        <f t="shared" si="0"/>
        <v>25</v>
      </c>
      <c r="C26" s="41"/>
      <c r="D26" s="41"/>
      <c r="E26" s="42"/>
      <c r="F26" s="42"/>
      <c r="G26" s="43"/>
      <c r="H26" s="44">
        <f ca="1">IF(ISBLANK(ops[[#This Row],[تاريخ الخروج]]),NOW(),ops[[#This Row],[تاريخ الخروج]])-ops[[#This Row],[تاريخ الدخول]]</f>
        <v>44147.545977546295</v>
      </c>
      <c r="I26" s="45">
        <f ca="1">IFERROR(ops[[#This Row],[عدد الليالي]]*ops[سعر الليلة],0)</f>
        <v>0</v>
      </c>
      <c r="J26" s="37">
        <f>SUMIFS(الجدول3[المبلغ],الجدول3[رقم الحجز],ops[[#This Row],[رقم العملية]])</f>
        <v>0</v>
      </c>
      <c r="K26" s="37">
        <f ca="1">ops[[#This Row],[الاجمالي]]-ops[[#This Row],[المدفوع]]</f>
        <v>0</v>
      </c>
      <c r="L26" s="37"/>
      <c r="M26" s="37"/>
      <c r="N26" s="37"/>
      <c r="O26" s="37"/>
      <c r="P26" s="45"/>
      <c r="Q26" s="37">
        <f>ops[[#This Row],[تاريخ الدخول]]</f>
        <v>0</v>
      </c>
      <c r="R26" s="46"/>
      <c r="S2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6" s="16"/>
    </row>
    <row r="27" spans="2:21" ht="18" x14ac:dyDescent="0.25">
      <c r="B27" s="24">
        <f t="shared" si="0"/>
        <v>26</v>
      </c>
      <c r="C27" s="41"/>
      <c r="D27" s="41"/>
      <c r="E27" s="42"/>
      <c r="F27" s="42"/>
      <c r="G27" s="43"/>
      <c r="H27" s="44">
        <f ca="1">IF(ISBLANK(ops[[#This Row],[تاريخ الخروج]]),NOW(),ops[[#This Row],[تاريخ الخروج]])-ops[[#This Row],[تاريخ الدخول]]</f>
        <v>44147.545977546295</v>
      </c>
      <c r="I27" s="45">
        <f ca="1">IFERROR(ops[[#This Row],[عدد الليالي]]*ops[سعر الليلة],0)</f>
        <v>0</v>
      </c>
      <c r="J27" s="37">
        <f>SUMIFS(الجدول3[المبلغ],الجدول3[رقم الحجز],ops[[#This Row],[رقم العملية]])</f>
        <v>0</v>
      </c>
      <c r="K27" s="37">
        <f ca="1">ops[[#This Row],[الاجمالي]]-ops[[#This Row],[المدفوع]]</f>
        <v>0</v>
      </c>
      <c r="L27" s="37"/>
      <c r="M27" s="37"/>
      <c r="N27" s="37"/>
      <c r="O27" s="37"/>
      <c r="P27" s="45"/>
      <c r="Q27" s="37">
        <f>ops[[#This Row],[تاريخ الدخول]]</f>
        <v>0</v>
      </c>
      <c r="R27" s="46"/>
      <c r="S2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7" s="16"/>
    </row>
    <row r="28" spans="2:21" ht="18" x14ac:dyDescent="0.25">
      <c r="B28" s="24">
        <f t="shared" si="0"/>
        <v>27</v>
      </c>
      <c r="C28" s="41"/>
      <c r="D28" s="41"/>
      <c r="E28" s="42"/>
      <c r="F28" s="42"/>
      <c r="G28" s="43"/>
      <c r="H28" s="44">
        <f ca="1">IF(ISBLANK(ops[[#This Row],[تاريخ الخروج]]),NOW(),ops[[#This Row],[تاريخ الخروج]])-ops[[#This Row],[تاريخ الدخول]]</f>
        <v>44147.545977546295</v>
      </c>
      <c r="I28" s="45">
        <f ca="1">IFERROR(ops[[#This Row],[عدد الليالي]]*ops[سعر الليلة],0)</f>
        <v>0</v>
      </c>
      <c r="J28" s="37">
        <f>SUMIFS(الجدول3[المبلغ],الجدول3[رقم الحجز],ops[[#This Row],[رقم العملية]])</f>
        <v>0</v>
      </c>
      <c r="K28" s="37">
        <f ca="1">ops[[#This Row],[الاجمالي]]-ops[[#This Row],[المدفوع]]</f>
        <v>0</v>
      </c>
      <c r="L28" s="37"/>
      <c r="M28" s="37"/>
      <c r="N28" s="37"/>
      <c r="O28" s="37"/>
      <c r="P28" s="45"/>
      <c r="Q28" s="37">
        <f>ops[[#This Row],[تاريخ الدخول]]</f>
        <v>0</v>
      </c>
      <c r="R28" s="46"/>
      <c r="S2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8" s="16"/>
    </row>
    <row r="29" spans="2:21" ht="18" x14ac:dyDescent="0.25">
      <c r="B29" s="24">
        <f t="shared" si="0"/>
        <v>28</v>
      </c>
      <c r="C29" s="41"/>
      <c r="D29" s="41"/>
      <c r="E29" s="42"/>
      <c r="F29" s="42"/>
      <c r="G29" s="43"/>
      <c r="H29" s="44">
        <f ca="1">IF(ISBLANK(ops[[#This Row],[تاريخ الخروج]]),NOW(),ops[[#This Row],[تاريخ الخروج]])-ops[[#This Row],[تاريخ الدخول]]</f>
        <v>44147.545977546295</v>
      </c>
      <c r="I29" s="45">
        <f ca="1">IFERROR(ops[[#This Row],[عدد الليالي]]*ops[سعر الليلة],0)</f>
        <v>0</v>
      </c>
      <c r="J29" s="37">
        <f>SUMIFS(الجدول3[المبلغ],الجدول3[رقم الحجز],ops[[#This Row],[رقم العملية]])</f>
        <v>0</v>
      </c>
      <c r="K29" s="37">
        <f ca="1">ops[[#This Row],[الاجمالي]]-ops[[#This Row],[المدفوع]]</f>
        <v>0</v>
      </c>
      <c r="L29" s="37"/>
      <c r="M29" s="37"/>
      <c r="N29" s="37"/>
      <c r="O29" s="37"/>
      <c r="P29" s="45"/>
      <c r="Q29" s="37">
        <f>ops[[#This Row],[تاريخ الدخول]]</f>
        <v>0</v>
      </c>
      <c r="R29" s="46"/>
      <c r="S2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9" s="16"/>
    </row>
    <row r="30" spans="2:21" ht="18" x14ac:dyDescent="0.25">
      <c r="B30" s="24">
        <f t="shared" si="0"/>
        <v>29</v>
      </c>
      <c r="C30" s="41"/>
      <c r="D30" s="41"/>
      <c r="E30" s="42"/>
      <c r="F30" s="42"/>
      <c r="G30" s="43"/>
      <c r="H30" s="44">
        <f ca="1">IF(ISBLANK(ops[[#This Row],[تاريخ الخروج]]),NOW(),ops[[#This Row],[تاريخ الخروج]])-ops[[#This Row],[تاريخ الدخول]]</f>
        <v>44147.545977546295</v>
      </c>
      <c r="I30" s="45">
        <f ca="1">IFERROR(ops[[#This Row],[عدد الليالي]]*ops[سعر الليلة],0)</f>
        <v>0</v>
      </c>
      <c r="J30" s="37">
        <f>SUMIFS(الجدول3[المبلغ],الجدول3[رقم الحجز],ops[[#This Row],[رقم العملية]])</f>
        <v>0</v>
      </c>
      <c r="K30" s="37">
        <f ca="1">ops[[#This Row],[الاجمالي]]-ops[[#This Row],[المدفوع]]</f>
        <v>0</v>
      </c>
      <c r="L30" s="37"/>
      <c r="M30" s="37"/>
      <c r="N30" s="37"/>
      <c r="O30" s="37"/>
      <c r="P30" s="45"/>
      <c r="Q30" s="37">
        <f>ops[[#This Row],[تاريخ الدخول]]</f>
        <v>0</v>
      </c>
      <c r="R30" s="46"/>
      <c r="S3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0" s="16"/>
    </row>
    <row r="31" spans="2:21" ht="18" x14ac:dyDescent="0.25">
      <c r="B31" s="24">
        <f t="shared" si="0"/>
        <v>30</v>
      </c>
      <c r="C31" s="41"/>
      <c r="D31" s="41"/>
      <c r="E31" s="42"/>
      <c r="F31" s="42"/>
      <c r="G31" s="43"/>
      <c r="H31" s="44">
        <f ca="1">IF(ISBLANK(ops[[#This Row],[تاريخ الخروج]]),NOW(),ops[[#This Row],[تاريخ الخروج]])-ops[[#This Row],[تاريخ الدخول]]</f>
        <v>44147.545977546295</v>
      </c>
      <c r="I31" s="45">
        <f ca="1">IFERROR(ops[[#This Row],[عدد الليالي]]*ops[سعر الليلة],0)</f>
        <v>0</v>
      </c>
      <c r="J31" s="37">
        <f>SUMIFS(الجدول3[المبلغ],الجدول3[رقم الحجز],ops[[#This Row],[رقم العملية]])</f>
        <v>0</v>
      </c>
      <c r="K31" s="37">
        <f ca="1">ops[[#This Row],[الاجمالي]]-ops[[#This Row],[المدفوع]]</f>
        <v>0</v>
      </c>
      <c r="L31" s="37"/>
      <c r="M31" s="37"/>
      <c r="N31" s="37"/>
      <c r="O31" s="37"/>
      <c r="P31" s="45"/>
      <c r="Q31" s="37">
        <f>ops[[#This Row],[تاريخ الدخول]]</f>
        <v>0</v>
      </c>
      <c r="R31" s="46"/>
      <c r="S3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1" s="16"/>
    </row>
    <row r="32" spans="2:21" ht="18" x14ac:dyDescent="0.25">
      <c r="B32" s="24">
        <f t="shared" si="0"/>
        <v>31</v>
      </c>
      <c r="C32" s="41"/>
      <c r="D32" s="41"/>
      <c r="E32" s="42"/>
      <c r="F32" s="42"/>
      <c r="G32" s="43"/>
      <c r="H32" s="44">
        <f ca="1">IF(ISBLANK(ops[[#This Row],[تاريخ الخروج]]),NOW(),ops[[#This Row],[تاريخ الخروج]])-ops[[#This Row],[تاريخ الدخول]]</f>
        <v>44147.545977546295</v>
      </c>
      <c r="I32" s="45">
        <f ca="1">IFERROR(ops[[#This Row],[عدد الليالي]]*ops[سعر الليلة],0)</f>
        <v>0</v>
      </c>
      <c r="J32" s="37">
        <f>SUMIFS(الجدول3[المبلغ],الجدول3[رقم الحجز],ops[[#This Row],[رقم العملية]])</f>
        <v>0</v>
      </c>
      <c r="K32" s="37">
        <f ca="1">ops[[#This Row],[الاجمالي]]-ops[[#This Row],[المدفوع]]</f>
        <v>0</v>
      </c>
      <c r="L32" s="37"/>
      <c r="M32" s="37"/>
      <c r="N32" s="37"/>
      <c r="O32" s="37"/>
      <c r="P32" s="45"/>
      <c r="Q32" s="37">
        <f>ops[[#This Row],[تاريخ الدخول]]</f>
        <v>0</v>
      </c>
      <c r="R32" s="46"/>
      <c r="S3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2" s="16"/>
    </row>
    <row r="33" spans="2:21" ht="18" x14ac:dyDescent="0.25">
      <c r="B33" s="24">
        <f t="shared" si="0"/>
        <v>32</v>
      </c>
      <c r="C33" s="41"/>
      <c r="D33" s="41"/>
      <c r="E33" s="42"/>
      <c r="F33" s="42"/>
      <c r="G33" s="43"/>
      <c r="H33" s="44">
        <f ca="1">IF(ISBLANK(ops[[#This Row],[تاريخ الخروج]]),NOW(),ops[[#This Row],[تاريخ الخروج]])-ops[[#This Row],[تاريخ الدخول]]</f>
        <v>44147.545977546295</v>
      </c>
      <c r="I33" s="45">
        <f ca="1">IFERROR(ops[[#This Row],[عدد الليالي]]*ops[سعر الليلة],0)</f>
        <v>0</v>
      </c>
      <c r="J33" s="37">
        <f>SUMIFS(الجدول3[المبلغ],الجدول3[رقم الحجز],ops[[#This Row],[رقم العملية]])</f>
        <v>0</v>
      </c>
      <c r="K33" s="37">
        <f ca="1">ops[[#This Row],[الاجمالي]]-ops[[#This Row],[المدفوع]]</f>
        <v>0</v>
      </c>
      <c r="L33" s="37"/>
      <c r="M33" s="37"/>
      <c r="N33" s="37"/>
      <c r="O33" s="37"/>
      <c r="P33" s="45"/>
      <c r="Q33" s="37">
        <f>ops[[#This Row],[تاريخ الدخول]]</f>
        <v>0</v>
      </c>
      <c r="R33" s="46"/>
      <c r="S3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3" s="16"/>
    </row>
    <row r="34" spans="2:21" ht="18" x14ac:dyDescent="0.25">
      <c r="B34" s="24">
        <f t="shared" si="0"/>
        <v>33</v>
      </c>
      <c r="C34" s="41"/>
      <c r="D34" s="41"/>
      <c r="E34" s="42"/>
      <c r="F34" s="42"/>
      <c r="G34" s="43"/>
      <c r="H34" s="44">
        <f ca="1">IF(ISBLANK(ops[[#This Row],[تاريخ الخروج]]),NOW(),ops[[#This Row],[تاريخ الخروج]])-ops[[#This Row],[تاريخ الدخول]]</f>
        <v>44147.545977546295</v>
      </c>
      <c r="I34" s="45">
        <f ca="1">IFERROR(ops[[#This Row],[عدد الليالي]]*ops[سعر الليلة],0)</f>
        <v>0</v>
      </c>
      <c r="J34" s="37">
        <f>SUMIFS(الجدول3[المبلغ],الجدول3[رقم الحجز],ops[[#This Row],[رقم العملية]])</f>
        <v>0</v>
      </c>
      <c r="K34" s="37">
        <f ca="1">ops[[#This Row],[الاجمالي]]-ops[[#This Row],[المدفوع]]</f>
        <v>0</v>
      </c>
      <c r="L34" s="37"/>
      <c r="M34" s="37"/>
      <c r="N34" s="37"/>
      <c r="O34" s="37"/>
      <c r="P34" s="45"/>
      <c r="Q34" s="37">
        <f>ops[[#This Row],[تاريخ الدخول]]</f>
        <v>0</v>
      </c>
      <c r="R34" s="46"/>
      <c r="S3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4" s="16"/>
    </row>
    <row r="35" spans="2:21" ht="18" x14ac:dyDescent="0.25">
      <c r="B35" s="24">
        <f t="shared" si="0"/>
        <v>34</v>
      </c>
      <c r="C35" s="41"/>
      <c r="D35" s="41"/>
      <c r="E35" s="42"/>
      <c r="F35" s="42"/>
      <c r="G35" s="43"/>
      <c r="H35" s="44">
        <f ca="1">IF(ISBLANK(ops[[#This Row],[تاريخ الخروج]]),NOW(),ops[[#This Row],[تاريخ الخروج]])-ops[[#This Row],[تاريخ الدخول]]</f>
        <v>44147.545977546295</v>
      </c>
      <c r="I35" s="45">
        <f ca="1">IFERROR(ops[[#This Row],[عدد الليالي]]*ops[سعر الليلة],0)</f>
        <v>0</v>
      </c>
      <c r="J35" s="37">
        <f>SUMIFS(الجدول3[المبلغ],الجدول3[رقم الحجز],ops[[#This Row],[رقم العملية]])</f>
        <v>0</v>
      </c>
      <c r="K35" s="37">
        <f ca="1">ops[[#This Row],[الاجمالي]]-ops[[#This Row],[المدفوع]]</f>
        <v>0</v>
      </c>
      <c r="L35" s="37"/>
      <c r="M35" s="37"/>
      <c r="N35" s="37"/>
      <c r="O35" s="37"/>
      <c r="P35" s="45"/>
      <c r="Q35" s="37">
        <f>ops[[#This Row],[تاريخ الدخول]]</f>
        <v>0</v>
      </c>
      <c r="R35" s="46"/>
      <c r="S3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5" s="16"/>
    </row>
    <row r="36" spans="2:21" ht="18" x14ac:dyDescent="0.25">
      <c r="B36" s="24">
        <f t="shared" si="0"/>
        <v>35</v>
      </c>
      <c r="C36" s="41"/>
      <c r="D36" s="41"/>
      <c r="E36" s="42"/>
      <c r="F36" s="42"/>
      <c r="G36" s="43"/>
      <c r="H36" s="44">
        <f ca="1">IF(ISBLANK(ops[[#This Row],[تاريخ الخروج]]),NOW(),ops[[#This Row],[تاريخ الخروج]])-ops[[#This Row],[تاريخ الدخول]]</f>
        <v>44147.545977546295</v>
      </c>
      <c r="I36" s="45">
        <f ca="1">IFERROR(ops[[#This Row],[عدد الليالي]]*ops[سعر الليلة],0)</f>
        <v>0</v>
      </c>
      <c r="J36" s="37">
        <f>SUMIFS(الجدول3[المبلغ],الجدول3[رقم الحجز],ops[[#This Row],[رقم العملية]])</f>
        <v>0</v>
      </c>
      <c r="K36" s="37">
        <f ca="1">ops[[#This Row],[الاجمالي]]-ops[[#This Row],[المدفوع]]</f>
        <v>0</v>
      </c>
      <c r="L36" s="37"/>
      <c r="M36" s="37"/>
      <c r="N36" s="37"/>
      <c r="O36" s="37"/>
      <c r="P36" s="45"/>
      <c r="Q36" s="37">
        <f>ops[[#This Row],[تاريخ الدخول]]</f>
        <v>0</v>
      </c>
      <c r="R36" s="46"/>
      <c r="S3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6" s="16"/>
    </row>
    <row r="37" spans="2:21" ht="18" x14ac:dyDescent="0.25">
      <c r="B37" s="24">
        <f t="shared" si="0"/>
        <v>36</v>
      </c>
      <c r="C37" s="41"/>
      <c r="D37" s="41"/>
      <c r="E37" s="42"/>
      <c r="F37" s="42"/>
      <c r="G37" s="43"/>
      <c r="H37" s="44">
        <f ca="1">IF(ISBLANK(ops[[#This Row],[تاريخ الخروج]]),NOW(),ops[[#This Row],[تاريخ الخروج]])-ops[[#This Row],[تاريخ الدخول]]</f>
        <v>44147.545977546295</v>
      </c>
      <c r="I37" s="45">
        <f ca="1">IFERROR(ops[[#This Row],[عدد الليالي]]*ops[سعر الليلة],0)</f>
        <v>0</v>
      </c>
      <c r="J37" s="37">
        <f>SUMIFS(الجدول3[المبلغ],الجدول3[رقم الحجز],ops[[#This Row],[رقم العملية]])</f>
        <v>0</v>
      </c>
      <c r="K37" s="37">
        <f ca="1">ops[[#This Row],[الاجمالي]]-ops[[#This Row],[المدفوع]]</f>
        <v>0</v>
      </c>
      <c r="L37" s="37"/>
      <c r="M37" s="37"/>
      <c r="N37" s="37"/>
      <c r="O37" s="37"/>
      <c r="P37" s="45"/>
      <c r="Q37" s="37">
        <f>ops[[#This Row],[تاريخ الدخول]]</f>
        <v>0</v>
      </c>
      <c r="R37" s="46"/>
      <c r="S3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7" s="16"/>
    </row>
    <row r="38" spans="2:21" ht="18" x14ac:dyDescent="0.25">
      <c r="B38" s="24">
        <f t="shared" si="0"/>
        <v>37</v>
      </c>
      <c r="C38" s="41"/>
      <c r="D38" s="41"/>
      <c r="E38" s="42"/>
      <c r="F38" s="42"/>
      <c r="G38" s="43"/>
      <c r="H38" s="44">
        <f ca="1">IF(ISBLANK(ops[[#This Row],[تاريخ الخروج]]),NOW(),ops[[#This Row],[تاريخ الخروج]])-ops[[#This Row],[تاريخ الدخول]]</f>
        <v>44147.545977546295</v>
      </c>
      <c r="I38" s="45">
        <f ca="1">IFERROR(ops[[#This Row],[عدد الليالي]]*ops[سعر الليلة],0)</f>
        <v>0</v>
      </c>
      <c r="J38" s="37">
        <f>SUMIFS(الجدول3[المبلغ],الجدول3[رقم الحجز],ops[[#This Row],[رقم العملية]])</f>
        <v>0</v>
      </c>
      <c r="K38" s="37">
        <f ca="1">ops[[#This Row],[الاجمالي]]-ops[[#This Row],[المدفوع]]</f>
        <v>0</v>
      </c>
      <c r="L38" s="37"/>
      <c r="M38" s="37"/>
      <c r="N38" s="37"/>
      <c r="O38" s="37"/>
      <c r="P38" s="45"/>
      <c r="Q38" s="37">
        <f>ops[[#This Row],[تاريخ الدخول]]</f>
        <v>0</v>
      </c>
      <c r="R38" s="46"/>
      <c r="S3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8" s="16"/>
    </row>
    <row r="39" spans="2:21" ht="18" x14ac:dyDescent="0.25">
      <c r="B39" s="24">
        <f t="shared" si="0"/>
        <v>38</v>
      </c>
      <c r="C39" s="41"/>
      <c r="D39" s="41"/>
      <c r="E39" s="42"/>
      <c r="F39" s="42"/>
      <c r="G39" s="43"/>
      <c r="H39" s="44">
        <f ca="1">IF(ISBLANK(ops[[#This Row],[تاريخ الخروج]]),NOW(),ops[[#This Row],[تاريخ الخروج]])-ops[[#This Row],[تاريخ الدخول]]</f>
        <v>44147.545977546295</v>
      </c>
      <c r="I39" s="45">
        <f ca="1">IFERROR(ops[[#This Row],[عدد الليالي]]*ops[سعر الليلة],0)</f>
        <v>0</v>
      </c>
      <c r="J39" s="37">
        <f>SUMIFS(الجدول3[المبلغ],الجدول3[رقم الحجز],ops[[#This Row],[رقم العملية]])</f>
        <v>0</v>
      </c>
      <c r="K39" s="37">
        <f ca="1">ops[[#This Row],[الاجمالي]]-ops[[#This Row],[المدفوع]]</f>
        <v>0</v>
      </c>
      <c r="L39" s="37"/>
      <c r="M39" s="37"/>
      <c r="N39" s="37"/>
      <c r="O39" s="37"/>
      <c r="P39" s="45"/>
      <c r="Q39" s="37">
        <f>ops[[#This Row],[تاريخ الدخول]]</f>
        <v>0</v>
      </c>
      <c r="R39" s="46"/>
      <c r="S3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9" s="16"/>
    </row>
    <row r="40" spans="2:21" ht="18" x14ac:dyDescent="0.25">
      <c r="B40" s="24">
        <f t="shared" si="0"/>
        <v>39</v>
      </c>
      <c r="C40" s="41"/>
      <c r="D40" s="41"/>
      <c r="E40" s="42"/>
      <c r="F40" s="42"/>
      <c r="G40" s="43"/>
      <c r="H40" s="44">
        <f ca="1">IF(ISBLANK(ops[[#This Row],[تاريخ الخروج]]),NOW(),ops[[#This Row],[تاريخ الخروج]])-ops[[#This Row],[تاريخ الدخول]]</f>
        <v>44147.545977546295</v>
      </c>
      <c r="I40" s="45">
        <f ca="1">IFERROR(ops[[#This Row],[عدد الليالي]]*ops[سعر الليلة],0)</f>
        <v>0</v>
      </c>
      <c r="J40" s="37">
        <f>SUMIFS(الجدول3[المبلغ],الجدول3[رقم الحجز],ops[[#This Row],[رقم العملية]])</f>
        <v>0</v>
      </c>
      <c r="K40" s="37">
        <f ca="1">ops[[#This Row],[الاجمالي]]-ops[[#This Row],[المدفوع]]</f>
        <v>0</v>
      </c>
      <c r="L40" s="37"/>
      <c r="M40" s="37"/>
      <c r="N40" s="37"/>
      <c r="O40" s="37"/>
      <c r="P40" s="45"/>
      <c r="Q40" s="37">
        <f>ops[[#This Row],[تاريخ الدخول]]</f>
        <v>0</v>
      </c>
      <c r="R40" s="46"/>
      <c r="S4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0" s="16"/>
    </row>
    <row r="41" spans="2:21" ht="18" x14ac:dyDescent="0.25">
      <c r="B41" s="24">
        <f t="shared" si="0"/>
        <v>40</v>
      </c>
      <c r="C41" s="41"/>
      <c r="D41" s="41"/>
      <c r="E41" s="42"/>
      <c r="F41" s="42"/>
      <c r="G41" s="43"/>
      <c r="H41" s="44">
        <f ca="1">IF(ISBLANK(ops[[#This Row],[تاريخ الخروج]]),NOW(),ops[[#This Row],[تاريخ الخروج]])-ops[[#This Row],[تاريخ الدخول]]</f>
        <v>44147.545977546295</v>
      </c>
      <c r="I41" s="45">
        <f ca="1">IFERROR(ops[[#This Row],[عدد الليالي]]*ops[سعر الليلة],0)</f>
        <v>0</v>
      </c>
      <c r="J41" s="37">
        <f>SUMIFS(الجدول3[المبلغ],الجدول3[رقم الحجز],ops[[#This Row],[رقم العملية]])</f>
        <v>0</v>
      </c>
      <c r="K41" s="37">
        <f ca="1">ops[[#This Row],[الاجمالي]]-ops[[#This Row],[المدفوع]]</f>
        <v>0</v>
      </c>
      <c r="L41" s="37"/>
      <c r="M41" s="37"/>
      <c r="N41" s="37"/>
      <c r="O41" s="37"/>
      <c r="P41" s="45"/>
      <c r="Q41" s="37">
        <f>ops[[#This Row],[تاريخ الدخول]]</f>
        <v>0</v>
      </c>
      <c r="R41" s="46"/>
      <c r="S4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1" s="16"/>
    </row>
    <row r="42" spans="2:21" ht="18" x14ac:dyDescent="0.25">
      <c r="B42" s="24">
        <f t="shared" ref="B42:B73" si="1">ROW(A41)</f>
        <v>41</v>
      </c>
      <c r="C42" s="41"/>
      <c r="D42" s="41"/>
      <c r="E42" s="42"/>
      <c r="F42" s="42"/>
      <c r="G42" s="43"/>
      <c r="H42" s="44">
        <f ca="1">IF(ISBLANK(ops[[#This Row],[تاريخ الخروج]]),NOW(),ops[[#This Row],[تاريخ الخروج]])-ops[[#This Row],[تاريخ الدخول]]</f>
        <v>44147.545977546295</v>
      </c>
      <c r="I42" s="45">
        <f ca="1">IFERROR(ops[[#This Row],[عدد الليالي]]*ops[سعر الليلة],0)</f>
        <v>0</v>
      </c>
      <c r="J42" s="37">
        <f>SUMIFS(الجدول3[المبلغ],الجدول3[رقم الحجز],ops[[#This Row],[رقم العملية]])</f>
        <v>0</v>
      </c>
      <c r="K42" s="37">
        <f ca="1">ops[[#This Row],[الاجمالي]]-ops[[#This Row],[المدفوع]]</f>
        <v>0</v>
      </c>
      <c r="L42" s="37"/>
      <c r="M42" s="37"/>
      <c r="N42" s="37"/>
      <c r="O42" s="37"/>
      <c r="P42" s="45"/>
      <c r="Q42" s="37">
        <f>ops[[#This Row],[تاريخ الدخول]]</f>
        <v>0</v>
      </c>
      <c r="R42" s="46"/>
      <c r="S4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2" s="41"/>
    </row>
    <row r="43" spans="2:21" ht="18" x14ac:dyDescent="0.25">
      <c r="B43" s="24">
        <f t="shared" si="1"/>
        <v>42</v>
      </c>
      <c r="C43" s="41"/>
      <c r="D43" s="41"/>
      <c r="E43" s="42"/>
      <c r="F43" s="42"/>
      <c r="G43" s="43"/>
      <c r="H43" s="44">
        <f ca="1">IF(ISBLANK(ops[[#This Row],[تاريخ الخروج]]),NOW(),ops[[#This Row],[تاريخ الخروج]])-ops[[#This Row],[تاريخ الدخول]]</f>
        <v>44147.545977546295</v>
      </c>
      <c r="I43" s="45">
        <f ca="1">IFERROR(ops[[#This Row],[عدد الليالي]]*ops[سعر الليلة],0)</f>
        <v>0</v>
      </c>
      <c r="J43" s="37">
        <f>SUMIFS(الجدول3[المبلغ],الجدول3[رقم الحجز],ops[[#This Row],[رقم العملية]])</f>
        <v>0</v>
      </c>
      <c r="K43" s="37">
        <f ca="1">ops[[#This Row],[الاجمالي]]-ops[[#This Row],[المدفوع]]</f>
        <v>0</v>
      </c>
      <c r="L43" s="37"/>
      <c r="M43" s="37"/>
      <c r="N43" s="37"/>
      <c r="O43" s="37"/>
      <c r="P43" s="45"/>
      <c r="Q43" s="37">
        <f>ops[[#This Row],[تاريخ الدخول]]</f>
        <v>0</v>
      </c>
      <c r="R43" s="46"/>
      <c r="S4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3" s="41"/>
    </row>
    <row r="44" spans="2:21" ht="18" x14ac:dyDescent="0.25">
      <c r="B44" s="24">
        <f t="shared" si="1"/>
        <v>43</v>
      </c>
      <c r="C44" s="41"/>
      <c r="D44" s="41"/>
      <c r="E44" s="42"/>
      <c r="F44" s="42"/>
      <c r="G44" s="43"/>
      <c r="H44" s="44">
        <f ca="1">IF(ISBLANK(ops[[#This Row],[تاريخ الخروج]]),NOW(),ops[[#This Row],[تاريخ الخروج]])-ops[[#This Row],[تاريخ الدخول]]</f>
        <v>44147.545977546295</v>
      </c>
      <c r="I44" s="45">
        <f ca="1">IFERROR(ops[[#This Row],[عدد الليالي]]*ops[سعر الليلة],0)</f>
        <v>0</v>
      </c>
      <c r="J44" s="37">
        <f>SUMIFS(الجدول3[المبلغ],الجدول3[رقم الحجز],ops[[#This Row],[رقم العملية]])</f>
        <v>0</v>
      </c>
      <c r="K44" s="37">
        <f ca="1">ops[[#This Row],[الاجمالي]]-ops[[#This Row],[المدفوع]]</f>
        <v>0</v>
      </c>
      <c r="L44" s="37"/>
      <c r="M44" s="37"/>
      <c r="N44" s="37"/>
      <c r="O44" s="37"/>
      <c r="P44" s="45"/>
      <c r="Q44" s="37">
        <f>ops[[#This Row],[تاريخ الدخول]]</f>
        <v>0</v>
      </c>
      <c r="R44" s="46"/>
      <c r="S4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4" s="41"/>
    </row>
    <row r="45" spans="2:21" ht="18" x14ac:dyDescent="0.25">
      <c r="B45" s="24">
        <f t="shared" si="1"/>
        <v>44</v>
      </c>
      <c r="C45" s="41"/>
      <c r="D45" s="41"/>
      <c r="E45" s="42"/>
      <c r="F45" s="42"/>
      <c r="G45" s="43"/>
      <c r="H45" s="44">
        <f ca="1">IF(ISBLANK(ops[[#This Row],[تاريخ الخروج]]),NOW(),ops[[#This Row],[تاريخ الخروج]])-ops[[#This Row],[تاريخ الدخول]]</f>
        <v>44147.545977546295</v>
      </c>
      <c r="I45" s="45">
        <f ca="1">IFERROR(ops[[#This Row],[عدد الليالي]]*ops[سعر الليلة],0)</f>
        <v>0</v>
      </c>
      <c r="J45" s="37">
        <f>SUMIFS(الجدول3[المبلغ],الجدول3[رقم الحجز],ops[[#This Row],[رقم العملية]])</f>
        <v>0</v>
      </c>
      <c r="K45" s="37">
        <f ca="1">ops[[#This Row],[الاجمالي]]-ops[[#This Row],[المدفوع]]</f>
        <v>0</v>
      </c>
      <c r="L45" s="37"/>
      <c r="M45" s="37"/>
      <c r="N45" s="37"/>
      <c r="O45" s="37"/>
      <c r="P45" s="45"/>
      <c r="Q45" s="37">
        <f>ops[[#This Row],[تاريخ الدخول]]</f>
        <v>0</v>
      </c>
      <c r="R45" s="46"/>
      <c r="S4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5" s="41"/>
    </row>
    <row r="46" spans="2:21" ht="18" x14ac:dyDescent="0.25">
      <c r="B46" s="24">
        <f t="shared" si="1"/>
        <v>45</v>
      </c>
      <c r="C46" s="41"/>
      <c r="D46" s="41"/>
      <c r="E46" s="42"/>
      <c r="F46" s="42"/>
      <c r="G46" s="43"/>
      <c r="H46" s="44">
        <f ca="1">IF(ISBLANK(ops[[#This Row],[تاريخ الخروج]]),NOW(),ops[[#This Row],[تاريخ الخروج]])-ops[[#This Row],[تاريخ الدخول]]</f>
        <v>44147.545977546295</v>
      </c>
      <c r="I46" s="45">
        <f ca="1">IFERROR(ops[[#This Row],[عدد الليالي]]*ops[سعر الليلة],0)</f>
        <v>0</v>
      </c>
      <c r="J46" s="37">
        <f>SUMIFS(الجدول3[المبلغ],الجدول3[رقم الحجز],ops[[#This Row],[رقم العملية]])</f>
        <v>0</v>
      </c>
      <c r="K46" s="37">
        <f ca="1">ops[[#This Row],[الاجمالي]]-ops[[#This Row],[المدفوع]]</f>
        <v>0</v>
      </c>
      <c r="L46" s="37"/>
      <c r="M46" s="37"/>
      <c r="N46" s="37"/>
      <c r="O46" s="37"/>
      <c r="P46" s="45"/>
      <c r="Q46" s="37">
        <f>ops[[#This Row],[تاريخ الدخول]]</f>
        <v>0</v>
      </c>
      <c r="R46" s="46"/>
      <c r="S4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6" s="41"/>
    </row>
    <row r="47" spans="2:21" ht="18" x14ac:dyDescent="0.25">
      <c r="B47" s="24">
        <f t="shared" si="1"/>
        <v>46</v>
      </c>
      <c r="C47" s="41"/>
      <c r="D47" s="41"/>
      <c r="E47" s="42"/>
      <c r="F47" s="42"/>
      <c r="G47" s="43"/>
      <c r="H47" s="44">
        <f ca="1">IF(ISBLANK(ops[[#This Row],[تاريخ الخروج]]),NOW(),ops[[#This Row],[تاريخ الخروج]])-ops[[#This Row],[تاريخ الدخول]]</f>
        <v>44147.545977546295</v>
      </c>
      <c r="I47" s="45">
        <f ca="1">IFERROR(ops[[#This Row],[عدد الليالي]]*ops[سعر الليلة],0)</f>
        <v>0</v>
      </c>
      <c r="J47" s="37">
        <f>SUMIFS(الجدول3[المبلغ],الجدول3[رقم الحجز],ops[[#This Row],[رقم العملية]])</f>
        <v>0</v>
      </c>
      <c r="K47" s="37">
        <f ca="1">ops[[#This Row],[الاجمالي]]-ops[[#This Row],[المدفوع]]</f>
        <v>0</v>
      </c>
      <c r="L47" s="37"/>
      <c r="M47" s="37"/>
      <c r="N47" s="37"/>
      <c r="O47" s="37"/>
      <c r="P47" s="45"/>
      <c r="Q47" s="37">
        <f>ops[[#This Row],[تاريخ الدخول]]</f>
        <v>0</v>
      </c>
      <c r="R47" s="46"/>
      <c r="S4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7" s="41"/>
    </row>
    <row r="48" spans="2:21" ht="18" x14ac:dyDescent="0.25">
      <c r="B48" s="24">
        <f t="shared" si="1"/>
        <v>47</v>
      </c>
      <c r="C48" s="41"/>
      <c r="D48" s="41"/>
      <c r="E48" s="42"/>
      <c r="F48" s="42"/>
      <c r="G48" s="43"/>
      <c r="H48" s="44">
        <f ca="1">IF(ISBLANK(ops[[#This Row],[تاريخ الخروج]]),NOW(),ops[[#This Row],[تاريخ الخروج]])-ops[[#This Row],[تاريخ الدخول]]</f>
        <v>44147.545977546295</v>
      </c>
      <c r="I48" s="45">
        <f ca="1">IFERROR(ops[[#This Row],[عدد الليالي]]*ops[سعر الليلة],0)</f>
        <v>0</v>
      </c>
      <c r="J48" s="37">
        <f>SUMIFS(الجدول3[المبلغ],الجدول3[رقم الحجز],ops[[#This Row],[رقم العملية]])</f>
        <v>0</v>
      </c>
      <c r="K48" s="37">
        <f ca="1">ops[[#This Row],[الاجمالي]]-ops[[#This Row],[المدفوع]]</f>
        <v>0</v>
      </c>
      <c r="L48" s="37"/>
      <c r="M48" s="37"/>
      <c r="N48" s="37"/>
      <c r="O48" s="37"/>
      <c r="P48" s="45"/>
      <c r="Q48" s="37">
        <f>ops[[#This Row],[تاريخ الدخول]]</f>
        <v>0</v>
      </c>
      <c r="R48" s="46"/>
      <c r="S4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8" s="41"/>
    </row>
    <row r="49" spans="2:21" ht="18" x14ac:dyDescent="0.25">
      <c r="B49" s="24">
        <f t="shared" si="1"/>
        <v>48</v>
      </c>
      <c r="C49" s="41"/>
      <c r="D49" s="41"/>
      <c r="E49" s="42"/>
      <c r="F49" s="42"/>
      <c r="G49" s="43"/>
      <c r="H49" s="44">
        <f ca="1">IF(ISBLANK(ops[[#This Row],[تاريخ الخروج]]),NOW(),ops[[#This Row],[تاريخ الخروج]])-ops[[#This Row],[تاريخ الدخول]]</f>
        <v>44147.545977546295</v>
      </c>
      <c r="I49" s="45">
        <f ca="1">IFERROR(ops[[#This Row],[عدد الليالي]]*ops[سعر الليلة],0)</f>
        <v>0</v>
      </c>
      <c r="J49" s="37">
        <f>SUMIFS(الجدول3[المبلغ],الجدول3[رقم الحجز],ops[[#This Row],[رقم العملية]])</f>
        <v>0</v>
      </c>
      <c r="K49" s="37">
        <f ca="1">ops[[#This Row],[الاجمالي]]-ops[[#This Row],[المدفوع]]</f>
        <v>0</v>
      </c>
      <c r="L49" s="37"/>
      <c r="M49" s="37"/>
      <c r="N49" s="37"/>
      <c r="O49" s="37"/>
      <c r="P49" s="45"/>
      <c r="Q49" s="37">
        <f>ops[[#This Row],[تاريخ الدخول]]</f>
        <v>0</v>
      </c>
      <c r="R49" s="46"/>
      <c r="S4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9" s="41"/>
    </row>
    <row r="50" spans="2:21" ht="18" x14ac:dyDescent="0.25">
      <c r="B50" s="24">
        <f t="shared" si="1"/>
        <v>49</v>
      </c>
      <c r="C50" s="41"/>
      <c r="D50" s="41"/>
      <c r="E50" s="42"/>
      <c r="F50" s="42"/>
      <c r="G50" s="43"/>
      <c r="H50" s="44">
        <f ca="1">IF(ISBLANK(ops[[#This Row],[تاريخ الخروج]]),NOW(),ops[[#This Row],[تاريخ الخروج]])-ops[[#This Row],[تاريخ الدخول]]</f>
        <v>44147.545977546295</v>
      </c>
      <c r="I50" s="45">
        <f ca="1">IFERROR(ops[[#This Row],[عدد الليالي]]*ops[سعر الليلة],0)</f>
        <v>0</v>
      </c>
      <c r="J50" s="37">
        <f>SUMIFS(الجدول3[المبلغ],الجدول3[رقم الحجز],ops[[#This Row],[رقم العملية]])</f>
        <v>0</v>
      </c>
      <c r="K50" s="37">
        <f ca="1">ops[[#This Row],[الاجمالي]]-ops[[#This Row],[المدفوع]]</f>
        <v>0</v>
      </c>
      <c r="L50" s="37"/>
      <c r="M50" s="37"/>
      <c r="N50" s="37"/>
      <c r="O50" s="37"/>
      <c r="P50" s="45"/>
      <c r="Q50" s="37">
        <f>ops[[#This Row],[تاريخ الدخول]]</f>
        <v>0</v>
      </c>
      <c r="R50" s="46"/>
      <c r="S5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5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50" s="41"/>
    </row>
    <row r="51" spans="2:21" ht="18" x14ac:dyDescent="0.25">
      <c r="B51" s="24">
        <f t="shared" si="1"/>
        <v>50</v>
      </c>
      <c r="C51" s="41"/>
      <c r="D51" s="41"/>
      <c r="E51" s="42"/>
      <c r="F51" s="42"/>
      <c r="G51" s="43"/>
      <c r="H51" s="44">
        <f ca="1">IF(ISBLANK(ops[[#This Row],[تاريخ الخروج]]),NOW(),ops[[#This Row],[تاريخ الخروج]])-ops[[#This Row],[تاريخ الدخول]]</f>
        <v>44147.545977546295</v>
      </c>
      <c r="I51" s="45">
        <f ca="1">IFERROR(ops[[#This Row],[عدد الليالي]]*ops[سعر الليلة],0)</f>
        <v>0</v>
      </c>
      <c r="J51" s="37">
        <f>SUMIFS(الجدول3[المبلغ],الجدول3[رقم الحجز],ops[[#This Row],[رقم العملية]])</f>
        <v>0</v>
      </c>
      <c r="K51" s="37">
        <f ca="1">ops[[#This Row],[الاجمالي]]-ops[[#This Row],[المدفوع]]</f>
        <v>0</v>
      </c>
      <c r="L51" s="37"/>
      <c r="M51" s="37"/>
      <c r="N51" s="37"/>
      <c r="O51" s="37"/>
      <c r="P51" s="45"/>
      <c r="Q51" s="37">
        <f>ops[[#This Row],[تاريخ الدخول]]</f>
        <v>0</v>
      </c>
      <c r="R51" s="46"/>
      <c r="S5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5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51" s="41"/>
    </row>
    <row r="52" spans="2:21" ht="18" x14ac:dyDescent="0.25">
      <c r="B52" s="24">
        <f t="shared" si="1"/>
        <v>51</v>
      </c>
      <c r="C52" s="41"/>
      <c r="D52" s="41"/>
      <c r="E52" s="42"/>
      <c r="F52" s="42"/>
      <c r="G52" s="43"/>
      <c r="H52" s="44">
        <f ca="1">IF(ISBLANK(ops[[#This Row],[تاريخ الخروج]]),NOW(),ops[[#This Row],[تاريخ الخروج]])-ops[[#This Row],[تاريخ الدخول]]</f>
        <v>44147.545977546295</v>
      </c>
      <c r="I52" s="45">
        <f ca="1">IFERROR(ops[[#This Row],[عدد الليالي]]*ops[سعر الليلة],0)</f>
        <v>0</v>
      </c>
      <c r="J52" s="37">
        <f>SUMIFS(الجدول3[المبلغ],الجدول3[رقم الحجز],ops[[#This Row],[رقم العملية]])</f>
        <v>0</v>
      </c>
      <c r="K52" s="37">
        <f ca="1">ops[[#This Row],[الاجمالي]]-ops[[#This Row],[المدفوع]]</f>
        <v>0</v>
      </c>
      <c r="L52" s="37"/>
      <c r="M52" s="37"/>
      <c r="N52" s="37"/>
      <c r="O52" s="37"/>
      <c r="P52" s="45"/>
      <c r="Q52" s="37">
        <f>ops[[#This Row],[تاريخ الدخول]]</f>
        <v>0</v>
      </c>
      <c r="R52" s="46"/>
      <c r="S5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5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52" s="41"/>
    </row>
    <row r="53" spans="2:21" ht="18" x14ac:dyDescent="0.25">
      <c r="B53" s="24">
        <f t="shared" si="1"/>
        <v>52</v>
      </c>
      <c r="C53" s="41"/>
      <c r="D53" s="41"/>
      <c r="E53" s="42"/>
      <c r="F53" s="42"/>
      <c r="G53" s="43"/>
      <c r="H53" s="44">
        <f ca="1">IF(ISBLANK(ops[[#This Row],[تاريخ الخروج]]),NOW(),ops[[#This Row],[تاريخ الخروج]])-ops[[#This Row],[تاريخ الدخول]]</f>
        <v>44147.545977546295</v>
      </c>
      <c r="I53" s="45">
        <f ca="1">IFERROR(ops[[#This Row],[عدد الليالي]]*ops[سعر الليلة],0)</f>
        <v>0</v>
      </c>
      <c r="J53" s="37">
        <f>SUMIFS(الجدول3[المبلغ],الجدول3[رقم الحجز],ops[[#This Row],[رقم العملية]])</f>
        <v>0</v>
      </c>
      <c r="K53" s="37">
        <f ca="1">ops[[#This Row],[الاجمالي]]-ops[[#This Row],[المدفوع]]</f>
        <v>0</v>
      </c>
      <c r="L53" s="37"/>
      <c r="M53" s="37"/>
      <c r="N53" s="37"/>
      <c r="O53" s="37"/>
      <c r="P53" s="45"/>
      <c r="Q53" s="37">
        <f>ops[[#This Row],[تاريخ الدخول]]</f>
        <v>0</v>
      </c>
      <c r="R53" s="46"/>
      <c r="S5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5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53" s="41"/>
    </row>
    <row r="54" spans="2:21" ht="18" x14ac:dyDescent="0.25">
      <c r="B54" s="24">
        <f t="shared" si="1"/>
        <v>53</v>
      </c>
      <c r="C54" s="41"/>
      <c r="D54" s="41"/>
      <c r="E54" s="42"/>
      <c r="F54" s="42"/>
      <c r="G54" s="43"/>
      <c r="H54" s="44">
        <f ca="1">IF(ISBLANK(ops[[#This Row],[تاريخ الخروج]]),NOW(),ops[[#This Row],[تاريخ الخروج]])-ops[[#This Row],[تاريخ الدخول]]</f>
        <v>44147.545977546295</v>
      </c>
      <c r="I54" s="45">
        <f ca="1">IFERROR(ops[[#This Row],[عدد الليالي]]*ops[سعر الليلة],0)</f>
        <v>0</v>
      </c>
      <c r="J54" s="37">
        <f>SUMIFS(الجدول3[المبلغ],الجدول3[رقم الحجز],ops[[#This Row],[رقم العملية]])</f>
        <v>0</v>
      </c>
      <c r="K54" s="37">
        <f ca="1">ops[[#This Row],[الاجمالي]]-ops[[#This Row],[المدفوع]]</f>
        <v>0</v>
      </c>
      <c r="L54" s="37"/>
      <c r="M54" s="37"/>
      <c r="N54" s="37"/>
      <c r="O54" s="37"/>
      <c r="P54" s="45"/>
      <c r="Q54" s="37">
        <f>ops[[#This Row],[تاريخ الدخول]]</f>
        <v>0</v>
      </c>
      <c r="R54" s="46"/>
      <c r="S5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5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54" s="41"/>
    </row>
    <row r="55" spans="2:21" ht="18" x14ac:dyDescent="0.25">
      <c r="B55" s="24">
        <f t="shared" si="1"/>
        <v>54</v>
      </c>
      <c r="C55" s="41"/>
      <c r="D55" s="41"/>
      <c r="E55" s="42"/>
      <c r="F55" s="42"/>
      <c r="G55" s="43"/>
      <c r="H55" s="44">
        <f ca="1">IF(ISBLANK(ops[[#This Row],[تاريخ الخروج]]),NOW(),ops[[#This Row],[تاريخ الخروج]])-ops[[#This Row],[تاريخ الدخول]]</f>
        <v>44147.545977546295</v>
      </c>
      <c r="I55" s="45">
        <f ca="1">IFERROR(ops[[#This Row],[عدد الليالي]]*ops[سعر الليلة],0)</f>
        <v>0</v>
      </c>
      <c r="J55" s="37">
        <f>SUMIFS(الجدول3[المبلغ],الجدول3[رقم الحجز],ops[[#This Row],[رقم العملية]])</f>
        <v>0</v>
      </c>
      <c r="K55" s="37">
        <f ca="1">ops[[#This Row],[الاجمالي]]-ops[[#This Row],[المدفوع]]</f>
        <v>0</v>
      </c>
      <c r="L55" s="37"/>
      <c r="M55" s="37"/>
      <c r="N55" s="37"/>
      <c r="O55" s="37"/>
      <c r="P55" s="45"/>
      <c r="Q55" s="37">
        <f>ops[[#This Row],[تاريخ الدخول]]</f>
        <v>0</v>
      </c>
      <c r="R55" s="46"/>
      <c r="S5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5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55" s="41"/>
    </row>
    <row r="56" spans="2:21" ht="18" x14ac:dyDescent="0.25">
      <c r="B56" s="24">
        <f t="shared" si="1"/>
        <v>55</v>
      </c>
      <c r="C56" s="41"/>
      <c r="D56" s="41"/>
      <c r="E56" s="42"/>
      <c r="F56" s="42"/>
      <c r="G56" s="43"/>
      <c r="H56" s="44">
        <f ca="1">IF(ISBLANK(ops[[#This Row],[تاريخ الخروج]]),NOW(),ops[[#This Row],[تاريخ الخروج]])-ops[[#This Row],[تاريخ الدخول]]</f>
        <v>44147.545977546295</v>
      </c>
      <c r="I56" s="45">
        <f ca="1">IFERROR(ops[[#This Row],[عدد الليالي]]*ops[سعر الليلة],0)</f>
        <v>0</v>
      </c>
      <c r="J56" s="37">
        <f>SUMIFS(الجدول3[المبلغ],الجدول3[رقم الحجز],ops[[#This Row],[رقم العملية]])</f>
        <v>0</v>
      </c>
      <c r="K56" s="37">
        <f ca="1">ops[[#This Row],[الاجمالي]]-ops[[#This Row],[المدفوع]]</f>
        <v>0</v>
      </c>
      <c r="L56" s="37"/>
      <c r="M56" s="37"/>
      <c r="N56" s="37"/>
      <c r="O56" s="37"/>
      <c r="P56" s="45"/>
      <c r="Q56" s="37">
        <f>ops[[#This Row],[تاريخ الدخول]]</f>
        <v>0</v>
      </c>
      <c r="R56" s="46"/>
      <c r="S5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5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56" s="41"/>
    </row>
    <row r="57" spans="2:21" ht="18" x14ac:dyDescent="0.25">
      <c r="B57" s="24">
        <f t="shared" si="1"/>
        <v>56</v>
      </c>
      <c r="C57" s="41"/>
      <c r="D57" s="41"/>
      <c r="E57" s="42"/>
      <c r="F57" s="42"/>
      <c r="G57" s="43"/>
      <c r="H57" s="44">
        <f ca="1">IF(ISBLANK(ops[[#This Row],[تاريخ الخروج]]),NOW(),ops[[#This Row],[تاريخ الخروج]])-ops[[#This Row],[تاريخ الدخول]]</f>
        <v>44147.545977546295</v>
      </c>
      <c r="I57" s="45">
        <f ca="1">IFERROR(ops[[#This Row],[عدد الليالي]]*ops[سعر الليلة],0)</f>
        <v>0</v>
      </c>
      <c r="J57" s="37">
        <f>SUMIFS(الجدول3[المبلغ],الجدول3[رقم الحجز],ops[[#This Row],[رقم العملية]])</f>
        <v>0</v>
      </c>
      <c r="K57" s="37">
        <f ca="1">ops[[#This Row],[الاجمالي]]-ops[[#This Row],[المدفوع]]</f>
        <v>0</v>
      </c>
      <c r="L57" s="37"/>
      <c r="M57" s="37"/>
      <c r="N57" s="37"/>
      <c r="O57" s="37"/>
      <c r="P57" s="45"/>
      <c r="Q57" s="37">
        <f>ops[[#This Row],[تاريخ الدخول]]</f>
        <v>0</v>
      </c>
      <c r="R57" s="46"/>
      <c r="S5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5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57" s="41"/>
    </row>
    <row r="58" spans="2:21" ht="18" x14ac:dyDescent="0.25">
      <c r="B58" s="24">
        <f t="shared" si="1"/>
        <v>57</v>
      </c>
      <c r="C58" s="41"/>
      <c r="D58" s="41"/>
      <c r="E58" s="42"/>
      <c r="F58" s="42"/>
      <c r="G58" s="43"/>
      <c r="H58" s="44">
        <f ca="1">IF(ISBLANK(ops[[#This Row],[تاريخ الخروج]]),NOW(),ops[[#This Row],[تاريخ الخروج]])-ops[[#This Row],[تاريخ الدخول]]</f>
        <v>44147.545977546295</v>
      </c>
      <c r="I58" s="45">
        <f ca="1">IFERROR(ops[[#This Row],[عدد الليالي]]*ops[سعر الليلة],0)</f>
        <v>0</v>
      </c>
      <c r="J58" s="37">
        <f>SUMIFS(الجدول3[المبلغ],الجدول3[رقم الحجز],ops[[#This Row],[رقم العملية]])</f>
        <v>0</v>
      </c>
      <c r="K58" s="37">
        <f ca="1">ops[[#This Row],[الاجمالي]]-ops[[#This Row],[المدفوع]]</f>
        <v>0</v>
      </c>
      <c r="L58" s="37"/>
      <c r="M58" s="37"/>
      <c r="N58" s="37"/>
      <c r="O58" s="37"/>
      <c r="P58" s="45"/>
      <c r="Q58" s="37">
        <f>ops[[#This Row],[تاريخ الدخول]]</f>
        <v>0</v>
      </c>
      <c r="R58" s="46"/>
      <c r="S5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5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58" s="41"/>
    </row>
    <row r="59" spans="2:21" ht="18" x14ac:dyDescent="0.25">
      <c r="B59" s="24">
        <f t="shared" si="1"/>
        <v>58</v>
      </c>
      <c r="C59" s="41"/>
      <c r="D59" s="41"/>
      <c r="E59" s="42"/>
      <c r="F59" s="42"/>
      <c r="G59" s="43"/>
      <c r="H59" s="44">
        <f ca="1">IF(ISBLANK(ops[[#This Row],[تاريخ الخروج]]),NOW(),ops[[#This Row],[تاريخ الخروج]])-ops[[#This Row],[تاريخ الدخول]]</f>
        <v>44147.545977546295</v>
      </c>
      <c r="I59" s="45">
        <f ca="1">IFERROR(ops[[#This Row],[عدد الليالي]]*ops[سعر الليلة],0)</f>
        <v>0</v>
      </c>
      <c r="J59" s="37">
        <f>SUMIFS(الجدول3[المبلغ],الجدول3[رقم الحجز],ops[[#This Row],[رقم العملية]])</f>
        <v>0</v>
      </c>
      <c r="K59" s="37">
        <f ca="1">ops[[#This Row],[الاجمالي]]-ops[[#This Row],[المدفوع]]</f>
        <v>0</v>
      </c>
      <c r="L59" s="37"/>
      <c r="M59" s="37"/>
      <c r="N59" s="37"/>
      <c r="O59" s="37"/>
      <c r="P59" s="45"/>
      <c r="Q59" s="37">
        <f>ops[[#This Row],[تاريخ الدخول]]</f>
        <v>0</v>
      </c>
      <c r="R59" s="46"/>
      <c r="S5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5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59" s="41"/>
    </row>
    <row r="60" spans="2:21" ht="18" x14ac:dyDescent="0.25">
      <c r="B60" s="24">
        <f t="shared" si="1"/>
        <v>59</v>
      </c>
      <c r="C60" s="41"/>
      <c r="D60" s="41"/>
      <c r="E60" s="42"/>
      <c r="F60" s="42"/>
      <c r="G60" s="43"/>
      <c r="H60" s="44">
        <f ca="1">IF(ISBLANK(ops[[#This Row],[تاريخ الخروج]]),NOW(),ops[[#This Row],[تاريخ الخروج]])-ops[[#This Row],[تاريخ الدخول]]</f>
        <v>44147.545977546295</v>
      </c>
      <c r="I60" s="45">
        <f ca="1">IFERROR(ops[[#This Row],[عدد الليالي]]*ops[سعر الليلة],0)</f>
        <v>0</v>
      </c>
      <c r="J60" s="37">
        <f>SUMIFS(الجدول3[المبلغ],الجدول3[رقم الحجز],ops[[#This Row],[رقم العملية]])</f>
        <v>0</v>
      </c>
      <c r="K60" s="37">
        <f ca="1">ops[[#This Row],[الاجمالي]]-ops[[#This Row],[المدفوع]]</f>
        <v>0</v>
      </c>
      <c r="L60" s="37"/>
      <c r="M60" s="37"/>
      <c r="N60" s="37"/>
      <c r="O60" s="37"/>
      <c r="P60" s="45"/>
      <c r="Q60" s="37">
        <f>ops[[#This Row],[تاريخ الدخول]]</f>
        <v>0</v>
      </c>
      <c r="R60" s="46"/>
      <c r="S6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6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60" s="41"/>
    </row>
    <row r="61" spans="2:21" ht="18" x14ac:dyDescent="0.25">
      <c r="B61" s="24">
        <f t="shared" si="1"/>
        <v>60</v>
      </c>
      <c r="C61" s="41"/>
      <c r="D61" s="41"/>
      <c r="E61" s="42"/>
      <c r="F61" s="42"/>
      <c r="G61" s="43"/>
      <c r="H61" s="44">
        <f ca="1">IF(ISBLANK(ops[[#This Row],[تاريخ الخروج]]),NOW(),ops[[#This Row],[تاريخ الخروج]])-ops[[#This Row],[تاريخ الدخول]]</f>
        <v>44147.545977546295</v>
      </c>
      <c r="I61" s="45">
        <f ca="1">IFERROR(ops[[#This Row],[عدد الليالي]]*ops[سعر الليلة],0)</f>
        <v>0</v>
      </c>
      <c r="J61" s="37">
        <f>SUMIFS(الجدول3[المبلغ],الجدول3[رقم الحجز],ops[[#This Row],[رقم العملية]])</f>
        <v>0</v>
      </c>
      <c r="K61" s="37">
        <f ca="1">ops[[#This Row],[الاجمالي]]-ops[[#This Row],[المدفوع]]</f>
        <v>0</v>
      </c>
      <c r="L61" s="37"/>
      <c r="M61" s="37"/>
      <c r="N61" s="37"/>
      <c r="O61" s="37"/>
      <c r="P61" s="45"/>
      <c r="Q61" s="37">
        <f>ops[[#This Row],[تاريخ الدخول]]</f>
        <v>0</v>
      </c>
      <c r="R61" s="46"/>
      <c r="S6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6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61" s="41"/>
    </row>
    <row r="62" spans="2:21" ht="18" x14ac:dyDescent="0.25">
      <c r="B62" s="24">
        <f t="shared" si="1"/>
        <v>61</v>
      </c>
      <c r="C62" s="41"/>
      <c r="D62" s="41"/>
      <c r="E62" s="42"/>
      <c r="F62" s="42"/>
      <c r="G62" s="43"/>
      <c r="H62" s="44">
        <f ca="1">IF(ISBLANK(ops[[#This Row],[تاريخ الخروج]]),NOW(),ops[[#This Row],[تاريخ الخروج]])-ops[[#This Row],[تاريخ الدخول]]</f>
        <v>44147.545977546295</v>
      </c>
      <c r="I62" s="45">
        <f ca="1">IFERROR(ops[[#This Row],[عدد الليالي]]*ops[سعر الليلة],0)</f>
        <v>0</v>
      </c>
      <c r="J62" s="37">
        <f>SUMIFS(الجدول3[المبلغ],الجدول3[رقم الحجز],ops[[#This Row],[رقم العملية]])</f>
        <v>0</v>
      </c>
      <c r="K62" s="37">
        <f ca="1">ops[[#This Row],[الاجمالي]]-ops[[#This Row],[المدفوع]]</f>
        <v>0</v>
      </c>
      <c r="L62" s="37"/>
      <c r="M62" s="37"/>
      <c r="N62" s="37"/>
      <c r="O62" s="37"/>
      <c r="P62" s="45"/>
      <c r="Q62" s="37">
        <f>ops[[#This Row],[تاريخ الدخول]]</f>
        <v>0</v>
      </c>
      <c r="R62" s="46"/>
      <c r="S6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6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62" s="41"/>
    </row>
    <row r="63" spans="2:21" ht="18" x14ac:dyDescent="0.25">
      <c r="B63" s="24">
        <f t="shared" si="1"/>
        <v>62</v>
      </c>
      <c r="C63" s="41"/>
      <c r="D63" s="41"/>
      <c r="E63" s="42"/>
      <c r="F63" s="42"/>
      <c r="G63" s="43"/>
      <c r="H63" s="44">
        <f ca="1">IF(ISBLANK(ops[[#This Row],[تاريخ الخروج]]),NOW(),ops[[#This Row],[تاريخ الخروج]])-ops[[#This Row],[تاريخ الدخول]]</f>
        <v>44147.545977546295</v>
      </c>
      <c r="I63" s="45">
        <f ca="1">IFERROR(ops[[#This Row],[عدد الليالي]]*ops[سعر الليلة],0)</f>
        <v>0</v>
      </c>
      <c r="J63" s="37">
        <f>SUMIFS(الجدول3[المبلغ],الجدول3[رقم الحجز],ops[[#This Row],[رقم العملية]])</f>
        <v>0</v>
      </c>
      <c r="K63" s="37">
        <f ca="1">ops[[#This Row],[الاجمالي]]-ops[[#This Row],[المدفوع]]</f>
        <v>0</v>
      </c>
      <c r="L63" s="37"/>
      <c r="M63" s="37"/>
      <c r="N63" s="37"/>
      <c r="O63" s="37"/>
      <c r="P63" s="45"/>
      <c r="Q63" s="37">
        <f>ops[[#This Row],[تاريخ الدخول]]</f>
        <v>0</v>
      </c>
      <c r="R63" s="46"/>
      <c r="S6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6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63" s="41"/>
    </row>
    <row r="64" spans="2:21" ht="18" x14ac:dyDescent="0.25">
      <c r="B64" s="24">
        <f t="shared" si="1"/>
        <v>63</v>
      </c>
      <c r="C64" s="41"/>
      <c r="D64" s="41"/>
      <c r="E64" s="42"/>
      <c r="F64" s="42"/>
      <c r="G64" s="43"/>
      <c r="H64" s="44">
        <f ca="1">IF(ISBLANK(ops[[#This Row],[تاريخ الخروج]]),NOW(),ops[[#This Row],[تاريخ الخروج]])-ops[[#This Row],[تاريخ الدخول]]</f>
        <v>44147.545977546295</v>
      </c>
      <c r="I64" s="45">
        <f ca="1">IFERROR(ops[[#This Row],[عدد الليالي]]*ops[سعر الليلة],0)</f>
        <v>0</v>
      </c>
      <c r="J64" s="37">
        <f>SUMIFS(الجدول3[المبلغ],الجدول3[رقم الحجز],ops[[#This Row],[رقم العملية]])</f>
        <v>0</v>
      </c>
      <c r="K64" s="37">
        <f ca="1">ops[[#This Row],[الاجمالي]]-ops[[#This Row],[المدفوع]]</f>
        <v>0</v>
      </c>
      <c r="L64" s="37"/>
      <c r="M64" s="37"/>
      <c r="N64" s="37"/>
      <c r="O64" s="37"/>
      <c r="P64" s="45"/>
      <c r="Q64" s="37">
        <f>ops[[#This Row],[تاريخ الدخول]]</f>
        <v>0</v>
      </c>
      <c r="R64" s="46"/>
      <c r="S6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6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64" s="41"/>
    </row>
    <row r="65" spans="2:21" ht="18" x14ac:dyDescent="0.25">
      <c r="B65" s="24">
        <f t="shared" si="1"/>
        <v>64</v>
      </c>
      <c r="C65" s="41"/>
      <c r="D65" s="41"/>
      <c r="E65" s="42"/>
      <c r="F65" s="42"/>
      <c r="G65" s="43"/>
      <c r="H65" s="44">
        <f ca="1">IF(ISBLANK(ops[[#This Row],[تاريخ الخروج]]),NOW(),ops[[#This Row],[تاريخ الخروج]])-ops[[#This Row],[تاريخ الدخول]]</f>
        <v>44147.545977546295</v>
      </c>
      <c r="I65" s="45">
        <f ca="1">IFERROR(ops[[#This Row],[عدد الليالي]]*ops[سعر الليلة],0)</f>
        <v>0</v>
      </c>
      <c r="J65" s="37">
        <f>SUMIFS(الجدول3[المبلغ],الجدول3[رقم الحجز],ops[[#This Row],[رقم العملية]])</f>
        <v>0</v>
      </c>
      <c r="K65" s="37">
        <f ca="1">ops[[#This Row],[الاجمالي]]-ops[[#This Row],[المدفوع]]</f>
        <v>0</v>
      </c>
      <c r="L65" s="37"/>
      <c r="M65" s="37"/>
      <c r="N65" s="37"/>
      <c r="O65" s="37"/>
      <c r="P65" s="45"/>
      <c r="Q65" s="37">
        <f>ops[[#This Row],[تاريخ الدخول]]</f>
        <v>0</v>
      </c>
      <c r="R65" s="46"/>
      <c r="S6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6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65" s="41"/>
    </row>
    <row r="66" spans="2:21" ht="18" x14ac:dyDescent="0.25">
      <c r="B66" s="24">
        <f t="shared" si="1"/>
        <v>65</v>
      </c>
      <c r="C66" s="41"/>
      <c r="D66" s="41"/>
      <c r="E66" s="42"/>
      <c r="F66" s="42"/>
      <c r="G66" s="43"/>
      <c r="H66" s="44">
        <f ca="1">IF(ISBLANK(ops[[#This Row],[تاريخ الخروج]]),NOW(),ops[[#This Row],[تاريخ الخروج]])-ops[[#This Row],[تاريخ الدخول]]</f>
        <v>44147.545977546295</v>
      </c>
      <c r="I66" s="45">
        <f ca="1">IFERROR(ops[[#This Row],[عدد الليالي]]*ops[سعر الليلة],0)</f>
        <v>0</v>
      </c>
      <c r="J66" s="37">
        <f>SUMIFS(الجدول3[المبلغ],الجدول3[رقم الحجز],ops[[#This Row],[رقم العملية]])</f>
        <v>0</v>
      </c>
      <c r="K66" s="37">
        <f ca="1">ops[[#This Row],[الاجمالي]]-ops[[#This Row],[المدفوع]]</f>
        <v>0</v>
      </c>
      <c r="L66" s="37"/>
      <c r="M66" s="37"/>
      <c r="N66" s="37"/>
      <c r="O66" s="37"/>
      <c r="P66" s="45"/>
      <c r="Q66" s="37">
        <f>ops[[#This Row],[تاريخ الدخول]]</f>
        <v>0</v>
      </c>
      <c r="R66" s="46"/>
      <c r="S6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6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66" s="41"/>
    </row>
    <row r="67" spans="2:21" ht="18" x14ac:dyDescent="0.25">
      <c r="B67" s="24">
        <f t="shared" si="1"/>
        <v>66</v>
      </c>
      <c r="C67" s="41"/>
      <c r="D67" s="41"/>
      <c r="E67" s="42"/>
      <c r="F67" s="42"/>
      <c r="G67" s="43"/>
      <c r="H67" s="44">
        <f ca="1">IF(ISBLANK(ops[[#This Row],[تاريخ الخروج]]),NOW(),ops[[#This Row],[تاريخ الخروج]])-ops[[#This Row],[تاريخ الدخول]]</f>
        <v>44147.545977546295</v>
      </c>
      <c r="I67" s="45">
        <f ca="1">IFERROR(ops[[#This Row],[عدد الليالي]]*ops[سعر الليلة],0)</f>
        <v>0</v>
      </c>
      <c r="J67" s="37">
        <f>SUMIFS(الجدول3[المبلغ],الجدول3[رقم الحجز],ops[[#This Row],[رقم العملية]])</f>
        <v>0</v>
      </c>
      <c r="K67" s="37">
        <f ca="1">ops[[#This Row],[الاجمالي]]-ops[[#This Row],[المدفوع]]</f>
        <v>0</v>
      </c>
      <c r="L67" s="37"/>
      <c r="M67" s="37"/>
      <c r="N67" s="37"/>
      <c r="O67" s="37"/>
      <c r="P67" s="45"/>
      <c r="Q67" s="37">
        <f>ops[[#This Row],[تاريخ الدخول]]</f>
        <v>0</v>
      </c>
      <c r="R67" s="46"/>
      <c r="S6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6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67" s="41"/>
    </row>
    <row r="68" spans="2:21" ht="18" x14ac:dyDescent="0.25">
      <c r="B68" s="24">
        <f t="shared" si="1"/>
        <v>67</v>
      </c>
      <c r="C68" s="41"/>
      <c r="D68" s="41"/>
      <c r="E68" s="42"/>
      <c r="F68" s="42"/>
      <c r="G68" s="43"/>
      <c r="H68" s="44">
        <f ca="1">IF(ISBLANK(ops[[#This Row],[تاريخ الخروج]]),NOW(),ops[[#This Row],[تاريخ الخروج]])-ops[[#This Row],[تاريخ الدخول]]</f>
        <v>44147.545977546295</v>
      </c>
      <c r="I68" s="45">
        <f ca="1">IFERROR(ops[[#This Row],[عدد الليالي]]*ops[سعر الليلة],0)</f>
        <v>0</v>
      </c>
      <c r="J68" s="37">
        <f>SUMIFS(الجدول3[المبلغ],الجدول3[رقم الحجز],ops[[#This Row],[رقم العملية]])</f>
        <v>0</v>
      </c>
      <c r="K68" s="37">
        <f ca="1">ops[[#This Row],[الاجمالي]]-ops[[#This Row],[المدفوع]]</f>
        <v>0</v>
      </c>
      <c r="L68" s="37"/>
      <c r="M68" s="37"/>
      <c r="N68" s="37"/>
      <c r="O68" s="37"/>
      <c r="P68" s="45"/>
      <c r="Q68" s="37">
        <f>ops[[#This Row],[تاريخ الدخول]]</f>
        <v>0</v>
      </c>
      <c r="R68" s="46"/>
      <c r="S6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6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68" s="41"/>
    </row>
    <row r="69" spans="2:21" ht="18" x14ac:dyDescent="0.25">
      <c r="B69" s="24">
        <f t="shared" si="1"/>
        <v>68</v>
      </c>
      <c r="C69" s="41"/>
      <c r="D69" s="41"/>
      <c r="E69" s="42"/>
      <c r="F69" s="42"/>
      <c r="G69" s="43"/>
      <c r="H69" s="44">
        <f ca="1">IF(ISBLANK(ops[[#This Row],[تاريخ الخروج]]),NOW(),ops[[#This Row],[تاريخ الخروج]])-ops[[#This Row],[تاريخ الدخول]]</f>
        <v>44147.545977546295</v>
      </c>
      <c r="I69" s="45">
        <f ca="1">IFERROR(ops[[#This Row],[عدد الليالي]]*ops[سعر الليلة],0)</f>
        <v>0</v>
      </c>
      <c r="J69" s="37">
        <f>SUMIFS(الجدول3[المبلغ],الجدول3[رقم الحجز],ops[[#This Row],[رقم العملية]])</f>
        <v>0</v>
      </c>
      <c r="K69" s="37">
        <f ca="1">ops[[#This Row],[الاجمالي]]-ops[[#This Row],[المدفوع]]</f>
        <v>0</v>
      </c>
      <c r="L69" s="37"/>
      <c r="M69" s="37"/>
      <c r="N69" s="37"/>
      <c r="O69" s="37"/>
      <c r="P69" s="45"/>
      <c r="Q69" s="37">
        <f>ops[[#This Row],[تاريخ الدخول]]</f>
        <v>0</v>
      </c>
      <c r="R69" s="46"/>
      <c r="S6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6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69" s="41"/>
    </row>
    <row r="70" spans="2:21" ht="18" x14ac:dyDescent="0.25">
      <c r="B70" s="24">
        <f t="shared" si="1"/>
        <v>69</v>
      </c>
      <c r="C70" s="41"/>
      <c r="D70" s="41"/>
      <c r="E70" s="42"/>
      <c r="F70" s="42"/>
      <c r="G70" s="43"/>
      <c r="H70" s="44">
        <f ca="1">IF(ISBLANK(ops[[#This Row],[تاريخ الخروج]]),NOW(),ops[[#This Row],[تاريخ الخروج]])-ops[[#This Row],[تاريخ الدخول]]</f>
        <v>44147.545977546295</v>
      </c>
      <c r="I70" s="45">
        <f ca="1">IFERROR(ops[[#This Row],[عدد الليالي]]*ops[سعر الليلة],0)</f>
        <v>0</v>
      </c>
      <c r="J70" s="37">
        <f>SUMIFS(الجدول3[المبلغ],الجدول3[رقم الحجز],ops[[#This Row],[رقم العملية]])</f>
        <v>0</v>
      </c>
      <c r="K70" s="37">
        <f ca="1">ops[[#This Row],[الاجمالي]]-ops[[#This Row],[المدفوع]]</f>
        <v>0</v>
      </c>
      <c r="L70" s="37"/>
      <c r="M70" s="37"/>
      <c r="N70" s="37"/>
      <c r="O70" s="37"/>
      <c r="P70" s="45"/>
      <c r="Q70" s="37">
        <f>ops[[#This Row],[تاريخ الدخول]]</f>
        <v>0</v>
      </c>
      <c r="R70" s="46"/>
      <c r="S7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7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70" s="41"/>
    </row>
    <row r="71" spans="2:21" ht="18" x14ac:dyDescent="0.25">
      <c r="B71" s="24">
        <f t="shared" si="1"/>
        <v>70</v>
      </c>
      <c r="C71" s="41"/>
      <c r="D71" s="41"/>
      <c r="E71" s="42"/>
      <c r="F71" s="42"/>
      <c r="G71" s="43"/>
      <c r="H71" s="44">
        <f ca="1">IF(ISBLANK(ops[[#This Row],[تاريخ الخروج]]),NOW(),ops[[#This Row],[تاريخ الخروج]])-ops[[#This Row],[تاريخ الدخول]]</f>
        <v>44147.545977546295</v>
      </c>
      <c r="I71" s="45">
        <f ca="1">IFERROR(ops[[#This Row],[عدد الليالي]]*ops[سعر الليلة],0)</f>
        <v>0</v>
      </c>
      <c r="J71" s="37">
        <f>SUMIFS(الجدول3[المبلغ],الجدول3[رقم الحجز],ops[[#This Row],[رقم العملية]])</f>
        <v>0</v>
      </c>
      <c r="K71" s="37">
        <f ca="1">ops[[#This Row],[الاجمالي]]-ops[[#This Row],[المدفوع]]</f>
        <v>0</v>
      </c>
      <c r="L71" s="37"/>
      <c r="M71" s="37"/>
      <c r="N71" s="37"/>
      <c r="O71" s="37"/>
      <c r="P71" s="45"/>
      <c r="Q71" s="37">
        <f>ops[[#This Row],[تاريخ الدخول]]</f>
        <v>0</v>
      </c>
      <c r="R71" s="46"/>
      <c r="S7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7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71" s="41"/>
    </row>
    <row r="72" spans="2:21" ht="18" x14ac:dyDescent="0.25">
      <c r="B72" s="24">
        <f t="shared" si="1"/>
        <v>71</v>
      </c>
      <c r="C72" s="41"/>
      <c r="D72" s="41"/>
      <c r="E72" s="42"/>
      <c r="F72" s="42"/>
      <c r="G72" s="43"/>
      <c r="H72" s="44">
        <f ca="1">IF(ISBLANK(ops[[#This Row],[تاريخ الخروج]]),NOW(),ops[[#This Row],[تاريخ الخروج]])-ops[[#This Row],[تاريخ الدخول]]</f>
        <v>44147.545977546295</v>
      </c>
      <c r="I72" s="45">
        <f ca="1">IFERROR(ops[[#This Row],[عدد الليالي]]*ops[سعر الليلة],0)</f>
        <v>0</v>
      </c>
      <c r="J72" s="37">
        <f>SUMIFS(الجدول3[المبلغ],الجدول3[رقم الحجز],ops[[#This Row],[رقم العملية]])</f>
        <v>0</v>
      </c>
      <c r="K72" s="37">
        <f ca="1">ops[[#This Row],[الاجمالي]]-ops[[#This Row],[المدفوع]]</f>
        <v>0</v>
      </c>
      <c r="L72" s="37"/>
      <c r="M72" s="37"/>
      <c r="N72" s="37"/>
      <c r="O72" s="37"/>
      <c r="P72" s="45"/>
      <c r="Q72" s="37">
        <f>ops[[#This Row],[تاريخ الدخول]]</f>
        <v>0</v>
      </c>
      <c r="R72" s="46"/>
      <c r="S7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7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72" s="41"/>
    </row>
    <row r="73" spans="2:21" ht="18" x14ac:dyDescent="0.25">
      <c r="B73" s="24">
        <f t="shared" si="1"/>
        <v>72</v>
      </c>
      <c r="C73" s="41"/>
      <c r="D73" s="41"/>
      <c r="E73" s="42"/>
      <c r="F73" s="42"/>
      <c r="G73" s="43"/>
      <c r="H73" s="44">
        <f ca="1">IF(ISBLANK(ops[[#This Row],[تاريخ الخروج]]),NOW(),ops[[#This Row],[تاريخ الخروج]])-ops[[#This Row],[تاريخ الدخول]]</f>
        <v>44147.545977546295</v>
      </c>
      <c r="I73" s="45">
        <f ca="1">IFERROR(ops[[#This Row],[عدد الليالي]]*ops[سعر الليلة],0)</f>
        <v>0</v>
      </c>
      <c r="J73" s="37">
        <f>SUMIFS(الجدول3[المبلغ],الجدول3[رقم الحجز],ops[[#This Row],[رقم العملية]])</f>
        <v>0</v>
      </c>
      <c r="K73" s="37">
        <f ca="1">ops[[#This Row],[الاجمالي]]-ops[[#This Row],[المدفوع]]</f>
        <v>0</v>
      </c>
      <c r="L73" s="37"/>
      <c r="M73" s="37"/>
      <c r="N73" s="37"/>
      <c r="O73" s="37"/>
      <c r="P73" s="45"/>
      <c r="Q73" s="37">
        <f>ops[[#This Row],[تاريخ الدخول]]</f>
        <v>0</v>
      </c>
      <c r="R73" s="46"/>
      <c r="S7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7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73" s="41"/>
    </row>
    <row r="74" spans="2:21" ht="18" x14ac:dyDescent="0.25">
      <c r="B74" s="24">
        <f t="shared" ref="B74:B105" si="2">ROW(A73)</f>
        <v>73</v>
      </c>
      <c r="C74" s="41"/>
      <c r="D74" s="41"/>
      <c r="E74" s="42"/>
      <c r="F74" s="42"/>
      <c r="G74" s="43"/>
      <c r="H74" s="44">
        <f ca="1">IF(ISBLANK(ops[[#This Row],[تاريخ الخروج]]),NOW(),ops[[#This Row],[تاريخ الخروج]])-ops[[#This Row],[تاريخ الدخول]]</f>
        <v>44147.545977546295</v>
      </c>
      <c r="I74" s="45">
        <f ca="1">IFERROR(ops[[#This Row],[عدد الليالي]]*ops[سعر الليلة],0)</f>
        <v>0</v>
      </c>
      <c r="J74" s="37">
        <f>SUMIFS(الجدول3[المبلغ],الجدول3[رقم الحجز],ops[[#This Row],[رقم العملية]])</f>
        <v>0</v>
      </c>
      <c r="K74" s="37">
        <f ca="1">ops[[#This Row],[الاجمالي]]-ops[[#This Row],[المدفوع]]</f>
        <v>0</v>
      </c>
      <c r="L74" s="37"/>
      <c r="M74" s="37"/>
      <c r="N74" s="37"/>
      <c r="O74" s="37"/>
      <c r="P74" s="45"/>
      <c r="Q74" s="37">
        <f>ops[[#This Row],[تاريخ الدخول]]</f>
        <v>0</v>
      </c>
      <c r="R74" s="46"/>
      <c r="S7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7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74" s="41"/>
    </row>
    <row r="75" spans="2:21" ht="18" x14ac:dyDescent="0.25">
      <c r="B75" s="24">
        <f t="shared" si="2"/>
        <v>74</v>
      </c>
      <c r="C75" s="41"/>
      <c r="D75" s="41"/>
      <c r="E75" s="42"/>
      <c r="F75" s="42"/>
      <c r="G75" s="43"/>
      <c r="H75" s="44">
        <f ca="1">IF(ISBLANK(ops[[#This Row],[تاريخ الخروج]]),NOW(),ops[[#This Row],[تاريخ الخروج]])-ops[[#This Row],[تاريخ الدخول]]</f>
        <v>44147.545977546295</v>
      </c>
      <c r="I75" s="45">
        <f ca="1">IFERROR(ops[[#This Row],[عدد الليالي]]*ops[سعر الليلة],0)</f>
        <v>0</v>
      </c>
      <c r="J75" s="37">
        <f>SUMIFS(الجدول3[المبلغ],الجدول3[رقم الحجز],ops[[#This Row],[رقم العملية]])</f>
        <v>0</v>
      </c>
      <c r="K75" s="37">
        <f ca="1">ops[[#This Row],[الاجمالي]]-ops[[#This Row],[المدفوع]]</f>
        <v>0</v>
      </c>
      <c r="L75" s="37"/>
      <c r="M75" s="37"/>
      <c r="N75" s="37"/>
      <c r="O75" s="37"/>
      <c r="P75" s="45"/>
      <c r="Q75" s="37">
        <f>ops[[#This Row],[تاريخ الدخول]]</f>
        <v>0</v>
      </c>
      <c r="R75" s="46"/>
      <c r="S7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7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75" s="41"/>
    </row>
    <row r="76" spans="2:21" ht="18" x14ac:dyDescent="0.25">
      <c r="B76" s="24">
        <f t="shared" si="2"/>
        <v>75</v>
      </c>
      <c r="C76" s="41"/>
      <c r="D76" s="41"/>
      <c r="E76" s="42"/>
      <c r="F76" s="42"/>
      <c r="G76" s="43"/>
      <c r="H76" s="44">
        <f ca="1">IF(ISBLANK(ops[[#This Row],[تاريخ الخروج]]),NOW(),ops[[#This Row],[تاريخ الخروج]])-ops[[#This Row],[تاريخ الدخول]]</f>
        <v>44147.545977546295</v>
      </c>
      <c r="I76" s="45">
        <f ca="1">IFERROR(ops[[#This Row],[عدد الليالي]]*ops[سعر الليلة],0)</f>
        <v>0</v>
      </c>
      <c r="J76" s="37">
        <f>SUMIFS(الجدول3[المبلغ],الجدول3[رقم الحجز],ops[[#This Row],[رقم العملية]])</f>
        <v>0</v>
      </c>
      <c r="K76" s="37">
        <f ca="1">ops[[#This Row],[الاجمالي]]-ops[[#This Row],[المدفوع]]</f>
        <v>0</v>
      </c>
      <c r="L76" s="37"/>
      <c r="M76" s="37"/>
      <c r="N76" s="37"/>
      <c r="O76" s="37"/>
      <c r="P76" s="45"/>
      <c r="Q76" s="37">
        <f>ops[[#This Row],[تاريخ الدخول]]</f>
        <v>0</v>
      </c>
      <c r="R76" s="46"/>
      <c r="S7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7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76" s="41"/>
    </row>
    <row r="77" spans="2:21" ht="18" x14ac:dyDescent="0.25">
      <c r="B77" s="24">
        <f t="shared" si="2"/>
        <v>76</v>
      </c>
      <c r="C77" s="41"/>
      <c r="D77" s="41"/>
      <c r="E77" s="42"/>
      <c r="F77" s="42"/>
      <c r="G77" s="43"/>
      <c r="H77" s="44">
        <f ca="1">IF(ISBLANK(ops[[#This Row],[تاريخ الخروج]]),NOW(),ops[[#This Row],[تاريخ الخروج]])-ops[[#This Row],[تاريخ الدخول]]</f>
        <v>44147.545977546295</v>
      </c>
      <c r="I77" s="45">
        <f ca="1">IFERROR(ops[[#This Row],[عدد الليالي]]*ops[سعر الليلة],0)</f>
        <v>0</v>
      </c>
      <c r="J77" s="37">
        <f>SUMIFS(الجدول3[المبلغ],الجدول3[رقم الحجز],ops[[#This Row],[رقم العملية]])</f>
        <v>0</v>
      </c>
      <c r="K77" s="37">
        <f ca="1">ops[[#This Row],[الاجمالي]]-ops[[#This Row],[المدفوع]]</f>
        <v>0</v>
      </c>
      <c r="L77" s="37"/>
      <c r="M77" s="37"/>
      <c r="N77" s="37"/>
      <c r="O77" s="37"/>
      <c r="P77" s="45"/>
      <c r="Q77" s="37">
        <f>ops[[#This Row],[تاريخ الدخول]]</f>
        <v>0</v>
      </c>
      <c r="R77" s="46"/>
      <c r="S7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7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77" s="41"/>
    </row>
    <row r="78" spans="2:21" ht="18" x14ac:dyDescent="0.25">
      <c r="B78" s="24">
        <f t="shared" si="2"/>
        <v>77</v>
      </c>
      <c r="C78" s="41"/>
      <c r="D78" s="41"/>
      <c r="E78" s="42"/>
      <c r="F78" s="42"/>
      <c r="G78" s="43"/>
      <c r="H78" s="44">
        <f ca="1">IF(ISBLANK(ops[[#This Row],[تاريخ الخروج]]),NOW(),ops[[#This Row],[تاريخ الخروج]])-ops[[#This Row],[تاريخ الدخول]]</f>
        <v>44147.545977546295</v>
      </c>
      <c r="I78" s="45">
        <f ca="1">IFERROR(ops[[#This Row],[عدد الليالي]]*ops[سعر الليلة],0)</f>
        <v>0</v>
      </c>
      <c r="J78" s="37">
        <f>SUMIFS(الجدول3[المبلغ],الجدول3[رقم الحجز],ops[[#This Row],[رقم العملية]])</f>
        <v>0</v>
      </c>
      <c r="K78" s="37">
        <f ca="1">ops[[#This Row],[الاجمالي]]-ops[[#This Row],[المدفوع]]</f>
        <v>0</v>
      </c>
      <c r="L78" s="37"/>
      <c r="M78" s="37"/>
      <c r="N78" s="37"/>
      <c r="O78" s="37"/>
      <c r="P78" s="45"/>
      <c r="Q78" s="37">
        <f>ops[[#This Row],[تاريخ الدخول]]</f>
        <v>0</v>
      </c>
      <c r="R78" s="46"/>
      <c r="S7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7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78" s="41"/>
    </row>
    <row r="79" spans="2:21" ht="18" x14ac:dyDescent="0.25">
      <c r="B79" s="24">
        <f t="shared" si="2"/>
        <v>78</v>
      </c>
      <c r="C79" s="41"/>
      <c r="D79" s="41"/>
      <c r="E79" s="42"/>
      <c r="F79" s="42"/>
      <c r="G79" s="43"/>
      <c r="H79" s="44">
        <f ca="1">IF(ISBLANK(ops[[#This Row],[تاريخ الخروج]]),NOW(),ops[[#This Row],[تاريخ الخروج]])-ops[[#This Row],[تاريخ الدخول]]</f>
        <v>44147.545977546295</v>
      </c>
      <c r="I79" s="45">
        <f ca="1">IFERROR(ops[[#This Row],[عدد الليالي]]*ops[سعر الليلة],0)</f>
        <v>0</v>
      </c>
      <c r="J79" s="37">
        <f>SUMIFS(الجدول3[المبلغ],الجدول3[رقم الحجز],ops[[#This Row],[رقم العملية]])</f>
        <v>0</v>
      </c>
      <c r="K79" s="37">
        <f ca="1">ops[[#This Row],[الاجمالي]]-ops[[#This Row],[المدفوع]]</f>
        <v>0</v>
      </c>
      <c r="L79" s="37"/>
      <c r="M79" s="37"/>
      <c r="N79" s="37"/>
      <c r="O79" s="37"/>
      <c r="P79" s="45"/>
      <c r="Q79" s="37">
        <f>ops[[#This Row],[تاريخ الدخول]]</f>
        <v>0</v>
      </c>
      <c r="R79" s="46"/>
      <c r="S7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7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79" s="41"/>
    </row>
    <row r="80" spans="2:21" ht="18" x14ac:dyDescent="0.25">
      <c r="B80" s="24">
        <f t="shared" si="2"/>
        <v>79</v>
      </c>
      <c r="C80" s="41"/>
      <c r="D80" s="41"/>
      <c r="E80" s="42"/>
      <c r="F80" s="42"/>
      <c r="G80" s="43"/>
      <c r="H80" s="44">
        <f ca="1">IF(ISBLANK(ops[[#This Row],[تاريخ الخروج]]),NOW(),ops[[#This Row],[تاريخ الخروج]])-ops[[#This Row],[تاريخ الدخول]]</f>
        <v>44147.545977546295</v>
      </c>
      <c r="I80" s="45">
        <f ca="1">IFERROR(ops[[#This Row],[عدد الليالي]]*ops[سعر الليلة],0)</f>
        <v>0</v>
      </c>
      <c r="J80" s="37">
        <f>SUMIFS(الجدول3[المبلغ],الجدول3[رقم الحجز],ops[[#This Row],[رقم العملية]])</f>
        <v>0</v>
      </c>
      <c r="K80" s="37">
        <f ca="1">ops[[#This Row],[الاجمالي]]-ops[[#This Row],[المدفوع]]</f>
        <v>0</v>
      </c>
      <c r="L80" s="37"/>
      <c r="M80" s="37"/>
      <c r="N80" s="37"/>
      <c r="O80" s="37"/>
      <c r="P80" s="45"/>
      <c r="Q80" s="37">
        <f>ops[[#This Row],[تاريخ الدخول]]</f>
        <v>0</v>
      </c>
      <c r="R80" s="46"/>
      <c r="S8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8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80" s="41"/>
    </row>
    <row r="81" spans="2:21" ht="18" x14ac:dyDescent="0.25">
      <c r="B81" s="24">
        <f t="shared" si="2"/>
        <v>80</v>
      </c>
      <c r="C81" s="41"/>
      <c r="D81" s="41"/>
      <c r="E81" s="42"/>
      <c r="F81" s="42"/>
      <c r="G81" s="43"/>
      <c r="H81" s="44">
        <f ca="1">IF(ISBLANK(ops[[#This Row],[تاريخ الخروج]]),NOW(),ops[[#This Row],[تاريخ الخروج]])-ops[[#This Row],[تاريخ الدخول]]</f>
        <v>44147.545977546295</v>
      </c>
      <c r="I81" s="45">
        <f ca="1">IFERROR(ops[[#This Row],[عدد الليالي]]*ops[سعر الليلة],0)</f>
        <v>0</v>
      </c>
      <c r="J81" s="37">
        <f>SUMIFS(الجدول3[المبلغ],الجدول3[رقم الحجز],ops[[#This Row],[رقم العملية]])</f>
        <v>0</v>
      </c>
      <c r="K81" s="37">
        <f ca="1">ops[[#This Row],[الاجمالي]]-ops[[#This Row],[المدفوع]]</f>
        <v>0</v>
      </c>
      <c r="L81" s="37"/>
      <c r="M81" s="37"/>
      <c r="N81" s="37"/>
      <c r="O81" s="37"/>
      <c r="P81" s="45"/>
      <c r="Q81" s="37">
        <f>ops[[#This Row],[تاريخ الدخول]]</f>
        <v>0</v>
      </c>
      <c r="R81" s="46"/>
      <c r="S8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8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81" s="41"/>
    </row>
    <row r="82" spans="2:21" ht="18" x14ac:dyDescent="0.25">
      <c r="B82" s="24">
        <f t="shared" si="2"/>
        <v>81</v>
      </c>
      <c r="C82" s="41"/>
      <c r="D82" s="41"/>
      <c r="E82" s="42"/>
      <c r="F82" s="42"/>
      <c r="G82" s="43"/>
      <c r="H82" s="44">
        <f ca="1">IF(ISBLANK(ops[[#This Row],[تاريخ الخروج]]),NOW(),ops[[#This Row],[تاريخ الخروج]])-ops[[#This Row],[تاريخ الدخول]]</f>
        <v>44147.545977546295</v>
      </c>
      <c r="I82" s="45">
        <f ca="1">IFERROR(ops[[#This Row],[عدد الليالي]]*ops[سعر الليلة],0)</f>
        <v>0</v>
      </c>
      <c r="J82" s="37">
        <f>SUMIFS(الجدول3[المبلغ],الجدول3[رقم الحجز],ops[[#This Row],[رقم العملية]])</f>
        <v>0</v>
      </c>
      <c r="K82" s="37">
        <f ca="1">ops[[#This Row],[الاجمالي]]-ops[[#This Row],[المدفوع]]</f>
        <v>0</v>
      </c>
      <c r="L82" s="37"/>
      <c r="M82" s="37"/>
      <c r="N82" s="37"/>
      <c r="O82" s="37"/>
      <c r="P82" s="45"/>
      <c r="Q82" s="37">
        <f>ops[[#This Row],[تاريخ الدخول]]</f>
        <v>0</v>
      </c>
      <c r="R82" s="46"/>
      <c r="S8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8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82" s="41"/>
    </row>
    <row r="83" spans="2:21" ht="18" x14ac:dyDescent="0.25">
      <c r="B83" s="24">
        <f t="shared" si="2"/>
        <v>82</v>
      </c>
      <c r="C83" s="41"/>
      <c r="D83" s="41"/>
      <c r="E83" s="42"/>
      <c r="F83" s="42"/>
      <c r="G83" s="43"/>
      <c r="H83" s="44">
        <f ca="1">IF(ISBLANK(ops[[#This Row],[تاريخ الخروج]]),NOW(),ops[[#This Row],[تاريخ الخروج]])-ops[[#This Row],[تاريخ الدخول]]</f>
        <v>44147.545977546295</v>
      </c>
      <c r="I83" s="45">
        <f ca="1">IFERROR(ops[[#This Row],[عدد الليالي]]*ops[سعر الليلة],0)</f>
        <v>0</v>
      </c>
      <c r="J83" s="37">
        <f>SUMIFS(الجدول3[المبلغ],الجدول3[رقم الحجز],ops[[#This Row],[رقم العملية]])</f>
        <v>0</v>
      </c>
      <c r="K83" s="37">
        <f ca="1">ops[[#This Row],[الاجمالي]]-ops[[#This Row],[المدفوع]]</f>
        <v>0</v>
      </c>
      <c r="L83" s="37"/>
      <c r="M83" s="37"/>
      <c r="N83" s="37"/>
      <c r="O83" s="37"/>
      <c r="P83" s="45"/>
      <c r="Q83" s="37">
        <f>ops[[#This Row],[تاريخ الدخول]]</f>
        <v>0</v>
      </c>
      <c r="R83" s="46"/>
      <c r="S8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8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83" s="41"/>
    </row>
    <row r="84" spans="2:21" ht="18" x14ac:dyDescent="0.25">
      <c r="B84" s="24">
        <f t="shared" si="2"/>
        <v>83</v>
      </c>
      <c r="C84" s="41"/>
      <c r="D84" s="41"/>
      <c r="E84" s="42"/>
      <c r="F84" s="42"/>
      <c r="G84" s="43"/>
      <c r="H84" s="44">
        <f ca="1">IF(ISBLANK(ops[[#This Row],[تاريخ الخروج]]),NOW(),ops[[#This Row],[تاريخ الخروج]])-ops[[#This Row],[تاريخ الدخول]]</f>
        <v>44147.545977546295</v>
      </c>
      <c r="I84" s="45">
        <f ca="1">IFERROR(ops[[#This Row],[عدد الليالي]]*ops[سعر الليلة],0)</f>
        <v>0</v>
      </c>
      <c r="J84" s="37">
        <f>SUMIFS(الجدول3[المبلغ],الجدول3[رقم الحجز],ops[[#This Row],[رقم العملية]])</f>
        <v>0</v>
      </c>
      <c r="K84" s="37">
        <f ca="1">ops[[#This Row],[الاجمالي]]-ops[[#This Row],[المدفوع]]</f>
        <v>0</v>
      </c>
      <c r="L84" s="37"/>
      <c r="M84" s="37"/>
      <c r="N84" s="37"/>
      <c r="O84" s="37"/>
      <c r="P84" s="45"/>
      <c r="Q84" s="37">
        <f>ops[[#This Row],[تاريخ الدخول]]</f>
        <v>0</v>
      </c>
      <c r="R84" s="46"/>
      <c r="S8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8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84" s="41"/>
    </row>
    <row r="85" spans="2:21" ht="18" x14ac:dyDescent="0.25">
      <c r="B85" s="24">
        <f t="shared" si="2"/>
        <v>84</v>
      </c>
      <c r="C85" s="41"/>
      <c r="D85" s="41"/>
      <c r="E85" s="42"/>
      <c r="F85" s="42"/>
      <c r="G85" s="43"/>
      <c r="H85" s="44">
        <f ca="1">IF(ISBLANK(ops[[#This Row],[تاريخ الخروج]]),NOW(),ops[[#This Row],[تاريخ الخروج]])-ops[[#This Row],[تاريخ الدخول]]</f>
        <v>44147.545977546295</v>
      </c>
      <c r="I85" s="45">
        <f ca="1">IFERROR(ops[[#This Row],[عدد الليالي]]*ops[سعر الليلة],0)</f>
        <v>0</v>
      </c>
      <c r="J85" s="37">
        <f>SUMIFS(الجدول3[المبلغ],الجدول3[رقم الحجز],ops[[#This Row],[رقم العملية]])</f>
        <v>0</v>
      </c>
      <c r="K85" s="37">
        <f ca="1">ops[[#This Row],[الاجمالي]]-ops[[#This Row],[المدفوع]]</f>
        <v>0</v>
      </c>
      <c r="L85" s="37"/>
      <c r="M85" s="37"/>
      <c r="N85" s="37"/>
      <c r="O85" s="37"/>
      <c r="P85" s="45"/>
      <c r="Q85" s="37">
        <f>ops[[#This Row],[تاريخ الدخول]]</f>
        <v>0</v>
      </c>
      <c r="R85" s="46"/>
      <c r="S8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8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85" s="41"/>
    </row>
    <row r="86" spans="2:21" ht="18" x14ac:dyDescent="0.25">
      <c r="B86" s="24">
        <f t="shared" si="2"/>
        <v>85</v>
      </c>
      <c r="C86" s="41"/>
      <c r="D86" s="41"/>
      <c r="E86" s="42"/>
      <c r="F86" s="42"/>
      <c r="G86" s="43"/>
      <c r="H86" s="44">
        <f ca="1">IF(ISBLANK(ops[[#This Row],[تاريخ الخروج]]),NOW(),ops[[#This Row],[تاريخ الخروج]])-ops[[#This Row],[تاريخ الدخول]]</f>
        <v>44147.545977546295</v>
      </c>
      <c r="I86" s="45">
        <f ca="1">IFERROR(ops[[#This Row],[عدد الليالي]]*ops[سعر الليلة],0)</f>
        <v>0</v>
      </c>
      <c r="J86" s="37">
        <f>SUMIFS(الجدول3[المبلغ],الجدول3[رقم الحجز],ops[[#This Row],[رقم العملية]])</f>
        <v>0</v>
      </c>
      <c r="K86" s="37">
        <f ca="1">ops[[#This Row],[الاجمالي]]-ops[[#This Row],[المدفوع]]</f>
        <v>0</v>
      </c>
      <c r="L86" s="37"/>
      <c r="M86" s="37"/>
      <c r="N86" s="37"/>
      <c r="O86" s="37"/>
      <c r="P86" s="45"/>
      <c r="Q86" s="37">
        <f>ops[[#This Row],[تاريخ الدخول]]</f>
        <v>0</v>
      </c>
      <c r="R86" s="46"/>
      <c r="S8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8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86" s="41"/>
    </row>
    <row r="87" spans="2:21" ht="18" x14ac:dyDescent="0.25">
      <c r="B87" s="24">
        <f t="shared" si="2"/>
        <v>86</v>
      </c>
      <c r="C87" s="41"/>
      <c r="D87" s="41"/>
      <c r="E87" s="42"/>
      <c r="F87" s="42"/>
      <c r="G87" s="43"/>
      <c r="H87" s="44">
        <f ca="1">IF(ISBLANK(ops[[#This Row],[تاريخ الخروج]]),NOW(),ops[[#This Row],[تاريخ الخروج]])-ops[[#This Row],[تاريخ الدخول]]</f>
        <v>44147.545977546295</v>
      </c>
      <c r="I87" s="45">
        <f ca="1">IFERROR(ops[[#This Row],[عدد الليالي]]*ops[سعر الليلة],0)</f>
        <v>0</v>
      </c>
      <c r="J87" s="37">
        <f>SUMIFS(الجدول3[المبلغ],الجدول3[رقم الحجز],ops[[#This Row],[رقم العملية]])</f>
        <v>0</v>
      </c>
      <c r="K87" s="37">
        <f ca="1">ops[[#This Row],[الاجمالي]]-ops[[#This Row],[المدفوع]]</f>
        <v>0</v>
      </c>
      <c r="L87" s="37"/>
      <c r="M87" s="37"/>
      <c r="N87" s="37"/>
      <c r="O87" s="37"/>
      <c r="P87" s="45"/>
      <c r="Q87" s="37">
        <f>ops[[#This Row],[تاريخ الدخول]]</f>
        <v>0</v>
      </c>
      <c r="R87" s="46"/>
      <c r="S8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8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87" s="41"/>
    </row>
    <row r="88" spans="2:21" ht="18" x14ac:dyDescent="0.25">
      <c r="B88" s="24">
        <f t="shared" si="2"/>
        <v>87</v>
      </c>
      <c r="C88" s="41"/>
      <c r="D88" s="41"/>
      <c r="E88" s="42"/>
      <c r="F88" s="42"/>
      <c r="G88" s="43"/>
      <c r="H88" s="44">
        <f ca="1">IF(ISBLANK(ops[[#This Row],[تاريخ الخروج]]),NOW(),ops[[#This Row],[تاريخ الخروج]])-ops[[#This Row],[تاريخ الدخول]]</f>
        <v>44147.545977546295</v>
      </c>
      <c r="I88" s="45">
        <f ca="1">IFERROR(ops[[#This Row],[عدد الليالي]]*ops[سعر الليلة],0)</f>
        <v>0</v>
      </c>
      <c r="J88" s="37">
        <f>SUMIFS(الجدول3[المبلغ],الجدول3[رقم الحجز],ops[[#This Row],[رقم العملية]])</f>
        <v>0</v>
      </c>
      <c r="K88" s="37">
        <f ca="1">ops[[#This Row],[الاجمالي]]-ops[[#This Row],[المدفوع]]</f>
        <v>0</v>
      </c>
      <c r="L88" s="37"/>
      <c r="M88" s="37"/>
      <c r="N88" s="37"/>
      <c r="O88" s="37"/>
      <c r="P88" s="45"/>
      <c r="Q88" s="37">
        <f>ops[[#This Row],[تاريخ الدخول]]</f>
        <v>0</v>
      </c>
      <c r="R88" s="46"/>
      <c r="S8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8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88" s="41"/>
    </row>
    <row r="89" spans="2:21" ht="18" x14ac:dyDescent="0.25">
      <c r="B89" s="24">
        <f t="shared" si="2"/>
        <v>88</v>
      </c>
      <c r="C89" s="41"/>
      <c r="D89" s="41"/>
      <c r="E89" s="42"/>
      <c r="F89" s="42"/>
      <c r="G89" s="43"/>
      <c r="H89" s="44">
        <f ca="1">IF(ISBLANK(ops[[#This Row],[تاريخ الخروج]]),NOW(),ops[[#This Row],[تاريخ الخروج]])-ops[[#This Row],[تاريخ الدخول]]</f>
        <v>44147.545977546295</v>
      </c>
      <c r="I89" s="45">
        <f ca="1">IFERROR(ops[[#This Row],[عدد الليالي]]*ops[سعر الليلة],0)</f>
        <v>0</v>
      </c>
      <c r="J89" s="37">
        <f>SUMIFS(الجدول3[المبلغ],الجدول3[رقم الحجز],ops[[#This Row],[رقم العملية]])</f>
        <v>0</v>
      </c>
      <c r="K89" s="37">
        <f ca="1">ops[[#This Row],[الاجمالي]]-ops[[#This Row],[المدفوع]]</f>
        <v>0</v>
      </c>
      <c r="L89" s="37"/>
      <c r="M89" s="37"/>
      <c r="N89" s="37"/>
      <c r="O89" s="37"/>
      <c r="P89" s="45"/>
      <c r="Q89" s="37">
        <f>ops[[#This Row],[تاريخ الدخول]]</f>
        <v>0</v>
      </c>
      <c r="R89" s="46"/>
      <c r="S8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8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89" s="41"/>
    </row>
    <row r="90" spans="2:21" ht="18" x14ac:dyDescent="0.25">
      <c r="B90" s="24">
        <f t="shared" si="2"/>
        <v>89</v>
      </c>
      <c r="C90" s="41"/>
      <c r="D90" s="41"/>
      <c r="E90" s="42"/>
      <c r="F90" s="42"/>
      <c r="G90" s="43"/>
      <c r="H90" s="44">
        <f ca="1">IF(ISBLANK(ops[[#This Row],[تاريخ الخروج]]),NOW(),ops[[#This Row],[تاريخ الخروج]])-ops[[#This Row],[تاريخ الدخول]]</f>
        <v>44147.545977546295</v>
      </c>
      <c r="I90" s="45">
        <f ca="1">IFERROR(ops[[#This Row],[عدد الليالي]]*ops[سعر الليلة],0)</f>
        <v>0</v>
      </c>
      <c r="J90" s="37">
        <f>SUMIFS(الجدول3[المبلغ],الجدول3[رقم الحجز],ops[[#This Row],[رقم العملية]])</f>
        <v>0</v>
      </c>
      <c r="K90" s="37">
        <f ca="1">ops[[#This Row],[الاجمالي]]-ops[[#This Row],[المدفوع]]</f>
        <v>0</v>
      </c>
      <c r="L90" s="37"/>
      <c r="M90" s="37"/>
      <c r="N90" s="37"/>
      <c r="O90" s="37"/>
      <c r="P90" s="45"/>
      <c r="Q90" s="37">
        <f>ops[[#This Row],[تاريخ الدخول]]</f>
        <v>0</v>
      </c>
      <c r="R90" s="46"/>
      <c r="S9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9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90" s="41"/>
    </row>
    <row r="91" spans="2:21" ht="18" x14ac:dyDescent="0.25">
      <c r="B91" s="24">
        <f t="shared" si="2"/>
        <v>90</v>
      </c>
      <c r="C91" s="41"/>
      <c r="D91" s="41"/>
      <c r="E91" s="42"/>
      <c r="F91" s="42"/>
      <c r="G91" s="43"/>
      <c r="H91" s="44">
        <f ca="1">IF(ISBLANK(ops[[#This Row],[تاريخ الخروج]]),NOW(),ops[[#This Row],[تاريخ الخروج]])-ops[[#This Row],[تاريخ الدخول]]</f>
        <v>44147.545977546295</v>
      </c>
      <c r="I91" s="45">
        <f ca="1">IFERROR(ops[[#This Row],[عدد الليالي]]*ops[سعر الليلة],0)</f>
        <v>0</v>
      </c>
      <c r="J91" s="37">
        <f>SUMIFS(الجدول3[المبلغ],الجدول3[رقم الحجز],ops[[#This Row],[رقم العملية]])</f>
        <v>0</v>
      </c>
      <c r="K91" s="37">
        <f ca="1">ops[[#This Row],[الاجمالي]]-ops[[#This Row],[المدفوع]]</f>
        <v>0</v>
      </c>
      <c r="L91" s="37"/>
      <c r="M91" s="37"/>
      <c r="N91" s="37"/>
      <c r="O91" s="37"/>
      <c r="P91" s="45"/>
      <c r="Q91" s="37">
        <f>ops[[#This Row],[تاريخ الدخول]]</f>
        <v>0</v>
      </c>
      <c r="R91" s="46"/>
      <c r="S9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9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91" s="41"/>
    </row>
    <row r="92" spans="2:21" ht="18" x14ac:dyDescent="0.25">
      <c r="B92" s="24">
        <f t="shared" si="2"/>
        <v>91</v>
      </c>
      <c r="C92" s="41"/>
      <c r="D92" s="41"/>
      <c r="E92" s="42"/>
      <c r="F92" s="42"/>
      <c r="G92" s="43"/>
      <c r="H92" s="44">
        <f ca="1">IF(ISBLANK(ops[[#This Row],[تاريخ الخروج]]),NOW(),ops[[#This Row],[تاريخ الخروج]])-ops[[#This Row],[تاريخ الدخول]]</f>
        <v>44147.545977546295</v>
      </c>
      <c r="I92" s="45">
        <f ca="1">IFERROR(ops[[#This Row],[عدد الليالي]]*ops[سعر الليلة],0)</f>
        <v>0</v>
      </c>
      <c r="J92" s="37">
        <f>SUMIFS(الجدول3[المبلغ],الجدول3[رقم الحجز],ops[[#This Row],[رقم العملية]])</f>
        <v>0</v>
      </c>
      <c r="K92" s="37">
        <f ca="1">ops[[#This Row],[الاجمالي]]-ops[[#This Row],[المدفوع]]</f>
        <v>0</v>
      </c>
      <c r="L92" s="37"/>
      <c r="M92" s="37"/>
      <c r="N92" s="37"/>
      <c r="O92" s="37"/>
      <c r="P92" s="45"/>
      <c r="Q92" s="37">
        <f>ops[[#This Row],[تاريخ الدخول]]</f>
        <v>0</v>
      </c>
      <c r="R92" s="46"/>
      <c r="S9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9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92" s="41"/>
    </row>
    <row r="93" spans="2:21" ht="18" x14ac:dyDescent="0.25">
      <c r="B93" s="24">
        <f t="shared" si="2"/>
        <v>92</v>
      </c>
      <c r="C93" s="41"/>
      <c r="D93" s="41"/>
      <c r="E93" s="42"/>
      <c r="F93" s="42"/>
      <c r="G93" s="43"/>
      <c r="H93" s="44">
        <f ca="1">IF(ISBLANK(ops[[#This Row],[تاريخ الخروج]]),NOW(),ops[[#This Row],[تاريخ الخروج]])-ops[[#This Row],[تاريخ الدخول]]</f>
        <v>44147.545977546295</v>
      </c>
      <c r="I93" s="45">
        <f ca="1">IFERROR(ops[[#This Row],[عدد الليالي]]*ops[سعر الليلة],0)</f>
        <v>0</v>
      </c>
      <c r="J93" s="37">
        <f>SUMIFS(الجدول3[المبلغ],الجدول3[رقم الحجز],ops[[#This Row],[رقم العملية]])</f>
        <v>0</v>
      </c>
      <c r="K93" s="37">
        <f ca="1">ops[[#This Row],[الاجمالي]]-ops[[#This Row],[المدفوع]]</f>
        <v>0</v>
      </c>
      <c r="L93" s="37"/>
      <c r="M93" s="37"/>
      <c r="N93" s="37"/>
      <c r="O93" s="37"/>
      <c r="P93" s="45"/>
      <c r="Q93" s="37">
        <f>ops[[#This Row],[تاريخ الدخول]]</f>
        <v>0</v>
      </c>
      <c r="R93" s="46"/>
      <c r="S9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9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93" s="41"/>
    </row>
    <row r="94" spans="2:21" ht="18" x14ac:dyDescent="0.25">
      <c r="B94" s="24">
        <f t="shared" si="2"/>
        <v>93</v>
      </c>
      <c r="C94" s="41"/>
      <c r="D94" s="41"/>
      <c r="E94" s="42"/>
      <c r="F94" s="42"/>
      <c r="G94" s="43"/>
      <c r="H94" s="44">
        <f ca="1">IF(ISBLANK(ops[[#This Row],[تاريخ الخروج]]),NOW(),ops[[#This Row],[تاريخ الخروج]])-ops[[#This Row],[تاريخ الدخول]]</f>
        <v>44147.545977546295</v>
      </c>
      <c r="I94" s="45">
        <f ca="1">IFERROR(ops[[#This Row],[عدد الليالي]]*ops[سعر الليلة],0)</f>
        <v>0</v>
      </c>
      <c r="J94" s="37">
        <f>SUMIFS(الجدول3[المبلغ],الجدول3[رقم الحجز],ops[[#This Row],[رقم العملية]])</f>
        <v>0</v>
      </c>
      <c r="K94" s="37">
        <f ca="1">ops[[#This Row],[الاجمالي]]-ops[[#This Row],[المدفوع]]</f>
        <v>0</v>
      </c>
      <c r="L94" s="37"/>
      <c r="M94" s="37"/>
      <c r="N94" s="37"/>
      <c r="O94" s="37"/>
      <c r="P94" s="45"/>
      <c r="Q94" s="37">
        <f>ops[[#This Row],[تاريخ الدخول]]</f>
        <v>0</v>
      </c>
      <c r="R94" s="46"/>
      <c r="S9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9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94" s="41"/>
    </row>
    <row r="95" spans="2:21" ht="18" x14ac:dyDescent="0.25">
      <c r="B95" s="24">
        <f t="shared" si="2"/>
        <v>94</v>
      </c>
      <c r="C95" s="41"/>
      <c r="D95" s="41"/>
      <c r="E95" s="42"/>
      <c r="F95" s="42"/>
      <c r="G95" s="43"/>
      <c r="H95" s="44">
        <f ca="1">IF(ISBLANK(ops[[#This Row],[تاريخ الخروج]]),NOW(),ops[[#This Row],[تاريخ الخروج]])-ops[[#This Row],[تاريخ الدخول]]</f>
        <v>44147.545977546295</v>
      </c>
      <c r="I95" s="45">
        <f ca="1">IFERROR(ops[[#This Row],[عدد الليالي]]*ops[سعر الليلة],0)</f>
        <v>0</v>
      </c>
      <c r="J95" s="37">
        <f>SUMIFS(الجدول3[المبلغ],الجدول3[رقم الحجز],ops[[#This Row],[رقم العملية]])</f>
        <v>0</v>
      </c>
      <c r="K95" s="37">
        <f ca="1">ops[[#This Row],[الاجمالي]]-ops[[#This Row],[المدفوع]]</f>
        <v>0</v>
      </c>
      <c r="L95" s="37"/>
      <c r="M95" s="37"/>
      <c r="N95" s="37"/>
      <c r="O95" s="37"/>
      <c r="P95" s="45"/>
      <c r="Q95" s="37">
        <f>ops[[#This Row],[تاريخ الدخول]]</f>
        <v>0</v>
      </c>
      <c r="R95" s="46"/>
      <c r="S9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9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95" s="41"/>
    </row>
    <row r="96" spans="2:21" ht="18" x14ac:dyDescent="0.25">
      <c r="B96" s="24">
        <f t="shared" si="2"/>
        <v>95</v>
      </c>
      <c r="C96" s="41"/>
      <c r="D96" s="41"/>
      <c r="E96" s="42"/>
      <c r="F96" s="42"/>
      <c r="G96" s="43"/>
      <c r="H96" s="44">
        <f ca="1">IF(ISBLANK(ops[[#This Row],[تاريخ الخروج]]),NOW(),ops[[#This Row],[تاريخ الخروج]])-ops[[#This Row],[تاريخ الدخول]]</f>
        <v>44147.545977546295</v>
      </c>
      <c r="I96" s="45">
        <f ca="1">IFERROR(ops[[#This Row],[عدد الليالي]]*ops[سعر الليلة],0)</f>
        <v>0</v>
      </c>
      <c r="J96" s="37">
        <f>SUMIFS(الجدول3[المبلغ],الجدول3[رقم الحجز],ops[[#This Row],[رقم العملية]])</f>
        <v>0</v>
      </c>
      <c r="K96" s="37">
        <f ca="1">ops[[#This Row],[الاجمالي]]-ops[[#This Row],[المدفوع]]</f>
        <v>0</v>
      </c>
      <c r="L96" s="37"/>
      <c r="M96" s="37"/>
      <c r="N96" s="37"/>
      <c r="O96" s="37"/>
      <c r="P96" s="45"/>
      <c r="Q96" s="37">
        <f>ops[[#This Row],[تاريخ الدخول]]</f>
        <v>0</v>
      </c>
      <c r="R96" s="46"/>
      <c r="S9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9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96" s="41"/>
    </row>
    <row r="97" spans="2:21" ht="18" x14ac:dyDescent="0.25">
      <c r="B97" s="24">
        <f t="shared" si="2"/>
        <v>96</v>
      </c>
      <c r="C97" s="41"/>
      <c r="D97" s="41"/>
      <c r="E97" s="42"/>
      <c r="F97" s="42"/>
      <c r="G97" s="43"/>
      <c r="H97" s="44">
        <f ca="1">IF(ISBLANK(ops[[#This Row],[تاريخ الخروج]]),NOW(),ops[[#This Row],[تاريخ الخروج]])-ops[[#This Row],[تاريخ الدخول]]</f>
        <v>44147.545977546295</v>
      </c>
      <c r="I97" s="45">
        <f ca="1">IFERROR(ops[[#This Row],[عدد الليالي]]*ops[سعر الليلة],0)</f>
        <v>0</v>
      </c>
      <c r="J97" s="37">
        <f>SUMIFS(الجدول3[المبلغ],الجدول3[رقم الحجز],ops[[#This Row],[رقم العملية]])</f>
        <v>0</v>
      </c>
      <c r="K97" s="37">
        <f ca="1">ops[[#This Row],[الاجمالي]]-ops[[#This Row],[المدفوع]]</f>
        <v>0</v>
      </c>
      <c r="L97" s="37"/>
      <c r="M97" s="37"/>
      <c r="N97" s="37"/>
      <c r="O97" s="37"/>
      <c r="P97" s="45"/>
      <c r="Q97" s="37">
        <f>ops[[#This Row],[تاريخ الدخول]]</f>
        <v>0</v>
      </c>
      <c r="R97" s="46"/>
      <c r="S9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9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97" s="41"/>
    </row>
    <row r="98" spans="2:21" ht="18" x14ac:dyDescent="0.25">
      <c r="B98" s="24">
        <f t="shared" si="2"/>
        <v>97</v>
      </c>
      <c r="C98" s="41"/>
      <c r="D98" s="41"/>
      <c r="E98" s="42"/>
      <c r="F98" s="42"/>
      <c r="G98" s="43"/>
      <c r="H98" s="44">
        <f ca="1">IF(ISBLANK(ops[[#This Row],[تاريخ الخروج]]),NOW(),ops[[#This Row],[تاريخ الخروج]])-ops[[#This Row],[تاريخ الدخول]]</f>
        <v>44147.545977546295</v>
      </c>
      <c r="I98" s="45">
        <f ca="1">IFERROR(ops[[#This Row],[عدد الليالي]]*ops[سعر الليلة],0)</f>
        <v>0</v>
      </c>
      <c r="J98" s="37">
        <f>SUMIFS(الجدول3[المبلغ],الجدول3[رقم الحجز],ops[[#This Row],[رقم العملية]])</f>
        <v>0</v>
      </c>
      <c r="K98" s="37">
        <f ca="1">ops[[#This Row],[الاجمالي]]-ops[[#This Row],[المدفوع]]</f>
        <v>0</v>
      </c>
      <c r="L98" s="37"/>
      <c r="M98" s="37"/>
      <c r="N98" s="37"/>
      <c r="O98" s="37"/>
      <c r="P98" s="45"/>
      <c r="Q98" s="37">
        <f>ops[[#This Row],[تاريخ الدخول]]</f>
        <v>0</v>
      </c>
      <c r="R98" s="46"/>
      <c r="S9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9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98" s="41"/>
    </row>
    <row r="99" spans="2:21" ht="18" x14ac:dyDescent="0.25">
      <c r="B99" s="24">
        <f t="shared" si="2"/>
        <v>98</v>
      </c>
      <c r="C99" s="41"/>
      <c r="D99" s="41"/>
      <c r="E99" s="42"/>
      <c r="F99" s="42"/>
      <c r="G99" s="43"/>
      <c r="H99" s="44">
        <f ca="1">IF(ISBLANK(ops[[#This Row],[تاريخ الخروج]]),NOW(),ops[[#This Row],[تاريخ الخروج]])-ops[[#This Row],[تاريخ الدخول]]</f>
        <v>44147.545977546295</v>
      </c>
      <c r="I99" s="45">
        <f ca="1">IFERROR(ops[[#This Row],[عدد الليالي]]*ops[سعر الليلة],0)</f>
        <v>0</v>
      </c>
      <c r="J99" s="37">
        <f>SUMIFS(الجدول3[المبلغ],الجدول3[رقم الحجز],ops[[#This Row],[رقم العملية]])</f>
        <v>0</v>
      </c>
      <c r="K99" s="37">
        <f ca="1">ops[[#This Row],[الاجمالي]]-ops[[#This Row],[المدفوع]]</f>
        <v>0</v>
      </c>
      <c r="L99" s="37"/>
      <c r="M99" s="37"/>
      <c r="N99" s="37"/>
      <c r="O99" s="37"/>
      <c r="P99" s="45"/>
      <c r="Q99" s="37">
        <f>ops[[#This Row],[تاريخ الدخول]]</f>
        <v>0</v>
      </c>
      <c r="R99" s="46"/>
      <c r="S9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9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99" s="41"/>
    </row>
    <row r="100" spans="2:21" ht="18" x14ac:dyDescent="0.25">
      <c r="B100" s="24">
        <f t="shared" si="2"/>
        <v>99</v>
      </c>
      <c r="C100" s="41"/>
      <c r="D100" s="41"/>
      <c r="E100" s="42"/>
      <c r="F100" s="42"/>
      <c r="G100" s="43"/>
      <c r="H100" s="44">
        <f ca="1">IF(ISBLANK(ops[[#This Row],[تاريخ الخروج]]),NOW(),ops[[#This Row],[تاريخ الخروج]])-ops[[#This Row],[تاريخ الدخول]]</f>
        <v>44147.545977546295</v>
      </c>
      <c r="I100" s="45">
        <f ca="1">IFERROR(ops[[#This Row],[عدد الليالي]]*ops[سعر الليلة],0)</f>
        <v>0</v>
      </c>
      <c r="J100" s="37">
        <f>SUMIFS(الجدول3[المبلغ],الجدول3[رقم الحجز],ops[[#This Row],[رقم العملية]])</f>
        <v>0</v>
      </c>
      <c r="K100" s="37">
        <f ca="1">ops[[#This Row],[الاجمالي]]-ops[[#This Row],[المدفوع]]</f>
        <v>0</v>
      </c>
      <c r="L100" s="37"/>
      <c r="M100" s="37"/>
      <c r="N100" s="37"/>
      <c r="O100" s="37"/>
      <c r="P100" s="45"/>
      <c r="Q100" s="37">
        <f>ops[[#This Row],[تاريخ الدخول]]</f>
        <v>0</v>
      </c>
      <c r="R100" s="46"/>
      <c r="S10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0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00" s="41"/>
    </row>
    <row r="101" spans="2:21" ht="18" x14ac:dyDescent="0.25">
      <c r="B101" s="24">
        <f t="shared" si="2"/>
        <v>100</v>
      </c>
      <c r="C101" s="41"/>
      <c r="D101" s="41"/>
      <c r="E101" s="42"/>
      <c r="F101" s="42"/>
      <c r="G101" s="43"/>
      <c r="H101" s="44">
        <f ca="1">IF(ISBLANK(ops[[#This Row],[تاريخ الخروج]]),NOW(),ops[[#This Row],[تاريخ الخروج]])-ops[[#This Row],[تاريخ الدخول]]</f>
        <v>44147.545977546295</v>
      </c>
      <c r="I101" s="45">
        <f ca="1">IFERROR(ops[[#This Row],[عدد الليالي]]*ops[سعر الليلة],0)</f>
        <v>0</v>
      </c>
      <c r="J101" s="37">
        <f>SUMIFS(الجدول3[المبلغ],الجدول3[رقم الحجز],ops[[#This Row],[رقم العملية]])</f>
        <v>0</v>
      </c>
      <c r="K101" s="37">
        <f ca="1">ops[[#This Row],[الاجمالي]]-ops[[#This Row],[المدفوع]]</f>
        <v>0</v>
      </c>
      <c r="L101" s="37"/>
      <c r="M101" s="37"/>
      <c r="N101" s="37"/>
      <c r="O101" s="37"/>
      <c r="P101" s="45"/>
      <c r="Q101" s="37">
        <f>ops[[#This Row],[تاريخ الدخول]]</f>
        <v>0</v>
      </c>
      <c r="R101" s="46"/>
      <c r="S10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0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01" s="41"/>
    </row>
    <row r="102" spans="2:21" ht="18" x14ac:dyDescent="0.25">
      <c r="B102" s="24">
        <f t="shared" si="2"/>
        <v>101</v>
      </c>
      <c r="C102" s="41"/>
      <c r="D102" s="41"/>
      <c r="E102" s="42"/>
      <c r="F102" s="42"/>
      <c r="G102" s="43"/>
      <c r="H102" s="44">
        <f ca="1">IF(ISBLANK(ops[[#This Row],[تاريخ الخروج]]),NOW(),ops[[#This Row],[تاريخ الخروج]])-ops[[#This Row],[تاريخ الدخول]]</f>
        <v>44147.545977546295</v>
      </c>
      <c r="I102" s="45">
        <f ca="1">IFERROR(ops[[#This Row],[عدد الليالي]]*ops[سعر الليلة],0)</f>
        <v>0</v>
      </c>
      <c r="J102" s="37">
        <f>SUMIFS(الجدول3[المبلغ],الجدول3[رقم الحجز],ops[[#This Row],[رقم العملية]])</f>
        <v>0</v>
      </c>
      <c r="K102" s="37">
        <f ca="1">ops[[#This Row],[الاجمالي]]-ops[[#This Row],[المدفوع]]</f>
        <v>0</v>
      </c>
      <c r="L102" s="37"/>
      <c r="M102" s="37"/>
      <c r="N102" s="37"/>
      <c r="O102" s="37"/>
      <c r="P102" s="45"/>
      <c r="Q102" s="37">
        <f>ops[[#This Row],[تاريخ الدخول]]</f>
        <v>0</v>
      </c>
      <c r="R102" s="46"/>
      <c r="S10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0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02" s="41"/>
    </row>
    <row r="103" spans="2:21" ht="18" x14ac:dyDescent="0.25">
      <c r="B103" s="24">
        <f t="shared" si="2"/>
        <v>102</v>
      </c>
      <c r="C103" s="41"/>
      <c r="D103" s="41"/>
      <c r="E103" s="42"/>
      <c r="F103" s="42"/>
      <c r="G103" s="43"/>
      <c r="H103" s="44">
        <f ca="1">IF(ISBLANK(ops[[#This Row],[تاريخ الخروج]]),NOW(),ops[[#This Row],[تاريخ الخروج]])-ops[[#This Row],[تاريخ الدخول]]</f>
        <v>44147.545977546295</v>
      </c>
      <c r="I103" s="45">
        <f ca="1">IFERROR(ops[[#This Row],[عدد الليالي]]*ops[سعر الليلة],0)</f>
        <v>0</v>
      </c>
      <c r="J103" s="37">
        <f>SUMIFS(الجدول3[المبلغ],الجدول3[رقم الحجز],ops[[#This Row],[رقم العملية]])</f>
        <v>0</v>
      </c>
      <c r="K103" s="37">
        <f ca="1">ops[[#This Row],[الاجمالي]]-ops[[#This Row],[المدفوع]]</f>
        <v>0</v>
      </c>
      <c r="L103" s="37"/>
      <c r="M103" s="37"/>
      <c r="N103" s="37"/>
      <c r="O103" s="37"/>
      <c r="P103" s="45"/>
      <c r="Q103" s="37">
        <f>ops[[#This Row],[تاريخ الدخول]]</f>
        <v>0</v>
      </c>
      <c r="R103" s="46"/>
      <c r="S10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0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03" s="41"/>
    </row>
    <row r="104" spans="2:21" ht="18" x14ac:dyDescent="0.25">
      <c r="B104" s="24">
        <f t="shared" si="2"/>
        <v>103</v>
      </c>
      <c r="C104" s="41"/>
      <c r="D104" s="41"/>
      <c r="E104" s="42"/>
      <c r="F104" s="42"/>
      <c r="G104" s="43"/>
      <c r="H104" s="44">
        <f ca="1">IF(ISBLANK(ops[[#This Row],[تاريخ الخروج]]),NOW(),ops[[#This Row],[تاريخ الخروج]])-ops[[#This Row],[تاريخ الدخول]]</f>
        <v>44147.545977546295</v>
      </c>
      <c r="I104" s="45">
        <f ca="1">IFERROR(ops[[#This Row],[عدد الليالي]]*ops[سعر الليلة],0)</f>
        <v>0</v>
      </c>
      <c r="J104" s="37">
        <f>SUMIFS(الجدول3[المبلغ],الجدول3[رقم الحجز],ops[[#This Row],[رقم العملية]])</f>
        <v>0</v>
      </c>
      <c r="K104" s="37">
        <f ca="1">ops[[#This Row],[الاجمالي]]-ops[[#This Row],[المدفوع]]</f>
        <v>0</v>
      </c>
      <c r="L104" s="37"/>
      <c r="M104" s="37"/>
      <c r="N104" s="37"/>
      <c r="O104" s="37"/>
      <c r="P104" s="45"/>
      <c r="Q104" s="37">
        <f>ops[[#This Row],[تاريخ الدخول]]</f>
        <v>0</v>
      </c>
      <c r="R104" s="46"/>
      <c r="S10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0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04" s="41"/>
    </row>
    <row r="105" spans="2:21" ht="18" x14ac:dyDescent="0.25">
      <c r="B105" s="24">
        <f t="shared" si="2"/>
        <v>104</v>
      </c>
      <c r="C105" s="41"/>
      <c r="D105" s="41"/>
      <c r="E105" s="42"/>
      <c r="F105" s="42"/>
      <c r="G105" s="43"/>
      <c r="H105" s="44">
        <f ca="1">IF(ISBLANK(ops[[#This Row],[تاريخ الخروج]]),NOW(),ops[[#This Row],[تاريخ الخروج]])-ops[[#This Row],[تاريخ الدخول]]</f>
        <v>44147.545977546295</v>
      </c>
      <c r="I105" s="45">
        <f ca="1">IFERROR(ops[[#This Row],[عدد الليالي]]*ops[سعر الليلة],0)</f>
        <v>0</v>
      </c>
      <c r="J105" s="37">
        <f>SUMIFS(الجدول3[المبلغ],الجدول3[رقم الحجز],ops[[#This Row],[رقم العملية]])</f>
        <v>0</v>
      </c>
      <c r="K105" s="37">
        <f ca="1">ops[[#This Row],[الاجمالي]]-ops[[#This Row],[المدفوع]]</f>
        <v>0</v>
      </c>
      <c r="L105" s="37"/>
      <c r="M105" s="37"/>
      <c r="N105" s="37"/>
      <c r="O105" s="37"/>
      <c r="P105" s="45"/>
      <c r="Q105" s="37">
        <f>ops[[#This Row],[تاريخ الدخول]]</f>
        <v>0</v>
      </c>
      <c r="R105" s="46"/>
      <c r="S10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0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05" s="41"/>
    </row>
    <row r="106" spans="2:21" ht="18" x14ac:dyDescent="0.25">
      <c r="B106" s="24">
        <f t="shared" ref="B106:B137" si="3">ROW(A105)</f>
        <v>105</v>
      </c>
      <c r="C106" s="41"/>
      <c r="D106" s="41"/>
      <c r="E106" s="42"/>
      <c r="F106" s="42"/>
      <c r="G106" s="43"/>
      <c r="H106" s="44">
        <f ca="1">IF(ISBLANK(ops[[#This Row],[تاريخ الخروج]]),NOW(),ops[[#This Row],[تاريخ الخروج]])-ops[[#This Row],[تاريخ الدخول]]</f>
        <v>44147.545977546295</v>
      </c>
      <c r="I106" s="45">
        <f ca="1">IFERROR(ops[[#This Row],[عدد الليالي]]*ops[سعر الليلة],0)</f>
        <v>0</v>
      </c>
      <c r="J106" s="37">
        <f>SUMIFS(الجدول3[المبلغ],الجدول3[رقم الحجز],ops[[#This Row],[رقم العملية]])</f>
        <v>0</v>
      </c>
      <c r="K106" s="37">
        <f ca="1">ops[[#This Row],[الاجمالي]]-ops[[#This Row],[المدفوع]]</f>
        <v>0</v>
      </c>
      <c r="L106" s="37"/>
      <c r="M106" s="37"/>
      <c r="N106" s="37"/>
      <c r="O106" s="37"/>
      <c r="P106" s="45"/>
      <c r="Q106" s="37">
        <f>ops[[#This Row],[تاريخ الدخول]]</f>
        <v>0</v>
      </c>
      <c r="R106" s="46"/>
      <c r="S10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0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06" s="41"/>
    </row>
    <row r="107" spans="2:21" ht="18" x14ac:dyDescent="0.25">
      <c r="B107" s="24">
        <f t="shared" si="3"/>
        <v>106</v>
      </c>
      <c r="C107" s="41"/>
      <c r="D107" s="41"/>
      <c r="E107" s="42"/>
      <c r="F107" s="42"/>
      <c r="G107" s="43"/>
      <c r="H107" s="44">
        <f ca="1">IF(ISBLANK(ops[[#This Row],[تاريخ الخروج]]),NOW(),ops[[#This Row],[تاريخ الخروج]])-ops[[#This Row],[تاريخ الدخول]]</f>
        <v>44147.545977546295</v>
      </c>
      <c r="I107" s="45">
        <f ca="1">IFERROR(ops[[#This Row],[عدد الليالي]]*ops[سعر الليلة],0)</f>
        <v>0</v>
      </c>
      <c r="J107" s="37">
        <f>SUMIFS(الجدول3[المبلغ],الجدول3[رقم الحجز],ops[[#This Row],[رقم العملية]])</f>
        <v>0</v>
      </c>
      <c r="K107" s="37">
        <f ca="1">ops[[#This Row],[الاجمالي]]-ops[[#This Row],[المدفوع]]</f>
        <v>0</v>
      </c>
      <c r="L107" s="37"/>
      <c r="M107" s="37"/>
      <c r="N107" s="37"/>
      <c r="O107" s="37"/>
      <c r="P107" s="45"/>
      <c r="Q107" s="37">
        <f>ops[[#This Row],[تاريخ الدخول]]</f>
        <v>0</v>
      </c>
      <c r="R107" s="46"/>
      <c r="S10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0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07" s="41"/>
    </row>
    <row r="108" spans="2:21" ht="18" x14ac:dyDescent="0.25">
      <c r="B108" s="24">
        <f t="shared" si="3"/>
        <v>107</v>
      </c>
      <c r="C108" s="41"/>
      <c r="D108" s="41"/>
      <c r="E108" s="42"/>
      <c r="F108" s="42"/>
      <c r="G108" s="43"/>
      <c r="H108" s="44">
        <f ca="1">IF(ISBLANK(ops[[#This Row],[تاريخ الخروج]]),NOW(),ops[[#This Row],[تاريخ الخروج]])-ops[[#This Row],[تاريخ الدخول]]</f>
        <v>44147.545977546295</v>
      </c>
      <c r="I108" s="45">
        <f ca="1">IFERROR(ops[[#This Row],[عدد الليالي]]*ops[سعر الليلة],0)</f>
        <v>0</v>
      </c>
      <c r="J108" s="37">
        <f>SUMIFS(الجدول3[المبلغ],الجدول3[رقم الحجز],ops[[#This Row],[رقم العملية]])</f>
        <v>0</v>
      </c>
      <c r="K108" s="37">
        <f ca="1">ops[[#This Row],[الاجمالي]]-ops[[#This Row],[المدفوع]]</f>
        <v>0</v>
      </c>
      <c r="L108" s="37"/>
      <c r="M108" s="37"/>
      <c r="N108" s="37"/>
      <c r="O108" s="37"/>
      <c r="P108" s="45"/>
      <c r="Q108" s="37">
        <f>ops[[#This Row],[تاريخ الدخول]]</f>
        <v>0</v>
      </c>
      <c r="R108" s="46"/>
      <c r="S10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0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08" s="41"/>
    </row>
    <row r="109" spans="2:21" ht="18" x14ac:dyDescent="0.25">
      <c r="B109" s="24">
        <f t="shared" si="3"/>
        <v>108</v>
      </c>
      <c r="C109" s="41"/>
      <c r="D109" s="41"/>
      <c r="E109" s="42"/>
      <c r="F109" s="42"/>
      <c r="G109" s="43"/>
      <c r="H109" s="44">
        <f ca="1">IF(ISBLANK(ops[[#This Row],[تاريخ الخروج]]),NOW(),ops[[#This Row],[تاريخ الخروج]])-ops[[#This Row],[تاريخ الدخول]]</f>
        <v>44147.545977546295</v>
      </c>
      <c r="I109" s="45">
        <f ca="1">IFERROR(ops[[#This Row],[عدد الليالي]]*ops[سعر الليلة],0)</f>
        <v>0</v>
      </c>
      <c r="J109" s="37">
        <f>SUMIFS(الجدول3[المبلغ],الجدول3[رقم الحجز],ops[[#This Row],[رقم العملية]])</f>
        <v>0</v>
      </c>
      <c r="K109" s="37">
        <f ca="1">ops[[#This Row],[الاجمالي]]-ops[[#This Row],[المدفوع]]</f>
        <v>0</v>
      </c>
      <c r="L109" s="37"/>
      <c r="M109" s="37"/>
      <c r="N109" s="37"/>
      <c r="O109" s="37"/>
      <c r="P109" s="45"/>
      <c r="Q109" s="37">
        <f>ops[[#This Row],[تاريخ الدخول]]</f>
        <v>0</v>
      </c>
      <c r="R109" s="46"/>
      <c r="S10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0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09" s="41"/>
    </row>
    <row r="110" spans="2:21" ht="18" x14ac:dyDescent="0.25">
      <c r="B110" s="24">
        <f t="shared" si="3"/>
        <v>109</v>
      </c>
      <c r="C110" s="41"/>
      <c r="D110" s="41"/>
      <c r="E110" s="42"/>
      <c r="F110" s="42"/>
      <c r="G110" s="43"/>
      <c r="H110" s="44">
        <f ca="1">IF(ISBLANK(ops[[#This Row],[تاريخ الخروج]]),NOW(),ops[[#This Row],[تاريخ الخروج]])-ops[[#This Row],[تاريخ الدخول]]</f>
        <v>44147.545977546295</v>
      </c>
      <c r="I110" s="45">
        <f ca="1">IFERROR(ops[[#This Row],[عدد الليالي]]*ops[سعر الليلة],0)</f>
        <v>0</v>
      </c>
      <c r="J110" s="37">
        <f>SUMIFS(الجدول3[المبلغ],الجدول3[رقم الحجز],ops[[#This Row],[رقم العملية]])</f>
        <v>0</v>
      </c>
      <c r="K110" s="37">
        <f ca="1">ops[[#This Row],[الاجمالي]]-ops[[#This Row],[المدفوع]]</f>
        <v>0</v>
      </c>
      <c r="L110" s="37"/>
      <c r="M110" s="37"/>
      <c r="N110" s="37"/>
      <c r="O110" s="37"/>
      <c r="P110" s="45"/>
      <c r="Q110" s="37">
        <f>ops[[#This Row],[تاريخ الدخول]]</f>
        <v>0</v>
      </c>
      <c r="R110" s="46"/>
      <c r="S11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1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10" s="41"/>
    </row>
    <row r="111" spans="2:21" ht="18" x14ac:dyDescent="0.25">
      <c r="B111" s="24">
        <f t="shared" si="3"/>
        <v>110</v>
      </c>
      <c r="C111" s="41"/>
      <c r="D111" s="41"/>
      <c r="E111" s="42"/>
      <c r="F111" s="42"/>
      <c r="G111" s="43"/>
      <c r="H111" s="44">
        <f ca="1">IF(ISBLANK(ops[[#This Row],[تاريخ الخروج]]),NOW(),ops[[#This Row],[تاريخ الخروج]])-ops[[#This Row],[تاريخ الدخول]]</f>
        <v>44147.545977546295</v>
      </c>
      <c r="I111" s="45">
        <f ca="1">IFERROR(ops[[#This Row],[عدد الليالي]]*ops[سعر الليلة],0)</f>
        <v>0</v>
      </c>
      <c r="J111" s="37">
        <f>SUMIFS(الجدول3[المبلغ],الجدول3[رقم الحجز],ops[[#This Row],[رقم العملية]])</f>
        <v>0</v>
      </c>
      <c r="K111" s="37">
        <f ca="1">ops[[#This Row],[الاجمالي]]-ops[[#This Row],[المدفوع]]</f>
        <v>0</v>
      </c>
      <c r="L111" s="37"/>
      <c r="M111" s="37"/>
      <c r="N111" s="37"/>
      <c r="O111" s="37"/>
      <c r="P111" s="45"/>
      <c r="Q111" s="37">
        <f>ops[[#This Row],[تاريخ الدخول]]</f>
        <v>0</v>
      </c>
      <c r="R111" s="46"/>
      <c r="S11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1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11" s="41"/>
    </row>
    <row r="112" spans="2:21" ht="18" x14ac:dyDescent="0.25">
      <c r="B112" s="24">
        <f t="shared" si="3"/>
        <v>111</v>
      </c>
      <c r="C112" s="41"/>
      <c r="D112" s="41"/>
      <c r="E112" s="42"/>
      <c r="F112" s="42"/>
      <c r="G112" s="43"/>
      <c r="H112" s="44">
        <f ca="1">IF(ISBLANK(ops[[#This Row],[تاريخ الخروج]]),NOW(),ops[[#This Row],[تاريخ الخروج]])-ops[[#This Row],[تاريخ الدخول]]</f>
        <v>44147.545977546295</v>
      </c>
      <c r="I112" s="45">
        <f ca="1">IFERROR(ops[[#This Row],[عدد الليالي]]*ops[سعر الليلة],0)</f>
        <v>0</v>
      </c>
      <c r="J112" s="37">
        <f>SUMIFS(الجدول3[المبلغ],الجدول3[رقم الحجز],ops[[#This Row],[رقم العملية]])</f>
        <v>0</v>
      </c>
      <c r="K112" s="37">
        <f ca="1">ops[[#This Row],[الاجمالي]]-ops[[#This Row],[المدفوع]]</f>
        <v>0</v>
      </c>
      <c r="L112" s="37"/>
      <c r="M112" s="37"/>
      <c r="N112" s="37"/>
      <c r="O112" s="37"/>
      <c r="P112" s="45"/>
      <c r="Q112" s="37">
        <f>ops[[#This Row],[تاريخ الدخول]]</f>
        <v>0</v>
      </c>
      <c r="R112" s="46"/>
      <c r="S11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1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12" s="41"/>
    </row>
    <row r="113" spans="2:21" ht="18" x14ac:dyDescent="0.25">
      <c r="B113" s="24">
        <f t="shared" si="3"/>
        <v>112</v>
      </c>
      <c r="C113" s="41"/>
      <c r="D113" s="41"/>
      <c r="E113" s="42"/>
      <c r="F113" s="42"/>
      <c r="G113" s="43"/>
      <c r="H113" s="44">
        <f ca="1">IF(ISBLANK(ops[[#This Row],[تاريخ الخروج]]),NOW(),ops[[#This Row],[تاريخ الخروج]])-ops[[#This Row],[تاريخ الدخول]]</f>
        <v>44147.545977546295</v>
      </c>
      <c r="I113" s="45">
        <f ca="1">IFERROR(ops[[#This Row],[عدد الليالي]]*ops[سعر الليلة],0)</f>
        <v>0</v>
      </c>
      <c r="J113" s="37">
        <f>SUMIFS(الجدول3[المبلغ],الجدول3[رقم الحجز],ops[[#This Row],[رقم العملية]])</f>
        <v>0</v>
      </c>
      <c r="K113" s="37">
        <f ca="1">ops[[#This Row],[الاجمالي]]-ops[[#This Row],[المدفوع]]</f>
        <v>0</v>
      </c>
      <c r="L113" s="37"/>
      <c r="M113" s="37"/>
      <c r="N113" s="37"/>
      <c r="O113" s="37"/>
      <c r="P113" s="45"/>
      <c r="Q113" s="37">
        <f>ops[[#This Row],[تاريخ الدخول]]</f>
        <v>0</v>
      </c>
      <c r="R113" s="46"/>
      <c r="S11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1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13" s="41"/>
    </row>
    <row r="114" spans="2:21" ht="18" x14ac:dyDescent="0.25">
      <c r="B114" s="24">
        <f t="shared" si="3"/>
        <v>113</v>
      </c>
      <c r="C114" s="41"/>
      <c r="D114" s="41"/>
      <c r="E114" s="42"/>
      <c r="F114" s="42"/>
      <c r="G114" s="43"/>
      <c r="H114" s="44">
        <f ca="1">IF(ISBLANK(ops[[#This Row],[تاريخ الخروج]]),NOW(),ops[[#This Row],[تاريخ الخروج]])-ops[[#This Row],[تاريخ الدخول]]</f>
        <v>44147.545977546295</v>
      </c>
      <c r="I114" s="45">
        <f ca="1">IFERROR(ops[[#This Row],[عدد الليالي]]*ops[سعر الليلة],0)</f>
        <v>0</v>
      </c>
      <c r="J114" s="37">
        <f>SUMIFS(الجدول3[المبلغ],الجدول3[رقم الحجز],ops[[#This Row],[رقم العملية]])</f>
        <v>0</v>
      </c>
      <c r="K114" s="37">
        <f ca="1">ops[[#This Row],[الاجمالي]]-ops[[#This Row],[المدفوع]]</f>
        <v>0</v>
      </c>
      <c r="L114" s="37"/>
      <c r="M114" s="37"/>
      <c r="N114" s="37"/>
      <c r="O114" s="37"/>
      <c r="P114" s="45"/>
      <c r="Q114" s="37">
        <f>ops[[#This Row],[تاريخ الدخول]]</f>
        <v>0</v>
      </c>
      <c r="R114" s="46"/>
      <c r="S11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1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14" s="41"/>
    </row>
    <row r="115" spans="2:21" ht="18" x14ac:dyDescent="0.25">
      <c r="B115" s="24">
        <f t="shared" si="3"/>
        <v>114</v>
      </c>
      <c r="C115" s="41"/>
      <c r="D115" s="41"/>
      <c r="E115" s="42"/>
      <c r="F115" s="42"/>
      <c r="G115" s="43"/>
      <c r="H115" s="44">
        <f ca="1">IF(ISBLANK(ops[[#This Row],[تاريخ الخروج]]),NOW(),ops[[#This Row],[تاريخ الخروج]])-ops[[#This Row],[تاريخ الدخول]]</f>
        <v>44147.545977546295</v>
      </c>
      <c r="I115" s="45">
        <f ca="1">IFERROR(ops[[#This Row],[عدد الليالي]]*ops[سعر الليلة],0)</f>
        <v>0</v>
      </c>
      <c r="J115" s="37">
        <f>SUMIFS(الجدول3[المبلغ],الجدول3[رقم الحجز],ops[[#This Row],[رقم العملية]])</f>
        <v>0</v>
      </c>
      <c r="K115" s="37">
        <f ca="1">ops[[#This Row],[الاجمالي]]-ops[[#This Row],[المدفوع]]</f>
        <v>0</v>
      </c>
      <c r="L115" s="37"/>
      <c r="M115" s="37"/>
      <c r="N115" s="37"/>
      <c r="O115" s="37"/>
      <c r="P115" s="45"/>
      <c r="Q115" s="37">
        <f>ops[[#This Row],[تاريخ الدخول]]</f>
        <v>0</v>
      </c>
      <c r="R115" s="46"/>
      <c r="S11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1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15" s="41"/>
    </row>
    <row r="116" spans="2:21" ht="18" x14ac:dyDescent="0.25">
      <c r="B116" s="24">
        <f t="shared" si="3"/>
        <v>115</v>
      </c>
      <c r="C116" s="41"/>
      <c r="D116" s="41"/>
      <c r="E116" s="42"/>
      <c r="F116" s="42"/>
      <c r="G116" s="43"/>
      <c r="H116" s="44">
        <f ca="1">IF(ISBLANK(ops[[#This Row],[تاريخ الخروج]]),NOW(),ops[[#This Row],[تاريخ الخروج]])-ops[[#This Row],[تاريخ الدخول]]</f>
        <v>44147.545977546295</v>
      </c>
      <c r="I116" s="45">
        <f ca="1">IFERROR(ops[[#This Row],[عدد الليالي]]*ops[سعر الليلة],0)</f>
        <v>0</v>
      </c>
      <c r="J116" s="37">
        <f>SUMIFS(الجدول3[المبلغ],الجدول3[رقم الحجز],ops[[#This Row],[رقم العملية]])</f>
        <v>0</v>
      </c>
      <c r="K116" s="37">
        <f ca="1">ops[[#This Row],[الاجمالي]]-ops[[#This Row],[المدفوع]]</f>
        <v>0</v>
      </c>
      <c r="L116" s="37"/>
      <c r="M116" s="37"/>
      <c r="N116" s="37"/>
      <c r="O116" s="37"/>
      <c r="P116" s="45"/>
      <c r="Q116" s="37">
        <f>ops[[#This Row],[تاريخ الدخول]]</f>
        <v>0</v>
      </c>
      <c r="R116" s="46"/>
      <c r="S11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1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16" s="41"/>
    </row>
    <row r="117" spans="2:21" ht="18" x14ac:dyDescent="0.25">
      <c r="B117" s="24">
        <f t="shared" si="3"/>
        <v>116</v>
      </c>
      <c r="C117" s="41"/>
      <c r="D117" s="41"/>
      <c r="E117" s="42"/>
      <c r="F117" s="42"/>
      <c r="G117" s="43"/>
      <c r="H117" s="44">
        <f ca="1">IF(ISBLANK(ops[[#This Row],[تاريخ الخروج]]),NOW(),ops[[#This Row],[تاريخ الخروج]])-ops[[#This Row],[تاريخ الدخول]]</f>
        <v>44147.545977546295</v>
      </c>
      <c r="I117" s="45">
        <f ca="1">IFERROR(ops[[#This Row],[عدد الليالي]]*ops[سعر الليلة],0)</f>
        <v>0</v>
      </c>
      <c r="J117" s="37">
        <f>SUMIFS(الجدول3[المبلغ],الجدول3[رقم الحجز],ops[[#This Row],[رقم العملية]])</f>
        <v>0</v>
      </c>
      <c r="K117" s="37">
        <f ca="1">ops[[#This Row],[الاجمالي]]-ops[[#This Row],[المدفوع]]</f>
        <v>0</v>
      </c>
      <c r="L117" s="37"/>
      <c r="M117" s="37"/>
      <c r="N117" s="37"/>
      <c r="O117" s="37"/>
      <c r="P117" s="45"/>
      <c r="Q117" s="37">
        <f>ops[[#This Row],[تاريخ الدخول]]</f>
        <v>0</v>
      </c>
      <c r="R117" s="46"/>
      <c r="S11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1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17" s="41"/>
    </row>
    <row r="118" spans="2:21" ht="18" x14ac:dyDescent="0.25">
      <c r="B118" s="24">
        <f t="shared" si="3"/>
        <v>117</v>
      </c>
      <c r="C118" s="41"/>
      <c r="D118" s="41"/>
      <c r="E118" s="42"/>
      <c r="F118" s="42"/>
      <c r="G118" s="43"/>
      <c r="H118" s="44">
        <f ca="1">IF(ISBLANK(ops[[#This Row],[تاريخ الخروج]]),NOW(),ops[[#This Row],[تاريخ الخروج]])-ops[[#This Row],[تاريخ الدخول]]</f>
        <v>44147.545977546295</v>
      </c>
      <c r="I118" s="45">
        <f ca="1">IFERROR(ops[[#This Row],[عدد الليالي]]*ops[سعر الليلة],0)</f>
        <v>0</v>
      </c>
      <c r="J118" s="37">
        <f>SUMIFS(الجدول3[المبلغ],الجدول3[رقم الحجز],ops[[#This Row],[رقم العملية]])</f>
        <v>0</v>
      </c>
      <c r="K118" s="37">
        <f ca="1">ops[[#This Row],[الاجمالي]]-ops[[#This Row],[المدفوع]]</f>
        <v>0</v>
      </c>
      <c r="L118" s="37"/>
      <c r="M118" s="37"/>
      <c r="N118" s="37"/>
      <c r="O118" s="37"/>
      <c r="P118" s="45"/>
      <c r="Q118" s="37">
        <f>ops[[#This Row],[تاريخ الدخول]]</f>
        <v>0</v>
      </c>
      <c r="R118" s="46"/>
      <c r="S11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1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18" s="41"/>
    </row>
    <row r="119" spans="2:21" ht="18" x14ac:dyDescent="0.25">
      <c r="B119" s="24">
        <f t="shared" si="3"/>
        <v>118</v>
      </c>
      <c r="C119" s="41"/>
      <c r="D119" s="41"/>
      <c r="E119" s="42"/>
      <c r="F119" s="42"/>
      <c r="G119" s="43"/>
      <c r="H119" s="44">
        <f ca="1">IF(ISBLANK(ops[[#This Row],[تاريخ الخروج]]),NOW(),ops[[#This Row],[تاريخ الخروج]])-ops[[#This Row],[تاريخ الدخول]]</f>
        <v>44147.545977546295</v>
      </c>
      <c r="I119" s="45">
        <f ca="1">IFERROR(ops[[#This Row],[عدد الليالي]]*ops[سعر الليلة],0)</f>
        <v>0</v>
      </c>
      <c r="J119" s="37">
        <f>SUMIFS(الجدول3[المبلغ],الجدول3[رقم الحجز],ops[[#This Row],[رقم العملية]])</f>
        <v>0</v>
      </c>
      <c r="K119" s="37">
        <f ca="1">ops[[#This Row],[الاجمالي]]-ops[[#This Row],[المدفوع]]</f>
        <v>0</v>
      </c>
      <c r="L119" s="37"/>
      <c r="M119" s="37"/>
      <c r="N119" s="37"/>
      <c r="O119" s="37"/>
      <c r="P119" s="45"/>
      <c r="Q119" s="37">
        <f>ops[[#This Row],[تاريخ الدخول]]</f>
        <v>0</v>
      </c>
      <c r="R119" s="46"/>
      <c r="S11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1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19" s="41"/>
    </row>
    <row r="120" spans="2:21" ht="18" x14ac:dyDescent="0.25">
      <c r="B120" s="24">
        <f t="shared" si="3"/>
        <v>119</v>
      </c>
      <c r="C120" s="41"/>
      <c r="D120" s="41"/>
      <c r="E120" s="42"/>
      <c r="F120" s="42"/>
      <c r="G120" s="43"/>
      <c r="H120" s="44">
        <f ca="1">IF(ISBLANK(ops[[#This Row],[تاريخ الخروج]]),NOW(),ops[[#This Row],[تاريخ الخروج]])-ops[[#This Row],[تاريخ الدخول]]</f>
        <v>44147.545977546295</v>
      </c>
      <c r="I120" s="45">
        <f ca="1">IFERROR(ops[[#This Row],[عدد الليالي]]*ops[سعر الليلة],0)</f>
        <v>0</v>
      </c>
      <c r="J120" s="37">
        <f>SUMIFS(الجدول3[المبلغ],الجدول3[رقم الحجز],ops[[#This Row],[رقم العملية]])</f>
        <v>0</v>
      </c>
      <c r="K120" s="37">
        <f ca="1">ops[[#This Row],[الاجمالي]]-ops[[#This Row],[المدفوع]]</f>
        <v>0</v>
      </c>
      <c r="L120" s="37"/>
      <c r="M120" s="37"/>
      <c r="N120" s="37"/>
      <c r="O120" s="37"/>
      <c r="P120" s="45"/>
      <c r="Q120" s="37">
        <f>ops[[#This Row],[تاريخ الدخول]]</f>
        <v>0</v>
      </c>
      <c r="R120" s="46"/>
      <c r="S12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2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20" s="41"/>
    </row>
    <row r="121" spans="2:21" ht="18" x14ac:dyDescent="0.25">
      <c r="B121" s="24">
        <f t="shared" si="3"/>
        <v>120</v>
      </c>
      <c r="C121" s="41"/>
      <c r="D121" s="41"/>
      <c r="E121" s="42"/>
      <c r="F121" s="42"/>
      <c r="G121" s="43"/>
      <c r="H121" s="44">
        <f ca="1">IF(ISBLANK(ops[[#This Row],[تاريخ الخروج]]),NOW(),ops[[#This Row],[تاريخ الخروج]])-ops[[#This Row],[تاريخ الدخول]]</f>
        <v>44147.545977546295</v>
      </c>
      <c r="I121" s="45">
        <f ca="1">IFERROR(ops[[#This Row],[عدد الليالي]]*ops[سعر الليلة],0)</f>
        <v>0</v>
      </c>
      <c r="J121" s="37">
        <f>SUMIFS(الجدول3[المبلغ],الجدول3[رقم الحجز],ops[[#This Row],[رقم العملية]])</f>
        <v>0</v>
      </c>
      <c r="K121" s="37">
        <f ca="1">ops[[#This Row],[الاجمالي]]-ops[[#This Row],[المدفوع]]</f>
        <v>0</v>
      </c>
      <c r="L121" s="37"/>
      <c r="M121" s="37"/>
      <c r="N121" s="37"/>
      <c r="O121" s="37"/>
      <c r="P121" s="45"/>
      <c r="Q121" s="37">
        <f>ops[[#This Row],[تاريخ الدخول]]</f>
        <v>0</v>
      </c>
      <c r="R121" s="46"/>
      <c r="S12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2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21" s="41"/>
    </row>
    <row r="122" spans="2:21" ht="18" x14ac:dyDescent="0.25">
      <c r="B122" s="24">
        <f t="shared" si="3"/>
        <v>121</v>
      </c>
      <c r="C122" s="41"/>
      <c r="D122" s="41"/>
      <c r="E122" s="42"/>
      <c r="F122" s="42"/>
      <c r="G122" s="43"/>
      <c r="H122" s="44">
        <f ca="1">IF(ISBLANK(ops[[#This Row],[تاريخ الخروج]]),NOW(),ops[[#This Row],[تاريخ الخروج]])-ops[[#This Row],[تاريخ الدخول]]</f>
        <v>44147.545977546295</v>
      </c>
      <c r="I122" s="45">
        <f ca="1">IFERROR(ops[[#This Row],[عدد الليالي]]*ops[سعر الليلة],0)</f>
        <v>0</v>
      </c>
      <c r="J122" s="37">
        <f>SUMIFS(الجدول3[المبلغ],الجدول3[رقم الحجز],ops[[#This Row],[رقم العملية]])</f>
        <v>0</v>
      </c>
      <c r="K122" s="37">
        <f ca="1">ops[[#This Row],[الاجمالي]]-ops[[#This Row],[المدفوع]]</f>
        <v>0</v>
      </c>
      <c r="L122" s="37"/>
      <c r="M122" s="37"/>
      <c r="N122" s="37"/>
      <c r="O122" s="37"/>
      <c r="P122" s="45"/>
      <c r="Q122" s="37">
        <f>ops[[#This Row],[تاريخ الدخول]]</f>
        <v>0</v>
      </c>
      <c r="R122" s="46"/>
      <c r="S12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2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22" s="41"/>
    </row>
    <row r="123" spans="2:21" ht="18" x14ac:dyDescent="0.25">
      <c r="B123" s="24">
        <f t="shared" si="3"/>
        <v>122</v>
      </c>
      <c r="C123" s="41"/>
      <c r="D123" s="41"/>
      <c r="E123" s="42"/>
      <c r="F123" s="42"/>
      <c r="G123" s="43"/>
      <c r="H123" s="44">
        <f ca="1">IF(ISBLANK(ops[[#This Row],[تاريخ الخروج]]),NOW(),ops[[#This Row],[تاريخ الخروج]])-ops[[#This Row],[تاريخ الدخول]]</f>
        <v>44147.545977546295</v>
      </c>
      <c r="I123" s="45">
        <f ca="1">IFERROR(ops[[#This Row],[عدد الليالي]]*ops[سعر الليلة],0)</f>
        <v>0</v>
      </c>
      <c r="J123" s="37">
        <f>SUMIFS(الجدول3[المبلغ],الجدول3[رقم الحجز],ops[[#This Row],[رقم العملية]])</f>
        <v>0</v>
      </c>
      <c r="K123" s="37">
        <f ca="1">ops[[#This Row],[الاجمالي]]-ops[[#This Row],[المدفوع]]</f>
        <v>0</v>
      </c>
      <c r="L123" s="37"/>
      <c r="M123" s="37"/>
      <c r="N123" s="37"/>
      <c r="O123" s="37"/>
      <c r="P123" s="45"/>
      <c r="Q123" s="37">
        <f>ops[[#This Row],[تاريخ الدخول]]</f>
        <v>0</v>
      </c>
      <c r="R123" s="46"/>
      <c r="S12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2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23" s="41"/>
    </row>
    <row r="124" spans="2:21" ht="18" x14ac:dyDescent="0.25">
      <c r="B124" s="24">
        <f t="shared" si="3"/>
        <v>123</v>
      </c>
      <c r="C124" s="41"/>
      <c r="D124" s="41"/>
      <c r="E124" s="42"/>
      <c r="F124" s="42"/>
      <c r="G124" s="43"/>
      <c r="H124" s="44">
        <f ca="1">IF(ISBLANK(ops[[#This Row],[تاريخ الخروج]]),NOW(),ops[[#This Row],[تاريخ الخروج]])-ops[[#This Row],[تاريخ الدخول]]</f>
        <v>44147.545977546295</v>
      </c>
      <c r="I124" s="45">
        <f ca="1">IFERROR(ops[[#This Row],[عدد الليالي]]*ops[سعر الليلة],0)</f>
        <v>0</v>
      </c>
      <c r="J124" s="37">
        <f>SUMIFS(الجدول3[المبلغ],الجدول3[رقم الحجز],ops[[#This Row],[رقم العملية]])</f>
        <v>0</v>
      </c>
      <c r="K124" s="37">
        <f ca="1">ops[[#This Row],[الاجمالي]]-ops[[#This Row],[المدفوع]]</f>
        <v>0</v>
      </c>
      <c r="L124" s="37"/>
      <c r="M124" s="37"/>
      <c r="N124" s="37"/>
      <c r="O124" s="37"/>
      <c r="P124" s="45"/>
      <c r="Q124" s="37">
        <f>ops[[#This Row],[تاريخ الدخول]]</f>
        <v>0</v>
      </c>
      <c r="R124" s="46"/>
      <c r="S12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2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24" s="41"/>
    </row>
    <row r="125" spans="2:21" ht="18" x14ac:dyDescent="0.25">
      <c r="B125" s="24">
        <f t="shared" si="3"/>
        <v>124</v>
      </c>
      <c r="C125" s="41"/>
      <c r="D125" s="41"/>
      <c r="E125" s="42"/>
      <c r="F125" s="42"/>
      <c r="G125" s="43"/>
      <c r="H125" s="44">
        <f ca="1">IF(ISBLANK(ops[[#This Row],[تاريخ الخروج]]),NOW(),ops[[#This Row],[تاريخ الخروج]])-ops[[#This Row],[تاريخ الدخول]]</f>
        <v>44147.545977546295</v>
      </c>
      <c r="I125" s="45">
        <f ca="1">IFERROR(ops[[#This Row],[عدد الليالي]]*ops[سعر الليلة],0)</f>
        <v>0</v>
      </c>
      <c r="J125" s="37">
        <f>SUMIFS(الجدول3[المبلغ],الجدول3[رقم الحجز],ops[[#This Row],[رقم العملية]])</f>
        <v>0</v>
      </c>
      <c r="K125" s="37">
        <f ca="1">ops[[#This Row],[الاجمالي]]-ops[[#This Row],[المدفوع]]</f>
        <v>0</v>
      </c>
      <c r="L125" s="37"/>
      <c r="M125" s="37"/>
      <c r="N125" s="37"/>
      <c r="O125" s="37"/>
      <c r="P125" s="45"/>
      <c r="Q125" s="37">
        <f>ops[[#This Row],[تاريخ الدخول]]</f>
        <v>0</v>
      </c>
      <c r="R125" s="46"/>
      <c r="S12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2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25" s="41"/>
    </row>
    <row r="126" spans="2:21" ht="18" x14ac:dyDescent="0.25">
      <c r="B126" s="24">
        <f t="shared" si="3"/>
        <v>125</v>
      </c>
      <c r="C126" s="41"/>
      <c r="D126" s="41"/>
      <c r="E126" s="42"/>
      <c r="F126" s="42"/>
      <c r="G126" s="43"/>
      <c r="H126" s="44">
        <f ca="1">IF(ISBLANK(ops[[#This Row],[تاريخ الخروج]]),NOW(),ops[[#This Row],[تاريخ الخروج]])-ops[[#This Row],[تاريخ الدخول]]</f>
        <v>44147.545977546295</v>
      </c>
      <c r="I126" s="45">
        <f ca="1">IFERROR(ops[[#This Row],[عدد الليالي]]*ops[سعر الليلة],0)</f>
        <v>0</v>
      </c>
      <c r="J126" s="37">
        <f>SUMIFS(الجدول3[المبلغ],الجدول3[رقم الحجز],ops[[#This Row],[رقم العملية]])</f>
        <v>0</v>
      </c>
      <c r="K126" s="37">
        <f ca="1">ops[[#This Row],[الاجمالي]]-ops[[#This Row],[المدفوع]]</f>
        <v>0</v>
      </c>
      <c r="L126" s="37"/>
      <c r="M126" s="37"/>
      <c r="N126" s="37"/>
      <c r="O126" s="37"/>
      <c r="P126" s="45"/>
      <c r="Q126" s="37">
        <f>ops[[#This Row],[تاريخ الدخول]]</f>
        <v>0</v>
      </c>
      <c r="R126" s="46"/>
      <c r="S12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2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26" s="41"/>
    </row>
    <row r="127" spans="2:21" ht="18" x14ac:dyDescent="0.25">
      <c r="B127" s="24">
        <f t="shared" si="3"/>
        <v>126</v>
      </c>
      <c r="C127" s="41"/>
      <c r="D127" s="41"/>
      <c r="E127" s="42"/>
      <c r="F127" s="42"/>
      <c r="G127" s="43"/>
      <c r="H127" s="44">
        <f ca="1">IF(ISBLANK(ops[[#This Row],[تاريخ الخروج]]),NOW(),ops[[#This Row],[تاريخ الخروج]])-ops[[#This Row],[تاريخ الدخول]]</f>
        <v>44147.545977546295</v>
      </c>
      <c r="I127" s="45">
        <f ca="1">IFERROR(ops[[#This Row],[عدد الليالي]]*ops[سعر الليلة],0)</f>
        <v>0</v>
      </c>
      <c r="J127" s="37">
        <f>SUMIFS(الجدول3[المبلغ],الجدول3[رقم الحجز],ops[[#This Row],[رقم العملية]])</f>
        <v>0</v>
      </c>
      <c r="K127" s="37">
        <f ca="1">ops[[#This Row],[الاجمالي]]-ops[[#This Row],[المدفوع]]</f>
        <v>0</v>
      </c>
      <c r="L127" s="37"/>
      <c r="M127" s="37"/>
      <c r="N127" s="37"/>
      <c r="O127" s="37"/>
      <c r="P127" s="45"/>
      <c r="Q127" s="37">
        <f>ops[[#This Row],[تاريخ الدخول]]</f>
        <v>0</v>
      </c>
      <c r="R127" s="46"/>
      <c r="S12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2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27" s="41"/>
    </row>
    <row r="128" spans="2:21" ht="18" x14ac:dyDescent="0.25">
      <c r="B128" s="24">
        <f t="shared" si="3"/>
        <v>127</v>
      </c>
      <c r="C128" s="41"/>
      <c r="D128" s="41"/>
      <c r="E128" s="42"/>
      <c r="F128" s="42"/>
      <c r="G128" s="43"/>
      <c r="H128" s="44">
        <f ca="1">IF(ISBLANK(ops[[#This Row],[تاريخ الخروج]]),NOW(),ops[[#This Row],[تاريخ الخروج]])-ops[[#This Row],[تاريخ الدخول]]</f>
        <v>44147.545977546295</v>
      </c>
      <c r="I128" s="45">
        <f ca="1">IFERROR(ops[[#This Row],[عدد الليالي]]*ops[سعر الليلة],0)</f>
        <v>0</v>
      </c>
      <c r="J128" s="37">
        <f>SUMIFS(الجدول3[المبلغ],الجدول3[رقم الحجز],ops[[#This Row],[رقم العملية]])</f>
        <v>0</v>
      </c>
      <c r="K128" s="37">
        <f ca="1">ops[[#This Row],[الاجمالي]]-ops[[#This Row],[المدفوع]]</f>
        <v>0</v>
      </c>
      <c r="L128" s="37"/>
      <c r="M128" s="37"/>
      <c r="N128" s="37"/>
      <c r="O128" s="37"/>
      <c r="P128" s="45"/>
      <c r="Q128" s="37">
        <f>ops[[#This Row],[تاريخ الدخول]]</f>
        <v>0</v>
      </c>
      <c r="R128" s="46"/>
      <c r="S12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2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28" s="41"/>
    </row>
    <row r="129" spans="2:21" ht="18" x14ac:dyDescent="0.25">
      <c r="B129" s="24">
        <f t="shared" si="3"/>
        <v>128</v>
      </c>
      <c r="C129" s="41"/>
      <c r="D129" s="41"/>
      <c r="E129" s="42"/>
      <c r="F129" s="42"/>
      <c r="G129" s="43"/>
      <c r="H129" s="44">
        <f ca="1">IF(ISBLANK(ops[[#This Row],[تاريخ الخروج]]),NOW(),ops[[#This Row],[تاريخ الخروج]])-ops[[#This Row],[تاريخ الدخول]]</f>
        <v>44147.545977546295</v>
      </c>
      <c r="I129" s="45">
        <f ca="1">IFERROR(ops[[#This Row],[عدد الليالي]]*ops[سعر الليلة],0)</f>
        <v>0</v>
      </c>
      <c r="J129" s="37">
        <f>SUMIFS(الجدول3[المبلغ],الجدول3[رقم الحجز],ops[[#This Row],[رقم العملية]])</f>
        <v>0</v>
      </c>
      <c r="K129" s="37">
        <f ca="1">ops[[#This Row],[الاجمالي]]-ops[[#This Row],[المدفوع]]</f>
        <v>0</v>
      </c>
      <c r="L129" s="37"/>
      <c r="M129" s="37"/>
      <c r="N129" s="37"/>
      <c r="O129" s="37"/>
      <c r="P129" s="45"/>
      <c r="Q129" s="37">
        <f>ops[[#This Row],[تاريخ الدخول]]</f>
        <v>0</v>
      </c>
      <c r="R129" s="46"/>
      <c r="S12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2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29" s="41"/>
    </row>
    <row r="130" spans="2:21" ht="18" x14ac:dyDescent="0.25">
      <c r="B130" s="24">
        <f t="shared" si="3"/>
        <v>129</v>
      </c>
      <c r="C130" s="41"/>
      <c r="D130" s="41"/>
      <c r="E130" s="42"/>
      <c r="F130" s="42"/>
      <c r="G130" s="43"/>
      <c r="H130" s="44">
        <f ca="1">IF(ISBLANK(ops[[#This Row],[تاريخ الخروج]]),NOW(),ops[[#This Row],[تاريخ الخروج]])-ops[[#This Row],[تاريخ الدخول]]</f>
        <v>44147.545977546295</v>
      </c>
      <c r="I130" s="45">
        <f ca="1">IFERROR(ops[[#This Row],[عدد الليالي]]*ops[سعر الليلة],0)</f>
        <v>0</v>
      </c>
      <c r="J130" s="37">
        <f>SUMIFS(الجدول3[المبلغ],الجدول3[رقم الحجز],ops[[#This Row],[رقم العملية]])</f>
        <v>0</v>
      </c>
      <c r="K130" s="37">
        <f ca="1">ops[[#This Row],[الاجمالي]]-ops[[#This Row],[المدفوع]]</f>
        <v>0</v>
      </c>
      <c r="L130" s="37"/>
      <c r="M130" s="37"/>
      <c r="N130" s="37"/>
      <c r="O130" s="37"/>
      <c r="P130" s="45"/>
      <c r="Q130" s="37">
        <f>ops[[#This Row],[تاريخ الدخول]]</f>
        <v>0</v>
      </c>
      <c r="R130" s="46"/>
      <c r="S13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3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30" s="41"/>
    </row>
    <row r="131" spans="2:21" ht="18" x14ac:dyDescent="0.25">
      <c r="B131" s="24">
        <f t="shared" si="3"/>
        <v>130</v>
      </c>
      <c r="C131" s="41"/>
      <c r="D131" s="41"/>
      <c r="E131" s="42"/>
      <c r="F131" s="42"/>
      <c r="G131" s="43"/>
      <c r="H131" s="44">
        <f ca="1">IF(ISBLANK(ops[[#This Row],[تاريخ الخروج]]),NOW(),ops[[#This Row],[تاريخ الخروج]])-ops[[#This Row],[تاريخ الدخول]]</f>
        <v>44147.545977546295</v>
      </c>
      <c r="I131" s="45">
        <f ca="1">IFERROR(ops[[#This Row],[عدد الليالي]]*ops[سعر الليلة],0)</f>
        <v>0</v>
      </c>
      <c r="J131" s="37">
        <f>SUMIFS(الجدول3[المبلغ],الجدول3[رقم الحجز],ops[[#This Row],[رقم العملية]])</f>
        <v>0</v>
      </c>
      <c r="K131" s="37">
        <f ca="1">ops[[#This Row],[الاجمالي]]-ops[[#This Row],[المدفوع]]</f>
        <v>0</v>
      </c>
      <c r="L131" s="37"/>
      <c r="M131" s="37"/>
      <c r="N131" s="37"/>
      <c r="O131" s="37"/>
      <c r="P131" s="45"/>
      <c r="Q131" s="37">
        <f>ops[[#This Row],[تاريخ الدخول]]</f>
        <v>0</v>
      </c>
      <c r="R131" s="46"/>
      <c r="S13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3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31" s="41"/>
    </row>
    <row r="132" spans="2:21" ht="18" x14ac:dyDescent="0.25">
      <c r="B132" s="24">
        <f t="shared" si="3"/>
        <v>131</v>
      </c>
      <c r="C132" s="41"/>
      <c r="D132" s="41"/>
      <c r="E132" s="42"/>
      <c r="F132" s="42"/>
      <c r="G132" s="43"/>
      <c r="H132" s="44">
        <f ca="1">IF(ISBLANK(ops[[#This Row],[تاريخ الخروج]]),NOW(),ops[[#This Row],[تاريخ الخروج]])-ops[[#This Row],[تاريخ الدخول]]</f>
        <v>44147.545977546295</v>
      </c>
      <c r="I132" s="45">
        <f ca="1">IFERROR(ops[[#This Row],[عدد الليالي]]*ops[سعر الليلة],0)</f>
        <v>0</v>
      </c>
      <c r="J132" s="37">
        <f>SUMIFS(الجدول3[المبلغ],الجدول3[رقم الحجز],ops[[#This Row],[رقم العملية]])</f>
        <v>0</v>
      </c>
      <c r="K132" s="37">
        <f ca="1">ops[[#This Row],[الاجمالي]]-ops[[#This Row],[المدفوع]]</f>
        <v>0</v>
      </c>
      <c r="L132" s="37"/>
      <c r="M132" s="37"/>
      <c r="N132" s="37"/>
      <c r="O132" s="37"/>
      <c r="P132" s="45"/>
      <c r="Q132" s="37">
        <f>ops[[#This Row],[تاريخ الدخول]]</f>
        <v>0</v>
      </c>
      <c r="R132" s="46"/>
      <c r="S13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3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32" s="41"/>
    </row>
    <row r="133" spans="2:21" ht="18" x14ac:dyDescent="0.25">
      <c r="B133" s="24">
        <f t="shared" si="3"/>
        <v>132</v>
      </c>
      <c r="C133" s="41"/>
      <c r="D133" s="41"/>
      <c r="E133" s="42"/>
      <c r="F133" s="42"/>
      <c r="G133" s="43"/>
      <c r="H133" s="44">
        <f ca="1">IF(ISBLANK(ops[[#This Row],[تاريخ الخروج]]),NOW(),ops[[#This Row],[تاريخ الخروج]])-ops[[#This Row],[تاريخ الدخول]]</f>
        <v>44147.545977546295</v>
      </c>
      <c r="I133" s="45">
        <f ca="1">IFERROR(ops[[#This Row],[عدد الليالي]]*ops[سعر الليلة],0)</f>
        <v>0</v>
      </c>
      <c r="J133" s="37">
        <f>SUMIFS(الجدول3[المبلغ],الجدول3[رقم الحجز],ops[[#This Row],[رقم العملية]])</f>
        <v>0</v>
      </c>
      <c r="K133" s="37">
        <f ca="1">ops[[#This Row],[الاجمالي]]-ops[[#This Row],[المدفوع]]</f>
        <v>0</v>
      </c>
      <c r="L133" s="37"/>
      <c r="M133" s="37"/>
      <c r="N133" s="37"/>
      <c r="O133" s="37"/>
      <c r="P133" s="45"/>
      <c r="Q133" s="37">
        <f>ops[[#This Row],[تاريخ الدخول]]</f>
        <v>0</v>
      </c>
      <c r="R133" s="46"/>
      <c r="S13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3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33" s="41"/>
    </row>
    <row r="134" spans="2:21" ht="18" x14ac:dyDescent="0.25">
      <c r="B134" s="24">
        <f t="shared" si="3"/>
        <v>133</v>
      </c>
      <c r="C134" s="41"/>
      <c r="D134" s="41"/>
      <c r="E134" s="42"/>
      <c r="F134" s="42"/>
      <c r="G134" s="43"/>
      <c r="H134" s="44">
        <f ca="1">IF(ISBLANK(ops[[#This Row],[تاريخ الخروج]]),NOW(),ops[[#This Row],[تاريخ الخروج]])-ops[[#This Row],[تاريخ الدخول]]</f>
        <v>44147.545977546295</v>
      </c>
      <c r="I134" s="45">
        <f ca="1">IFERROR(ops[[#This Row],[عدد الليالي]]*ops[سعر الليلة],0)</f>
        <v>0</v>
      </c>
      <c r="J134" s="37">
        <f>SUMIFS(الجدول3[المبلغ],الجدول3[رقم الحجز],ops[[#This Row],[رقم العملية]])</f>
        <v>0</v>
      </c>
      <c r="K134" s="37">
        <f ca="1">ops[[#This Row],[الاجمالي]]-ops[[#This Row],[المدفوع]]</f>
        <v>0</v>
      </c>
      <c r="L134" s="37"/>
      <c r="M134" s="37"/>
      <c r="N134" s="37"/>
      <c r="O134" s="37"/>
      <c r="P134" s="45"/>
      <c r="Q134" s="37">
        <f>ops[[#This Row],[تاريخ الدخول]]</f>
        <v>0</v>
      </c>
      <c r="R134" s="46"/>
      <c r="S13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3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34" s="41"/>
    </row>
    <row r="135" spans="2:21" ht="18" x14ac:dyDescent="0.25">
      <c r="B135" s="24">
        <f t="shared" si="3"/>
        <v>134</v>
      </c>
      <c r="C135" s="41"/>
      <c r="D135" s="41"/>
      <c r="E135" s="42"/>
      <c r="F135" s="42"/>
      <c r="G135" s="43"/>
      <c r="H135" s="44">
        <f ca="1">IF(ISBLANK(ops[[#This Row],[تاريخ الخروج]]),NOW(),ops[[#This Row],[تاريخ الخروج]])-ops[[#This Row],[تاريخ الدخول]]</f>
        <v>44147.545977546295</v>
      </c>
      <c r="I135" s="45">
        <f ca="1">IFERROR(ops[[#This Row],[عدد الليالي]]*ops[سعر الليلة],0)</f>
        <v>0</v>
      </c>
      <c r="J135" s="37">
        <f>SUMIFS(الجدول3[المبلغ],الجدول3[رقم الحجز],ops[[#This Row],[رقم العملية]])</f>
        <v>0</v>
      </c>
      <c r="K135" s="37">
        <f ca="1">ops[[#This Row],[الاجمالي]]-ops[[#This Row],[المدفوع]]</f>
        <v>0</v>
      </c>
      <c r="L135" s="37"/>
      <c r="M135" s="37"/>
      <c r="N135" s="37"/>
      <c r="O135" s="37"/>
      <c r="P135" s="45"/>
      <c r="Q135" s="37">
        <f>ops[[#This Row],[تاريخ الدخول]]</f>
        <v>0</v>
      </c>
      <c r="R135" s="46"/>
      <c r="S13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3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35" s="41"/>
    </row>
    <row r="136" spans="2:21" ht="18" x14ac:dyDescent="0.25">
      <c r="B136" s="24">
        <f t="shared" si="3"/>
        <v>135</v>
      </c>
      <c r="C136" s="41"/>
      <c r="D136" s="41"/>
      <c r="E136" s="42"/>
      <c r="F136" s="42"/>
      <c r="G136" s="43"/>
      <c r="H136" s="44">
        <f ca="1">IF(ISBLANK(ops[[#This Row],[تاريخ الخروج]]),NOW(),ops[[#This Row],[تاريخ الخروج]])-ops[[#This Row],[تاريخ الدخول]]</f>
        <v>44147.545977546295</v>
      </c>
      <c r="I136" s="45">
        <f ca="1">IFERROR(ops[[#This Row],[عدد الليالي]]*ops[سعر الليلة],0)</f>
        <v>0</v>
      </c>
      <c r="J136" s="37">
        <f>SUMIFS(الجدول3[المبلغ],الجدول3[رقم الحجز],ops[[#This Row],[رقم العملية]])</f>
        <v>0</v>
      </c>
      <c r="K136" s="37">
        <f ca="1">ops[[#This Row],[الاجمالي]]-ops[[#This Row],[المدفوع]]</f>
        <v>0</v>
      </c>
      <c r="L136" s="37"/>
      <c r="M136" s="37"/>
      <c r="N136" s="37"/>
      <c r="O136" s="37"/>
      <c r="P136" s="45"/>
      <c r="Q136" s="37">
        <f>ops[[#This Row],[تاريخ الدخول]]</f>
        <v>0</v>
      </c>
      <c r="R136" s="46"/>
      <c r="S13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3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36" s="41"/>
    </row>
    <row r="137" spans="2:21" ht="18" x14ac:dyDescent="0.25">
      <c r="B137" s="24">
        <f t="shared" si="3"/>
        <v>136</v>
      </c>
      <c r="C137" s="41"/>
      <c r="D137" s="41"/>
      <c r="E137" s="42"/>
      <c r="F137" s="42"/>
      <c r="G137" s="43"/>
      <c r="H137" s="44">
        <f ca="1">IF(ISBLANK(ops[[#This Row],[تاريخ الخروج]]),NOW(),ops[[#This Row],[تاريخ الخروج]])-ops[[#This Row],[تاريخ الدخول]]</f>
        <v>44147.545977546295</v>
      </c>
      <c r="I137" s="45">
        <f ca="1">IFERROR(ops[[#This Row],[عدد الليالي]]*ops[سعر الليلة],0)</f>
        <v>0</v>
      </c>
      <c r="J137" s="37">
        <f>SUMIFS(الجدول3[المبلغ],الجدول3[رقم الحجز],ops[[#This Row],[رقم العملية]])</f>
        <v>0</v>
      </c>
      <c r="K137" s="37">
        <f ca="1">ops[[#This Row],[الاجمالي]]-ops[[#This Row],[المدفوع]]</f>
        <v>0</v>
      </c>
      <c r="L137" s="37"/>
      <c r="M137" s="37"/>
      <c r="N137" s="37"/>
      <c r="O137" s="37"/>
      <c r="P137" s="45"/>
      <c r="Q137" s="37">
        <f>ops[[#This Row],[تاريخ الدخول]]</f>
        <v>0</v>
      </c>
      <c r="R137" s="46"/>
      <c r="S13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3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37" s="41"/>
    </row>
    <row r="138" spans="2:21" ht="18" x14ac:dyDescent="0.25">
      <c r="B138" s="24">
        <f t="shared" ref="B138:B169" si="4">ROW(A137)</f>
        <v>137</v>
      </c>
      <c r="C138" s="41"/>
      <c r="D138" s="41"/>
      <c r="E138" s="42"/>
      <c r="F138" s="42"/>
      <c r="G138" s="43"/>
      <c r="H138" s="44">
        <f ca="1">IF(ISBLANK(ops[[#This Row],[تاريخ الخروج]]),NOW(),ops[[#This Row],[تاريخ الخروج]])-ops[[#This Row],[تاريخ الدخول]]</f>
        <v>44147.545977546295</v>
      </c>
      <c r="I138" s="45">
        <f ca="1">IFERROR(ops[[#This Row],[عدد الليالي]]*ops[سعر الليلة],0)</f>
        <v>0</v>
      </c>
      <c r="J138" s="37">
        <f>SUMIFS(الجدول3[المبلغ],الجدول3[رقم الحجز],ops[[#This Row],[رقم العملية]])</f>
        <v>0</v>
      </c>
      <c r="K138" s="37">
        <f ca="1">ops[[#This Row],[الاجمالي]]-ops[[#This Row],[المدفوع]]</f>
        <v>0</v>
      </c>
      <c r="L138" s="37"/>
      <c r="M138" s="37"/>
      <c r="N138" s="37"/>
      <c r="O138" s="37"/>
      <c r="P138" s="45"/>
      <c r="Q138" s="37">
        <f>ops[[#This Row],[تاريخ الدخول]]</f>
        <v>0</v>
      </c>
      <c r="R138" s="46"/>
      <c r="S13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3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38" s="41"/>
    </row>
    <row r="139" spans="2:21" ht="18" x14ac:dyDescent="0.25">
      <c r="B139" s="24">
        <f t="shared" si="4"/>
        <v>138</v>
      </c>
      <c r="C139" s="41"/>
      <c r="D139" s="41"/>
      <c r="E139" s="42"/>
      <c r="F139" s="42"/>
      <c r="G139" s="43"/>
      <c r="H139" s="44">
        <f ca="1">IF(ISBLANK(ops[[#This Row],[تاريخ الخروج]]),NOW(),ops[[#This Row],[تاريخ الخروج]])-ops[[#This Row],[تاريخ الدخول]]</f>
        <v>44147.545977546295</v>
      </c>
      <c r="I139" s="45">
        <f ca="1">IFERROR(ops[[#This Row],[عدد الليالي]]*ops[سعر الليلة],0)</f>
        <v>0</v>
      </c>
      <c r="J139" s="37">
        <f>SUMIFS(الجدول3[المبلغ],الجدول3[رقم الحجز],ops[[#This Row],[رقم العملية]])</f>
        <v>0</v>
      </c>
      <c r="K139" s="37">
        <f ca="1">ops[[#This Row],[الاجمالي]]-ops[[#This Row],[المدفوع]]</f>
        <v>0</v>
      </c>
      <c r="L139" s="37"/>
      <c r="M139" s="37"/>
      <c r="N139" s="37"/>
      <c r="O139" s="37"/>
      <c r="P139" s="45"/>
      <c r="Q139" s="37">
        <f>ops[[#This Row],[تاريخ الدخول]]</f>
        <v>0</v>
      </c>
      <c r="R139" s="46"/>
      <c r="S13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3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39" s="41"/>
    </row>
    <row r="140" spans="2:21" ht="18" x14ac:dyDescent="0.25">
      <c r="B140" s="24">
        <f t="shared" si="4"/>
        <v>139</v>
      </c>
      <c r="C140" s="41"/>
      <c r="D140" s="41"/>
      <c r="E140" s="42"/>
      <c r="F140" s="42"/>
      <c r="G140" s="43"/>
      <c r="H140" s="44">
        <f ca="1">IF(ISBLANK(ops[[#This Row],[تاريخ الخروج]]),NOW(),ops[[#This Row],[تاريخ الخروج]])-ops[[#This Row],[تاريخ الدخول]]</f>
        <v>44147.545977546295</v>
      </c>
      <c r="I140" s="45">
        <f ca="1">IFERROR(ops[[#This Row],[عدد الليالي]]*ops[سعر الليلة],0)</f>
        <v>0</v>
      </c>
      <c r="J140" s="37">
        <f>SUMIFS(الجدول3[المبلغ],الجدول3[رقم الحجز],ops[[#This Row],[رقم العملية]])</f>
        <v>0</v>
      </c>
      <c r="K140" s="37">
        <f ca="1">ops[[#This Row],[الاجمالي]]-ops[[#This Row],[المدفوع]]</f>
        <v>0</v>
      </c>
      <c r="L140" s="37"/>
      <c r="M140" s="37"/>
      <c r="N140" s="37"/>
      <c r="O140" s="37"/>
      <c r="P140" s="45"/>
      <c r="Q140" s="37">
        <f>ops[[#This Row],[تاريخ الدخول]]</f>
        <v>0</v>
      </c>
      <c r="R140" s="46"/>
      <c r="S14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4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40" s="41"/>
    </row>
    <row r="141" spans="2:21" ht="18" x14ac:dyDescent="0.25">
      <c r="B141" s="24">
        <f t="shared" si="4"/>
        <v>140</v>
      </c>
      <c r="C141" s="41"/>
      <c r="D141" s="41"/>
      <c r="E141" s="42"/>
      <c r="F141" s="42"/>
      <c r="G141" s="43"/>
      <c r="H141" s="44">
        <f ca="1">IF(ISBLANK(ops[[#This Row],[تاريخ الخروج]]),NOW(),ops[[#This Row],[تاريخ الخروج]])-ops[[#This Row],[تاريخ الدخول]]</f>
        <v>44147.545977546295</v>
      </c>
      <c r="I141" s="45">
        <f ca="1">IFERROR(ops[[#This Row],[عدد الليالي]]*ops[سعر الليلة],0)</f>
        <v>0</v>
      </c>
      <c r="J141" s="37">
        <f>SUMIFS(الجدول3[المبلغ],الجدول3[رقم الحجز],ops[[#This Row],[رقم العملية]])</f>
        <v>0</v>
      </c>
      <c r="K141" s="37">
        <f ca="1">ops[[#This Row],[الاجمالي]]-ops[[#This Row],[المدفوع]]</f>
        <v>0</v>
      </c>
      <c r="L141" s="37"/>
      <c r="M141" s="37"/>
      <c r="N141" s="37"/>
      <c r="O141" s="37"/>
      <c r="P141" s="45"/>
      <c r="Q141" s="37">
        <f>ops[[#This Row],[تاريخ الدخول]]</f>
        <v>0</v>
      </c>
      <c r="R141" s="46"/>
      <c r="S14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4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41" s="41"/>
    </row>
    <row r="142" spans="2:21" ht="18" x14ac:dyDescent="0.25">
      <c r="B142" s="24">
        <f t="shared" si="4"/>
        <v>141</v>
      </c>
      <c r="C142" s="41"/>
      <c r="D142" s="41"/>
      <c r="E142" s="42"/>
      <c r="F142" s="42"/>
      <c r="G142" s="43"/>
      <c r="H142" s="44">
        <f ca="1">IF(ISBLANK(ops[[#This Row],[تاريخ الخروج]]),NOW(),ops[[#This Row],[تاريخ الخروج]])-ops[[#This Row],[تاريخ الدخول]]</f>
        <v>44147.545977546295</v>
      </c>
      <c r="I142" s="45">
        <f ca="1">IFERROR(ops[[#This Row],[عدد الليالي]]*ops[سعر الليلة],0)</f>
        <v>0</v>
      </c>
      <c r="J142" s="37">
        <f>SUMIFS(الجدول3[المبلغ],الجدول3[رقم الحجز],ops[[#This Row],[رقم العملية]])</f>
        <v>0</v>
      </c>
      <c r="K142" s="37">
        <f ca="1">ops[[#This Row],[الاجمالي]]-ops[[#This Row],[المدفوع]]</f>
        <v>0</v>
      </c>
      <c r="L142" s="37"/>
      <c r="M142" s="37"/>
      <c r="N142" s="37"/>
      <c r="O142" s="37"/>
      <c r="P142" s="45"/>
      <c r="Q142" s="37">
        <f>ops[[#This Row],[تاريخ الدخول]]</f>
        <v>0</v>
      </c>
      <c r="R142" s="46"/>
      <c r="S14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4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42" s="41"/>
    </row>
    <row r="143" spans="2:21" ht="18" x14ac:dyDescent="0.25">
      <c r="B143" s="24">
        <f t="shared" si="4"/>
        <v>142</v>
      </c>
      <c r="C143" s="41"/>
      <c r="D143" s="41"/>
      <c r="E143" s="42"/>
      <c r="F143" s="42"/>
      <c r="G143" s="43"/>
      <c r="H143" s="44">
        <f ca="1">IF(ISBLANK(ops[[#This Row],[تاريخ الخروج]]),NOW(),ops[[#This Row],[تاريخ الخروج]])-ops[[#This Row],[تاريخ الدخول]]</f>
        <v>44147.545977546295</v>
      </c>
      <c r="I143" s="45">
        <f ca="1">IFERROR(ops[[#This Row],[عدد الليالي]]*ops[سعر الليلة],0)</f>
        <v>0</v>
      </c>
      <c r="J143" s="37">
        <f>SUMIFS(الجدول3[المبلغ],الجدول3[رقم الحجز],ops[[#This Row],[رقم العملية]])</f>
        <v>0</v>
      </c>
      <c r="K143" s="37">
        <f ca="1">ops[[#This Row],[الاجمالي]]-ops[[#This Row],[المدفوع]]</f>
        <v>0</v>
      </c>
      <c r="L143" s="37"/>
      <c r="M143" s="37"/>
      <c r="N143" s="37"/>
      <c r="O143" s="37"/>
      <c r="P143" s="45"/>
      <c r="Q143" s="37">
        <f>ops[[#This Row],[تاريخ الدخول]]</f>
        <v>0</v>
      </c>
      <c r="R143" s="46"/>
      <c r="S14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4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43" s="41"/>
    </row>
    <row r="144" spans="2:21" ht="18" x14ac:dyDescent="0.25">
      <c r="B144" s="24">
        <f t="shared" si="4"/>
        <v>143</v>
      </c>
      <c r="C144" s="41"/>
      <c r="D144" s="41"/>
      <c r="E144" s="42"/>
      <c r="F144" s="42"/>
      <c r="G144" s="43"/>
      <c r="H144" s="44">
        <f ca="1">IF(ISBLANK(ops[[#This Row],[تاريخ الخروج]]),NOW(),ops[[#This Row],[تاريخ الخروج]])-ops[[#This Row],[تاريخ الدخول]]</f>
        <v>44147.545977546295</v>
      </c>
      <c r="I144" s="45">
        <f ca="1">IFERROR(ops[[#This Row],[عدد الليالي]]*ops[سعر الليلة],0)</f>
        <v>0</v>
      </c>
      <c r="J144" s="37">
        <f>SUMIFS(الجدول3[المبلغ],الجدول3[رقم الحجز],ops[[#This Row],[رقم العملية]])</f>
        <v>0</v>
      </c>
      <c r="K144" s="37">
        <f ca="1">ops[[#This Row],[الاجمالي]]-ops[[#This Row],[المدفوع]]</f>
        <v>0</v>
      </c>
      <c r="L144" s="37"/>
      <c r="M144" s="37"/>
      <c r="N144" s="37"/>
      <c r="O144" s="37"/>
      <c r="P144" s="45"/>
      <c r="Q144" s="37">
        <f>ops[[#This Row],[تاريخ الدخول]]</f>
        <v>0</v>
      </c>
      <c r="R144" s="46"/>
      <c r="S14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4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44" s="41"/>
    </row>
    <row r="145" spans="2:21" ht="18" x14ac:dyDescent="0.25">
      <c r="B145" s="24">
        <f t="shared" si="4"/>
        <v>144</v>
      </c>
      <c r="C145" s="41"/>
      <c r="D145" s="41"/>
      <c r="E145" s="42"/>
      <c r="F145" s="42"/>
      <c r="G145" s="43"/>
      <c r="H145" s="44">
        <f ca="1">IF(ISBLANK(ops[[#This Row],[تاريخ الخروج]]),NOW(),ops[[#This Row],[تاريخ الخروج]])-ops[[#This Row],[تاريخ الدخول]]</f>
        <v>44147.545977546295</v>
      </c>
      <c r="I145" s="45">
        <f ca="1">IFERROR(ops[[#This Row],[عدد الليالي]]*ops[سعر الليلة],0)</f>
        <v>0</v>
      </c>
      <c r="J145" s="37">
        <f>SUMIFS(الجدول3[المبلغ],الجدول3[رقم الحجز],ops[[#This Row],[رقم العملية]])</f>
        <v>0</v>
      </c>
      <c r="K145" s="37">
        <f ca="1">ops[[#This Row],[الاجمالي]]-ops[[#This Row],[المدفوع]]</f>
        <v>0</v>
      </c>
      <c r="L145" s="37"/>
      <c r="M145" s="37"/>
      <c r="N145" s="37"/>
      <c r="O145" s="37"/>
      <c r="P145" s="45"/>
      <c r="Q145" s="37">
        <f>ops[[#This Row],[تاريخ الدخول]]</f>
        <v>0</v>
      </c>
      <c r="R145" s="46"/>
      <c r="S14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4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45" s="41"/>
    </row>
    <row r="146" spans="2:21" ht="18" x14ac:dyDescent="0.25">
      <c r="B146" s="24">
        <f t="shared" si="4"/>
        <v>145</v>
      </c>
      <c r="C146" s="41"/>
      <c r="D146" s="41"/>
      <c r="E146" s="42"/>
      <c r="F146" s="42"/>
      <c r="G146" s="43"/>
      <c r="H146" s="44">
        <f ca="1">IF(ISBLANK(ops[[#This Row],[تاريخ الخروج]]),NOW(),ops[[#This Row],[تاريخ الخروج]])-ops[[#This Row],[تاريخ الدخول]]</f>
        <v>44147.545977546295</v>
      </c>
      <c r="I146" s="45">
        <f ca="1">IFERROR(ops[[#This Row],[عدد الليالي]]*ops[سعر الليلة],0)</f>
        <v>0</v>
      </c>
      <c r="J146" s="37">
        <f>SUMIFS(الجدول3[المبلغ],الجدول3[رقم الحجز],ops[[#This Row],[رقم العملية]])</f>
        <v>0</v>
      </c>
      <c r="K146" s="37">
        <f ca="1">ops[[#This Row],[الاجمالي]]-ops[[#This Row],[المدفوع]]</f>
        <v>0</v>
      </c>
      <c r="L146" s="37"/>
      <c r="M146" s="37"/>
      <c r="N146" s="37"/>
      <c r="O146" s="37"/>
      <c r="P146" s="45"/>
      <c r="Q146" s="37">
        <f>ops[[#This Row],[تاريخ الدخول]]</f>
        <v>0</v>
      </c>
      <c r="R146" s="46"/>
      <c r="S14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4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46" s="41"/>
    </row>
    <row r="147" spans="2:21" ht="18" x14ac:dyDescent="0.25">
      <c r="B147" s="24">
        <f t="shared" si="4"/>
        <v>146</v>
      </c>
      <c r="C147" s="41"/>
      <c r="D147" s="41"/>
      <c r="E147" s="42"/>
      <c r="F147" s="42"/>
      <c r="G147" s="43"/>
      <c r="H147" s="44">
        <f ca="1">IF(ISBLANK(ops[[#This Row],[تاريخ الخروج]]),NOW(),ops[[#This Row],[تاريخ الخروج]])-ops[[#This Row],[تاريخ الدخول]]</f>
        <v>44147.545977546295</v>
      </c>
      <c r="I147" s="45">
        <f ca="1">IFERROR(ops[[#This Row],[عدد الليالي]]*ops[سعر الليلة],0)</f>
        <v>0</v>
      </c>
      <c r="J147" s="37">
        <f>SUMIFS(الجدول3[المبلغ],الجدول3[رقم الحجز],ops[[#This Row],[رقم العملية]])</f>
        <v>0</v>
      </c>
      <c r="K147" s="37">
        <f ca="1">ops[[#This Row],[الاجمالي]]-ops[[#This Row],[المدفوع]]</f>
        <v>0</v>
      </c>
      <c r="L147" s="37"/>
      <c r="M147" s="37"/>
      <c r="N147" s="37"/>
      <c r="O147" s="37"/>
      <c r="P147" s="45"/>
      <c r="Q147" s="37">
        <f>ops[[#This Row],[تاريخ الدخول]]</f>
        <v>0</v>
      </c>
      <c r="R147" s="46"/>
      <c r="S14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4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47" s="41"/>
    </row>
    <row r="148" spans="2:21" ht="18" x14ac:dyDescent="0.25">
      <c r="B148" s="24">
        <f t="shared" si="4"/>
        <v>147</v>
      </c>
      <c r="C148" s="41"/>
      <c r="D148" s="41"/>
      <c r="E148" s="42"/>
      <c r="F148" s="42"/>
      <c r="G148" s="43"/>
      <c r="H148" s="44">
        <f ca="1">IF(ISBLANK(ops[[#This Row],[تاريخ الخروج]]),NOW(),ops[[#This Row],[تاريخ الخروج]])-ops[[#This Row],[تاريخ الدخول]]</f>
        <v>44147.545977546295</v>
      </c>
      <c r="I148" s="45">
        <f ca="1">IFERROR(ops[[#This Row],[عدد الليالي]]*ops[سعر الليلة],0)</f>
        <v>0</v>
      </c>
      <c r="J148" s="37">
        <f>SUMIFS(الجدول3[المبلغ],الجدول3[رقم الحجز],ops[[#This Row],[رقم العملية]])</f>
        <v>0</v>
      </c>
      <c r="K148" s="37">
        <f ca="1">ops[[#This Row],[الاجمالي]]-ops[[#This Row],[المدفوع]]</f>
        <v>0</v>
      </c>
      <c r="L148" s="37"/>
      <c r="M148" s="37"/>
      <c r="N148" s="37"/>
      <c r="O148" s="37"/>
      <c r="P148" s="45"/>
      <c r="Q148" s="37">
        <f>ops[[#This Row],[تاريخ الدخول]]</f>
        <v>0</v>
      </c>
      <c r="R148" s="46"/>
      <c r="S14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4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48" s="41"/>
    </row>
    <row r="149" spans="2:21" ht="18" x14ac:dyDescent="0.25">
      <c r="B149" s="24">
        <f t="shared" si="4"/>
        <v>148</v>
      </c>
      <c r="C149" s="41"/>
      <c r="D149" s="41"/>
      <c r="E149" s="42"/>
      <c r="F149" s="42"/>
      <c r="G149" s="43"/>
      <c r="H149" s="44">
        <f ca="1">IF(ISBLANK(ops[[#This Row],[تاريخ الخروج]]),NOW(),ops[[#This Row],[تاريخ الخروج]])-ops[[#This Row],[تاريخ الدخول]]</f>
        <v>44147.545977546295</v>
      </c>
      <c r="I149" s="45">
        <f ca="1">IFERROR(ops[[#This Row],[عدد الليالي]]*ops[سعر الليلة],0)</f>
        <v>0</v>
      </c>
      <c r="J149" s="37">
        <f>SUMIFS(الجدول3[المبلغ],الجدول3[رقم الحجز],ops[[#This Row],[رقم العملية]])</f>
        <v>0</v>
      </c>
      <c r="K149" s="37">
        <f ca="1">ops[[#This Row],[الاجمالي]]-ops[[#This Row],[المدفوع]]</f>
        <v>0</v>
      </c>
      <c r="L149" s="37"/>
      <c r="M149" s="37"/>
      <c r="N149" s="37"/>
      <c r="O149" s="37"/>
      <c r="P149" s="45"/>
      <c r="Q149" s="37">
        <f>ops[[#This Row],[تاريخ الدخول]]</f>
        <v>0</v>
      </c>
      <c r="R149" s="46"/>
      <c r="S14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4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49" s="41"/>
    </row>
    <row r="150" spans="2:21" ht="18" x14ac:dyDescent="0.25">
      <c r="B150" s="24">
        <f t="shared" si="4"/>
        <v>149</v>
      </c>
      <c r="C150" s="41"/>
      <c r="D150" s="41"/>
      <c r="E150" s="42"/>
      <c r="F150" s="42"/>
      <c r="G150" s="43"/>
      <c r="H150" s="44">
        <f ca="1">IF(ISBLANK(ops[[#This Row],[تاريخ الخروج]]),NOW(),ops[[#This Row],[تاريخ الخروج]])-ops[[#This Row],[تاريخ الدخول]]</f>
        <v>44147.545977546295</v>
      </c>
      <c r="I150" s="45">
        <f ca="1">IFERROR(ops[[#This Row],[عدد الليالي]]*ops[سعر الليلة],0)</f>
        <v>0</v>
      </c>
      <c r="J150" s="37">
        <f>SUMIFS(الجدول3[المبلغ],الجدول3[رقم الحجز],ops[[#This Row],[رقم العملية]])</f>
        <v>0</v>
      </c>
      <c r="K150" s="37">
        <f ca="1">ops[[#This Row],[الاجمالي]]-ops[[#This Row],[المدفوع]]</f>
        <v>0</v>
      </c>
      <c r="L150" s="37"/>
      <c r="M150" s="37"/>
      <c r="N150" s="37"/>
      <c r="O150" s="37"/>
      <c r="P150" s="45"/>
      <c r="Q150" s="37">
        <f>ops[[#This Row],[تاريخ الدخول]]</f>
        <v>0</v>
      </c>
      <c r="R150" s="46"/>
      <c r="S15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5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50" s="41"/>
    </row>
    <row r="151" spans="2:21" ht="18" x14ac:dyDescent="0.25">
      <c r="B151" s="24">
        <f t="shared" si="4"/>
        <v>150</v>
      </c>
      <c r="C151" s="41"/>
      <c r="D151" s="41"/>
      <c r="E151" s="42"/>
      <c r="F151" s="42"/>
      <c r="G151" s="43"/>
      <c r="H151" s="44">
        <f ca="1">IF(ISBLANK(ops[[#This Row],[تاريخ الخروج]]),NOW(),ops[[#This Row],[تاريخ الخروج]])-ops[[#This Row],[تاريخ الدخول]]</f>
        <v>44147.545977546295</v>
      </c>
      <c r="I151" s="45">
        <f ca="1">IFERROR(ops[[#This Row],[عدد الليالي]]*ops[سعر الليلة],0)</f>
        <v>0</v>
      </c>
      <c r="J151" s="37">
        <f>SUMIFS(الجدول3[المبلغ],الجدول3[رقم الحجز],ops[[#This Row],[رقم العملية]])</f>
        <v>0</v>
      </c>
      <c r="K151" s="37">
        <f ca="1">ops[[#This Row],[الاجمالي]]-ops[[#This Row],[المدفوع]]</f>
        <v>0</v>
      </c>
      <c r="L151" s="37"/>
      <c r="M151" s="37"/>
      <c r="N151" s="37"/>
      <c r="O151" s="37"/>
      <c r="P151" s="45"/>
      <c r="Q151" s="37">
        <f>ops[[#This Row],[تاريخ الدخول]]</f>
        <v>0</v>
      </c>
      <c r="R151" s="46"/>
      <c r="S15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5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51" s="41"/>
    </row>
    <row r="152" spans="2:21" ht="18" x14ac:dyDescent="0.25">
      <c r="B152" s="24">
        <f t="shared" si="4"/>
        <v>151</v>
      </c>
      <c r="C152" s="41"/>
      <c r="D152" s="41"/>
      <c r="E152" s="42"/>
      <c r="F152" s="42"/>
      <c r="G152" s="43"/>
      <c r="H152" s="44">
        <f ca="1">IF(ISBLANK(ops[[#This Row],[تاريخ الخروج]]),NOW(),ops[[#This Row],[تاريخ الخروج]])-ops[[#This Row],[تاريخ الدخول]]</f>
        <v>44147.545977546295</v>
      </c>
      <c r="I152" s="45">
        <f ca="1">IFERROR(ops[[#This Row],[عدد الليالي]]*ops[سعر الليلة],0)</f>
        <v>0</v>
      </c>
      <c r="J152" s="37">
        <f>SUMIFS(الجدول3[المبلغ],الجدول3[رقم الحجز],ops[[#This Row],[رقم العملية]])</f>
        <v>0</v>
      </c>
      <c r="K152" s="37">
        <f ca="1">ops[[#This Row],[الاجمالي]]-ops[[#This Row],[المدفوع]]</f>
        <v>0</v>
      </c>
      <c r="L152" s="37"/>
      <c r="M152" s="37"/>
      <c r="N152" s="37"/>
      <c r="O152" s="37"/>
      <c r="P152" s="45"/>
      <c r="Q152" s="37">
        <f>ops[[#This Row],[تاريخ الدخول]]</f>
        <v>0</v>
      </c>
      <c r="R152" s="46"/>
      <c r="S15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5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52" s="41"/>
    </row>
    <row r="153" spans="2:21" ht="18" x14ac:dyDescent="0.25">
      <c r="B153" s="24">
        <f t="shared" si="4"/>
        <v>152</v>
      </c>
      <c r="C153" s="41"/>
      <c r="D153" s="41"/>
      <c r="E153" s="42"/>
      <c r="F153" s="42"/>
      <c r="G153" s="43"/>
      <c r="H153" s="44">
        <f ca="1">IF(ISBLANK(ops[[#This Row],[تاريخ الخروج]]),NOW(),ops[[#This Row],[تاريخ الخروج]])-ops[[#This Row],[تاريخ الدخول]]</f>
        <v>44147.545977546295</v>
      </c>
      <c r="I153" s="45">
        <f ca="1">IFERROR(ops[[#This Row],[عدد الليالي]]*ops[سعر الليلة],0)</f>
        <v>0</v>
      </c>
      <c r="J153" s="37">
        <f>SUMIFS(الجدول3[المبلغ],الجدول3[رقم الحجز],ops[[#This Row],[رقم العملية]])</f>
        <v>0</v>
      </c>
      <c r="K153" s="37">
        <f ca="1">ops[[#This Row],[الاجمالي]]-ops[[#This Row],[المدفوع]]</f>
        <v>0</v>
      </c>
      <c r="L153" s="37"/>
      <c r="M153" s="37"/>
      <c r="N153" s="37"/>
      <c r="O153" s="37"/>
      <c r="P153" s="45"/>
      <c r="Q153" s="37">
        <f>ops[[#This Row],[تاريخ الدخول]]</f>
        <v>0</v>
      </c>
      <c r="R153" s="46"/>
      <c r="S15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5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53" s="41"/>
    </row>
    <row r="154" spans="2:21" ht="18" x14ac:dyDescent="0.25">
      <c r="B154" s="24">
        <f t="shared" si="4"/>
        <v>153</v>
      </c>
      <c r="C154" s="41"/>
      <c r="D154" s="41"/>
      <c r="E154" s="42"/>
      <c r="F154" s="42"/>
      <c r="G154" s="43"/>
      <c r="H154" s="44">
        <f ca="1">IF(ISBLANK(ops[[#This Row],[تاريخ الخروج]]),NOW(),ops[[#This Row],[تاريخ الخروج]])-ops[[#This Row],[تاريخ الدخول]]</f>
        <v>44147.545977546295</v>
      </c>
      <c r="I154" s="45">
        <f ca="1">IFERROR(ops[[#This Row],[عدد الليالي]]*ops[سعر الليلة],0)</f>
        <v>0</v>
      </c>
      <c r="J154" s="37">
        <f>SUMIFS(الجدول3[المبلغ],الجدول3[رقم الحجز],ops[[#This Row],[رقم العملية]])</f>
        <v>0</v>
      </c>
      <c r="K154" s="37">
        <f ca="1">ops[[#This Row],[الاجمالي]]-ops[[#This Row],[المدفوع]]</f>
        <v>0</v>
      </c>
      <c r="L154" s="37"/>
      <c r="M154" s="37"/>
      <c r="N154" s="37"/>
      <c r="O154" s="37"/>
      <c r="P154" s="45"/>
      <c r="Q154" s="37">
        <f>ops[[#This Row],[تاريخ الدخول]]</f>
        <v>0</v>
      </c>
      <c r="R154" s="46"/>
      <c r="S15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5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54" s="41"/>
    </row>
    <row r="155" spans="2:21" ht="18" x14ac:dyDescent="0.25">
      <c r="B155" s="24">
        <f t="shared" si="4"/>
        <v>154</v>
      </c>
      <c r="C155" s="41"/>
      <c r="D155" s="41"/>
      <c r="E155" s="42"/>
      <c r="F155" s="42"/>
      <c r="G155" s="43"/>
      <c r="H155" s="44">
        <f ca="1">IF(ISBLANK(ops[[#This Row],[تاريخ الخروج]]),NOW(),ops[[#This Row],[تاريخ الخروج]])-ops[[#This Row],[تاريخ الدخول]]</f>
        <v>44147.545977546295</v>
      </c>
      <c r="I155" s="45">
        <f ca="1">IFERROR(ops[[#This Row],[عدد الليالي]]*ops[سعر الليلة],0)</f>
        <v>0</v>
      </c>
      <c r="J155" s="37">
        <f>SUMIFS(الجدول3[المبلغ],الجدول3[رقم الحجز],ops[[#This Row],[رقم العملية]])</f>
        <v>0</v>
      </c>
      <c r="K155" s="37">
        <f ca="1">ops[[#This Row],[الاجمالي]]-ops[[#This Row],[المدفوع]]</f>
        <v>0</v>
      </c>
      <c r="L155" s="37"/>
      <c r="M155" s="37"/>
      <c r="N155" s="37"/>
      <c r="O155" s="37"/>
      <c r="P155" s="45"/>
      <c r="Q155" s="37">
        <f>ops[[#This Row],[تاريخ الدخول]]</f>
        <v>0</v>
      </c>
      <c r="R155" s="46"/>
      <c r="S15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5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55" s="41"/>
    </row>
    <row r="156" spans="2:21" ht="18" x14ac:dyDescent="0.25">
      <c r="B156" s="24">
        <f t="shared" si="4"/>
        <v>155</v>
      </c>
      <c r="C156" s="41"/>
      <c r="D156" s="41"/>
      <c r="E156" s="42"/>
      <c r="F156" s="42"/>
      <c r="G156" s="43"/>
      <c r="H156" s="44">
        <f ca="1">IF(ISBLANK(ops[[#This Row],[تاريخ الخروج]]),NOW(),ops[[#This Row],[تاريخ الخروج]])-ops[[#This Row],[تاريخ الدخول]]</f>
        <v>44147.545977546295</v>
      </c>
      <c r="I156" s="45">
        <f ca="1">IFERROR(ops[[#This Row],[عدد الليالي]]*ops[سعر الليلة],0)</f>
        <v>0</v>
      </c>
      <c r="J156" s="37">
        <f>SUMIFS(الجدول3[المبلغ],الجدول3[رقم الحجز],ops[[#This Row],[رقم العملية]])</f>
        <v>0</v>
      </c>
      <c r="K156" s="37">
        <f ca="1">ops[[#This Row],[الاجمالي]]-ops[[#This Row],[المدفوع]]</f>
        <v>0</v>
      </c>
      <c r="L156" s="37"/>
      <c r="M156" s="37"/>
      <c r="N156" s="37"/>
      <c r="O156" s="37"/>
      <c r="P156" s="45"/>
      <c r="Q156" s="37">
        <f>ops[[#This Row],[تاريخ الدخول]]</f>
        <v>0</v>
      </c>
      <c r="R156" s="46"/>
      <c r="S15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5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56" s="41"/>
    </row>
    <row r="157" spans="2:21" ht="18" x14ac:dyDescent="0.25">
      <c r="B157" s="24">
        <f t="shared" si="4"/>
        <v>156</v>
      </c>
      <c r="C157" s="41"/>
      <c r="D157" s="41"/>
      <c r="E157" s="42"/>
      <c r="F157" s="42"/>
      <c r="G157" s="43"/>
      <c r="H157" s="44">
        <f ca="1">IF(ISBLANK(ops[[#This Row],[تاريخ الخروج]]),NOW(),ops[[#This Row],[تاريخ الخروج]])-ops[[#This Row],[تاريخ الدخول]]</f>
        <v>44147.545977546295</v>
      </c>
      <c r="I157" s="45">
        <f ca="1">IFERROR(ops[[#This Row],[عدد الليالي]]*ops[سعر الليلة],0)</f>
        <v>0</v>
      </c>
      <c r="J157" s="37">
        <f>SUMIFS(الجدول3[المبلغ],الجدول3[رقم الحجز],ops[[#This Row],[رقم العملية]])</f>
        <v>0</v>
      </c>
      <c r="K157" s="37">
        <f ca="1">ops[[#This Row],[الاجمالي]]-ops[[#This Row],[المدفوع]]</f>
        <v>0</v>
      </c>
      <c r="L157" s="37"/>
      <c r="M157" s="37"/>
      <c r="N157" s="37"/>
      <c r="O157" s="37"/>
      <c r="P157" s="45"/>
      <c r="Q157" s="37">
        <f>ops[[#This Row],[تاريخ الدخول]]</f>
        <v>0</v>
      </c>
      <c r="R157" s="46"/>
      <c r="S15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5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57" s="41"/>
    </row>
    <row r="158" spans="2:21" ht="18" x14ac:dyDescent="0.25">
      <c r="B158" s="24">
        <f t="shared" si="4"/>
        <v>157</v>
      </c>
      <c r="C158" s="41"/>
      <c r="D158" s="41"/>
      <c r="E158" s="42"/>
      <c r="F158" s="42"/>
      <c r="G158" s="43"/>
      <c r="H158" s="44">
        <f ca="1">IF(ISBLANK(ops[[#This Row],[تاريخ الخروج]]),NOW(),ops[[#This Row],[تاريخ الخروج]])-ops[[#This Row],[تاريخ الدخول]]</f>
        <v>44147.545977546295</v>
      </c>
      <c r="I158" s="45">
        <f ca="1">IFERROR(ops[[#This Row],[عدد الليالي]]*ops[سعر الليلة],0)</f>
        <v>0</v>
      </c>
      <c r="J158" s="37">
        <f>SUMIFS(الجدول3[المبلغ],الجدول3[رقم الحجز],ops[[#This Row],[رقم العملية]])</f>
        <v>0</v>
      </c>
      <c r="K158" s="37">
        <f ca="1">ops[[#This Row],[الاجمالي]]-ops[[#This Row],[المدفوع]]</f>
        <v>0</v>
      </c>
      <c r="L158" s="37"/>
      <c r="M158" s="37"/>
      <c r="N158" s="37"/>
      <c r="O158" s="37"/>
      <c r="P158" s="45"/>
      <c r="Q158" s="37">
        <f>ops[[#This Row],[تاريخ الدخول]]</f>
        <v>0</v>
      </c>
      <c r="R158" s="46"/>
      <c r="S15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5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58" s="41"/>
    </row>
    <row r="159" spans="2:21" ht="18" x14ac:dyDescent="0.25">
      <c r="B159" s="24">
        <f t="shared" si="4"/>
        <v>158</v>
      </c>
      <c r="C159" s="41"/>
      <c r="D159" s="41"/>
      <c r="E159" s="42"/>
      <c r="F159" s="42"/>
      <c r="G159" s="43"/>
      <c r="H159" s="44">
        <f ca="1">IF(ISBLANK(ops[[#This Row],[تاريخ الخروج]]),NOW(),ops[[#This Row],[تاريخ الخروج]])-ops[[#This Row],[تاريخ الدخول]]</f>
        <v>44147.545977546295</v>
      </c>
      <c r="I159" s="45">
        <f ca="1">IFERROR(ops[[#This Row],[عدد الليالي]]*ops[سعر الليلة],0)</f>
        <v>0</v>
      </c>
      <c r="J159" s="37">
        <f>SUMIFS(الجدول3[المبلغ],الجدول3[رقم الحجز],ops[[#This Row],[رقم العملية]])</f>
        <v>0</v>
      </c>
      <c r="K159" s="37">
        <f ca="1">ops[[#This Row],[الاجمالي]]-ops[[#This Row],[المدفوع]]</f>
        <v>0</v>
      </c>
      <c r="L159" s="37"/>
      <c r="M159" s="37"/>
      <c r="N159" s="37"/>
      <c r="O159" s="37"/>
      <c r="P159" s="45"/>
      <c r="Q159" s="37">
        <f>ops[[#This Row],[تاريخ الدخول]]</f>
        <v>0</v>
      </c>
      <c r="R159" s="46"/>
      <c r="S15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5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59" s="41"/>
    </row>
    <row r="160" spans="2:21" ht="18" x14ac:dyDescent="0.25">
      <c r="B160" s="24">
        <f t="shared" si="4"/>
        <v>159</v>
      </c>
      <c r="C160" s="41"/>
      <c r="D160" s="41"/>
      <c r="E160" s="42"/>
      <c r="F160" s="42"/>
      <c r="G160" s="43"/>
      <c r="H160" s="44">
        <f ca="1">IF(ISBLANK(ops[[#This Row],[تاريخ الخروج]]),NOW(),ops[[#This Row],[تاريخ الخروج]])-ops[[#This Row],[تاريخ الدخول]]</f>
        <v>44147.545977546295</v>
      </c>
      <c r="I160" s="45">
        <f ca="1">IFERROR(ops[[#This Row],[عدد الليالي]]*ops[سعر الليلة],0)</f>
        <v>0</v>
      </c>
      <c r="J160" s="37">
        <f>SUMIFS(الجدول3[المبلغ],الجدول3[رقم الحجز],ops[[#This Row],[رقم العملية]])</f>
        <v>0</v>
      </c>
      <c r="K160" s="37">
        <f ca="1">ops[[#This Row],[الاجمالي]]-ops[[#This Row],[المدفوع]]</f>
        <v>0</v>
      </c>
      <c r="L160" s="37"/>
      <c r="M160" s="37"/>
      <c r="N160" s="37"/>
      <c r="O160" s="37"/>
      <c r="P160" s="45"/>
      <c r="Q160" s="37">
        <f>ops[[#This Row],[تاريخ الدخول]]</f>
        <v>0</v>
      </c>
      <c r="R160" s="46"/>
      <c r="S16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6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60" s="41"/>
    </row>
    <row r="161" spans="2:21" ht="18" x14ac:dyDescent="0.25">
      <c r="B161" s="24">
        <f t="shared" si="4"/>
        <v>160</v>
      </c>
      <c r="C161" s="41"/>
      <c r="D161" s="41"/>
      <c r="E161" s="42"/>
      <c r="F161" s="42"/>
      <c r="G161" s="43"/>
      <c r="H161" s="44">
        <f ca="1">IF(ISBLANK(ops[[#This Row],[تاريخ الخروج]]),NOW(),ops[[#This Row],[تاريخ الخروج]])-ops[[#This Row],[تاريخ الدخول]]</f>
        <v>44147.545977546295</v>
      </c>
      <c r="I161" s="45">
        <f ca="1">IFERROR(ops[[#This Row],[عدد الليالي]]*ops[سعر الليلة],0)</f>
        <v>0</v>
      </c>
      <c r="J161" s="37">
        <f>SUMIFS(الجدول3[المبلغ],الجدول3[رقم الحجز],ops[[#This Row],[رقم العملية]])</f>
        <v>0</v>
      </c>
      <c r="K161" s="37">
        <f ca="1">ops[[#This Row],[الاجمالي]]-ops[[#This Row],[المدفوع]]</f>
        <v>0</v>
      </c>
      <c r="L161" s="37"/>
      <c r="M161" s="37"/>
      <c r="N161" s="37"/>
      <c r="O161" s="37"/>
      <c r="P161" s="45"/>
      <c r="Q161" s="37">
        <f>ops[[#This Row],[تاريخ الدخول]]</f>
        <v>0</v>
      </c>
      <c r="R161" s="46"/>
      <c r="S16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6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61" s="41"/>
    </row>
    <row r="162" spans="2:21" ht="18" x14ac:dyDescent="0.25">
      <c r="B162" s="24">
        <f t="shared" si="4"/>
        <v>161</v>
      </c>
      <c r="C162" s="41"/>
      <c r="D162" s="41"/>
      <c r="E162" s="42"/>
      <c r="F162" s="42"/>
      <c r="G162" s="43"/>
      <c r="H162" s="44">
        <f ca="1">IF(ISBLANK(ops[[#This Row],[تاريخ الخروج]]),NOW(),ops[[#This Row],[تاريخ الخروج]])-ops[[#This Row],[تاريخ الدخول]]</f>
        <v>44147.545977546295</v>
      </c>
      <c r="I162" s="45">
        <f ca="1">IFERROR(ops[[#This Row],[عدد الليالي]]*ops[سعر الليلة],0)</f>
        <v>0</v>
      </c>
      <c r="J162" s="37">
        <f>SUMIFS(الجدول3[المبلغ],الجدول3[رقم الحجز],ops[[#This Row],[رقم العملية]])</f>
        <v>0</v>
      </c>
      <c r="K162" s="37">
        <f ca="1">ops[[#This Row],[الاجمالي]]-ops[[#This Row],[المدفوع]]</f>
        <v>0</v>
      </c>
      <c r="L162" s="37"/>
      <c r="M162" s="37"/>
      <c r="N162" s="37"/>
      <c r="O162" s="37"/>
      <c r="P162" s="45"/>
      <c r="Q162" s="37">
        <f>ops[[#This Row],[تاريخ الدخول]]</f>
        <v>0</v>
      </c>
      <c r="R162" s="46"/>
      <c r="S16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6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62" s="41"/>
    </row>
    <row r="163" spans="2:21" ht="18" x14ac:dyDescent="0.25">
      <c r="B163" s="24">
        <f t="shared" si="4"/>
        <v>162</v>
      </c>
      <c r="C163" s="41"/>
      <c r="D163" s="41"/>
      <c r="E163" s="42"/>
      <c r="F163" s="42"/>
      <c r="G163" s="43"/>
      <c r="H163" s="44">
        <f ca="1">IF(ISBLANK(ops[[#This Row],[تاريخ الخروج]]),NOW(),ops[[#This Row],[تاريخ الخروج]])-ops[[#This Row],[تاريخ الدخول]]</f>
        <v>44147.545977546295</v>
      </c>
      <c r="I163" s="45">
        <f ca="1">IFERROR(ops[[#This Row],[عدد الليالي]]*ops[سعر الليلة],0)</f>
        <v>0</v>
      </c>
      <c r="J163" s="37">
        <f>SUMIFS(الجدول3[المبلغ],الجدول3[رقم الحجز],ops[[#This Row],[رقم العملية]])</f>
        <v>0</v>
      </c>
      <c r="K163" s="37">
        <f ca="1">ops[[#This Row],[الاجمالي]]-ops[[#This Row],[المدفوع]]</f>
        <v>0</v>
      </c>
      <c r="L163" s="37"/>
      <c r="M163" s="37"/>
      <c r="N163" s="37"/>
      <c r="O163" s="37"/>
      <c r="P163" s="45"/>
      <c r="Q163" s="37">
        <f>ops[[#This Row],[تاريخ الدخول]]</f>
        <v>0</v>
      </c>
      <c r="R163" s="46"/>
      <c r="S16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6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63" s="41"/>
    </row>
    <row r="164" spans="2:21" ht="18" x14ac:dyDescent="0.25">
      <c r="B164" s="24">
        <f t="shared" si="4"/>
        <v>163</v>
      </c>
      <c r="C164" s="41"/>
      <c r="D164" s="41"/>
      <c r="E164" s="42"/>
      <c r="F164" s="42"/>
      <c r="G164" s="43"/>
      <c r="H164" s="44">
        <f ca="1">IF(ISBLANK(ops[[#This Row],[تاريخ الخروج]]),NOW(),ops[[#This Row],[تاريخ الخروج]])-ops[[#This Row],[تاريخ الدخول]]</f>
        <v>44147.545977546295</v>
      </c>
      <c r="I164" s="45">
        <f ca="1">IFERROR(ops[[#This Row],[عدد الليالي]]*ops[سعر الليلة],0)</f>
        <v>0</v>
      </c>
      <c r="J164" s="37">
        <f>SUMIFS(الجدول3[المبلغ],الجدول3[رقم الحجز],ops[[#This Row],[رقم العملية]])</f>
        <v>0</v>
      </c>
      <c r="K164" s="37">
        <f ca="1">ops[[#This Row],[الاجمالي]]-ops[[#This Row],[المدفوع]]</f>
        <v>0</v>
      </c>
      <c r="L164" s="37"/>
      <c r="M164" s="37"/>
      <c r="N164" s="37"/>
      <c r="O164" s="37"/>
      <c r="P164" s="45"/>
      <c r="Q164" s="37">
        <f>ops[[#This Row],[تاريخ الدخول]]</f>
        <v>0</v>
      </c>
      <c r="R164" s="46"/>
      <c r="S16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6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64" s="41"/>
    </row>
    <row r="165" spans="2:21" ht="18" x14ac:dyDescent="0.25">
      <c r="B165" s="24">
        <f t="shared" si="4"/>
        <v>164</v>
      </c>
      <c r="C165" s="41"/>
      <c r="D165" s="41"/>
      <c r="E165" s="42"/>
      <c r="F165" s="42"/>
      <c r="G165" s="43"/>
      <c r="H165" s="44">
        <f ca="1">IF(ISBLANK(ops[[#This Row],[تاريخ الخروج]]),NOW(),ops[[#This Row],[تاريخ الخروج]])-ops[[#This Row],[تاريخ الدخول]]</f>
        <v>44147.545977546295</v>
      </c>
      <c r="I165" s="45">
        <f ca="1">IFERROR(ops[[#This Row],[عدد الليالي]]*ops[سعر الليلة],0)</f>
        <v>0</v>
      </c>
      <c r="J165" s="37">
        <f>SUMIFS(الجدول3[المبلغ],الجدول3[رقم الحجز],ops[[#This Row],[رقم العملية]])</f>
        <v>0</v>
      </c>
      <c r="K165" s="37">
        <f ca="1">ops[[#This Row],[الاجمالي]]-ops[[#This Row],[المدفوع]]</f>
        <v>0</v>
      </c>
      <c r="L165" s="37"/>
      <c r="M165" s="37"/>
      <c r="N165" s="37"/>
      <c r="O165" s="37"/>
      <c r="P165" s="45"/>
      <c r="Q165" s="37">
        <f>ops[[#This Row],[تاريخ الدخول]]</f>
        <v>0</v>
      </c>
      <c r="R165" s="46"/>
      <c r="S16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6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65" s="41"/>
    </row>
    <row r="166" spans="2:21" ht="18" x14ac:dyDescent="0.25">
      <c r="B166" s="24">
        <f t="shared" si="4"/>
        <v>165</v>
      </c>
      <c r="C166" s="41"/>
      <c r="D166" s="41"/>
      <c r="E166" s="42"/>
      <c r="F166" s="42"/>
      <c r="G166" s="43"/>
      <c r="H166" s="44">
        <f ca="1">IF(ISBLANK(ops[[#This Row],[تاريخ الخروج]]),NOW(),ops[[#This Row],[تاريخ الخروج]])-ops[[#This Row],[تاريخ الدخول]]</f>
        <v>44147.545977546295</v>
      </c>
      <c r="I166" s="45">
        <f ca="1">IFERROR(ops[[#This Row],[عدد الليالي]]*ops[سعر الليلة],0)</f>
        <v>0</v>
      </c>
      <c r="J166" s="37">
        <f>SUMIFS(الجدول3[المبلغ],الجدول3[رقم الحجز],ops[[#This Row],[رقم العملية]])</f>
        <v>0</v>
      </c>
      <c r="K166" s="37">
        <f ca="1">ops[[#This Row],[الاجمالي]]-ops[[#This Row],[المدفوع]]</f>
        <v>0</v>
      </c>
      <c r="L166" s="37"/>
      <c r="M166" s="37"/>
      <c r="N166" s="37"/>
      <c r="O166" s="37"/>
      <c r="P166" s="45"/>
      <c r="Q166" s="37">
        <f>ops[[#This Row],[تاريخ الدخول]]</f>
        <v>0</v>
      </c>
      <c r="R166" s="46"/>
      <c r="S16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6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66" s="41"/>
    </row>
    <row r="167" spans="2:21" ht="18" x14ac:dyDescent="0.25">
      <c r="B167" s="24">
        <f t="shared" si="4"/>
        <v>166</v>
      </c>
      <c r="C167" s="41"/>
      <c r="D167" s="41"/>
      <c r="E167" s="42"/>
      <c r="F167" s="42"/>
      <c r="G167" s="43"/>
      <c r="H167" s="44">
        <f ca="1">IF(ISBLANK(ops[[#This Row],[تاريخ الخروج]]),NOW(),ops[[#This Row],[تاريخ الخروج]])-ops[[#This Row],[تاريخ الدخول]]</f>
        <v>44147.545977546295</v>
      </c>
      <c r="I167" s="45">
        <f ca="1">IFERROR(ops[[#This Row],[عدد الليالي]]*ops[سعر الليلة],0)</f>
        <v>0</v>
      </c>
      <c r="J167" s="37">
        <f>SUMIFS(الجدول3[المبلغ],الجدول3[رقم الحجز],ops[[#This Row],[رقم العملية]])</f>
        <v>0</v>
      </c>
      <c r="K167" s="37">
        <f ca="1">ops[[#This Row],[الاجمالي]]-ops[[#This Row],[المدفوع]]</f>
        <v>0</v>
      </c>
      <c r="L167" s="37"/>
      <c r="M167" s="37"/>
      <c r="N167" s="37"/>
      <c r="O167" s="37"/>
      <c r="P167" s="45"/>
      <c r="Q167" s="37">
        <f>ops[[#This Row],[تاريخ الدخول]]</f>
        <v>0</v>
      </c>
      <c r="R167" s="46"/>
      <c r="S16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6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67" s="41"/>
    </row>
    <row r="168" spans="2:21" ht="18" x14ac:dyDescent="0.25">
      <c r="B168" s="24">
        <f t="shared" si="4"/>
        <v>167</v>
      </c>
      <c r="C168" s="41"/>
      <c r="D168" s="41"/>
      <c r="E168" s="42"/>
      <c r="F168" s="42"/>
      <c r="G168" s="43"/>
      <c r="H168" s="44">
        <f ca="1">IF(ISBLANK(ops[[#This Row],[تاريخ الخروج]]),NOW(),ops[[#This Row],[تاريخ الخروج]])-ops[[#This Row],[تاريخ الدخول]]</f>
        <v>44147.545977546295</v>
      </c>
      <c r="I168" s="45">
        <f ca="1">IFERROR(ops[[#This Row],[عدد الليالي]]*ops[سعر الليلة],0)</f>
        <v>0</v>
      </c>
      <c r="J168" s="37">
        <f>SUMIFS(الجدول3[المبلغ],الجدول3[رقم الحجز],ops[[#This Row],[رقم العملية]])</f>
        <v>0</v>
      </c>
      <c r="K168" s="37">
        <f ca="1">ops[[#This Row],[الاجمالي]]-ops[[#This Row],[المدفوع]]</f>
        <v>0</v>
      </c>
      <c r="L168" s="37"/>
      <c r="M168" s="37"/>
      <c r="N168" s="37"/>
      <c r="O168" s="37"/>
      <c r="P168" s="45"/>
      <c r="Q168" s="37">
        <f>ops[[#This Row],[تاريخ الدخول]]</f>
        <v>0</v>
      </c>
      <c r="R168" s="46"/>
      <c r="S16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6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68" s="41"/>
    </row>
    <row r="169" spans="2:21" ht="18" x14ac:dyDescent="0.25">
      <c r="B169" s="24">
        <f t="shared" si="4"/>
        <v>168</v>
      </c>
      <c r="C169" s="41"/>
      <c r="D169" s="41"/>
      <c r="E169" s="42"/>
      <c r="F169" s="42"/>
      <c r="G169" s="43"/>
      <c r="H169" s="44">
        <f ca="1">IF(ISBLANK(ops[[#This Row],[تاريخ الخروج]]),NOW(),ops[[#This Row],[تاريخ الخروج]])-ops[[#This Row],[تاريخ الدخول]]</f>
        <v>44147.545977546295</v>
      </c>
      <c r="I169" s="45">
        <f ca="1">IFERROR(ops[[#This Row],[عدد الليالي]]*ops[سعر الليلة],0)</f>
        <v>0</v>
      </c>
      <c r="J169" s="37">
        <f>SUMIFS(الجدول3[المبلغ],الجدول3[رقم الحجز],ops[[#This Row],[رقم العملية]])</f>
        <v>0</v>
      </c>
      <c r="K169" s="37">
        <f ca="1">ops[[#This Row],[الاجمالي]]-ops[[#This Row],[المدفوع]]</f>
        <v>0</v>
      </c>
      <c r="L169" s="37"/>
      <c r="M169" s="37"/>
      <c r="N169" s="37"/>
      <c r="O169" s="37"/>
      <c r="P169" s="45"/>
      <c r="Q169" s="37">
        <f>ops[[#This Row],[تاريخ الدخول]]</f>
        <v>0</v>
      </c>
      <c r="R169" s="46"/>
      <c r="S16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6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69" s="41"/>
    </row>
    <row r="170" spans="2:21" ht="18" x14ac:dyDescent="0.25">
      <c r="B170" s="24">
        <f t="shared" ref="B170:B201" si="5">ROW(A169)</f>
        <v>169</v>
      </c>
      <c r="C170" s="41"/>
      <c r="D170" s="41"/>
      <c r="E170" s="42"/>
      <c r="F170" s="42"/>
      <c r="G170" s="43"/>
      <c r="H170" s="44">
        <f ca="1">IF(ISBLANK(ops[[#This Row],[تاريخ الخروج]]),NOW(),ops[[#This Row],[تاريخ الخروج]])-ops[[#This Row],[تاريخ الدخول]]</f>
        <v>44147.545977546295</v>
      </c>
      <c r="I170" s="45">
        <f ca="1">IFERROR(ops[[#This Row],[عدد الليالي]]*ops[سعر الليلة],0)</f>
        <v>0</v>
      </c>
      <c r="J170" s="37">
        <f>SUMIFS(الجدول3[المبلغ],الجدول3[رقم الحجز],ops[[#This Row],[رقم العملية]])</f>
        <v>0</v>
      </c>
      <c r="K170" s="37">
        <f ca="1">ops[[#This Row],[الاجمالي]]-ops[[#This Row],[المدفوع]]</f>
        <v>0</v>
      </c>
      <c r="L170" s="37"/>
      <c r="M170" s="37"/>
      <c r="N170" s="37"/>
      <c r="O170" s="37"/>
      <c r="P170" s="45"/>
      <c r="Q170" s="37">
        <f>ops[[#This Row],[تاريخ الدخول]]</f>
        <v>0</v>
      </c>
      <c r="R170" s="46"/>
      <c r="S17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7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70" s="41"/>
    </row>
    <row r="171" spans="2:21" ht="18" x14ac:dyDescent="0.25">
      <c r="B171" s="24">
        <f t="shared" si="5"/>
        <v>170</v>
      </c>
      <c r="C171" s="41"/>
      <c r="D171" s="41"/>
      <c r="E171" s="42"/>
      <c r="F171" s="42"/>
      <c r="G171" s="43"/>
      <c r="H171" s="44">
        <f ca="1">IF(ISBLANK(ops[[#This Row],[تاريخ الخروج]]),NOW(),ops[[#This Row],[تاريخ الخروج]])-ops[[#This Row],[تاريخ الدخول]]</f>
        <v>44147.545977546295</v>
      </c>
      <c r="I171" s="45">
        <f ca="1">IFERROR(ops[[#This Row],[عدد الليالي]]*ops[سعر الليلة],0)</f>
        <v>0</v>
      </c>
      <c r="J171" s="37">
        <f>SUMIFS(الجدول3[المبلغ],الجدول3[رقم الحجز],ops[[#This Row],[رقم العملية]])</f>
        <v>0</v>
      </c>
      <c r="K171" s="37">
        <f ca="1">ops[[#This Row],[الاجمالي]]-ops[[#This Row],[المدفوع]]</f>
        <v>0</v>
      </c>
      <c r="L171" s="37"/>
      <c r="M171" s="37"/>
      <c r="N171" s="37"/>
      <c r="O171" s="37"/>
      <c r="P171" s="45"/>
      <c r="Q171" s="37">
        <f>ops[[#This Row],[تاريخ الدخول]]</f>
        <v>0</v>
      </c>
      <c r="R171" s="46"/>
      <c r="S17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7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71" s="41"/>
    </row>
    <row r="172" spans="2:21" ht="18" x14ac:dyDescent="0.25">
      <c r="B172" s="24">
        <f t="shared" si="5"/>
        <v>171</v>
      </c>
      <c r="C172" s="41"/>
      <c r="D172" s="41"/>
      <c r="E172" s="42"/>
      <c r="F172" s="42"/>
      <c r="G172" s="43"/>
      <c r="H172" s="44">
        <f ca="1">IF(ISBLANK(ops[[#This Row],[تاريخ الخروج]]),NOW(),ops[[#This Row],[تاريخ الخروج]])-ops[[#This Row],[تاريخ الدخول]]</f>
        <v>44147.545977546295</v>
      </c>
      <c r="I172" s="45">
        <f ca="1">IFERROR(ops[[#This Row],[عدد الليالي]]*ops[سعر الليلة],0)</f>
        <v>0</v>
      </c>
      <c r="J172" s="37">
        <f>SUMIFS(الجدول3[المبلغ],الجدول3[رقم الحجز],ops[[#This Row],[رقم العملية]])</f>
        <v>0</v>
      </c>
      <c r="K172" s="37">
        <f ca="1">ops[[#This Row],[الاجمالي]]-ops[[#This Row],[المدفوع]]</f>
        <v>0</v>
      </c>
      <c r="L172" s="37"/>
      <c r="M172" s="37"/>
      <c r="N172" s="37"/>
      <c r="O172" s="37"/>
      <c r="P172" s="45"/>
      <c r="Q172" s="37">
        <f>ops[[#This Row],[تاريخ الدخول]]</f>
        <v>0</v>
      </c>
      <c r="R172" s="46"/>
      <c r="S17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7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72" s="41"/>
    </row>
    <row r="173" spans="2:21" ht="18" x14ac:dyDescent="0.25">
      <c r="B173" s="24">
        <f t="shared" si="5"/>
        <v>172</v>
      </c>
      <c r="C173" s="41"/>
      <c r="D173" s="41"/>
      <c r="E173" s="42"/>
      <c r="F173" s="42"/>
      <c r="G173" s="43"/>
      <c r="H173" s="44">
        <f ca="1">IF(ISBLANK(ops[[#This Row],[تاريخ الخروج]]),NOW(),ops[[#This Row],[تاريخ الخروج]])-ops[[#This Row],[تاريخ الدخول]]</f>
        <v>44147.545977546295</v>
      </c>
      <c r="I173" s="45">
        <f ca="1">IFERROR(ops[[#This Row],[عدد الليالي]]*ops[سعر الليلة],0)</f>
        <v>0</v>
      </c>
      <c r="J173" s="37">
        <f>SUMIFS(الجدول3[المبلغ],الجدول3[رقم الحجز],ops[[#This Row],[رقم العملية]])</f>
        <v>0</v>
      </c>
      <c r="K173" s="37">
        <f ca="1">ops[[#This Row],[الاجمالي]]-ops[[#This Row],[المدفوع]]</f>
        <v>0</v>
      </c>
      <c r="L173" s="37"/>
      <c r="M173" s="37"/>
      <c r="N173" s="37"/>
      <c r="O173" s="37"/>
      <c r="P173" s="45"/>
      <c r="Q173" s="37">
        <f>ops[[#This Row],[تاريخ الدخول]]</f>
        <v>0</v>
      </c>
      <c r="R173" s="46"/>
      <c r="S17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7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73" s="41"/>
    </row>
    <row r="174" spans="2:21" ht="18" x14ac:dyDescent="0.25">
      <c r="B174" s="24">
        <f t="shared" si="5"/>
        <v>173</v>
      </c>
      <c r="C174" s="41"/>
      <c r="D174" s="41"/>
      <c r="E174" s="42"/>
      <c r="F174" s="42"/>
      <c r="G174" s="43"/>
      <c r="H174" s="44">
        <f ca="1">IF(ISBLANK(ops[[#This Row],[تاريخ الخروج]]),NOW(),ops[[#This Row],[تاريخ الخروج]])-ops[[#This Row],[تاريخ الدخول]]</f>
        <v>44147.545977546295</v>
      </c>
      <c r="I174" s="45">
        <f ca="1">IFERROR(ops[[#This Row],[عدد الليالي]]*ops[سعر الليلة],0)</f>
        <v>0</v>
      </c>
      <c r="J174" s="37">
        <f>SUMIFS(الجدول3[المبلغ],الجدول3[رقم الحجز],ops[[#This Row],[رقم العملية]])</f>
        <v>0</v>
      </c>
      <c r="K174" s="37">
        <f ca="1">ops[[#This Row],[الاجمالي]]-ops[[#This Row],[المدفوع]]</f>
        <v>0</v>
      </c>
      <c r="L174" s="37"/>
      <c r="M174" s="37"/>
      <c r="N174" s="37"/>
      <c r="O174" s="37"/>
      <c r="P174" s="45"/>
      <c r="Q174" s="37">
        <f>ops[[#This Row],[تاريخ الدخول]]</f>
        <v>0</v>
      </c>
      <c r="R174" s="46"/>
      <c r="S17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7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74" s="41"/>
    </row>
    <row r="175" spans="2:21" ht="18" x14ac:dyDescent="0.25">
      <c r="B175" s="24">
        <f t="shared" si="5"/>
        <v>174</v>
      </c>
      <c r="C175" s="41"/>
      <c r="D175" s="41"/>
      <c r="E175" s="42"/>
      <c r="F175" s="42"/>
      <c r="G175" s="43"/>
      <c r="H175" s="44">
        <f ca="1">IF(ISBLANK(ops[[#This Row],[تاريخ الخروج]]),NOW(),ops[[#This Row],[تاريخ الخروج]])-ops[[#This Row],[تاريخ الدخول]]</f>
        <v>44147.545977546295</v>
      </c>
      <c r="I175" s="45">
        <f ca="1">IFERROR(ops[[#This Row],[عدد الليالي]]*ops[سعر الليلة],0)</f>
        <v>0</v>
      </c>
      <c r="J175" s="37">
        <f>SUMIFS(الجدول3[المبلغ],الجدول3[رقم الحجز],ops[[#This Row],[رقم العملية]])</f>
        <v>0</v>
      </c>
      <c r="K175" s="37">
        <f ca="1">ops[[#This Row],[الاجمالي]]-ops[[#This Row],[المدفوع]]</f>
        <v>0</v>
      </c>
      <c r="L175" s="37"/>
      <c r="M175" s="37"/>
      <c r="N175" s="37"/>
      <c r="O175" s="37"/>
      <c r="P175" s="45"/>
      <c r="Q175" s="37">
        <f>ops[[#This Row],[تاريخ الدخول]]</f>
        <v>0</v>
      </c>
      <c r="R175" s="46"/>
      <c r="S17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7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75" s="41"/>
    </row>
    <row r="176" spans="2:21" ht="18" x14ac:dyDescent="0.25">
      <c r="B176" s="24">
        <f t="shared" si="5"/>
        <v>175</v>
      </c>
      <c r="C176" s="41"/>
      <c r="D176" s="41"/>
      <c r="E176" s="42"/>
      <c r="F176" s="42"/>
      <c r="G176" s="43"/>
      <c r="H176" s="44">
        <f ca="1">IF(ISBLANK(ops[[#This Row],[تاريخ الخروج]]),NOW(),ops[[#This Row],[تاريخ الخروج]])-ops[[#This Row],[تاريخ الدخول]]</f>
        <v>44147.545977546295</v>
      </c>
      <c r="I176" s="45">
        <f ca="1">IFERROR(ops[[#This Row],[عدد الليالي]]*ops[سعر الليلة],0)</f>
        <v>0</v>
      </c>
      <c r="J176" s="37">
        <f>SUMIFS(الجدول3[المبلغ],الجدول3[رقم الحجز],ops[[#This Row],[رقم العملية]])</f>
        <v>0</v>
      </c>
      <c r="K176" s="37">
        <f ca="1">ops[[#This Row],[الاجمالي]]-ops[[#This Row],[المدفوع]]</f>
        <v>0</v>
      </c>
      <c r="L176" s="37"/>
      <c r="M176" s="37"/>
      <c r="N176" s="37"/>
      <c r="O176" s="37"/>
      <c r="P176" s="45"/>
      <c r="Q176" s="37">
        <f>ops[[#This Row],[تاريخ الدخول]]</f>
        <v>0</v>
      </c>
      <c r="R176" s="46"/>
      <c r="S17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7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76" s="41"/>
    </row>
    <row r="177" spans="2:21" ht="18" x14ac:dyDescent="0.25">
      <c r="B177" s="24">
        <f t="shared" si="5"/>
        <v>176</v>
      </c>
      <c r="C177" s="41"/>
      <c r="D177" s="41"/>
      <c r="E177" s="42"/>
      <c r="F177" s="42"/>
      <c r="G177" s="43"/>
      <c r="H177" s="44">
        <f ca="1">IF(ISBLANK(ops[[#This Row],[تاريخ الخروج]]),NOW(),ops[[#This Row],[تاريخ الخروج]])-ops[[#This Row],[تاريخ الدخول]]</f>
        <v>44147.545977546295</v>
      </c>
      <c r="I177" s="45">
        <f ca="1">IFERROR(ops[[#This Row],[عدد الليالي]]*ops[سعر الليلة],0)</f>
        <v>0</v>
      </c>
      <c r="J177" s="37">
        <f>SUMIFS(الجدول3[المبلغ],الجدول3[رقم الحجز],ops[[#This Row],[رقم العملية]])</f>
        <v>0</v>
      </c>
      <c r="K177" s="37">
        <f ca="1">ops[[#This Row],[الاجمالي]]-ops[[#This Row],[المدفوع]]</f>
        <v>0</v>
      </c>
      <c r="L177" s="37"/>
      <c r="M177" s="37"/>
      <c r="N177" s="37"/>
      <c r="O177" s="37"/>
      <c r="P177" s="45"/>
      <c r="Q177" s="37">
        <f>ops[[#This Row],[تاريخ الدخول]]</f>
        <v>0</v>
      </c>
      <c r="R177" s="46"/>
      <c r="S17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7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77" s="41"/>
    </row>
    <row r="178" spans="2:21" ht="18" x14ac:dyDescent="0.25">
      <c r="B178" s="24">
        <f t="shared" si="5"/>
        <v>177</v>
      </c>
      <c r="C178" s="41"/>
      <c r="D178" s="41"/>
      <c r="E178" s="42"/>
      <c r="F178" s="42"/>
      <c r="G178" s="43"/>
      <c r="H178" s="44">
        <f ca="1">IF(ISBLANK(ops[[#This Row],[تاريخ الخروج]]),NOW(),ops[[#This Row],[تاريخ الخروج]])-ops[[#This Row],[تاريخ الدخول]]</f>
        <v>44147.545977546295</v>
      </c>
      <c r="I178" s="45">
        <f ca="1">IFERROR(ops[[#This Row],[عدد الليالي]]*ops[سعر الليلة],0)</f>
        <v>0</v>
      </c>
      <c r="J178" s="37">
        <f>SUMIFS(الجدول3[المبلغ],الجدول3[رقم الحجز],ops[[#This Row],[رقم العملية]])</f>
        <v>0</v>
      </c>
      <c r="K178" s="37">
        <f ca="1">ops[[#This Row],[الاجمالي]]-ops[[#This Row],[المدفوع]]</f>
        <v>0</v>
      </c>
      <c r="L178" s="37"/>
      <c r="M178" s="37"/>
      <c r="N178" s="37"/>
      <c r="O178" s="37"/>
      <c r="P178" s="45"/>
      <c r="Q178" s="37">
        <f>ops[[#This Row],[تاريخ الدخول]]</f>
        <v>0</v>
      </c>
      <c r="R178" s="46"/>
      <c r="S17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7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78" s="41"/>
    </row>
    <row r="179" spans="2:21" ht="18" x14ac:dyDescent="0.25">
      <c r="B179" s="24">
        <f t="shared" si="5"/>
        <v>178</v>
      </c>
      <c r="C179" s="41"/>
      <c r="D179" s="41"/>
      <c r="E179" s="42"/>
      <c r="F179" s="42"/>
      <c r="G179" s="43"/>
      <c r="H179" s="44">
        <f ca="1">IF(ISBLANK(ops[[#This Row],[تاريخ الخروج]]),NOW(),ops[[#This Row],[تاريخ الخروج]])-ops[[#This Row],[تاريخ الدخول]]</f>
        <v>44147.545977546295</v>
      </c>
      <c r="I179" s="45">
        <f ca="1">IFERROR(ops[[#This Row],[عدد الليالي]]*ops[سعر الليلة],0)</f>
        <v>0</v>
      </c>
      <c r="J179" s="37">
        <f>SUMIFS(الجدول3[المبلغ],الجدول3[رقم الحجز],ops[[#This Row],[رقم العملية]])</f>
        <v>0</v>
      </c>
      <c r="K179" s="37">
        <f ca="1">ops[[#This Row],[الاجمالي]]-ops[[#This Row],[المدفوع]]</f>
        <v>0</v>
      </c>
      <c r="L179" s="37"/>
      <c r="M179" s="37"/>
      <c r="N179" s="37"/>
      <c r="O179" s="37"/>
      <c r="P179" s="45"/>
      <c r="Q179" s="37">
        <f>ops[[#This Row],[تاريخ الدخول]]</f>
        <v>0</v>
      </c>
      <c r="R179" s="46"/>
      <c r="S17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7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79" s="41"/>
    </row>
    <row r="180" spans="2:21" ht="18" x14ac:dyDescent="0.25">
      <c r="B180" s="24">
        <f t="shared" si="5"/>
        <v>179</v>
      </c>
      <c r="C180" s="41"/>
      <c r="D180" s="41"/>
      <c r="E180" s="42"/>
      <c r="F180" s="42"/>
      <c r="G180" s="43"/>
      <c r="H180" s="44">
        <f ca="1">IF(ISBLANK(ops[[#This Row],[تاريخ الخروج]]),NOW(),ops[[#This Row],[تاريخ الخروج]])-ops[[#This Row],[تاريخ الدخول]]</f>
        <v>44147.545977546295</v>
      </c>
      <c r="I180" s="45">
        <f ca="1">IFERROR(ops[[#This Row],[عدد الليالي]]*ops[سعر الليلة],0)</f>
        <v>0</v>
      </c>
      <c r="J180" s="37">
        <f>SUMIFS(الجدول3[المبلغ],الجدول3[رقم الحجز],ops[[#This Row],[رقم العملية]])</f>
        <v>0</v>
      </c>
      <c r="K180" s="37">
        <f ca="1">ops[[#This Row],[الاجمالي]]-ops[[#This Row],[المدفوع]]</f>
        <v>0</v>
      </c>
      <c r="L180" s="37"/>
      <c r="M180" s="37"/>
      <c r="N180" s="37"/>
      <c r="O180" s="37"/>
      <c r="P180" s="45"/>
      <c r="Q180" s="37">
        <f>ops[[#This Row],[تاريخ الدخول]]</f>
        <v>0</v>
      </c>
      <c r="R180" s="46"/>
      <c r="S18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8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80" s="41"/>
    </row>
    <row r="181" spans="2:21" ht="18" x14ac:dyDescent="0.25">
      <c r="B181" s="24">
        <f t="shared" si="5"/>
        <v>180</v>
      </c>
      <c r="C181" s="41"/>
      <c r="D181" s="41"/>
      <c r="E181" s="42"/>
      <c r="F181" s="42"/>
      <c r="G181" s="43"/>
      <c r="H181" s="44">
        <f ca="1">IF(ISBLANK(ops[[#This Row],[تاريخ الخروج]]),NOW(),ops[[#This Row],[تاريخ الخروج]])-ops[[#This Row],[تاريخ الدخول]]</f>
        <v>44147.545977546295</v>
      </c>
      <c r="I181" s="45">
        <f ca="1">IFERROR(ops[[#This Row],[عدد الليالي]]*ops[سعر الليلة],0)</f>
        <v>0</v>
      </c>
      <c r="J181" s="37">
        <f>SUMIFS(الجدول3[المبلغ],الجدول3[رقم الحجز],ops[[#This Row],[رقم العملية]])</f>
        <v>0</v>
      </c>
      <c r="K181" s="37">
        <f ca="1">ops[[#This Row],[الاجمالي]]-ops[[#This Row],[المدفوع]]</f>
        <v>0</v>
      </c>
      <c r="L181" s="37"/>
      <c r="M181" s="37"/>
      <c r="N181" s="37"/>
      <c r="O181" s="37"/>
      <c r="P181" s="45"/>
      <c r="Q181" s="37">
        <f>ops[[#This Row],[تاريخ الدخول]]</f>
        <v>0</v>
      </c>
      <c r="R181" s="46"/>
      <c r="S18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8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81" s="41"/>
    </row>
    <row r="182" spans="2:21" ht="18" x14ac:dyDescent="0.25">
      <c r="B182" s="24">
        <f t="shared" si="5"/>
        <v>181</v>
      </c>
      <c r="C182" s="41"/>
      <c r="D182" s="41"/>
      <c r="E182" s="42"/>
      <c r="F182" s="42"/>
      <c r="G182" s="43"/>
      <c r="H182" s="44">
        <f ca="1">IF(ISBLANK(ops[[#This Row],[تاريخ الخروج]]),NOW(),ops[[#This Row],[تاريخ الخروج]])-ops[[#This Row],[تاريخ الدخول]]</f>
        <v>44147.545977546295</v>
      </c>
      <c r="I182" s="45">
        <f ca="1">IFERROR(ops[[#This Row],[عدد الليالي]]*ops[سعر الليلة],0)</f>
        <v>0</v>
      </c>
      <c r="J182" s="37">
        <f>SUMIFS(الجدول3[المبلغ],الجدول3[رقم الحجز],ops[[#This Row],[رقم العملية]])</f>
        <v>0</v>
      </c>
      <c r="K182" s="37">
        <f ca="1">ops[[#This Row],[الاجمالي]]-ops[[#This Row],[المدفوع]]</f>
        <v>0</v>
      </c>
      <c r="L182" s="37"/>
      <c r="M182" s="37"/>
      <c r="N182" s="37"/>
      <c r="O182" s="37"/>
      <c r="P182" s="45"/>
      <c r="Q182" s="37">
        <f>ops[[#This Row],[تاريخ الدخول]]</f>
        <v>0</v>
      </c>
      <c r="R182" s="46"/>
      <c r="S18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8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82" s="41"/>
    </row>
    <row r="183" spans="2:21" ht="18" x14ac:dyDescent="0.25">
      <c r="B183" s="24">
        <f t="shared" si="5"/>
        <v>182</v>
      </c>
      <c r="C183" s="41"/>
      <c r="D183" s="41"/>
      <c r="E183" s="42"/>
      <c r="F183" s="42"/>
      <c r="G183" s="43"/>
      <c r="H183" s="44">
        <f ca="1">IF(ISBLANK(ops[[#This Row],[تاريخ الخروج]]),NOW(),ops[[#This Row],[تاريخ الخروج]])-ops[[#This Row],[تاريخ الدخول]]</f>
        <v>44147.545977546295</v>
      </c>
      <c r="I183" s="45">
        <f ca="1">IFERROR(ops[[#This Row],[عدد الليالي]]*ops[سعر الليلة],0)</f>
        <v>0</v>
      </c>
      <c r="J183" s="37">
        <f>SUMIFS(الجدول3[المبلغ],الجدول3[رقم الحجز],ops[[#This Row],[رقم العملية]])</f>
        <v>0</v>
      </c>
      <c r="K183" s="37">
        <f ca="1">ops[[#This Row],[الاجمالي]]-ops[[#This Row],[المدفوع]]</f>
        <v>0</v>
      </c>
      <c r="L183" s="37"/>
      <c r="M183" s="37"/>
      <c r="N183" s="37"/>
      <c r="O183" s="37"/>
      <c r="P183" s="45"/>
      <c r="Q183" s="37">
        <f>ops[[#This Row],[تاريخ الدخول]]</f>
        <v>0</v>
      </c>
      <c r="R183" s="46"/>
      <c r="S18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8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83" s="41"/>
    </row>
    <row r="184" spans="2:21" ht="18" x14ac:dyDescent="0.25">
      <c r="B184" s="24">
        <f t="shared" si="5"/>
        <v>183</v>
      </c>
      <c r="C184" s="41"/>
      <c r="D184" s="41"/>
      <c r="E184" s="42"/>
      <c r="F184" s="42"/>
      <c r="G184" s="43"/>
      <c r="H184" s="44">
        <f ca="1">IF(ISBLANK(ops[[#This Row],[تاريخ الخروج]]),NOW(),ops[[#This Row],[تاريخ الخروج]])-ops[[#This Row],[تاريخ الدخول]]</f>
        <v>44147.545977546295</v>
      </c>
      <c r="I184" s="45">
        <f ca="1">IFERROR(ops[[#This Row],[عدد الليالي]]*ops[سعر الليلة],0)</f>
        <v>0</v>
      </c>
      <c r="J184" s="37">
        <f>SUMIFS(الجدول3[المبلغ],الجدول3[رقم الحجز],ops[[#This Row],[رقم العملية]])</f>
        <v>0</v>
      </c>
      <c r="K184" s="37">
        <f ca="1">ops[[#This Row],[الاجمالي]]-ops[[#This Row],[المدفوع]]</f>
        <v>0</v>
      </c>
      <c r="L184" s="37"/>
      <c r="M184" s="37"/>
      <c r="N184" s="37"/>
      <c r="O184" s="37"/>
      <c r="P184" s="45"/>
      <c r="Q184" s="37">
        <f>ops[[#This Row],[تاريخ الدخول]]</f>
        <v>0</v>
      </c>
      <c r="R184" s="46"/>
      <c r="S18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8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84" s="41"/>
    </row>
    <row r="185" spans="2:21" ht="18" x14ac:dyDescent="0.25">
      <c r="B185" s="24">
        <f t="shared" si="5"/>
        <v>184</v>
      </c>
      <c r="C185" s="41"/>
      <c r="D185" s="41"/>
      <c r="E185" s="42"/>
      <c r="F185" s="42"/>
      <c r="G185" s="43"/>
      <c r="H185" s="44">
        <f ca="1">IF(ISBLANK(ops[[#This Row],[تاريخ الخروج]]),NOW(),ops[[#This Row],[تاريخ الخروج]])-ops[[#This Row],[تاريخ الدخول]]</f>
        <v>44147.545977546295</v>
      </c>
      <c r="I185" s="45">
        <f ca="1">IFERROR(ops[[#This Row],[عدد الليالي]]*ops[سعر الليلة],0)</f>
        <v>0</v>
      </c>
      <c r="J185" s="37">
        <f>SUMIFS(الجدول3[المبلغ],الجدول3[رقم الحجز],ops[[#This Row],[رقم العملية]])</f>
        <v>0</v>
      </c>
      <c r="K185" s="37">
        <f ca="1">ops[[#This Row],[الاجمالي]]-ops[[#This Row],[المدفوع]]</f>
        <v>0</v>
      </c>
      <c r="L185" s="37"/>
      <c r="M185" s="37"/>
      <c r="N185" s="37"/>
      <c r="O185" s="37"/>
      <c r="P185" s="45"/>
      <c r="Q185" s="37">
        <f>ops[[#This Row],[تاريخ الدخول]]</f>
        <v>0</v>
      </c>
      <c r="R185" s="46"/>
      <c r="S18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8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85" s="41"/>
    </row>
    <row r="186" spans="2:21" ht="18" x14ac:dyDescent="0.25">
      <c r="B186" s="24">
        <f t="shared" si="5"/>
        <v>185</v>
      </c>
      <c r="C186" s="41"/>
      <c r="D186" s="41"/>
      <c r="E186" s="42"/>
      <c r="F186" s="42"/>
      <c r="G186" s="43"/>
      <c r="H186" s="44">
        <f ca="1">IF(ISBLANK(ops[[#This Row],[تاريخ الخروج]]),NOW(),ops[[#This Row],[تاريخ الخروج]])-ops[[#This Row],[تاريخ الدخول]]</f>
        <v>44147.545977546295</v>
      </c>
      <c r="I186" s="45">
        <f ca="1">IFERROR(ops[[#This Row],[عدد الليالي]]*ops[سعر الليلة],0)</f>
        <v>0</v>
      </c>
      <c r="J186" s="37">
        <f>SUMIFS(الجدول3[المبلغ],الجدول3[رقم الحجز],ops[[#This Row],[رقم العملية]])</f>
        <v>0</v>
      </c>
      <c r="K186" s="37">
        <f ca="1">ops[[#This Row],[الاجمالي]]-ops[[#This Row],[المدفوع]]</f>
        <v>0</v>
      </c>
      <c r="L186" s="37"/>
      <c r="M186" s="37"/>
      <c r="N186" s="37"/>
      <c r="O186" s="37"/>
      <c r="P186" s="45"/>
      <c r="Q186" s="37">
        <f>ops[[#This Row],[تاريخ الدخول]]</f>
        <v>0</v>
      </c>
      <c r="R186" s="46"/>
      <c r="S18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8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86" s="41"/>
    </row>
    <row r="187" spans="2:21" ht="18" x14ac:dyDescent="0.25">
      <c r="B187" s="24">
        <f t="shared" si="5"/>
        <v>186</v>
      </c>
      <c r="C187" s="41"/>
      <c r="D187" s="41"/>
      <c r="E187" s="42"/>
      <c r="F187" s="42"/>
      <c r="G187" s="43"/>
      <c r="H187" s="44">
        <f ca="1">IF(ISBLANK(ops[[#This Row],[تاريخ الخروج]]),NOW(),ops[[#This Row],[تاريخ الخروج]])-ops[[#This Row],[تاريخ الدخول]]</f>
        <v>44147.545977546295</v>
      </c>
      <c r="I187" s="45">
        <f ca="1">IFERROR(ops[[#This Row],[عدد الليالي]]*ops[سعر الليلة],0)</f>
        <v>0</v>
      </c>
      <c r="J187" s="37">
        <f>SUMIFS(الجدول3[المبلغ],الجدول3[رقم الحجز],ops[[#This Row],[رقم العملية]])</f>
        <v>0</v>
      </c>
      <c r="K187" s="37">
        <f ca="1">ops[[#This Row],[الاجمالي]]-ops[[#This Row],[المدفوع]]</f>
        <v>0</v>
      </c>
      <c r="L187" s="37"/>
      <c r="M187" s="37"/>
      <c r="N187" s="37"/>
      <c r="O187" s="37"/>
      <c r="P187" s="45"/>
      <c r="Q187" s="37">
        <f>ops[[#This Row],[تاريخ الدخول]]</f>
        <v>0</v>
      </c>
      <c r="R187" s="46"/>
      <c r="S18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8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87" s="41"/>
    </row>
    <row r="188" spans="2:21" ht="18" x14ac:dyDescent="0.25">
      <c r="B188" s="24">
        <f t="shared" si="5"/>
        <v>187</v>
      </c>
      <c r="C188" s="41"/>
      <c r="D188" s="41"/>
      <c r="E188" s="42"/>
      <c r="F188" s="42"/>
      <c r="G188" s="43"/>
      <c r="H188" s="44">
        <f ca="1">IF(ISBLANK(ops[[#This Row],[تاريخ الخروج]]),NOW(),ops[[#This Row],[تاريخ الخروج]])-ops[[#This Row],[تاريخ الدخول]]</f>
        <v>44147.545977546295</v>
      </c>
      <c r="I188" s="45">
        <f ca="1">IFERROR(ops[[#This Row],[عدد الليالي]]*ops[سعر الليلة],0)</f>
        <v>0</v>
      </c>
      <c r="J188" s="37">
        <f>SUMIFS(الجدول3[المبلغ],الجدول3[رقم الحجز],ops[[#This Row],[رقم العملية]])</f>
        <v>0</v>
      </c>
      <c r="K188" s="37">
        <f ca="1">ops[[#This Row],[الاجمالي]]-ops[[#This Row],[المدفوع]]</f>
        <v>0</v>
      </c>
      <c r="L188" s="37"/>
      <c r="M188" s="37"/>
      <c r="N188" s="37"/>
      <c r="O188" s="37"/>
      <c r="P188" s="45"/>
      <c r="Q188" s="37">
        <f>ops[[#This Row],[تاريخ الدخول]]</f>
        <v>0</v>
      </c>
      <c r="R188" s="46"/>
      <c r="S18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8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88" s="41"/>
    </row>
    <row r="189" spans="2:21" ht="18" x14ac:dyDescent="0.25">
      <c r="B189" s="24">
        <f t="shared" si="5"/>
        <v>188</v>
      </c>
      <c r="C189" s="41"/>
      <c r="D189" s="41"/>
      <c r="E189" s="42"/>
      <c r="F189" s="42"/>
      <c r="G189" s="43"/>
      <c r="H189" s="44">
        <f ca="1">IF(ISBLANK(ops[[#This Row],[تاريخ الخروج]]),NOW(),ops[[#This Row],[تاريخ الخروج]])-ops[[#This Row],[تاريخ الدخول]]</f>
        <v>44147.545977546295</v>
      </c>
      <c r="I189" s="45">
        <f ca="1">IFERROR(ops[[#This Row],[عدد الليالي]]*ops[سعر الليلة],0)</f>
        <v>0</v>
      </c>
      <c r="J189" s="37">
        <f>SUMIFS(الجدول3[المبلغ],الجدول3[رقم الحجز],ops[[#This Row],[رقم العملية]])</f>
        <v>0</v>
      </c>
      <c r="K189" s="37">
        <f ca="1">ops[[#This Row],[الاجمالي]]-ops[[#This Row],[المدفوع]]</f>
        <v>0</v>
      </c>
      <c r="L189" s="37"/>
      <c r="M189" s="37"/>
      <c r="N189" s="37"/>
      <c r="O189" s="37"/>
      <c r="P189" s="45"/>
      <c r="Q189" s="37">
        <f>ops[[#This Row],[تاريخ الدخول]]</f>
        <v>0</v>
      </c>
      <c r="R189" s="46"/>
      <c r="S18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8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89" s="41"/>
    </row>
    <row r="190" spans="2:21" ht="18" x14ac:dyDescent="0.25">
      <c r="B190" s="24">
        <f t="shared" si="5"/>
        <v>189</v>
      </c>
      <c r="C190" s="41"/>
      <c r="D190" s="41"/>
      <c r="E190" s="42"/>
      <c r="F190" s="42"/>
      <c r="G190" s="43"/>
      <c r="H190" s="44">
        <f ca="1">IF(ISBLANK(ops[[#This Row],[تاريخ الخروج]]),NOW(),ops[[#This Row],[تاريخ الخروج]])-ops[[#This Row],[تاريخ الدخول]]</f>
        <v>44147.545977546295</v>
      </c>
      <c r="I190" s="45">
        <f ca="1">IFERROR(ops[[#This Row],[عدد الليالي]]*ops[سعر الليلة],0)</f>
        <v>0</v>
      </c>
      <c r="J190" s="37">
        <f>SUMIFS(الجدول3[المبلغ],الجدول3[رقم الحجز],ops[[#This Row],[رقم العملية]])</f>
        <v>0</v>
      </c>
      <c r="K190" s="37">
        <f ca="1">ops[[#This Row],[الاجمالي]]-ops[[#This Row],[المدفوع]]</f>
        <v>0</v>
      </c>
      <c r="L190" s="37"/>
      <c r="M190" s="37"/>
      <c r="N190" s="37"/>
      <c r="O190" s="37"/>
      <c r="P190" s="45"/>
      <c r="Q190" s="37">
        <f>ops[[#This Row],[تاريخ الدخول]]</f>
        <v>0</v>
      </c>
      <c r="R190" s="46"/>
      <c r="S19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9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90" s="41"/>
    </row>
    <row r="191" spans="2:21" ht="18" x14ac:dyDescent="0.25">
      <c r="B191" s="24">
        <f t="shared" si="5"/>
        <v>190</v>
      </c>
      <c r="C191" s="41"/>
      <c r="D191" s="41"/>
      <c r="E191" s="42"/>
      <c r="F191" s="42"/>
      <c r="G191" s="43"/>
      <c r="H191" s="44">
        <f ca="1">IF(ISBLANK(ops[[#This Row],[تاريخ الخروج]]),NOW(),ops[[#This Row],[تاريخ الخروج]])-ops[[#This Row],[تاريخ الدخول]]</f>
        <v>44147.545977546295</v>
      </c>
      <c r="I191" s="45">
        <f ca="1">IFERROR(ops[[#This Row],[عدد الليالي]]*ops[سعر الليلة],0)</f>
        <v>0</v>
      </c>
      <c r="J191" s="37">
        <f>SUMIFS(الجدول3[المبلغ],الجدول3[رقم الحجز],ops[[#This Row],[رقم العملية]])</f>
        <v>0</v>
      </c>
      <c r="K191" s="37">
        <f ca="1">ops[[#This Row],[الاجمالي]]-ops[[#This Row],[المدفوع]]</f>
        <v>0</v>
      </c>
      <c r="L191" s="37"/>
      <c r="M191" s="37"/>
      <c r="N191" s="37"/>
      <c r="O191" s="37"/>
      <c r="P191" s="45"/>
      <c r="Q191" s="37">
        <f>ops[[#This Row],[تاريخ الدخول]]</f>
        <v>0</v>
      </c>
      <c r="R191" s="46"/>
      <c r="S19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9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91" s="41"/>
    </row>
    <row r="192" spans="2:21" ht="18" x14ac:dyDescent="0.25">
      <c r="B192" s="24">
        <f t="shared" si="5"/>
        <v>191</v>
      </c>
      <c r="C192" s="41"/>
      <c r="D192" s="41"/>
      <c r="E192" s="42"/>
      <c r="F192" s="42"/>
      <c r="G192" s="43"/>
      <c r="H192" s="44">
        <f ca="1">IF(ISBLANK(ops[[#This Row],[تاريخ الخروج]]),NOW(),ops[[#This Row],[تاريخ الخروج]])-ops[[#This Row],[تاريخ الدخول]]</f>
        <v>44147.545977546295</v>
      </c>
      <c r="I192" s="45">
        <f ca="1">IFERROR(ops[[#This Row],[عدد الليالي]]*ops[سعر الليلة],0)</f>
        <v>0</v>
      </c>
      <c r="J192" s="37">
        <f>SUMIFS(الجدول3[المبلغ],الجدول3[رقم الحجز],ops[[#This Row],[رقم العملية]])</f>
        <v>0</v>
      </c>
      <c r="K192" s="37">
        <f ca="1">ops[[#This Row],[الاجمالي]]-ops[[#This Row],[المدفوع]]</f>
        <v>0</v>
      </c>
      <c r="L192" s="37"/>
      <c r="M192" s="37"/>
      <c r="N192" s="37"/>
      <c r="O192" s="37"/>
      <c r="P192" s="45"/>
      <c r="Q192" s="37">
        <f>ops[[#This Row],[تاريخ الدخول]]</f>
        <v>0</v>
      </c>
      <c r="R192" s="46"/>
      <c r="S19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9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92" s="41"/>
    </row>
    <row r="193" spans="2:21" ht="18" x14ac:dyDescent="0.25">
      <c r="B193" s="24">
        <f t="shared" si="5"/>
        <v>192</v>
      </c>
      <c r="C193" s="41"/>
      <c r="D193" s="41"/>
      <c r="E193" s="42"/>
      <c r="F193" s="42"/>
      <c r="G193" s="43"/>
      <c r="H193" s="44">
        <f ca="1">IF(ISBLANK(ops[[#This Row],[تاريخ الخروج]]),NOW(),ops[[#This Row],[تاريخ الخروج]])-ops[[#This Row],[تاريخ الدخول]]</f>
        <v>44147.545977546295</v>
      </c>
      <c r="I193" s="45">
        <f ca="1">IFERROR(ops[[#This Row],[عدد الليالي]]*ops[سعر الليلة],0)</f>
        <v>0</v>
      </c>
      <c r="J193" s="37">
        <f>SUMIFS(الجدول3[المبلغ],الجدول3[رقم الحجز],ops[[#This Row],[رقم العملية]])</f>
        <v>0</v>
      </c>
      <c r="K193" s="37">
        <f ca="1">ops[[#This Row],[الاجمالي]]-ops[[#This Row],[المدفوع]]</f>
        <v>0</v>
      </c>
      <c r="L193" s="37"/>
      <c r="M193" s="37"/>
      <c r="N193" s="37"/>
      <c r="O193" s="37"/>
      <c r="P193" s="45"/>
      <c r="Q193" s="37">
        <f>ops[[#This Row],[تاريخ الدخول]]</f>
        <v>0</v>
      </c>
      <c r="R193" s="46"/>
      <c r="S19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9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93" s="41"/>
    </row>
    <row r="194" spans="2:21" ht="18" x14ac:dyDescent="0.25">
      <c r="B194" s="24">
        <f t="shared" si="5"/>
        <v>193</v>
      </c>
      <c r="C194" s="41"/>
      <c r="D194" s="41"/>
      <c r="E194" s="42"/>
      <c r="F194" s="42"/>
      <c r="G194" s="43"/>
      <c r="H194" s="44">
        <f ca="1">IF(ISBLANK(ops[[#This Row],[تاريخ الخروج]]),NOW(),ops[[#This Row],[تاريخ الخروج]])-ops[[#This Row],[تاريخ الدخول]]</f>
        <v>44147.545977546295</v>
      </c>
      <c r="I194" s="45">
        <f ca="1">IFERROR(ops[[#This Row],[عدد الليالي]]*ops[سعر الليلة],0)</f>
        <v>0</v>
      </c>
      <c r="J194" s="37">
        <f>SUMIFS(الجدول3[المبلغ],الجدول3[رقم الحجز],ops[[#This Row],[رقم العملية]])</f>
        <v>0</v>
      </c>
      <c r="K194" s="37">
        <f ca="1">ops[[#This Row],[الاجمالي]]-ops[[#This Row],[المدفوع]]</f>
        <v>0</v>
      </c>
      <c r="L194" s="37"/>
      <c r="M194" s="37"/>
      <c r="N194" s="37"/>
      <c r="O194" s="37"/>
      <c r="P194" s="45"/>
      <c r="Q194" s="37">
        <f>ops[[#This Row],[تاريخ الدخول]]</f>
        <v>0</v>
      </c>
      <c r="R194" s="46"/>
      <c r="S19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9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94" s="41"/>
    </row>
    <row r="195" spans="2:21" ht="18" x14ac:dyDescent="0.25">
      <c r="B195" s="24">
        <f t="shared" si="5"/>
        <v>194</v>
      </c>
      <c r="C195" s="41"/>
      <c r="D195" s="41"/>
      <c r="E195" s="42"/>
      <c r="F195" s="42"/>
      <c r="G195" s="43"/>
      <c r="H195" s="44">
        <f ca="1">IF(ISBLANK(ops[[#This Row],[تاريخ الخروج]]),NOW(),ops[[#This Row],[تاريخ الخروج]])-ops[[#This Row],[تاريخ الدخول]]</f>
        <v>44147.545977546295</v>
      </c>
      <c r="I195" s="45">
        <f ca="1">IFERROR(ops[[#This Row],[عدد الليالي]]*ops[سعر الليلة],0)</f>
        <v>0</v>
      </c>
      <c r="J195" s="37">
        <f>SUMIFS(الجدول3[المبلغ],الجدول3[رقم الحجز],ops[[#This Row],[رقم العملية]])</f>
        <v>0</v>
      </c>
      <c r="K195" s="37">
        <f ca="1">ops[[#This Row],[الاجمالي]]-ops[[#This Row],[المدفوع]]</f>
        <v>0</v>
      </c>
      <c r="L195" s="37"/>
      <c r="M195" s="37"/>
      <c r="N195" s="37"/>
      <c r="O195" s="37"/>
      <c r="P195" s="45"/>
      <c r="Q195" s="37">
        <f>ops[[#This Row],[تاريخ الدخول]]</f>
        <v>0</v>
      </c>
      <c r="R195" s="46"/>
      <c r="S19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9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95" s="41"/>
    </row>
    <row r="196" spans="2:21" ht="18" x14ac:dyDescent="0.25">
      <c r="B196" s="24">
        <f t="shared" si="5"/>
        <v>195</v>
      </c>
      <c r="C196" s="41"/>
      <c r="D196" s="41"/>
      <c r="E196" s="42"/>
      <c r="F196" s="42"/>
      <c r="G196" s="43"/>
      <c r="H196" s="44">
        <f ca="1">IF(ISBLANK(ops[[#This Row],[تاريخ الخروج]]),NOW(),ops[[#This Row],[تاريخ الخروج]])-ops[[#This Row],[تاريخ الدخول]]</f>
        <v>44147.545977546295</v>
      </c>
      <c r="I196" s="45">
        <f ca="1">IFERROR(ops[[#This Row],[عدد الليالي]]*ops[سعر الليلة],0)</f>
        <v>0</v>
      </c>
      <c r="J196" s="37">
        <f>SUMIFS(الجدول3[المبلغ],الجدول3[رقم الحجز],ops[[#This Row],[رقم العملية]])</f>
        <v>0</v>
      </c>
      <c r="K196" s="37">
        <f ca="1">ops[[#This Row],[الاجمالي]]-ops[[#This Row],[المدفوع]]</f>
        <v>0</v>
      </c>
      <c r="L196" s="37"/>
      <c r="M196" s="37"/>
      <c r="N196" s="37"/>
      <c r="O196" s="37"/>
      <c r="P196" s="45"/>
      <c r="Q196" s="37">
        <f>ops[[#This Row],[تاريخ الدخول]]</f>
        <v>0</v>
      </c>
      <c r="R196" s="46"/>
      <c r="S19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9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96" s="41"/>
    </row>
    <row r="197" spans="2:21" ht="18" x14ac:dyDescent="0.25">
      <c r="B197" s="24">
        <f t="shared" si="5"/>
        <v>196</v>
      </c>
      <c r="C197" s="41"/>
      <c r="D197" s="41"/>
      <c r="E197" s="42"/>
      <c r="F197" s="42"/>
      <c r="G197" s="43"/>
      <c r="H197" s="44">
        <f ca="1">IF(ISBLANK(ops[[#This Row],[تاريخ الخروج]]),NOW(),ops[[#This Row],[تاريخ الخروج]])-ops[[#This Row],[تاريخ الدخول]]</f>
        <v>44147.545977546295</v>
      </c>
      <c r="I197" s="45">
        <f ca="1">IFERROR(ops[[#This Row],[عدد الليالي]]*ops[سعر الليلة],0)</f>
        <v>0</v>
      </c>
      <c r="J197" s="37">
        <f>SUMIFS(الجدول3[المبلغ],الجدول3[رقم الحجز],ops[[#This Row],[رقم العملية]])</f>
        <v>0</v>
      </c>
      <c r="K197" s="37">
        <f ca="1">ops[[#This Row],[الاجمالي]]-ops[[#This Row],[المدفوع]]</f>
        <v>0</v>
      </c>
      <c r="L197" s="37"/>
      <c r="M197" s="37"/>
      <c r="N197" s="37"/>
      <c r="O197" s="37"/>
      <c r="P197" s="45"/>
      <c r="Q197" s="37">
        <f>ops[[#This Row],[تاريخ الدخول]]</f>
        <v>0</v>
      </c>
      <c r="R197" s="46"/>
      <c r="S19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9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97" s="41"/>
    </row>
    <row r="198" spans="2:21" ht="18" x14ac:dyDescent="0.25">
      <c r="B198" s="24">
        <f t="shared" si="5"/>
        <v>197</v>
      </c>
      <c r="C198" s="41"/>
      <c r="D198" s="41"/>
      <c r="E198" s="42"/>
      <c r="F198" s="42"/>
      <c r="G198" s="43"/>
      <c r="H198" s="44">
        <f ca="1">IF(ISBLANK(ops[[#This Row],[تاريخ الخروج]]),NOW(),ops[[#This Row],[تاريخ الخروج]])-ops[[#This Row],[تاريخ الدخول]]</f>
        <v>44147.545977546295</v>
      </c>
      <c r="I198" s="45">
        <f ca="1">IFERROR(ops[[#This Row],[عدد الليالي]]*ops[سعر الليلة],0)</f>
        <v>0</v>
      </c>
      <c r="J198" s="37">
        <f>SUMIFS(الجدول3[المبلغ],الجدول3[رقم الحجز],ops[[#This Row],[رقم العملية]])</f>
        <v>0</v>
      </c>
      <c r="K198" s="37">
        <f ca="1">ops[[#This Row],[الاجمالي]]-ops[[#This Row],[المدفوع]]</f>
        <v>0</v>
      </c>
      <c r="L198" s="37"/>
      <c r="M198" s="37"/>
      <c r="N198" s="37"/>
      <c r="O198" s="37"/>
      <c r="P198" s="45"/>
      <c r="Q198" s="37">
        <f>ops[[#This Row],[تاريخ الدخول]]</f>
        <v>0</v>
      </c>
      <c r="R198" s="46"/>
      <c r="S19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9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98" s="41"/>
    </row>
    <row r="199" spans="2:21" ht="18" x14ac:dyDescent="0.25">
      <c r="B199" s="24">
        <f t="shared" si="5"/>
        <v>198</v>
      </c>
      <c r="C199" s="41"/>
      <c r="D199" s="41"/>
      <c r="E199" s="42"/>
      <c r="F199" s="42"/>
      <c r="G199" s="43"/>
      <c r="H199" s="44">
        <f ca="1">IF(ISBLANK(ops[[#This Row],[تاريخ الخروج]]),NOW(),ops[[#This Row],[تاريخ الخروج]])-ops[[#This Row],[تاريخ الدخول]]</f>
        <v>44147.545977546295</v>
      </c>
      <c r="I199" s="45">
        <f ca="1">IFERROR(ops[[#This Row],[عدد الليالي]]*ops[سعر الليلة],0)</f>
        <v>0</v>
      </c>
      <c r="J199" s="37">
        <f>SUMIFS(الجدول3[المبلغ],الجدول3[رقم الحجز],ops[[#This Row],[رقم العملية]])</f>
        <v>0</v>
      </c>
      <c r="K199" s="37">
        <f ca="1">ops[[#This Row],[الاجمالي]]-ops[[#This Row],[المدفوع]]</f>
        <v>0</v>
      </c>
      <c r="L199" s="37"/>
      <c r="M199" s="37"/>
      <c r="N199" s="37"/>
      <c r="O199" s="37"/>
      <c r="P199" s="45"/>
      <c r="Q199" s="37">
        <f>ops[[#This Row],[تاريخ الدخول]]</f>
        <v>0</v>
      </c>
      <c r="R199" s="46"/>
      <c r="S19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19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199" s="41"/>
    </row>
    <row r="200" spans="2:21" ht="18" x14ac:dyDescent="0.25">
      <c r="B200" s="24">
        <f t="shared" si="5"/>
        <v>199</v>
      </c>
      <c r="C200" s="41"/>
      <c r="D200" s="41"/>
      <c r="E200" s="42"/>
      <c r="F200" s="42"/>
      <c r="G200" s="43"/>
      <c r="H200" s="44">
        <f ca="1">IF(ISBLANK(ops[[#This Row],[تاريخ الخروج]]),NOW(),ops[[#This Row],[تاريخ الخروج]])-ops[[#This Row],[تاريخ الدخول]]</f>
        <v>44147.545977546295</v>
      </c>
      <c r="I200" s="45">
        <f ca="1">IFERROR(ops[[#This Row],[عدد الليالي]]*ops[سعر الليلة],0)</f>
        <v>0</v>
      </c>
      <c r="J200" s="37">
        <f>SUMIFS(الجدول3[المبلغ],الجدول3[رقم الحجز],ops[[#This Row],[رقم العملية]])</f>
        <v>0</v>
      </c>
      <c r="K200" s="37">
        <f ca="1">ops[[#This Row],[الاجمالي]]-ops[[#This Row],[المدفوع]]</f>
        <v>0</v>
      </c>
      <c r="L200" s="37"/>
      <c r="M200" s="37"/>
      <c r="N200" s="37"/>
      <c r="O200" s="37"/>
      <c r="P200" s="45"/>
      <c r="Q200" s="37">
        <f>ops[[#This Row],[تاريخ الدخول]]</f>
        <v>0</v>
      </c>
      <c r="R200" s="46"/>
      <c r="S20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0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00" s="41"/>
    </row>
    <row r="201" spans="2:21" ht="18" x14ac:dyDescent="0.25">
      <c r="B201" s="24">
        <f t="shared" si="5"/>
        <v>200</v>
      </c>
      <c r="C201" s="41"/>
      <c r="D201" s="41"/>
      <c r="E201" s="42"/>
      <c r="F201" s="42"/>
      <c r="G201" s="43"/>
      <c r="H201" s="44">
        <f ca="1">IF(ISBLANK(ops[[#This Row],[تاريخ الخروج]]),NOW(),ops[[#This Row],[تاريخ الخروج]])-ops[[#This Row],[تاريخ الدخول]]</f>
        <v>44147.545977546295</v>
      </c>
      <c r="I201" s="45">
        <f ca="1">IFERROR(ops[[#This Row],[عدد الليالي]]*ops[سعر الليلة],0)</f>
        <v>0</v>
      </c>
      <c r="J201" s="37">
        <f>SUMIFS(الجدول3[المبلغ],الجدول3[رقم الحجز],ops[[#This Row],[رقم العملية]])</f>
        <v>0</v>
      </c>
      <c r="K201" s="37">
        <f ca="1">ops[[#This Row],[الاجمالي]]-ops[[#This Row],[المدفوع]]</f>
        <v>0</v>
      </c>
      <c r="L201" s="37"/>
      <c r="M201" s="37"/>
      <c r="N201" s="37"/>
      <c r="O201" s="37"/>
      <c r="P201" s="45"/>
      <c r="Q201" s="37">
        <f>ops[[#This Row],[تاريخ الدخول]]</f>
        <v>0</v>
      </c>
      <c r="R201" s="46"/>
      <c r="S20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0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01" s="41"/>
    </row>
    <row r="202" spans="2:21" ht="18" x14ac:dyDescent="0.25">
      <c r="B202" s="24">
        <f t="shared" ref="B202:B218" si="6">ROW(A201)</f>
        <v>201</v>
      </c>
      <c r="C202" s="41"/>
      <c r="D202" s="41"/>
      <c r="E202" s="42"/>
      <c r="F202" s="42"/>
      <c r="G202" s="43"/>
      <c r="H202" s="44">
        <f ca="1">IF(ISBLANK(ops[[#This Row],[تاريخ الخروج]]),NOW(),ops[[#This Row],[تاريخ الخروج]])-ops[[#This Row],[تاريخ الدخول]]</f>
        <v>44147.545977546295</v>
      </c>
      <c r="I202" s="45">
        <f ca="1">IFERROR(ops[[#This Row],[عدد الليالي]]*ops[سعر الليلة],0)</f>
        <v>0</v>
      </c>
      <c r="J202" s="37">
        <f>SUMIFS(الجدول3[المبلغ],الجدول3[رقم الحجز],ops[[#This Row],[رقم العملية]])</f>
        <v>0</v>
      </c>
      <c r="K202" s="37">
        <f ca="1">ops[[#This Row],[الاجمالي]]-ops[[#This Row],[المدفوع]]</f>
        <v>0</v>
      </c>
      <c r="L202" s="37"/>
      <c r="M202" s="37"/>
      <c r="N202" s="37"/>
      <c r="O202" s="37"/>
      <c r="P202" s="45"/>
      <c r="Q202" s="37">
        <f>ops[[#This Row],[تاريخ الدخول]]</f>
        <v>0</v>
      </c>
      <c r="R202" s="46"/>
      <c r="S20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0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02" s="41"/>
    </row>
    <row r="203" spans="2:21" ht="18" x14ac:dyDescent="0.25">
      <c r="B203" s="24">
        <f t="shared" si="6"/>
        <v>202</v>
      </c>
      <c r="C203" s="41"/>
      <c r="D203" s="41"/>
      <c r="E203" s="42"/>
      <c r="F203" s="42"/>
      <c r="G203" s="43"/>
      <c r="H203" s="44">
        <f ca="1">IF(ISBLANK(ops[[#This Row],[تاريخ الخروج]]),NOW(),ops[[#This Row],[تاريخ الخروج]])-ops[[#This Row],[تاريخ الدخول]]</f>
        <v>44147.545977546295</v>
      </c>
      <c r="I203" s="45">
        <f ca="1">IFERROR(ops[[#This Row],[عدد الليالي]]*ops[سعر الليلة],0)</f>
        <v>0</v>
      </c>
      <c r="J203" s="37">
        <f>SUMIFS(الجدول3[المبلغ],الجدول3[رقم الحجز],ops[[#This Row],[رقم العملية]])</f>
        <v>0</v>
      </c>
      <c r="K203" s="37">
        <f ca="1">ops[[#This Row],[الاجمالي]]-ops[[#This Row],[المدفوع]]</f>
        <v>0</v>
      </c>
      <c r="L203" s="37"/>
      <c r="M203" s="37"/>
      <c r="N203" s="37"/>
      <c r="O203" s="37"/>
      <c r="P203" s="45"/>
      <c r="Q203" s="37">
        <f>ops[[#This Row],[تاريخ الدخول]]</f>
        <v>0</v>
      </c>
      <c r="R203" s="46"/>
      <c r="S20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0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03" s="41"/>
    </row>
    <row r="204" spans="2:21" ht="18" x14ac:dyDescent="0.25">
      <c r="B204" s="24">
        <f t="shared" si="6"/>
        <v>203</v>
      </c>
      <c r="C204" s="41"/>
      <c r="D204" s="41"/>
      <c r="E204" s="42"/>
      <c r="F204" s="42"/>
      <c r="G204" s="43"/>
      <c r="H204" s="44">
        <f ca="1">IF(ISBLANK(ops[[#This Row],[تاريخ الخروج]]),NOW(),ops[[#This Row],[تاريخ الخروج]])-ops[[#This Row],[تاريخ الدخول]]</f>
        <v>44147.545977546295</v>
      </c>
      <c r="I204" s="45">
        <f ca="1">IFERROR(ops[[#This Row],[عدد الليالي]]*ops[سعر الليلة],0)</f>
        <v>0</v>
      </c>
      <c r="J204" s="37">
        <f>SUMIFS(الجدول3[المبلغ],الجدول3[رقم الحجز],ops[[#This Row],[رقم العملية]])</f>
        <v>0</v>
      </c>
      <c r="K204" s="37">
        <f ca="1">ops[[#This Row],[الاجمالي]]-ops[[#This Row],[المدفوع]]</f>
        <v>0</v>
      </c>
      <c r="L204" s="37"/>
      <c r="M204" s="37"/>
      <c r="N204" s="37"/>
      <c r="O204" s="37"/>
      <c r="P204" s="45"/>
      <c r="Q204" s="37">
        <f>ops[[#This Row],[تاريخ الدخول]]</f>
        <v>0</v>
      </c>
      <c r="R204" s="46"/>
      <c r="S20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0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04" s="41"/>
    </row>
    <row r="205" spans="2:21" ht="18" x14ac:dyDescent="0.25">
      <c r="B205" s="24">
        <f t="shared" si="6"/>
        <v>204</v>
      </c>
      <c r="C205" s="41"/>
      <c r="D205" s="41"/>
      <c r="E205" s="42"/>
      <c r="F205" s="42"/>
      <c r="G205" s="43"/>
      <c r="H205" s="44">
        <f ca="1">IF(ISBLANK(ops[[#This Row],[تاريخ الخروج]]),NOW(),ops[[#This Row],[تاريخ الخروج]])-ops[[#This Row],[تاريخ الدخول]]</f>
        <v>44147.545977546295</v>
      </c>
      <c r="I205" s="45">
        <f ca="1">IFERROR(ops[[#This Row],[عدد الليالي]]*ops[سعر الليلة],0)</f>
        <v>0</v>
      </c>
      <c r="J205" s="37">
        <f>SUMIFS(الجدول3[المبلغ],الجدول3[رقم الحجز],ops[[#This Row],[رقم العملية]])</f>
        <v>0</v>
      </c>
      <c r="K205" s="37">
        <f ca="1">ops[[#This Row],[الاجمالي]]-ops[[#This Row],[المدفوع]]</f>
        <v>0</v>
      </c>
      <c r="L205" s="37"/>
      <c r="M205" s="37"/>
      <c r="N205" s="37"/>
      <c r="O205" s="37"/>
      <c r="P205" s="45"/>
      <c r="Q205" s="37">
        <f>ops[[#This Row],[تاريخ الدخول]]</f>
        <v>0</v>
      </c>
      <c r="R205" s="46"/>
      <c r="S20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0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05" s="41"/>
    </row>
    <row r="206" spans="2:21" ht="18" x14ac:dyDescent="0.25">
      <c r="B206" s="24">
        <f t="shared" si="6"/>
        <v>205</v>
      </c>
      <c r="C206" s="41"/>
      <c r="D206" s="41"/>
      <c r="E206" s="42"/>
      <c r="F206" s="42"/>
      <c r="G206" s="43"/>
      <c r="H206" s="44">
        <f ca="1">IF(ISBLANK(ops[[#This Row],[تاريخ الخروج]]),NOW(),ops[[#This Row],[تاريخ الخروج]])-ops[[#This Row],[تاريخ الدخول]]</f>
        <v>44147.545977546295</v>
      </c>
      <c r="I206" s="45">
        <f ca="1">IFERROR(ops[[#This Row],[عدد الليالي]]*ops[سعر الليلة],0)</f>
        <v>0</v>
      </c>
      <c r="J206" s="37">
        <f>SUMIFS(الجدول3[المبلغ],الجدول3[رقم الحجز],ops[[#This Row],[رقم العملية]])</f>
        <v>0</v>
      </c>
      <c r="K206" s="37">
        <f ca="1">ops[[#This Row],[الاجمالي]]-ops[[#This Row],[المدفوع]]</f>
        <v>0</v>
      </c>
      <c r="L206" s="37"/>
      <c r="M206" s="37"/>
      <c r="N206" s="37"/>
      <c r="O206" s="37"/>
      <c r="P206" s="45"/>
      <c r="Q206" s="37">
        <f>ops[[#This Row],[تاريخ الدخول]]</f>
        <v>0</v>
      </c>
      <c r="R206" s="46"/>
      <c r="S20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0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06" s="41"/>
    </row>
    <row r="207" spans="2:21" ht="18" x14ac:dyDescent="0.25">
      <c r="B207" s="24">
        <f t="shared" si="6"/>
        <v>206</v>
      </c>
      <c r="C207" s="41"/>
      <c r="D207" s="41"/>
      <c r="E207" s="42"/>
      <c r="F207" s="42"/>
      <c r="G207" s="43"/>
      <c r="H207" s="44">
        <f ca="1">IF(ISBLANK(ops[[#This Row],[تاريخ الخروج]]),NOW(),ops[[#This Row],[تاريخ الخروج]])-ops[[#This Row],[تاريخ الدخول]]</f>
        <v>44147.545977546295</v>
      </c>
      <c r="I207" s="45">
        <f ca="1">IFERROR(ops[[#This Row],[عدد الليالي]]*ops[سعر الليلة],0)</f>
        <v>0</v>
      </c>
      <c r="J207" s="37">
        <f>SUMIFS(الجدول3[المبلغ],الجدول3[رقم الحجز],ops[[#This Row],[رقم العملية]])</f>
        <v>0</v>
      </c>
      <c r="K207" s="37">
        <f ca="1">ops[[#This Row],[الاجمالي]]-ops[[#This Row],[المدفوع]]</f>
        <v>0</v>
      </c>
      <c r="L207" s="37"/>
      <c r="M207" s="37"/>
      <c r="N207" s="37"/>
      <c r="O207" s="37"/>
      <c r="P207" s="45"/>
      <c r="Q207" s="37">
        <f>ops[[#This Row],[تاريخ الدخول]]</f>
        <v>0</v>
      </c>
      <c r="R207" s="46"/>
      <c r="S20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0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07" s="41"/>
    </row>
    <row r="208" spans="2:21" ht="18" x14ac:dyDescent="0.25">
      <c r="B208" s="24">
        <f t="shared" si="6"/>
        <v>207</v>
      </c>
      <c r="C208" s="41"/>
      <c r="D208" s="41"/>
      <c r="E208" s="42"/>
      <c r="F208" s="42"/>
      <c r="G208" s="43"/>
      <c r="H208" s="44">
        <f ca="1">IF(ISBLANK(ops[[#This Row],[تاريخ الخروج]]),NOW(),ops[[#This Row],[تاريخ الخروج]])-ops[[#This Row],[تاريخ الدخول]]</f>
        <v>44147.545977546295</v>
      </c>
      <c r="I208" s="45">
        <f ca="1">IFERROR(ops[[#This Row],[عدد الليالي]]*ops[سعر الليلة],0)</f>
        <v>0</v>
      </c>
      <c r="J208" s="37">
        <f>SUMIFS(الجدول3[المبلغ],الجدول3[رقم الحجز],ops[[#This Row],[رقم العملية]])</f>
        <v>0</v>
      </c>
      <c r="K208" s="37">
        <f ca="1">ops[[#This Row],[الاجمالي]]-ops[[#This Row],[المدفوع]]</f>
        <v>0</v>
      </c>
      <c r="L208" s="37"/>
      <c r="M208" s="37"/>
      <c r="N208" s="37"/>
      <c r="O208" s="37"/>
      <c r="P208" s="45"/>
      <c r="Q208" s="37">
        <f>ops[[#This Row],[تاريخ الدخول]]</f>
        <v>0</v>
      </c>
      <c r="R208" s="46"/>
      <c r="S20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0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08" s="41"/>
    </row>
    <row r="209" spans="2:21" ht="18" x14ac:dyDescent="0.25">
      <c r="B209" s="24">
        <f t="shared" si="6"/>
        <v>208</v>
      </c>
      <c r="C209" s="41"/>
      <c r="D209" s="41"/>
      <c r="E209" s="42"/>
      <c r="F209" s="42"/>
      <c r="G209" s="43"/>
      <c r="H209" s="44">
        <f ca="1">IF(ISBLANK(ops[[#This Row],[تاريخ الخروج]]),NOW(),ops[[#This Row],[تاريخ الخروج]])-ops[[#This Row],[تاريخ الدخول]]</f>
        <v>44147.545977546295</v>
      </c>
      <c r="I209" s="45">
        <f ca="1">IFERROR(ops[[#This Row],[عدد الليالي]]*ops[سعر الليلة],0)</f>
        <v>0</v>
      </c>
      <c r="J209" s="37">
        <f>SUMIFS(الجدول3[المبلغ],الجدول3[رقم الحجز],ops[[#This Row],[رقم العملية]])</f>
        <v>0</v>
      </c>
      <c r="K209" s="37">
        <f ca="1">ops[[#This Row],[الاجمالي]]-ops[[#This Row],[المدفوع]]</f>
        <v>0</v>
      </c>
      <c r="L209" s="37"/>
      <c r="M209" s="37"/>
      <c r="N209" s="37"/>
      <c r="O209" s="37"/>
      <c r="P209" s="45"/>
      <c r="Q209" s="37">
        <f>ops[[#This Row],[تاريخ الدخول]]</f>
        <v>0</v>
      </c>
      <c r="R209" s="46"/>
      <c r="S20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0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09" s="41"/>
    </row>
    <row r="210" spans="2:21" ht="18" x14ac:dyDescent="0.25">
      <c r="B210" s="24">
        <f t="shared" si="6"/>
        <v>209</v>
      </c>
      <c r="C210" s="41"/>
      <c r="D210" s="41"/>
      <c r="E210" s="42"/>
      <c r="F210" s="42"/>
      <c r="G210" s="43"/>
      <c r="H210" s="44">
        <f ca="1">IF(ISBLANK(ops[[#This Row],[تاريخ الخروج]]),NOW(),ops[[#This Row],[تاريخ الخروج]])-ops[[#This Row],[تاريخ الدخول]]</f>
        <v>44147.545977546295</v>
      </c>
      <c r="I210" s="45">
        <f ca="1">IFERROR(ops[[#This Row],[عدد الليالي]]*ops[سعر الليلة],0)</f>
        <v>0</v>
      </c>
      <c r="J210" s="37">
        <f>SUMIFS(الجدول3[المبلغ],الجدول3[رقم الحجز],ops[[#This Row],[رقم العملية]])</f>
        <v>0</v>
      </c>
      <c r="K210" s="37">
        <f ca="1">ops[[#This Row],[الاجمالي]]-ops[[#This Row],[المدفوع]]</f>
        <v>0</v>
      </c>
      <c r="L210" s="37"/>
      <c r="M210" s="37"/>
      <c r="N210" s="37"/>
      <c r="O210" s="37"/>
      <c r="P210" s="45"/>
      <c r="Q210" s="37">
        <f>ops[[#This Row],[تاريخ الدخول]]</f>
        <v>0</v>
      </c>
      <c r="R210" s="46"/>
      <c r="S21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1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10" s="41"/>
    </row>
    <row r="211" spans="2:21" ht="18" x14ac:dyDescent="0.25">
      <c r="B211" s="24">
        <f t="shared" si="6"/>
        <v>210</v>
      </c>
      <c r="C211" s="41"/>
      <c r="D211" s="41"/>
      <c r="E211" s="42"/>
      <c r="F211" s="42"/>
      <c r="G211" s="43"/>
      <c r="H211" s="44">
        <f ca="1">IF(ISBLANK(ops[[#This Row],[تاريخ الخروج]]),NOW(),ops[[#This Row],[تاريخ الخروج]])-ops[[#This Row],[تاريخ الدخول]]</f>
        <v>44147.545977546295</v>
      </c>
      <c r="I211" s="45">
        <f ca="1">IFERROR(ops[[#This Row],[عدد الليالي]]*ops[سعر الليلة],0)</f>
        <v>0</v>
      </c>
      <c r="J211" s="37">
        <f>SUMIFS(الجدول3[المبلغ],الجدول3[رقم الحجز],ops[[#This Row],[رقم العملية]])</f>
        <v>0</v>
      </c>
      <c r="K211" s="37">
        <f ca="1">ops[[#This Row],[الاجمالي]]-ops[[#This Row],[المدفوع]]</f>
        <v>0</v>
      </c>
      <c r="L211" s="37"/>
      <c r="M211" s="37"/>
      <c r="N211" s="37"/>
      <c r="O211" s="37"/>
      <c r="P211" s="45"/>
      <c r="Q211" s="37">
        <f>ops[[#This Row],[تاريخ الدخول]]</f>
        <v>0</v>
      </c>
      <c r="R211" s="46"/>
      <c r="S21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1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11" s="41"/>
    </row>
    <row r="212" spans="2:21" ht="18" x14ac:dyDescent="0.25">
      <c r="B212" s="24">
        <f t="shared" si="6"/>
        <v>211</v>
      </c>
      <c r="C212" s="41"/>
      <c r="D212" s="41"/>
      <c r="E212" s="42"/>
      <c r="F212" s="42"/>
      <c r="G212" s="43"/>
      <c r="H212" s="44">
        <f ca="1">IF(ISBLANK(ops[[#This Row],[تاريخ الخروج]]),NOW(),ops[[#This Row],[تاريخ الخروج]])-ops[[#This Row],[تاريخ الدخول]]</f>
        <v>44147.545977546295</v>
      </c>
      <c r="I212" s="45">
        <f ca="1">IFERROR(ops[[#This Row],[عدد الليالي]]*ops[سعر الليلة],0)</f>
        <v>0</v>
      </c>
      <c r="J212" s="37">
        <f>SUMIFS(الجدول3[المبلغ],الجدول3[رقم الحجز],ops[[#This Row],[رقم العملية]])</f>
        <v>0</v>
      </c>
      <c r="K212" s="37">
        <f ca="1">ops[[#This Row],[الاجمالي]]-ops[[#This Row],[المدفوع]]</f>
        <v>0</v>
      </c>
      <c r="L212" s="37"/>
      <c r="M212" s="37"/>
      <c r="N212" s="37"/>
      <c r="O212" s="37"/>
      <c r="P212" s="45"/>
      <c r="Q212" s="37">
        <f>ops[[#This Row],[تاريخ الدخول]]</f>
        <v>0</v>
      </c>
      <c r="R212" s="46"/>
      <c r="S21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1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12" s="41"/>
    </row>
    <row r="213" spans="2:21" ht="18" x14ac:dyDescent="0.25">
      <c r="B213" s="24">
        <f t="shared" si="6"/>
        <v>212</v>
      </c>
      <c r="C213" s="41"/>
      <c r="D213" s="41"/>
      <c r="E213" s="42"/>
      <c r="F213" s="42"/>
      <c r="G213" s="43"/>
      <c r="H213" s="44">
        <f ca="1">IF(ISBLANK(ops[[#This Row],[تاريخ الخروج]]),NOW(),ops[[#This Row],[تاريخ الخروج]])-ops[[#This Row],[تاريخ الدخول]]</f>
        <v>44147.545977546295</v>
      </c>
      <c r="I213" s="45">
        <f ca="1">IFERROR(ops[[#This Row],[عدد الليالي]]*ops[سعر الليلة],0)</f>
        <v>0</v>
      </c>
      <c r="J213" s="37">
        <f>SUMIFS(الجدول3[المبلغ],الجدول3[رقم الحجز],ops[[#This Row],[رقم العملية]])</f>
        <v>0</v>
      </c>
      <c r="K213" s="37">
        <f ca="1">ops[[#This Row],[الاجمالي]]-ops[[#This Row],[المدفوع]]</f>
        <v>0</v>
      </c>
      <c r="L213" s="37"/>
      <c r="M213" s="37"/>
      <c r="N213" s="37"/>
      <c r="O213" s="37"/>
      <c r="P213" s="45"/>
      <c r="Q213" s="37">
        <f>ops[[#This Row],[تاريخ الدخول]]</f>
        <v>0</v>
      </c>
      <c r="R213" s="46"/>
      <c r="S21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1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13" s="41"/>
    </row>
    <row r="214" spans="2:21" ht="18" x14ac:dyDescent="0.25">
      <c r="B214" s="24">
        <f t="shared" si="6"/>
        <v>213</v>
      </c>
      <c r="C214" s="41"/>
      <c r="D214" s="41"/>
      <c r="E214" s="42"/>
      <c r="F214" s="42"/>
      <c r="G214" s="43"/>
      <c r="H214" s="44">
        <f ca="1">IF(ISBLANK(ops[[#This Row],[تاريخ الخروج]]),NOW(),ops[[#This Row],[تاريخ الخروج]])-ops[[#This Row],[تاريخ الدخول]]</f>
        <v>44147.545977546295</v>
      </c>
      <c r="I214" s="45">
        <f ca="1">IFERROR(ops[[#This Row],[عدد الليالي]]*ops[سعر الليلة],0)</f>
        <v>0</v>
      </c>
      <c r="J214" s="37">
        <f>SUMIFS(الجدول3[المبلغ],الجدول3[رقم الحجز],ops[[#This Row],[رقم العملية]])</f>
        <v>0</v>
      </c>
      <c r="K214" s="37">
        <f ca="1">ops[[#This Row],[الاجمالي]]-ops[[#This Row],[المدفوع]]</f>
        <v>0</v>
      </c>
      <c r="L214" s="37"/>
      <c r="M214" s="37"/>
      <c r="N214" s="37"/>
      <c r="O214" s="37"/>
      <c r="P214" s="45"/>
      <c r="Q214" s="37">
        <f>ops[[#This Row],[تاريخ الدخول]]</f>
        <v>0</v>
      </c>
      <c r="R214" s="46"/>
      <c r="S21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1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14" s="41"/>
    </row>
    <row r="215" spans="2:21" ht="18" x14ac:dyDescent="0.25">
      <c r="B215" s="24">
        <f t="shared" si="6"/>
        <v>214</v>
      </c>
      <c r="C215" s="41"/>
      <c r="D215" s="41"/>
      <c r="E215" s="42"/>
      <c r="F215" s="42"/>
      <c r="G215" s="43"/>
      <c r="H215" s="44">
        <f ca="1">IF(ISBLANK(ops[[#This Row],[تاريخ الخروج]]),NOW(),ops[[#This Row],[تاريخ الخروج]])-ops[[#This Row],[تاريخ الدخول]]</f>
        <v>44147.545977546295</v>
      </c>
      <c r="I215" s="45">
        <f ca="1">IFERROR(ops[[#This Row],[عدد الليالي]]*ops[سعر الليلة],0)</f>
        <v>0</v>
      </c>
      <c r="J215" s="37">
        <f>SUMIFS(الجدول3[المبلغ],الجدول3[رقم الحجز],ops[[#This Row],[رقم العملية]])</f>
        <v>0</v>
      </c>
      <c r="K215" s="37">
        <f ca="1">ops[[#This Row],[الاجمالي]]-ops[[#This Row],[المدفوع]]</f>
        <v>0</v>
      </c>
      <c r="L215" s="37"/>
      <c r="M215" s="37"/>
      <c r="N215" s="37"/>
      <c r="O215" s="37"/>
      <c r="P215" s="45"/>
      <c r="Q215" s="37">
        <f>ops[[#This Row],[تاريخ الدخول]]</f>
        <v>0</v>
      </c>
      <c r="R215" s="46"/>
      <c r="S21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1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15" s="41"/>
    </row>
    <row r="216" spans="2:21" ht="18" x14ac:dyDescent="0.25">
      <c r="B216" s="24">
        <f t="shared" si="6"/>
        <v>215</v>
      </c>
      <c r="C216" s="41"/>
      <c r="D216" s="41"/>
      <c r="E216" s="42"/>
      <c r="F216" s="42"/>
      <c r="G216" s="43"/>
      <c r="H216" s="44">
        <f ca="1">IF(ISBLANK(ops[[#This Row],[تاريخ الخروج]]),NOW(),ops[[#This Row],[تاريخ الخروج]])-ops[[#This Row],[تاريخ الدخول]]</f>
        <v>44147.545977546295</v>
      </c>
      <c r="I216" s="45">
        <f ca="1">IFERROR(ops[[#This Row],[عدد الليالي]]*ops[سعر الليلة],0)</f>
        <v>0</v>
      </c>
      <c r="J216" s="37">
        <f>SUMIFS(الجدول3[المبلغ],الجدول3[رقم الحجز],ops[[#This Row],[رقم العملية]])</f>
        <v>0</v>
      </c>
      <c r="K216" s="37">
        <f ca="1">ops[[#This Row],[الاجمالي]]-ops[[#This Row],[المدفوع]]</f>
        <v>0</v>
      </c>
      <c r="L216" s="37"/>
      <c r="M216" s="37"/>
      <c r="N216" s="37"/>
      <c r="O216" s="37"/>
      <c r="P216" s="45"/>
      <c r="Q216" s="37">
        <f>ops[[#This Row],[تاريخ الدخول]]</f>
        <v>0</v>
      </c>
      <c r="R216" s="46"/>
      <c r="S21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1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16" s="41"/>
    </row>
    <row r="217" spans="2:21" ht="18" x14ac:dyDescent="0.25">
      <c r="B217" s="24">
        <f t="shared" si="6"/>
        <v>216</v>
      </c>
      <c r="C217" s="41"/>
      <c r="D217" s="41"/>
      <c r="E217" s="42"/>
      <c r="F217" s="42"/>
      <c r="G217" s="43"/>
      <c r="H217" s="44">
        <f ca="1">IF(ISBLANK(ops[[#This Row],[تاريخ الخروج]]),NOW(),ops[[#This Row],[تاريخ الخروج]])-ops[[#This Row],[تاريخ الدخول]]</f>
        <v>44147.545977546295</v>
      </c>
      <c r="I217" s="45">
        <f ca="1">IFERROR(ops[[#This Row],[عدد الليالي]]*ops[سعر الليلة],0)</f>
        <v>0</v>
      </c>
      <c r="J217" s="37">
        <f>SUMIFS(الجدول3[المبلغ],الجدول3[رقم الحجز],ops[[#This Row],[رقم العملية]])</f>
        <v>0</v>
      </c>
      <c r="K217" s="37">
        <f ca="1">ops[[#This Row],[الاجمالي]]-ops[[#This Row],[المدفوع]]</f>
        <v>0</v>
      </c>
      <c r="L217" s="37"/>
      <c r="M217" s="37"/>
      <c r="N217" s="37"/>
      <c r="O217" s="37"/>
      <c r="P217" s="45"/>
      <c r="Q217" s="37">
        <f>ops[[#This Row],[تاريخ الدخول]]</f>
        <v>0</v>
      </c>
      <c r="R217" s="46"/>
      <c r="S21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1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17" s="41"/>
    </row>
    <row r="218" spans="2:21" ht="18" x14ac:dyDescent="0.25">
      <c r="B218" s="24">
        <f t="shared" si="6"/>
        <v>217</v>
      </c>
      <c r="C218" s="41"/>
      <c r="D218" s="41"/>
      <c r="E218" s="42"/>
      <c r="F218" s="42"/>
      <c r="G218" s="43"/>
      <c r="H218" s="44">
        <f ca="1">IF(ISBLANK(ops[[#This Row],[تاريخ الخروج]]),NOW(),ops[[#This Row],[تاريخ الخروج]])-ops[[#This Row],[تاريخ الدخول]]</f>
        <v>44147.545977546295</v>
      </c>
      <c r="I218" s="45">
        <f ca="1">IFERROR(ops[[#This Row],[عدد الليالي]]*ops[سعر الليلة],0)</f>
        <v>0</v>
      </c>
      <c r="J218" s="37">
        <f>SUMIFS(الجدول3[المبلغ],الجدول3[رقم الحجز],ops[[#This Row],[رقم العملية]])</f>
        <v>0</v>
      </c>
      <c r="K218" s="37">
        <f ca="1">ops[[#This Row],[الاجمالي]]-ops[[#This Row],[المدفوع]]</f>
        <v>0</v>
      </c>
      <c r="L218" s="37"/>
      <c r="M218" s="37"/>
      <c r="N218" s="37"/>
      <c r="O218" s="37"/>
      <c r="P218" s="45"/>
      <c r="Q218" s="37">
        <f>ops[[#This Row],[تاريخ الدخول]]</f>
        <v>0</v>
      </c>
      <c r="R218" s="46"/>
      <c r="S21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1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18" s="41"/>
    </row>
    <row r="219" spans="2:21" ht="18" x14ac:dyDescent="0.25">
      <c r="B219" s="50">
        <f t="shared" ref="B219:B250" si="7">ROW(A218)</f>
        <v>218</v>
      </c>
      <c r="C219" s="51"/>
      <c r="D219" s="51"/>
      <c r="E219" s="52"/>
      <c r="F219" s="52"/>
      <c r="G219" s="40"/>
      <c r="H219" s="53">
        <f ca="1">IF(ISBLANK(ops[[#This Row],[تاريخ الخروج]]),NOW(),ops[[#This Row],[تاريخ الخروج]])-ops[[#This Row],[تاريخ الدخول]]</f>
        <v>44147.545977546295</v>
      </c>
      <c r="I219" s="54">
        <f ca="1">IFERROR(ops[[#This Row],[عدد الليالي]]*ops[سعر الليلة],0)</f>
        <v>0</v>
      </c>
      <c r="J219" s="55">
        <f>SUMIFS(الجدول3[المبلغ],الجدول3[رقم الحجز],ops[[#This Row],[رقم العملية]])</f>
        <v>0</v>
      </c>
      <c r="K219" s="55">
        <f ca="1">ops[[#This Row],[الاجمالي]]-ops[[#This Row],[المدفوع]]</f>
        <v>0</v>
      </c>
      <c r="L219" s="55"/>
      <c r="M219" s="55"/>
      <c r="N219" s="55"/>
      <c r="O219" s="55"/>
      <c r="P219" s="54"/>
      <c r="Q219" s="55">
        <f>ops[[#This Row],[تاريخ الدخول]]</f>
        <v>0</v>
      </c>
      <c r="R219" s="56"/>
      <c r="S219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19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19" s="51"/>
    </row>
    <row r="220" spans="2:21" ht="18" x14ac:dyDescent="0.25">
      <c r="B220" s="50">
        <f t="shared" si="7"/>
        <v>219</v>
      </c>
      <c r="C220" s="51"/>
      <c r="D220" s="51"/>
      <c r="E220" s="52"/>
      <c r="F220" s="52"/>
      <c r="G220" s="40"/>
      <c r="H220" s="53">
        <f ca="1">IF(ISBLANK(ops[[#This Row],[تاريخ الخروج]]),NOW(),ops[[#This Row],[تاريخ الخروج]])-ops[[#This Row],[تاريخ الدخول]]</f>
        <v>44147.545977546295</v>
      </c>
      <c r="I220" s="54">
        <f ca="1">IFERROR(ops[[#This Row],[عدد الليالي]]*ops[سعر الليلة],0)</f>
        <v>0</v>
      </c>
      <c r="J220" s="55">
        <f>SUMIFS(الجدول3[المبلغ],الجدول3[رقم الحجز],ops[[#This Row],[رقم العملية]])</f>
        <v>0</v>
      </c>
      <c r="K220" s="55">
        <f ca="1">ops[[#This Row],[الاجمالي]]-ops[[#This Row],[المدفوع]]</f>
        <v>0</v>
      </c>
      <c r="L220" s="55"/>
      <c r="M220" s="55"/>
      <c r="N220" s="55"/>
      <c r="O220" s="55"/>
      <c r="P220" s="54"/>
      <c r="Q220" s="55">
        <f>ops[[#This Row],[تاريخ الدخول]]</f>
        <v>0</v>
      </c>
      <c r="R220" s="56"/>
      <c r="S220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20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20" s="51"/>
    </row>
    <row r="221" spans="2:21" ht="18" x14ac:dyDescent="0.25">
      <c r="B221" s="50">
        <f t="shared" si="7"/>
        <v>220</v>
      </c>
      <c r="C221" s="51"/>
      <c r="D221" s="51"/>
      <c r="E221" s="52"/>
      <c r="F221" s="52"/>
      <c r="G221" s="40"/>
      <c r="H221" s="53">
        <f ca="1">IF(ISBLANK(ops[[#This Row],[تاريخ الخروج]]),NOW(),ops[[#This Row],[تاريخ الخروج]])-ops[[#This Row],[تاريخ الدخول]]</f>
        <v>44147.545977546295</v>
      </c>
      <c r="I221" s="54">
        <f ca="1">IFERROR(ops[[#This Row],[عدد الليالي]]*ops[سعر الليلة],0)</f>
        <v>0</v>
      </c>
      <c r="J221" s="55">
        <f>SUMIFS(الجدول3[المبلغ],الجدول3[رقم الحجز],ops[[#This Row],[رقم العملية]])</f>
        <v>0</v>
      </c>
      <c r="K221" s="55">
        <f ca="1">ops[[#This Row],[الاجمالي]]-ops[[#This Row],[المدفوع]]</f>
        <v>0</v>
      </c>
      <c r="L221" s="55"/>
      <c r="M221" s="55"/>
      <c r="N221" s="55"/>
      <c r="O221" s="55"/>
      <c r="P221" s="54"/>
      <c r="Q221" s="55">
        <f>ops[[#This Row],[تاريخ الدخول]]</f>
        <v>0</v>
      </c>
      <c r="R221" s="56"/>
      <c r="S221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21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21" s="51"/>
    </row>
    <row r="222" spans="2:21" ht="18" x14ac:dyDescent="0.25">
      <c r="B222" s="50">
        <f t="shared" si="7"/>
        <v>221</v>
      </c>
      <c r="C222" s="51"/>
      <c r="D222" s="51"/>
      <c r="E222" s="52"/>
      <c r="F222" s="52"/>
      <c r="G222" s="40"/>
      <c r="H222" s="53">
        <f ca="1">IF(ISBLANK(ops[[#This Row],[تاريخ الخروج]]),NOW(),ops[[#This Row],[تاريخ الخروج]])-ops[[#This Row],[تاريخ الدخول]]</f>
        <v>44147.545977546295</v>
      </c>
      <c r="I222" s="54">
        <f ca="1">IFERROR(ops[[#This Row],[عدد الليالي]]*ops[سعر الليلة],0)</f>
        <v>0</v>
      </c>
      <c r="J222" s="55">
        <f>SUMIFS(الجدول3[المبلغ],الجدول3[رقم الحجز],ops[[#This Row],[رقم العملية]])</f>
        <v>0</v>
      </c>
      <c r="K222" s="55">
        <f ca="1">ops[[#This Row],[الاجمالي]]-ops[[#This Row],[المدفوع]]</f>
        <v>0</v>
      </c>
      <c r="L222" s="55"/>
      <c r="M222" s="55"/>
      <c r="N222" s="55"/>
      <c r="O222" s="55"/>
      <c r="P222" s="54"/>
      <c r="Q222" s="55">
        <f>ops[[#This Row],[تاريخ الدخول]]</f>
        <v>0</v>
      </c>
      <c r="R222" s="56"/>
      <c r="S222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22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22" s="51"/>
    </row>
    <row r="223" spans="2:21" ht="18" x14ac:dyDescent="0.25">
      <c r="B223" s="50">
        <f t="shared" si="7"/>
        <v>222</v>
      </c>
      <c r="C223" s="51"/>
      <c r="D223" s="51"/>
      <c r="E223" s="52"/>
      <c r="F223" s="52"/>
      <c r="G223" s="40"/>
      <c r="H223" s="53">
        <f ca="1">IF(ISBLANK(ops[[#This Row],[تاريخ الخروج]]),NOW(),ops[[#This Row],[تاريخ الخروج]])-ops[[#This Row],[تاريخ الدخول]]</f>
        <v>44147.545977546295</v>
      </c>
      <c r="I223" s="54">
        <f ca="1">IFERROR(ops[[#This Row],[عدد الليالي]]*ops[سعر الليلة],0)</f>
        <v>0</v>
      </c>
      <c r="J223" s="55">
        <f>SUMIFS(الجدول3[المبلغ],الجدول3[رقم الحجز],ops[[#This Row],[رقم العملية]])</f>
        <v>0</v>
      </c>
      <c r="K223" s="55">
        <f ca="1">ops[[#This Row],[الاجمالي]]-ops[[#This Row],[المدفوع]]</f>
        <v>0</v>
      </c>
      <c r="L223" s="55"/>
      <c r="M223" s="55"/>
      <c r="N223" s="55"/>
      <c r="O223" s="55"/>
      <c r="P223" s="54"/>
      <c r="Q223" s="55">
        <f>ops[[#This Row],[تاريخ الدخول]]</f>
        <v>0</v>
      </c>
      <c r="R223" s="56"/>
      <c r="S223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23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23" s="51"/>
    </row>
    <row r="224" spans="2:21" ht="18" x14ac:dyDescent="0.25">
      <c r="B224" s="50">
        <f t="shared" si="7"/>
        <v>223</v>
      </c>
      <c r="C224" s="51"/>
      <c r="D224" s="51"/>
      <c r="E224" s="52"/>
      <c r="F224" s="52"/>
      <c r="G224" s="40"/>
      <c r="H224" s="53">
        <f ca="1">IF(ISBLANK(ops[[#This Row],[تاريخ الخروج]]),NOW(),ops[[#This Row],[تاريخ الخروج]])-ops[[#This Row],[تاريخ الدخول]]</f>
        <v>44147.545977546295</v>
      </c>
      <c r="I224" s="54">
        <f ca="1">IFERROR(ops[[#This Row],[عدد الليالي]]*ops[سعر الليلة],0)</f>
        <v>0</v>
      </c>
      <c r="J224" s="55">
        <f>SUMIFS(الجدول3[المبلغ],الجدول3[رقم الحجز],ops[[#This Row],[رقم العملية]])</f>
        <v>0</v>
      </c>
      <c r="K224" s="55">
        <f ca="1">ops[[#This Row],[الاجمالي]]-ops[[#This Row],[المدفوع]]</f>
        <v>0</v>
      </c>
      <c r="L224" s="55"/>
      <c r="M224" s="55"/>
      <c r="N224" s="55"/>
      <c r="O224" s="55"/>
      <c r="P224" s="54"/>
      <c r="Q224" s="55">
        <f>ops[[#This Row],[تاريخ الدخول]]</f>
        <v>0</v>
      </c>
      <c r="R224" s="56"/>
      <c r="S224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24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24" s="51"/>
    </row>
    <row r="225" spans="2:21" ht="18" x14ac:dyDescent="0.25">
      <c r="B225" s="50">
        <f t="shared" si="7"/>
        <v>224</v>
      </c>
      <c r="C225" s="51"/>
      <c r="D225" s="51"/>
      <c r="E225" s="52"/>
      <c r="F225" s="52"/>
      <c r="G225" s="40"/>
      <c r="H225" s="53">
        <f ca="1">IF(ISBLANK(ops[[#This Row],[تاريخ الخروج]]),NOW(),ops[[#This Row],[تاريخ الخروج]])-ops[[#This Row],[تاريخ الدخول]]</f>
        <v>44147.545977546295</v>
      </c>
      <c r="I225" s="54">
        <f ca="1">IFERROR(ops[[#This Row],[عدد الليالي]]*ops[سعر الليلة],0)</f>
        <v>0</v>
      </c>
      <c r="J225" s="55">
        <f>SUMIFS(الجدول3[المبلغ],الجدول3[رقم الحجز],ops[[#This Row],[رقم العملية]])</f>
        <v>0</v>
      </c>
      <c r="K225" s="55">
        <f ca="1">ops[[#This Row],[الاجمالي]]-ops[[#This Row],[المدفوع]]</f>
        <v>0</v>
      </c>
      <c r="L225" s="55"/>
      <c r="M225" s="55"/>
      <c r="N225" s="55"/>
      <c r="O225" s="55"/>
      <c r="P225" s="54"/>
      <c r="Q225" s="55">
        <f>ops[[#This Row],[تاريخ الدخول]]</f>
        <v>0</v>
      </c>
      <c r="R225" s="56"/>
      <c r="S225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25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25" s="51"/>
    </row>
    <row r="226" spans="2:21" ht="18" x14ac:dyDescent="0.25">
      <c r="B226" s="50">
        <f t="shared" si="7"/>
        <v>225</v>
      </c>
      <c r="C226" s="51"/>
      <c r="D226" s="51"/>
      <c r="E226" s="52"/>
      <c r="F226" s="52"/>
      <c r="G226" s="40"/>
      <c r="H226" s="53">
        <f ca="1">IF(ISBLANK(ops[[#This Row],[تاريخ الخروج]]),NOW(),ops[[#This Row],[تاريخ الخروج]])-ops[[#This Row],[تاريخ الدخول]]</f>
        <v>44147.545977546295</v>
      </c>
      <c r="I226" s="54">
        <f ca="1">IFERROR(ops[[#This Row],[عدد الليالي]]*ops[سعر الليلة],0)</f>
        <v>0</v>
      </c>
      <c r="J226" s="55">
        <f>SUMIFS(الجدول3[المبلغ],الجدول3[رقم الحجز],ops[[#This Row],[رقم العملية]])</f>
        <v>0</v>
      </c>
      <c r="K226" s="55">
        <f ca="1">ops[[#This Row],[الاجمالي]]-ops[[#This Row],[المدفوع]]</f>
        <v>0</v>
      </c>
      <c r="L226" s="55"/>
      <c r="M226" s="55"/>
      <c r="N226" s="55"/>
      <c r="O226" s="55"/>
      <c r="P226" s="54"/>
      <c r="Q226" s="55">
        <f>ops[[#This Row],[تاريخ الدخول]]</f>
        <v>0</v>
      </c>
      <c r="R226" s="56"/>
      <c r="S226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26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26" s="51"/>
    </row>
    <row r="227" spans="2:21" ht="18" x14ac:dyDescent="0.25">
      <c r="B227" s="50">
        <f t="shared" si="7"/>
        <v>226</v>
      </c>
      <c r="C227" s="51"/>
      <c r="D227" s="51"/>
      <c r="E227" s="52"/>
      <c r="F227" s="52"/>
      <c r="G227" s="40"/>
      <c r="H227" s="53">
        <f ca="1">IF(ISBLANK(ops[[#This Row],[تاريخ الخروج]]),NOW(),ops[[#This Row],[تاريخ الخروج]])-ops[[#This Row],[تاريخ الدخول]]</f>
        <v>44147.545977546295</v>
      </c>
      <c r="I227" s="54">
        <f ca="1">IFERROR(ops[[#This Row],[عدد الليالي]]*ops[سعر الليلة],0)</f>
        <v>0</v>
      </c>
      <c r="J227" s="55">
        <f>SUMIFS(الجدول3[المبلغ],الجدول3[رقم الحجز],ops[[#This Row],[رقم العملية]])</f>
        <v>0</v>
      </c>
      <c r="K227" s="55">
        <f ca="1">ops[[#This Row],[الاجمالي]]-ops[[#This Row],[المدفوع]]</f>
        <v>0</v>
      </c>
      <c r="L227" s="55"/>
      <c r="M227" s="55"/>
      <c r="N227" s="55"/>
      <c r="O227" s="55"/>
      <c r="P227" s="54"/>
      <c r="Q227" s="55">
        <f>ops[[#This Row],[تاريخ الدخول]]</f>
        <v>0</v>
      </c>
      <c r="R227" s="56"/>
      <c r="S227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27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27" s="51"/>
    </row>
    <row r="228" spans="2:21" ht="18" x14ac:dyDescent="0.25">
      <c r="B228" s="50">
        <f t="shared" si="7"/>
        <v>227</v>
      </c>
      <c r="C228" s="51"/>
      <c r="D228" s="51"/>
      <c r="E228" s="52"/>
      <c r="F228" s="52"/>
      <c r="G228" s="40"/>
      <c r="H228" s="53">
        <f ca="1">IF(ISBLANK(ops[[#This Row],[تاريخ الخروج]]),NOW(),ops[[#This Row],[تاريخ الخروج]])-ops[[#This Row],[تاريخ الدخول]]</f>
        <v>44147.545977546295</v>
      </c>
      <c r="I228" s="54">
        <f ca="1">IFERROR(ops[[#This Row],[عدد الليالي]]*ops[سعر الليلة],0)</f>
        <v>0</v>
      </c>
      <c r="J228" s="55">
        <f>SUMIFS(الجدول3[المبلغ],الجدول3[رقم الحجز],ops[[#This Row],[رقم العملية]])</f>
        <v>0</v>
      </c>
      <c r="K228" s="55">
        <f ca="1">ops[[#This Row],[الاجمالي]]-ops[[#This Row],[المدفوع]]</f>
        <v>0</v>
      </c>
      <c r="L228" s="55"/>
      <c r="M228" s="55"/>
      <c r="N228" s="55"/>
      <c r="O228" s="55"/>
      <c r="P228" s="54"/>
      <c r="Q228" s="55">
        <f>ops[[#This Row],[تاريخ الدخول]]</f>
        <v>0</v>
      </c>
      <c r="R228" s="56"/>
      <c r="S228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28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28" s="51"/>
    </row>
    <row r="229" spans="2:21" ht="18" x14ac:dyDescent="0.25">
      <c r="B229" s="50">
        <f t="shared" si="7"/>
        <v>228</v>
      </c>
      <c r="C229" s="51"/>
      <c r="D229" s="51"/>
      <c r="E229" s="52"/>
      <c r="F229" s="52"/>
      <c r="G229" s="40"/>
      <c r="H229" s="53">
        <f ca="1">IF(ISBLANK(ops[[#This Row],[تاريخ الخروج]]),NOW(),ops[[#This Row],[تاريخ الخروج]])-ops[[#This Row],[تاريخ الدخول]]</f>
        <v>44147.545977546295</v>
      </c>
      <c r="I229" s="54">
        <f ca="1">IFERROR(ops[[#This Row],[عدد الليالي]]*ops[سعر الليلة],0)</f>
        <v>0</v>
      </c>
      <c r="J229" s="55">
        <f>SUMIFS(الجدول3[المبلغ],الجدول3[رقم الحجز],ops[[#This Row],[رقم العملية]])</f>
        <v>0</v>
      </c>
      <c r="K229" s="55">
        <f ca="1">ops[[#This Row],[الاجمالي]]-ops[[#This Row],[المدفوع]]</f>
        <v>0</v>
      </c>
      <c r="L229" s="55"/>
      <c r="M229" s="55"/>
      <c r="N229" s="55"/>
      <c r="O229" s="55"/>
      <c r="P229" s="54"/>
      <c r="Q229" s="55">
        <f>ops[[#This Row],[تاريخ الدخول]]</f>
        <v>0</v>
      </c>
      <c r="R229" s="56"/>
      <c r="S229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29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29" s="51"/>
    </row>
    <row r="230" spans="2:21" ht="18" x14ac:dyDescent="0.25">
      <c r="B230" s="50">
        <f t="shared" si="7"/>
        <v>229</v>
      </c>
      <c r="C230" s="51"/>
      <c r="D230" s="51"/>
      <c r="E230" s="52"/>
      <c r="F230" s="52"/>
      <c r="G230" s="40"/>
      <c r="H230" s="53">
        <f ca="1">IF(ISBLANK(ops[[#This Row],[تاريخ الخروج]]),NOW(),ops[[#This Row],[تاريخ الخروج]])-ops[[#This Row],[تاريخ الدخول]]</f>
        <v>44147.545977546295</v>
      </c>
      <c r="I230" s="54">
        <f ca="1">IFERROR(ops[[#This Row],[عدد الليالي]]*ops[سعر الليلة],0)</f>
        <v>0</v>
      </c>
      <c r="J230" s="55">
        <f>SUMIFS(الجدول3[المبلغ],الجدول3[رقم الحجز],ops[[#This Row],[رقم العملية]])</f>
        <v>0</v>
      </c>
      <c r="K230" s="55">
        <f ca="1">ops[[#This Row],[الاجمالي]]-ops[[#This Row],[المدفوع]]</f>
        <v>0</v>
      </c>
      <c r="L230" s="55"/>
      <c r="M230" s="55"/>
      <c r="N230" s="55"/>
      <c r="O230" s="55"/>
      <c r="P230" s="54"/>
      <c r="Q230" s="55">
        <f>ops[[#This Row],[تاريخ الدخول]]</f>
        <v>0</v>
      </c>
      <c r="R230" s="56"/>
      <c r="S230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30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30" s="51"/>
    </row>
    <row r="231" spans="2:21" ht="18" x14ac:dyDescent="0.25">
      <c r="B231" s="50">
        <f t="shared" si="7"/>
        <v>230</v>
      </c>
      <c r="C231" s="51"/>
      <c r="D231" s="51"/>
      <c r="E231" s="52"/>
      <c r="F231" s="52"/>
      <c r="G231" s="40"/>
      <c r="H231" s="53">
        <f ca="1">IF(ISBLANK(ops[[#This Row],[تاريخ الخروج]]),NOW(),ops[[#This Row],[تاريخ الخروج]])-ops[[#This Row],[تاريخ الدخول]]</f>
        <v>44147.545977546295</v>
      </c>
      <c r="I231" s="54">
        <f ca="1">IFERROR(ops[[#This Row],[عدد الليالي]]*ops[سعر الليلة],0)</f>
        <v>0</v>
      </c>
      <c r="J231" s="55">
        <f>SUMIFS(الجدول3[المبلغ],الجدول3[رقم الحجز],ops[[#This Row],[رقم العملية]])</f>
        <v>0</v>
      </c>
      <c r="K231" s="55">
        <f ca="1">ops[[#This Row],[الاجمالي]]-ops[[#This Row],[المدفوع]]</f>
        <v>0</v>
      </c>
      <c r="L231" s="55"/>
      <c r="M231" s="55"/>
      <c r="N231" s="55"/>
      <c r="O231" s="55"/>
      <c r="P231" s="54"/>
      <c r="Q231" s="55">
        <f>ops[[#This Row],[تاريخ الدخول]]</f>
        <v>0</v>
      </c>
      <c r="R231" s="56"/>
      <c r="S231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31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31" s="51"/>
    </row>
    <row r="232" spans="2:21" ht="18" x14ac:dyDescent="0.25">
      <c r="B232" s="50">
        <f t="shared" si="7"/>
        <v>231</v>
      </c>
      <c r="C232" s="51"/>
      <c r="D232" s="51"/>
      <c r="E232" s="52"/>
      <c r="F232" s="52"/>
      <c r="G232" s="40"/>
      <c r="H232" s="53">
        <f ca="1">IF(ISBLANK(ops[[#This Row],[تاريخ الخروج]]),NOW(),ops[[#This Row],[تاريخ الخروج]])-ops[[#This Row],[تاريخ الدخول]]</f>
        <v>44147.545977546295</v>
      </c>
      <c r="I232" s="54">
        <f ca="1">IFERROR(ops[[#This Row],[عدد الليالي]]*ops[سعر الليلة],0)</f>
        <v>0</v>
      </c>
      <c r="J232" s="55">
        <f>SUMIFS(الجدول3[المبلغ],الجدول3[رقم الحجز],ops[[#This Row],[رقم العملية]])</f>
        <v>0</v>
      </c>
      <c r="K232" s="55">
        <f ca="1">ops[[#This Row],[الاجمالي]]-ops[[#This Row],[المدفوع]]</f>
        <v>0</v>
      </c>
      <c r="L232" s="55"/>
      <c r="M232" s="55"/>
      <c r="N232" s="55"/>
      <c r="O232" s="55"/>
      <c r="P232" s="54"/>
      <c r="Q232" s="55">
        <f>ops[[#This Row],[تاريخ الدخول]]</f>
        <v>0</v>
      </c>
      <c r="R232" s="56"/>
      <c r="S232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32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32" s="51"/>
    </row>
    <row r="233" spans="2:21" ht="18" x14ac:dyDescent="0.25">
      <c r="B233" s="50">
        <f t="shared" si="7"/>
        <v>232</v>
      </c>
      <c r="C233" s="51"/>
      <c r="D233" s="51"/>
      <c r="E233" s="52"/>
      <c r="F233" s="52"/>
      <c r="G233" s="40"/>
      <c r="H233" s="53">
        <f ca="1">IF(ISBLANK(ops[[#This Row],[تاريخ الخروج]]),NOW(),ops[[#This Row],[تاريخ الخروج]])-ops[[#This Row],[تاريخ الدخول]]</f>
        <v>44147.545977546295</v>
      </c>
      <c r="I233" s="54">
        <f ca="1">IFERROR(ops[[#This Row],[عدد الليالي]]*ops[سعر الليلة],0)</f>
        <v>0</v>
      </c>
      <c r="J233" s="55">
        <f>SUMIFS(الجدول3[المبلغ],الجدول3[رقم الحجز],ops[[#This Row],[رقم العملية]])</f>
        <v>0</v>
      </c>
      <c r="K233" s="55">
        <f ca="1">ops[[#This Row],[الاجمالي]]-ops[[#This Row],[المدفوع]]</f>
        <v>0</v>
      </c>
      <c r="L233" s="55"/>
      <c r="M233" s="55"/>
      <c r="N233" s="55"/>
      <c r="O233" s="55"/>
      <c r="P233" s="54"/>
      <c r="Q233" s="55">
        <f>ops[[#This Row],[تاريخ الدخول]]</f>
        <v>0</v>
      </c>
      <c r="R233" s="56"/>
      <c r="S233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33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33" s="51"/>
    </row>
    <row r="234" spans="2:21" ht="18" x14ac:dyDescent="0.25">
      <c r="B234" s="50">
        <f t="shared" si="7"/>
        <v>233</v>
      </c>
      <c r="C234" s="51"/>
      <c r="D234" s="51"/>
      <c r="E234" s="52"/>
      <c r="F234" s="52"/>
      <c r="G234" s="40"/>
      <c r="H234" s="53">
        <f ca="1">IF(ISBLANK(ops[[#This Row],[تاريخ الخروج]]),NOW(),ops[[#This Row],[تاريخ الخروج]])-ops[[#This Row],[تاريخ الدخول]]</f>
        <v>44147.545977546295</v>
      </c>
      <c r="I234" s="54">
        <f ca="1">IFERROR(ops[[#This Row],[عدد الليالي]]*ops[سعر الليلة],0)</f>
        <v>0</v>
      </c>
      <c r="J234" s="55">
        <f>SUMIFS(الجدول3[المبلغ],الجدول3[رقم الحجز],ops[[#This Row],[رقم العملية]])</f>
        <v>0</v>
      </c>
      <c r="K234" s="55">
        <f ca="1">ops[[#This Row],[الاجمالي]]-ops[[#This Row],[المدفوع]]</f>
        <v>0</v>
      </c>
      <c r="L234" s="55"/>
      <c r="M234" s="55"/>
      <c r="N234" s="55"/>
      <c r="O234" s="55"/>
      <c r="P234" s="54"/>
      <c r="Q234" s="55">
        <f>ops[[#This Row],[تاريخ الدخول]]</f>
        <v>0</v>
      </c>
      <c r="R234" s="56"/>
      <c r="S234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34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34" s="51"/>
    </row>
    <row r="235" spans="2:21" ht="18" x14ac:dyDescent="0.25">
      <c r="B235" s="50">
        <f t="shared" si="7"/>
        <v>234</v>
      </c>
      <c r="C235" s="51"/>
      <c r="D235" s="51"/>
      <c r="E235" s="52"/>
      <c r="F235" s="52"/>
      <c r="G235" s="40"/>
      <c r="H235" s="53">
        <f ca="1">IF(ISBLANK(ops[[#This Row],[تاريخ الخروج]]),NOW(),ops[[#This Row],[تاريخ الخروج]])-ops[[#This Row],[تاريخ الدخول]]</f>
        <v>44147.545977546295</v>
      </c>
      <c r="I235" s="54">
        <f ca="1">IFERROR(ops[[#This Row],[عدد الليالي]]*ops[سعر الليلة],0)</f>
        <v>0</v>
      </c>
      <c r="J235" s="55">
        <f>SUMIFS(الجدول3[المبلغ],الجدول3[رقم الحجز],ops[[#This Row],[رقم العملية]])</f>
        <v>0</v>
      </c>
      <c r="K235" s="55">
        <f ca="1">ops[[#This Row],[الاجمالي]]-ops[[#This Row],[المدفوع]]</f>
        <v>0</v>
      </c>
      <c r="L235" s="55"/>
      <c r="M235" s="55"/>
      <c r="N235" s="55"/>
      <c r="O235" s="55"/>
      <c r="P235" s="54"/>
      <c r="Q235" s="55">
        <f>ops[[#This Row],[تاريخ الدخول]]</f>
        <v>0</v>
      </c>
      <c r="R235" s="56"/>
      <c r="S235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35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35" s="51"/>
    </row>
    <row r="236" spans="2:21" ht="18" x14ac:dyDescent="0.25">
      <c r="B236" s="50">
        <f t="shared" si="7"/>
        <v>235</v>
      </c>
      <c r="C236" s="51"/>
      <c r="D236" s="51"/>
      <c r="E236" s="52"/>
      <c r="F236" s="52"/>
      <c r="G236" s="40"/>
      <c r="H236" s="53">
        <f ca="1">IF(ISBLANK(ops[[#This Row],[تاريخ الخروج]]),NOW(),ops[[#This Row],[تاريخ الخروج]])-ops[[#This Row],[تاريخ الدخول]]</f>
        <v>44147.545977546295</v>
      </c>
      <c r="I236" s="54">
        <f ca="1">IFERROR(ops[[#This Row],[عدد الليالي]]*ops[سعر الليلة],0)</f>
        <v>0</v>
      </c>
      <c r="J236" s="55">
        <f>SUMIFS(الجدول3[المبلغ],الجدول3[رقم الحجز],ops[[#This Row],[رقم العملية]])</f>
        <v>0</v>
      </c>
      <c r="K236" s="55">
        <f ca="1">ops[[#This Row],[الاجمالي]]-ops[[#This Row],[المدفوع]]</f>
        <v>0</v>
      </c>
      <c r="L236" s="55"/>
      <c r="M236" s="55"/>
      <c r="N236" s="55"/>
      <c r="O236" s="55"/>
      <c r="P236" s="54"/>
      <c r="Q236" s="55">
        <f>ops[[#This Row],[تاريخ الدخول]]</f>
        <v>0</v>
      </c>
      <c r="R236" s="56"/>
      <c r="S236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36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36" s="51"/>
    </row>
    <row r="237" spans="2:21" ht="18" x14ac:dyDescent="0.25">
      <c r="B237" s="50">
        <f t="shared" si="7"/>
        <v>236</v>
      </c>
      <c r="C237" s="51"/>
      <c r="D237" s="51"/>
      <c r="E237" s="52"/>
      <c r="F237" s="52"/>
      <c r="G237" s="40"/>
      <c r="H237" s="53">
        <f ca="1">IF(ISBLANK(ops[[#This Row],[تاريخ الخروج]]),NOW(),ops[[#This Row],[تاريخ الخروج]])-ops[[#This Row],[تاريخ الدخول]]</f>
        <v>44147.545977546295</v>
      </c>
      <c r="I237" s="54">
        <f ca="1">IFERROR(ops[[#This Row],[عدد الليالي]]*ops[سعر الليلة],0)</f>
        <v>0</v>
      </c>
      <c r="J237" s="55">
        <f>SUMIFS(الجدول3[المبلغ],الجدول3[رقم الحجز],ops[[#This Row],[رقم العملية]])</f>
        <v>0</v>
      </c>
      <c r="K237" s="55">
        <f ca="1">ops[[#This Row],[الاجمالي]]-ops[[#This Row],[المدفوع]]</f>
        <v>0</v>
      </c>
      <c r="L237" s="55"/>
      <c r="M237" s="55"/>
      <c r="N237" s="55"/>
      <c r="O237" s="55"/>
      <c r="P237" s="54"/>
      <c r="Q237" s="55">
        <f>ops[[#This Row],[تاريخ الدخول]]</f>
        <v>0</v>
      </c>
      <c r="R237" s="56"/>
      <c r="S237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37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37" s="51"/>
    </row>
    <row r="238" spans="2:21" ht="18" x14ac:dyDescent="0.25">
      <c r="B238" s="50">
        <f t="shared" si="7"/>
        <v>237</v>
      </c>
      <c r="C238" s="51"/>
      <c r="D238" s="51"/>
      <c r="E238" s="52"/>
      <c r="F238" s="52"/>
      <c r="G238" s="40"/>
      <c r="H238" s="53">
        <f ca="1">IF(ISBLANK(ops[[#This Row],[تاريخ الخروج]]),NOW(),ops[[#This Row],[تاريخ الخروج]])-ops[[#This Row],[تاريخ الدخول]]</f>
        <v>44147.545977546295</v>
      </c>
      <c r="I238" s="54">
        <f ca="1">IFERROR(ops[[#This Row],[عدد الليالي]]*ops[سعر الليلة],0)</f>
        <v>0</v>
      </c>
      <c r="J238" s="55">
        <f>SUMIFS(الجدول3[المبلغ],الجدول3[رقم الحجز],ops[[#This Row],[رقم العملية]])</f>
        <v>0</v>
      </c>
      <c r="K238" s="55">
        <f ca="1">ops[[#This Row],[الاجمالي]]-ops[[#This Row],[المدفوع]]</f>
        <v>0</v>
      </c>
      <c r="L238" s="55"/>
      <c r="M238" s="55"/>
      <c r="N238" s="55"/>
      <c r="O238" s="55"/>
      <c r="P238" s="54"/>
      <c r="Q238" s="55">
        <f>ops[[#This Row],[تاريخ الدخول]]</f>
        <v>0</v>
      </c>
      <c r="R238" s="56"/>
      <c r="S238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38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38" s="51"/>
    </row>
    <row r="239" spans="2:21" ht="18" x14ac:dyDescent="0.25">
      <c r="B239" s="50">
        <f t="shared" si="7"/>
        <v>238</v>
      </c>
      <c r="C239" s="51"/>
      <c r="D239" s="51"/>
      <c r="E239" s="52"/>
      <c r="F239" s="52"/>
      <c r="G239" s="40"/>
      <c r="H239" s="53">
        <f ca="1">IF(ISBLANK(ops[[#This Row],[تاريخ الخروج]]),NOW(),ops[[#This Row],[تاريخ الخروج]])-ops[[#This Row],[تاريخ الدخول]]</f>
        <v>44147.545977546295</v>
      </c>
      <c r="I239" s="54">
        <f ca="1">IFERROR(ops[[#This Row],[عدد الليالي]]*ops[سعر الليلة],0)</f>
        <v>0</v>
      </c>
      <c r="J239" s="55">
        <f>SUMIFS(الجدول3[المبلغ],الجدول3[رقم الحجز],ops[[#This Row],[رقم العملية]])</f>
        <v>0</v>
      </c>
      <c r="K239" s="55">
        <f ca="1">ops[[#This Row],[الاجمالي]]-ops[[#This Row],[المدفوع]]</f>
        <v>0</v>
      </c>
      <c r="L239" s="55"/>
      <c r="M239" s="55"/>
      <c r="N239" s="55"/>
      <c r="O239" s="55"/>
      <c r="P239" s="54"/>
      <c r="Q239" s="55">
        <f>ops[[#This Row],[تاريخ الدخول]]</f>
        <v>0</v>
      </c>
      <c r="R239" s="56"/>
      <c r="S239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39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39" s="51"/>
    </row>
    <row r="240" spans="2:21" ht="18" x14ac:dyDescent="0.25">
      <c r="B240" s="50">
        <f t="shared" si="7"/>
        <v>239</v>
      </c>
      <c r="C240" s="51"/>
      <c r="D240" s="51"/>
      <c r="E240" s="52"/>
      <c r="F240" s="52"/>
      <c r="G240" s="40"/>
      <c r="H240" s="53">
        <f ca="1">IF(ISBLANK(ops[[#This Row],[تاريخ الخروج]]),NOW(),ops[[#This Row],[تاريخ الخروج]])-ops[[#This Row],[تاريخ الدخول]]</f>
        <v>44147.545977546295</v>
      </c>
      <c r="I240" s="54">
        <f ca="1">IFERROR(ops[[#This Row],[عدد الليالي]]*ops[سعر الليلة],0)</f>
        <v>0</v>
      </c>
      <c r="J240" s="55">
        <f>SUMIFS(الجدول3[المبلغ],الجدول3[رقم الحجز],ops[[#This Row],[رقم العملية]])</f>
        <v>0</v>
      </c>
      <c r="K240" s="55">
        <f ca="1">ops[[#This Row],[الاجمالي]]-ops[[#This Row],[المدفوع]]</f>
        <v>0</v>
      </c>
      <c r="L240" s="55"/>
      <c r="M240" s="55"/>
      <c r="N240" s="55"/>
      <c r="O240" s="55"/>
      <c r="P240" s="54"/>
      <c r="Q240" s="55">
        <f>ops[[#This Row],[تاريخ الدخول]]</f>
        <v>0</v>
      </c>
      <c r="R240" s="56"/>
      <c r="S240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40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40" s="51"/>
    </row>
    <row r="241" spans="2:21" ht="18" x14ac:dyDescent="0.25">
      <c r="B241" s="50">
        <f t="shared" si="7"/>
        <v>240</v>
      </c>
      <c r="C241" s="51"/>
      <c r="D241" s="51"/>
      <c r="E241" s="52"/>
      <c r="F241" s="52"/>
      <c r="G241" s="40"/>
      <c r="H241" s="53">
        <f ca="1">IF(ISBLANK(ops[[#This Row],[تاريخ الخروج]]),NOW(),ops[[#This Row],[تاريخ الخروج]])-ops[[#This Row],[تاريخ الدخول]]</f>
        <v>44147.545977546295</v>
      </c>
      <c r="I241" s="54">
        <f ca="1">IFERROR(ops[[#This Row],[عدد الليالي]]*ops[سعر الليلة],0)</f>
        <v>0</v>
      </c>
      <c r="J241" s="55">
        <f>SUMIFS(الجدول3[المبلغ],الجدول3[رقم الحجز],ops[[#This Row],[رقم العملية]])</f>
        <v>0</v>
      </c>
      <c r="K241" s="55">
        <f ca="1">ops[[#This Row],[الاجمالي]]-ops[[#This Row],[المدفوع]]</f>
        <v>0</v>
      </c>
      <c r="L241" s="55"/>
      <c r="M241" s="55"/>
      <c r="N241" s="55"/>
      <c r="O241" s="55"/>
      <c r="P241" s="54"/>
      <c r="Q241" s="55">
        <f>ops[[#This Row],[تاريخ الدخول]]</f>
        <v>0</v>
      </c>
      <c r="R241" s="56"/>
      <c r="S241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41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41" s="51"/>
    </row>
    <row r="242" spans="2:21" ht="18" x14ac:dyDescent="0.25">
      <c r="B242" s="50">
        <f t="shared" si="7"/>
        <v>241</v>
      </c>
      <c r="C242" s="51"/>
      <c r="D242" s="51"/>
      <c r="E242" s="52"/>
      <c r="F242" s="52"/>
      <c r="G242" s="40"/>
      <c r="H242" s="53">
        <f ca="1">IF(ISBLANK(ops[[#This Row],[تاريخ الخروج]]),NOW(),ops[[#This Row],[تاريخ الخروج]])-ops[[#This Row],[تاريخ الدخول]]</f>
        <v>44147.545977546295</v>
      </c>
      <c r="I242" s="54">
        <f ca="1">IFERROR(ops[[#This Row],[عدد الليالي]]*ops[سعر الليلة],0)</f>
        <v>0</v>
      </c>
      <c r="J242" s="55">
        <f>SUMIFS(الجدول3[المبلغ],الجدول3[رقم الحجز],ops[[#This Row],[رقم العملية]])</f>
        <v>0</v>
      </c>
      <c r="K242" s="55">
        <f ca="1">ops[[#This Row],[الاجمالي]]-ops[[#This Row],[المدفوع]]</f>
        <v>0</v>
      </c>
      <c r="L242" s="55"/>
      <c r="M242" s="55"/>
      <c r="N242" s="55"/>
      <c r="O242" s="55"/>
      <c r="P242" s="54"/>
      <c r="Q242" s="55">
        <f>ops[[#This Row],[تاريخ الدخول]]</f>
        <v>0</v>
      </c>
      <c r="R242" s="56"/>
      <c r="S242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42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42" s="51"/>
    </row>
    <row r="243" spans="2:21" ht="18" x14ac:dyDescent="0.25">
      <c r="B243" s="50">
        <f t="shared" si="7"/>
        <v>242</v>
      </c>
      <c r="C243" s="51"/>
      <c r="D243" s="51"/>
      <c r="E243" s="52"/>
      <c r="F243" s="52"/>
      <c r="G243" s="40"/>
      <c r="H243" s="53">
        <f ca="1">IF(ISBLANK(ops[[#This Row],[تاريخ الخروج]]),NOW(),ops[[#This Row],[تاريخ الخروج]])-ops[[#This Row],[تاريخ الدخول]]</f>
        <v>44147.545977546295</v>
      </c>
      <c r="I243" s="54">
        <f ca="1">IFERROR(ops[[#This Row],[عدد الليالي]]*ops[سعر الليلة],0)</f>
        <v>0</v>
      </c>
      <c r="J243" s="55">
        <f>SUMIFS(الجدول3[المبلغ],الجدول3[رقم الحجز],ops[[#This Row],[رقم العملية]])</f>
        <v>0</v>
      </c>
      <c r="K243" s="55">
        <f ca="1">ops[[#This Row],[الاجمالي]]-ops[[#This Row],[المدفوع]]</f>
        <v>0</v>
      </c>
      <c r="L243" s="55"/>
      <c r="M243" s="55"/>
      <c r="N243" s="55"/>
      <c r="O243" s="55"/>
      <c r="P243" s="54"/>
      <c r="Q243" s="55">
        <f>ops[[#This Row],[تاريخ الدخول]]</f>
        <v>0</v>
      </c>
      <c r="R243" s="56"/>
      <c r="S243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43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43" s="51"/>
    </row>
    <row r="244" spans="2:21" ht="18" x14ac:dyDescent="0.25">
      <c r="B244" s="50">
        <f t="shared" si="7"/>
        <v>243</v>
      </c>
      <c r="C244" s="51"/>
      <c r="D244" s="51"/>
      <c r="E244" s="52"/>
      <c r="F244" s="52"/>
      <c r="G244" s="40"/>
      <c r="H244" s="53">
        <f ca="1">IF(ISBLANK(ops[[#This Row],[تاريخ الخروج]]),NOW(),ops[[#This Row],[تاريخ الخروج]])-ops[[#This Row],[تاريخ الدخول]]</f>
        <v>44147.545977546295</v>
      </c>
      <c r="I244" s="54">
        <f ca="1">IFERROR(ops[[#This Row],[عدد الليالي]]*ops[سعر الليلة],0)</f>
        <v>0</v>
      </c>
      <c r="J244" s="55">
        <f>SUMIFS(الجدول3[المبلغ],الجدول3[رقم الحجز],ops[[#This Row],[رقم العملية]])</f>
        <v>0</v>
      </c>
      <c r="K244" s="55">
        <f ca="1">ops[[#This Row],[الاجمالي]]-ops[[#This Row],[المدفوع]]</f>
        <v>0</v>
      </c>
      <c r="L244" s="55"/>
      <c r="M244" s="55"/>
      <c r="N244" s="55"/>
      <c r="O244" s="55"/>
      <c r="P244" s="54"/>
      <c r="Q244" s="55">
        <f>ops[[#This Row],[تاريخ الدخول]]</f>
        <v>0</v>
      </c>
      <c r="R244" s="56"/>
      <c r="S244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44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44" s="51"/>
    </row>
    <row r="245" spans="2:21" ht="18" x14ac:dyDescent="0.25">
      <c r="B245" s="50">
        <f t="shared" si="7"/>
        <v>244</v>
      </c>
      <c r="C245" s="51"/>
      <c r="D245" s="51"/>
      <c r="E245" s="52"/>
      <c r="F245" s="52"/>
      <c r="G245" s="40"/>
      <c r="H245" s="53">
        <f ca="1">IF(ISBLANK(ops[[#This Row],[تاريخ الخروج]]),NOW(),ops[[#This Row],[تاريخ الخروج]])-ops[[#This Row],[تاريخ الدخول]]</f>
        <v>44147.545977546295</v>
      </c>
      <c r="I245" s="54">
        <f ca="1">IFERROR(ops[[#This Row],[عدد الليالي]]*ops[سعر الليلة],0)</f>
        <v>0</v>
      </c>
      <c r="J245" s="55">
        <f>SUMIFS(الجدول3[المبلغ],الجدول3[رقم الحجز],ops[[#This Row],[رقم العملية]])</f>
        <v>0</v>
      </c>
      <c r="K245" s="55">
        <f ca="1">ops[[#This Row],[الاجمالي]]-ops[[#This Row],[المدفوع]]</f>
        <v>0</v>
      </c>
      <c r="L245" s="55"/>
      <c r="M245" s="55"/>
      <c r="N245" s="55"/>
      <c r="O245" s="55"/>
      <c r="P245" s="54"/>
      <c r="Q245" s="55">
        <f>ops[[#This Row],[تاريخ الدخول]]</f>
        <v>0</v>
      </c>
      <c r="R245" s="56"/>
      <c r="S245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45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45" s="51"/>
    </row>
    <row r="246" spans="2:21" ht="18" x14ac:dyDescent="0.25">
      <c r="B246" s="50">
        <f t="shared" si="7"/>
        <v>245</v>
      </c>
      <c r="C246" s="51"/>
      <c r="D246" s="51"/>
      <c r="E246" s="52"/>
      <c r="F246" s="52"/>
      <c r="G246" s="40"/>
      <c r="H246" s="53">
        <f ca="1">IF(ISBLANK(ops[[#This Row],[تاريخ الخروج]]),NOW(),ops[[#This Row],[تاريخ الخروج]])-ops[[#This Row],[تاريخ الدخول]]</f>
        <v>44147.545977546295</v>
      </c>
      <c r="I246" s="54">
        <f ca="1">IFERROR(ops[[#This Row],[عدد الليالي]]*ops[سعر الليلة],0)</f>
        <v>0</v>
      </c>
      <c r="J246" s="55">
        <f>SUMIFS(الجدول3[المبلغ],الجدول3[رقم الحجز],ops[[#This Row],[رقم العملية]])</f>
        <v>0</v>
      </c>
      <c r="K246" s="55">
        <f ca="1">ops[[#This Row],[الاجمالي]]-ops[[#This Row],[المدفوع]]</f>
        <v>0</v>
      </c>
      <c r="L246" s="55"/>
      <c r="M246" s="55"/>
      <c r="N246" s="55"/>
      <c r="O246" s="55"/>
      <c r="P246" s="54"/>
      <c r="Q246" s="55">
        <f>ops[[#This Row],[تاريخ الدخول]]</f>
        <v>0</v>
      </c>
      <c r="R246" s="56"/>
      <c r="S246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46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46" s="51"/>
    </row>
    <row r="247" spans="2:21" ht="18" x14ac:dyDescent="0.25">
      <c r="B247" s="50">
        <f t="shared" si="7"/>
        <v>246</v>
      </c>
      <c r="C247" s="51"/>
      <c r="D247" s="51"/>
      <c r="E247" s="52"/>
      <c r="F247" s="52"/>
      <c r="G247" s="40"/>
      <c r="H247" s="53">
        <f ca="1">IF(ISBLANK(ops[[#This Row],[تاريخ الخروج]]),NOW(),ops[[#This Row],[تاريخ الخروج]])-ops[[#This Row],[تاريخ الدخول]]</f>
        <v>44147.545977546295</v>
      </c>
      <c r="I247" s="54">
        <f ca="1">IFERROR(ops[[#This Row],[عدد الليالي]]*ops[سعر الليلة],0)</f>
        <v>0</v>
      </c>
      <c r="J247" s="55">
        <f>SUMIFS(الجدول3[المبلغ],الجدول3[رقم الحجز],ops[[#This Row],[رقم العملية]])</f>
        <v>0</v>
      </c>
      <c r="K247" s="55">
        <f ca="1">ops[[#This Row],[الاجمالي]]-ops[[#This Row],[المدفوع]]</f>
        <v>0</v>
      </c>
      <c r="L247" s="55"/>
      <c r="M247" s="55"/>
      <c r="N247" s="55"/>
      <c r="O247" s="55"/>
      <c r="P247" s="54"/>
      <c r="Q247" s="55">
        <f>ops[[#This Row],[تاريخ الدخول]]</f>
        <v>0</v>
      </c>
      <c r="R247" s="56"/>
      <c r="S247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47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47" s="51"/>
    </row>
    <row r="248" spans="2:21" ht="18" x14ac:dyDescent="0.25">
      <c r="B248" s="50">
        <f t="shared" si="7"/>
        <v>247</v>
      </c>
      <c r="C248" s="51"/>
      <c r="D248" s="51"/>
      <c r="E248" s="52"/>
      <c r="F248" s="52"/>
      <c r="G248" s="40"/>
      <c r="H248" s="53">
        <f ca="1">IF(ISBLANK(ops[[#This Row],[تاريخ الخروج]]),NOW(),ops[[#This Row],[تاريخ الخروج]])-ops[[#This Row],[تاريخ الدخول]]</f>
        <v>44147.545977546295</v>
      </c>
      <c r="I248" s="54">
        <f ca="1">IFERROR(ops[[#This Row],[عدد الليالي]]*ops[سعر الليلة],0)</f>
        <v>0</v>
      </c>
      <c r="J248" s="55">
        <f>SUMIFS(الجدول3[المبلغ],الجدول3[رقم الحجز],ops[[#This Row],[رقم العملية]])</f>
        <v>0</v>
      </c>
      <c r="K248" s="55">
        <f ca="1">ops[[#This Row],[الاجمالي]]-ops[[#This Row],[المدفوع]]</f>
        <v>0</v>
      </c>
      <c r="L248" s="55"/>
      <c r="M248" s="55"/>
      <c r="N248" s="55"/>
      <c r="O248" s="55"/>
      <c r="P248" s="54"/>
      <c r="Q248" s="55">
        <f>ops[[#This Row],[تاريخ الدخول]]</f>
        <v>0</v>
      </c>
      <c r="R248" s="56"/>
      <c r="S248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48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48" s="51"/>
    </row>
    <row r="249" spans="2:21" ht="18" x14ac:dyDescent="0.25">
      <c r="B249" s="50">
        <f t="shared" si="7"/>
        <v>248</v>
      </c>
      <c r="C249" s="51"/>
      <c r="D249" s="51"/>
      <c r="E249" s="52"/>
      <c r="F249" s="52"/>
      <c r="G249" s="40"/>
      <c r="H249" s="53">
        <f ca="1">IF(ISBLANK(ops[[#This Row],[تاريخ الخروج]]),NOW(),ops[[#This Row],[تاريخ الخروج]])-ops[[#This Row],[تاريخ الدخول]]</f>
        <v>44147.545977546295</v>
      </c>
      <c r="I249" s="54">
        <f ca="1">IFERROR(ops[[#This Row],[عدد الليالي]]*ops[سعر الليلة],0)</f>
        <v>0</v>
      </c>
      <c r="J249" s="55">
        <f>SUMIFS(الجدول3[المبلغ],الجدول3[رقم الحجز],ops[[#This Row],[رقم العملية]])</f>
        <v>0</v>
      </c>
      <c r="K249" s="55">
        <f ca="1">ops[[#This Row],[الاجمالي]]-ops[[#This Row],[المدفوع]]</f>
        <v>0</v>
      </c>
      <c r="L249" s="55"/>
      <c r="M249" s="55"/>
      <c r="N249" s="55"/>
      <c r="O249" s="55"/>
      <c r="P249" s="54"/>
      <c r="Q249" s="55">
        <f>ops[[#This Row],[تاريخ الدخول]]</f>
        <v>0</v>
      </c>
      <c r="R249" s="56"/>
      <c r="S249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49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49" s="51"/>
    </row>
    <row r="250" spans="2:21" ht="18" x14ac:dyDescent="0.25">
      <c r="B250" s="50">
        <f t="shared" si="7"/>
        <v>249</v>
      </c>
      <c r="C250" s="51"/>
      <c r="D250" s="51"/>
      <c r="E250" s="52"/>
      <c r="F250" s="52"/>
      <c r="G250" s="40"/>
      <c r="H250" s="53">
        <f ca="1">IF(ISBLANK(ops[[#This Row],[تاريخ الخروج]]),NOW(),ops[[#This Row],[تاريخ الخروج]])-ops[[#This Row],[تاريخ الدخول]]</f>
        <v>44147.545977546295</v>
      </c>
      <c r="I250" s="54">
        <f ca="1">IFERROR(ops[[#This Row],[عدد الليالي]]*ops[سعر الليلة],0)</f>
        <v>0</v>
      </c>
      <c r="J250" s="55">
        <f>SUMIFS(الجدول3[المبلغ],الجدول3[رقم الحجز],ops[[#This Row],[رقم العملية]])</f>
        <v>0</v>
      </c>
      <c r="K250" s="55">
        <f ca="1">ops[[#This Row],[الاجمالي]]-ops[[#This Row],[المدفوع]]</f>
        <v>0</v>
      </c>
      <c r="L250" s="55"/>
      <c r="M250" s="55"/>
      <c r="N250" s="55"/>
      <c r="O250" s="55"/>
      <c r="P250" s="54"/>
      <c r="Q250" s="55">
        <f>ops[[#This Row],[تاريخ الدخول]]</f>
        <v>0</v>
      </c>
      <c r="R250" s="56"/>
      <c r="S250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50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50" s="51"/>
    </row>
    <row r="251" spans="2:21" ht="18" x14ac:dyDescent="0.25">
      <c r="B251" s="50">
        <f t="shared" ref="B251:B282" si="8">ROW(A250)</f>
        <v>250</v>
      </c>
      <c r="C251" s="51"/>
      <c r="D251" s="51"/>
      <c r="E251" s="52"/>
      <c r="F251" s="52"/>
      <c r="G251" s="40"/>
      <c r="H251" s="53">
        <f ca="1">IF(ISBLANK(ops[[#This Row],[تاريخ الخروج]]),NOW(),ops[[#This Row],[تاريخ الخروج]])-ops[[#This Row],[تاريخ الدخول]]</f>
        <v>44147.545977546295</v>
      </c>
      <c r="I251" s="54">
        <f ca="1">IFERROR(ops[[#This Row],[عدد الليالي]]*ops[سعر الليلة],0)</f>
        <v>0</v>
      </c>
      <c r="J251" s="55">
        <f>SUMIFS(الجدول3[المبلغ],الجدول3[رقم الحجز],ops[[#This Row],[رقم العملية]])</f>
        <v>0</v>
      </c>
      <c r="K251" s="55">
        <f ca="1">ops[[#This Row],[الاجمالي]]-ops[[#This Row],[المدفوع]]</f>
        <v>0</v>
      </c>
      <c r="L251" s="55"/>
      <c r="M251" s="55"/>
      <c r="N251" s="55"/>
      <c r="O251" s="55"/>
      <c r="P251" s="54"/>
      <c r="Q251" s="55">
        <f>ops[[#This Row],[تاريخ الدخول]]</f>
        <v>0</v>
      </c>
      <c r="R251" s="56"/>
      <c r="S251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51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51" s="51"/>
    </row>
    <row r="252" spans="2:21" ht="18" x14ac:dyDescent="0.25">
      <c r="B252" s="50">
        <f t="shared" si="8"/>
        <v>251</v>
      </c>
      <c r="C252" s="51"/>
      <c r="D252" s="51"/>
      <c r="E252" s="52"/>
      <c r="F252" s="52"/>
      <c r="G252" s="40"/>
      <c r="H252" s="53">
        <f ca="1">IF(ISBLANK(ops[[#This Row],[تاريخ الخروج]]),NOW(),ops[[#This Row],[تاريخ الخروج]])-ops[[#This Row],[تاريخ الدخول]]</f>
        <v>44147.545977546295</v>
      </c>
      <c r="I252" s="54">
        <f ca="1">IFERROR(ops[[#This Row],[عدد الليالي]]*ops[سعر الليلة],0)</f>
        <v>0</v>
      </c>
      <c r="J252" s="55">
        <f>SUMIFS(الجدول3[المبلغ],الجدول3[رقم الحجز],ops[[#This Row],[رقم العملية]])</f>
        <v>0</v>
      </c>
      <c r="K252" s="55">
        <f ca="1">ops[[#This Row],[الاجمالي]]-ops[[#This Row],[المدفوع]]</f>
        <v>0</v>
      </c>
      <c r="L252" s="55"/>
      <c r="M252" s="55"/>
      <c r="N252" s="55"/>
      <c r="O252" s="55"/>
      <c r="P252" s="54"/>
      <c r="Q252" s="55">
        <f>ops[[#This Row],[تاريخ الدخول]]</f>
        <v>0</v>
      </c>
      <c r="R252" s="56"/>
      <c r="S252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52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52" s="51"/>
    </row>
    <row r="253" spans="2:21" ht="18" x14ac:dyDescent="0.25">
      <c r="B253" s="50">
        <f t="shared" si="8"/>
        <v>252</v>
      </c>
      <c r="C253" s="51"/>
      <c r="D253" s="51"/>
      <c r="E253" s="52"/>
      <c r="F253" s="52"/>
      <c r="G253" s="40"/>
      <c r="H253" s="53">
        <f ca="1">IF(ISBLANK(ops[[#This Row],[تاريخ الخروج]]),NOW(),ops[[#This Row],[تاريخ الخروج]])-ops[[#This Row],[تاريخ الدخول]]</f>
        <v>44147.545977546295</v>
      </c>
      <c r="I253" s="54">
        <f ca="1">IFERROR(ops[[#This Row],[عدد الليالي]]*ops[سعر الليلة],0)</f>
        <v>0</v>
      </c>
      <c r="J253" s="55">
        <f>SUMIFS(الجدول3[المبلغ],الجدول3[رقم الحجز],ops[[#This Row],[رقم العملية]])</f>
        <v>0</v>
      </c>
      <c r="K253" s="55">
        <f ca="1">ops[[#This Row],[الاجمالي]]-ops[[#This Row],[المدفوع]]</f>
        <v>0</v>
      </c>
      <c r="L253" s="55"/>
      <c r="M253" s="55"/>
      <c r="N253" s="55"/>
      <c r="O253" s="55"/>
      <c r="P253" s="54"/>
      <c r="Q253" s="55">
        <f>ops[[#This Row],[تاريخ الدخول]]</f>
        <v>0</v>
      </c>
      <c r="R253" s="56"/>
      <c r="S253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53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53" s="51"/>
    </row>
    <row r="254" spans="2:21" ht="18" x14ac:dyDescent="0.25">
      <c r="B254" s="50">
        <f t="shared" si="8"/>
        <v>253</v>
      </c>
      <c r="C254" s="51"/>
      <c r="D254" s="51"/>
      <c r="E254" s="52"/>
      <c r="F254" s="52"/>
      <c r="G254" s="40"/>
      <c r="H254" s="53">
        <f ca="1">IF(ISBLANK(ops[[#This Row],[تاريخ الخروج]]),NOW(),ops[[#This Row],[تاريخ الخروج]])-ops[[#This Row],[تاريخ الدخول]]</f>
        <v>44147.545977546295</v>
      </c>
      <c r="I254" s="54">
        <f ca="1">IFERROR(ops[[#This Row],[عدد الليالي]]*ops[سعر الليلة],0)</f>
        <v>0</v>
      </c>
      <c r="J254" s="55">
        <f>SUMIFS(الجدول3[المبلغ],الجدول3[رقم الحجز],ops[[#This Row],[رقم العملية]])</f>
        <v>0</v>
      </c>
      <c r="K254" s="55">
        <f ca="1">ops[[#This Row],[الاجمالي]]-ops[[#This Row],[المدفوع]]</f>
        <v>0</v>
      </c>
      <c r="L254" s="55"/>
      <c r="M254" s="55"/>
      <c r="N254" s="55"/>
      <c r="O254" s="55"/>
      <c r="P254" s="54"/>
      <c r="Q254" s="55">
        <f>ops[[#This Row],[تاريخ الدخول]]</f>
        <v>0</v>
      </c>
      <c r="R254" s="56"/>
      <c r="S254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54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54" s="51"/>
    </row>
    <row r="255" spans="2:21" ht="18" x14ac:dyDescent="0.25">
      <c r="B255" s="50">
        <f t="shared" si="8"/>
        <v>254</v>
      </c>
      <c r="C255" s="51"/>
      <c r="D255" s="51"/>
      <c r="E255" s="52"/>
      <c r="F255" s="52"/>
      <c r="G255" s="40"/>
      <c r="H255" s="53">
        <f ca="1">IF(ISBLANK(ops[[#This Row],[تاريخ الخروج]]),NOW(),ops[[#This Row],[تاريخ الخروج]])-ops[[#This Row],[تاريخ الدخول]]</f>
        <v>44147.545977546295</v>
      </c>
      <c r="I255" s="54">
        <f ca="1">IFERROR(ops[[#This Row],[عدد الليالي]]*ops[سعر الليلة],0)</f>
        <v>0</v>
      </c>
      <c r="J255" s="55">
        <f>SUMIFS(الجدول3[المبلغ],الجدول3[رقم الحجز],ops[[#This Row],[رقم العملية]])</f>
        <v>0</v>
      </c>
      <c r="K255" s="55">
        <f ca="1">ops[[#This Row],[الاجمالي]]-ops[[#This Row],[المدفوع]]</f>
        <v>0</v>
      </c>
      <c r="L255" s="55"/>
      <c r="M255" s="55"/>
      <c r="N255" s="55"/>
      <c r="O255" s="55"/>
      <c r="P255" s="54"/>
      <c r="Q255" s="55">
        <f>ops[[#This Row],[تاريخ الدخول]]</f>
        <v>0</v>
      </c>
      <c r="R255" s="56"/>
      <c r="S255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55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55" s="51"/>
    </row>
    <row r="256" spans="2:21" ht="18" x14ac:dyDescent="0.25">
      <c r="B256" s="50">
        <f t="shared" si="8"/>
        <v>255</v>
      </c>
      <c r="C256" s="51"/>
      <c r="D256" s="51"/>
      <c r="E256" s="52"/>
      <c r="F256" s="52"/>
      <c r="G256" s="40"/>
      <c r="H256" s="53">
        <f ca="1">IF(ISBLANK(ops[[#This Row],[تاريخ الخروج]]),NOW(),ops[[#This Row],[تاريخ الخروج]])-ops[[#This Row],[تاريخ الدخول]]</f>
        <v>44147.545977546295</v>
      </c>
      <c r="I256" s="54">
        <f ca="1">IFERROR(ops[[#This Row],[عدد الليالي]]*ops[سعر الليلة],0)</f>
        <v>0</v>
      </c>
      <c r="J256" s="55">
        <f>SUMIFS(الجدول3[المبلغ],الجدول3[رقم الحجز],ops[[#This Row],[رقم العملية]])</f>
        <v>0</v>
      </c>
      <c r="K256" s="55">
        <f ca="1">ops[[#This Row],[الاجمالي]]-ops[[#This Row],[المدفوع]]</f>
        <v>0</v>
      </c>
      <c r="L256" s="55"/>
      <c r="M256" s="55"/>
      <c r="N256" s="55"/>
      <c r="O256" s="55"/>
      <c r="P256" s="54"/>
      <c r="Q256" s="55">
        <f>ops[[#This Row],[تاريخ الدخول]]</f>
        <v>0</v>
      </c>
      <c r="R256" s="56"/>
      <c r="S256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56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56" s="51"/>
    </row>
    <row r="257" spans="2:21" ht="18" x14ac:dyDescent="0.25">
      <c r="B257" s="50">
        <f t="shared" si="8"/>
        <v>256</v>
      </c>
      <c r="C257" s="51"/>
      <c r="D257" s="51"/>
      <c r="E257" s="52"/>
      <c r="F257" s="52"/>
      <c r="G257" s="40"/>
      <c r="H257" s="53">
        <f ca="1">IF(ISBLANK(ops[[#This Row],[تاريخ الخروج]]),NOW(),ops[[#This Row],[تاريخ الخروج]])-ops[[#This Row],[تاريخ الدخول]]</f>
        <v>44147.545977546295</v>
      </c>
      <c r="I257" s="54">
        <f ca="1">IFERROR(ops[[#This Row],[عدد الليالي]]*ops[سعر الليلة],0)</f>
        <v>0</v>
      </c>
      <c r="J257" s="55">
        <f>SUMIFS(الجدول3[المبلغ],الجدول3[رقم الحجز],ops[[#This Row],[رقم العملية]])</f>
        <v>0</v>
      </c>
      <c r="K257" s="55">
        <f ca="1">ops[[#This Row],[الاجمالي]]-ops[[#This Row],[المدفوع]]</f>
        <v>0</v>
      </c>
      <c r="L257" s="55"/>
      <c r="M257" s="55"/>
      <c r="N257" s="55"/>
      <c r="O257" s="55"/>
      <c r="P257" s="54"/>
      <c r="Q257" s="55">
        <f>ops[[#This Row],[تاريخ الدخول]]</f>
        <v>0</v>
      </c>
      <c r="R257" s="56"/>
      <c r="S257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57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57" s="51"/>
    </row>
    <row r="258" spans="2:21" ht="18" x14ac:dyDescent="0.25">
      <c r="B258" s="50">
        <f t="shared" si="8"/>
        <v>257</v>
      </c>
      <c r="C258" s="51"/>
      <c r="D258" s="51"/>
      <c r="E258" s="52"/>
      <c r="F258" s="52"/>
      <c r="G258" s="40"/>
      <c r="H258" s="53">
        <f ca="1">IF(ISBLANK(ops[[#This Row],[تاريخ الخروج]]),NOW(),ops[[#This Row],[تاريخ الخروج]])-ops[[#This Row],[تاريخ الدخول]]</f>
        <v>44147.545977546295</v>
      </c>
      <c r="I258" s="54">
        <f ca="1">IFERROR(ops[[#This Row],[عدد الليالي]]*ops[سعر الليلة],0)</f>
        <v>0</v>
      </c>
      <c r="J258" s="55">
        <f>SUMIFS(الجدول3[المبلغ],الجدول3[رقم الحجز],ops[[#This Row],[رقم العملية]])</f>
        <v>0</v>
      </c>
      <c r="K258" s="55">
        <f ca="1">ops[[#This Row],[الاجمالي]]-ops[[#This Row],[المدفوع]]</f>
        <v>0</v>
      </c>
      <c r="L258" s="55"/>
      <c r="M258" s="55"/>
      <c r="N258" s="55"/>
      <c r="O258" s="55"/>
      <c r="P258" s="54"/>
      <c r="Q258" s="55">
        <f>ops[[#This Row],[تاريخ الدخول]]</f>
        <v>0</v>
      </c>
      <c r="R258" s="56"/>
      <c r="S258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58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58" s="51"/>
    </row>
    <row r="259" spans="2:21" ht="18" x14ac:dyDescent="0.25">
      <c r="B259" s="50">
        <f t="shared" si="8"/>
        <v>258</v>
      </c>
      <c r="C259" s="51"/>
      <c r="D259" s="51"/>
      <c r="E259" s="52"/>
      <c r="F259" s="52"/>
      <c r="G259" s="40"/>
      <c r="H259" s="53">
        <f ca="1">IF(ISBLANK(ops[[#This Row],[تاريخ الخروج]]),NOW(),ops[[#This Row],[تاريخ الخروج]])-ops[[#This Row],[تاريخ الدخول]]</f>
        <v>44147.545977546295</v>
      </c>
      <c r="I259" s="54">
        <f ca="1">IFERROR(ops[[#This Row],[عدد الليالي]]*ops[سعر الليلة],0)</f>
        <v>0</v>
      </c>
      <c r="J259" s="55">
        <f>SUMIFS(الجدول3[المبلغ],الجدول3[رقم الحجز],ops[[#This Row],[رقم العملية]])</f>
        <v>0</v>
      </c>
      <c r="K259" s="55">
        <f ca="1">ops[[#This Row],[الاجمالي]]-ops[[#This Row],[المدفوع]]</f>
        <v>0</v>
      </c>
      <c r="L259" s="55"/>
      <c r="M259" s="55"/>
      <c r="N259" s="55"/>
      <c r="O259" s="55"/>
      <c r="P259" s="54"/>
      <c r="Q259" s="55">
        <f>ops[[#This Row],[تاريخ الدخول]]</f>
        <v>0</v>
      </c>
      <c r="R259" s="56"/>
      <c r="S259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59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59" s="51"/>
    </row>
    <row r="260" spans="2:21" ht="18" x14ac:dyDescent="0.25">
      <c r="B260" s="50">
        <f t="shared" si="8"/>
        <v>259</v>
      </c>
      <c r="C260" s="51"/>
      <c r="D260" s="51"/>
      <c r="E260" s="52"/>
      <c r="F260" s="52"/>
      <c r="G260" s="40"/>
      <c r="H260" s="53">
        <f ca="1">IF(ISBLANK(ops[[#This Row],[تاريخ الخروج]]),NOW(),ops[[#This Row],[تاريخ الخروج]])-ops[[#This Row],[تاريخ الدخول]]</f>
        <v>44147.545977546295</v>
      </c>
      <c r="I260" s="54">
        <f ca="1">IFERROR(ops[[#This Row],[عدد الليالي]]*ops[سعر الليلة],0)</f>
        <v>0</v>
      </c>
      <c r="J260" s="55">
        <f>SUMIFS(الجدول3[المبلغ],الجدول3[رقم الحجز],ops[[#This Row],[رقم العملية]])</f>
        <v>0</v>
      </c>
      <c r="K260" s="55">
        <f ca="1">ops[[#This Row],[الاجمالي]]-ops[[#This Row],[المدفوع]]</f>
        <v>0</v>
      </c>
      <c r="L260" s="55"/>
      <c r="M260" s="55"/>
      <c r="N260" s="55"/>
      <c r="O260" s="55"/>
      <c r="P260" s="54"/>
      <c r="Q260" s="55">
        <f>ops[[#This Row],[تاريخ الدخول]]</f>
        <v>0</v>
      </c>
      <c r="R260" s="56"/>
      <c r="S260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60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60" s="51"/>
    </row>
    <row r="261" spans="2:21" ht="18" x14ac:dyDescent="0.25">
      <c r="B261" s="50">
        <f t="shared" si="8"/>
        <v>260</v>
      </c>
      <c r="C261" s="51"/>
      <c r="D261" s="51"/>
      <c r="E261" s="52"/>
      <c r="F261" s="52"/>
      <c r="G261" s="40"/>
      <c r="H261" s="53">
        <f ca="1">IF(ISBLANK(ops[[#This Row],[تاريخ الخروج]]),NOW(),ops[[#This Row],[تاريخ الخروج]])-ops[[#This Row],[تاريخ الدخول]]</f>
        <v>44147.545977546295</v>
      </c>
      <c r="I261" s="54">
        <f ca="1">IFERROR(ops[[#This Row],[عدد الليالي]]*ops[سعر الليلة],0)</f>
        <v>0</v>
      </c>
      <c r="J261" s="55">
        <f>SUMIFS(الجدول3[المبلغ],الجدول3[رقم الحجز],ops[[#This Row],[رقم العملية]])</f>
        <v>0</v>
      </c>
      <c r="K261" s="55">
        <f ca="1">ops[[#This Row],[الاجمالي]]-ops[[#This Row],[المدفوع]]</f>
        <v>0</v>
      </c>
      <c r="L261" s="55"/>
      <c r="M261" s="55"/>
      <c r="N261" s="55"/>
      <c r="O261" s="55"/>
      <c r="P261" s="54"/>
      <c r="Q261" s="55">
        <f>ops[[#This Row],[تاريخ الدخول]]</f>
        <v>0</v>
      </c>
      <c r="R261" s="56"/>
      <c r="S261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61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61" s="51"/>
    </row>
    <row r="262" spans="2:21" ht="18" x14ac:dyDescent="0.25">
      <c r="B262" s="50">
        <f t="shared" si="8"/>
        <v>261</v>
      </c>
      <c r="C262" s="51"/>
      <c r="D262" s="51"/>
      <c r="E262" s="52"/>
      <c r="F262" s="52"/>
      <c r="G262" s="40"/>
      <c r="H262" s="53">
        <f ca="1">IF(ISBLANK(ops[[#This Row],[تاريخ الخروج]]),NOW(),ops[[#This Row],[تاريخ الخروج]])-ops[[#This Row],[تاريخ الدخول]]</f>
        <v>44147.545977546295</v>
      </c>
      <c r="I262" s="54">
        <f ca="1">IFERROR(ops[[#This Row],[عدد الليالي]]*ops[سعر الليلة],0)</f>
        <v>0</v>
      </c>
      <c r="J262" s="55">
        <f>SUMIFS(الجدول3[المبلغ],الجدول3[رقم الحجز],ops[[#This Row],[رقم العملية]])</f>
        <v>0</v>
      </c>
      <c r="K262" s="55">
        <f ca="1">ops[[#This Row],[الاجمالي]]-ops[[#This Row],[المدفوع]]</f>
        <v>0</v>
      </c>
      <c r="L262" s="55"/>
      <c r="M262" s="55"/>
      <c r="N262" s="55"/>
      <c r="O262" s="55"/>
      <c r="P262" s="54"/>
      <c r="Q262" s="55">
        <f>ops[[#This Row],[تاريخ الدخول]]</f>
        <v>0</v>
      </c>
      <c r="R262" s="56"/>
      <c r="S262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62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62" s="51"/>
    </row>
    <row r="263" spans="2:21" ht="18" x14ac:dyDescent="0.25">
      <c r="B263" s="50">
        <f t="shared" si="8"/>
        <v>262</v>
      </c>
      <c r="C263" s="51"/>
      <c r="D263" s="51"/>
      <c r="E263" s="52"/>
      <c r="F263" s="52"/>
      <c r="G263" s="40"/>
      <c r="H263" s="53">
        <f ca="1">IF(ISBLANK(ops[[#This Row],[تاريخ الخروج]]),NOW(),ops[[#This Row],[تاريخ الخروج]])-ops[[#This Row],[تاريخ الدخول]]</f>
        <v>44147.545977546295</v>
      </c>
      <c r="I263" s="54">
        <f ca="1">IFERROR(ops[[#This Row],[عدد الليالي]]*ops[سعر الليلة],0)</f>
        <v>0</v>
      </c>
      <c r="J263" s="55">
        <f>SUMIFS(الجدول3[المبلغ],الجدول3[رقم الحجز],ops[[#This Row],[رقم العملية]])</f>
        <v>0</v>
      </c>
      <c r="K263" s="55">
        <f ca="1">ops[[#This Row],[الاجمالي]]-ops[[#This Row],[المدفوع]]</f>
        <v>0</v>
      </c>
      <c r="L263" s="55"/>
      <c r="M263" s="55"/>
      <c r="N263" s="55"/>
      <c r="O263" s="55"/>
      <c r="P263" s="54"/>
      <c r="Q263" s="55">
        <f>ops[[#This Row],[تاريخ الدخول]]</f>
        <v>0</v>
      </c>
      <c r="R263" s="56"/>
      <c r="S263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63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63" s="51"/>
    </row>
    <row r="264" spans="2:21" ht="18" x14ac:dyDescent="0.25">
      <c r="B264" s="50">
        <f t="shared" si="8"/>
        <v>263</v>
      </c>
      <c r="C264" s="51"/>
      <c r="D264" s="51"/>
      <c r="E264" s="52"/>
      <c r="F264" s="52"/>
      <c r="G264" s="40"/>
      <c r="H264" s="53">
        <f ca="1">IF(ISBLANK(ops[[#This Row],[تاريخ الخروج]]),NOW(),ops[[#This Row],[تاريخ الخروج]])-ops[[#This Row],[تاريخ الدخول]]</f>
        <v>44147.545977546295</v>
      </c>
      <c r="I264" s="54">
        <f ca="1">IFERROR(ops[[#This Row],[عدد الليالي]]*ops[سعر الليلة],0)</f>
        <v>0</v>
      </c>
      <c r="J264" s="55">
        <f>SUMIFS(الجدول3[المبلغ],الجدول3[رقم الحجز],ops[[#This Row],[رقم العملية]])</f>
        <v>0</v>
      </c>
      <c r="K264" s="55">
        <f ca="1">ops[[#This Row],[الاجمالي]]-ops[[#This Row],[المدفوع]]</f>
        <v>0</v>
      </c>
      <c r="L264" s="55"/>
      <c r="M264" s="55"/>
      <c r="N264" s="55"/>
      <c r="O264" s="55"/>
      <c r="P264" s="54"/>
      <c r="Q264" s="55">
        <f>ops[[#This Row],[تاريخ الدخول]]</f>
        <v>0</v>
      </c>
      <c r="R264" s="56"/>
      <c r="S264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64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64" s="51"/>
    </row>
    <row r="265" spans="2:21" ht="18" x14ac:dyDescent="0.25">
      <c r="B265" s="50">
        <f t="shared" si="8"/>
        <v>264</v>
      </c>
      <c r="C265" s="51"/>
      <c r="D265" s="51"/>
      <c r="E265" s="52"/>
      <c r="F265" s="52"/>
      <c r="G265" s="40"/>
      <c r="H265" s="53">
        <f ca="1">IF(ISBLANK(ops[[#This Row],[تاريخ الخروج]]),NOW(),ops[[#This Row],[تاريخ الخروج]])-ops[[#This Row],[تاريخ الدخول]]</f>
        <v>44147.545977546295</v>
      </c>
      <c r="I265" s="54">
        <f ca="1">IFERROR(ops[[#This Row],[عدد الليالي]]*ops[سعر الليلة],0)</f>
        <v>0</v>
      </c>
      <c r="J265" s="55">
        <f>SUMIFS(الجدول3[المبلغ],الجدول3[رقم الحجز],ops[[#This Row],[رقم العملية]])</f>
        <v>0</v>
      </c>
      <c r="K265" s="55">
        <f ca="1">ops[[#This Row],[الاجمالي]]-ops[[#This Row],[المدفوع]]</f>
        <v>0</v>
      </c>
      <c r="L265" s="55"/>
      <c r="M265" s="55"/>
      <c r="N265" s="55"/>
      <c r="O265" s="55"/>
      <c r="P265" s="54"/>
      <c r="Q265" s="55">
        <f>ops[[#This Row],[تاريخ الدخول]]</f>
        <v>0</v>
      </c>
      <c r="R265" s="56"/>
      <c r="S265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65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65" s="51"/>
    </row>
    <row r="266" spans="2:21" ht="18" x14ac:dyDescent="0.25">
      <c r="B266" s="50">
        <f t="shared" si="8"/>
        <v>265</v>
      </c>
      <c r="C266" s="51"/>
      <c r="D266" s="51"/>
      <c r="E266" s="52"/>
      <c r="F266" s="52"/>
      <c r="G266" s="40"/>
      <c r="H266" s="53">
        <f ca="1">IF(ISBLANK(ops[[#This Row],[تاريخ الخروج]]),NOW(),ops[[#This Row],[تاريخ الخروج]])-ops[[#This Row],[تاريخ الدخول]]</f>
        <v>44147.545977546295</v>
      </c>
      <c r="I266" s="54">
        <f ca="1">IFERROR(ops[[#This Row],[عدد الليالي]]*ops[سعر الليلة],0)</f>
        <v>0</v>
      </c>
      <c r="J266" s="55">
        <f>SUMIFS(الجدول3[المبلغ],الجدول3[رقم الحجز],ops[[#This Row],[رقم العملية]])</f>
        <v>0</v>
      </c>
      <c r="K266" s="55">
        <f ca="1">ops[[#This Row],[الاجمالي]]-ops[[#This Row],[المدفوع]]</f>
        <v>0</v>
      </c>
      <c r="L266" s="55"/>
      <c r="M266" s="55"/>
      <c r="N266" s="55"/>
      <c r="O266" s="55"/>
      <c r="P266" s="54"/>
      <c r="Q266" s="55">
        <f>ops[[#This Row],[تاريخ الدخول]]</f>
        <v>0</v>
      </c>
      <c r="R266" s="56"/>
      <c r="S266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66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66" s="51"/>
    </row>
    <row r="267" spans="2:21" ht="18" x14ac:dyDescent="0.25">
      <c r="B267" s="50">
        <f t="shared" si="8"/>
        <v>266</v>
      </c>
      <c r="C267" s="51"/>
      <c r="D267" s="51"/>
      <c r="E267" s="52"/>
      <c r="F267" s="52"/>
      <c r="G267" s="40"/>
      <c r="H267" s="53">
        <f ca="1">IF(ISBLANK(ops[[#This Row],[تاريخ الخروج]]),NOW(),ops[[#This Row],[تاريخ الخروج]])-ops[[#This Row],[تاريخ الدخول]]</f>
        <v>44147.545977546295</v>
      </c>
      <c r="I267" s="54">
        <f ca="1">IFERROR(ops[[#This Row],[عدد الليالي]]*ops[سعر الليلة],0)</f>
        <v>0</v>
      </c>
      <c r="J267" s="55">
        <f>SUMIFS(الجدول3[المبلغ],الجدول3[رقم الحجز],ops[[#This Row],[رقم العملية]])</f>
        <v>0</v>
      </c>
      <c r="K267" s="55">
        <f ca="1">ops[[#This Row],[الاجمالي]]-ops[[#This Row],[المدفوع]]</f>
        <v>0</v>
      </c>
      <c r="L267" s="55"/>
      <c r="M267" s="55"/>
      <c r="N267" s="55"/>
      <c r="O267" s="55"/>
      <c r="P267" s="54"/>
      <c r="Q267" s="55">
        <f>ops[[#This Row],[تاريخ الدخول]]</f>
        <v>0</v>
      </c>
      <c r="R267" s="56"/>
      <c r="S267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67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67" s="51"/>
    </row>
    <row r="268" spans="2:21" ht="18" x14ac:dyDescent="0.25">
      <c r="B268" s="50">
        <f t="shared" si="8"/>
        <v>267</v>
      </c>
      <c r="C268" s="51"/>
      <c r="D268" s="51"/>
      <c r="E268" s="52"/>
      <c r="F268" s="52"/>
      <c r="G268" s="40"/>
      <c r="H268" s="53">
        <f ca="1">IF(ISBLANK(ops[[#This Row],[تاريخ الخروج]]),NOW(),ops[[#This Row],[تاريخ الخروج]])-ops[[#This Row],[تاريخ الدخول]]</f>
        <v>44147.545977546295</v>
      </c>
      <c r="I268" s="54">
        <f ca="1">IFERROR(ops[[#This Row],[عدد الليالي]]*ops[سعر الليلة],0)</f>
        <v>0</v>
      </c>
      <c r="J268" s="55">
        <f>SUMIFS(الجدول3[المبلغ],الجدول3[رقم الحجز],ops[[#This Row],[رقم العملية]])</f>
        <v>0</v>
      </c>
      <c r="K268" s="55">
        <f ca="1">ops[[#This Row],[الاجمالي]]-ops[[#This Row],[المدفوع]]</f>
        <v>0</v>
      </c>
      <c r="L268" s="55"/>
      <c r="M268" s="55"/>
      <c r="N268" s="55"/>
      <c r="O268" s="55"/>
      <c r="P268" s="54"/>
      <c r="Q268" s="55">
        <f>ops[[#This Row],[تاريخ الدخول]]</f>
        <v>0</v>
      </c>
      <c r="R268" s="56"/>
      <c r="S268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68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68" s="51"/>
    </row>
    <row r="269" spans="2:21" ht="18" x14ac:dyDescent="0.25">
      <c r="B269" s="50">
        <f t="shared" si="8"/>
        <v>268</v>
      </c>
      <c r="C269" s="51"/>
      <c r="D269" s="51"/>
      <c r="E269" s="52"/>
      <c r="F269" s="52"/>
      <c r="G269" s="40"/>
      <c r="H269" s="53">
        <f ca="1">IF(ISBLANK(ops[[#This Row],[تاريخ الخروج]]),NOW(),ops[[#This Row],[تاريخ الخروج]])-ops[[#This Row],[تاريخ الدخول]]</f>
        <v>44147.545977546295</v>
      </c>
      <c r="I269" s="54">
        <f ca="1">IFERROR(ops[[#This Row],[عدد الليالي]]*ops[سعر الليلة],0)</f>
        <v>0</v>
      </c>
      <c r="J269" s="55">
        <f>SUMIFS(الجدول3[المبلغ],الجدول3[رقم الحجز],ops[[#This Row],[رقم العملية]])</f>
        <v>0</v>
      </c>
      <c r="K269" s="55">
        <f ca="1">ops[[#This Row],[الاجمالي]]-ops[[#This Row],[المدفوع]]</f>
        <v>0</v>
      </c>
      <c r="L269" s="55"/>
      <c r="M269" s="55"/>
      <c r="N269" s="55"/>
      <c r="O269" s="55"/>
      <c r="P269" s="54"/>
      <c r="Q269" s="55">
        <f>ops[[#This Row],[تاريخ الدخول]]</f>
        <v>0</v>
      </c>
      <c r="R269" s="56"/>
      <c r="S269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69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69" s="51"/>
    </row>
    <row r="270" spans="2:21" ht="18" x14ac:dyDescent="0.25">
      <c r="B270" s="50">
        <f t="shared" si="8"/>
        <v>269</v>
      </c>
      <c r="C270" s="51"/>
      <c r="D270" s="51"/>
      <c r="E270" s="52"/>
      <c r="F270" s="52"/>
      <c r="G270" s="40"/>
      <c r="H270" s="53">
        <f ca="1">IF(ISBLANK(ops[[#This Row],[تاريخ الخروج]]),NOW(),ops[[#This Row],[تاريخ الخروج]])-ops[[#This Row],[تاريخ الدخول]]</f>
        <v>44147.545977546295</v>
      </c>
      <c r="I270" s="54">
        <f ca="1">IFERROR(ops[[#This Row],[عدد الليالي]]*ops[سعر الليلة],0)</f>
        <v>0</v>
      </c>
      <c r="J270" s="55">
        <f>SUMIFS(الجدول3[المبلغ],الجدول3[رقم الحجز],ops[[#This Row],[رقم العملية]])</f>
        <v>0</v>
      </c>
      <c r="K270" s="55">
        <f ca="1">ops[[#This Row],[الاجمالي]]-ops[[#This Row],[المدفوع]]</f>
        <v>0</v>
      </c>
      <c r="L270" s="55"/>
      <c r="M270" s="55"/>
      <c r="N270" s="55"/>
      <c r="O270" s="55"/>
      <c r="P270" s="54"/>
      <c r="Q270" s="55">
        <f>ops[[#This Row],[تاريخ الدخول]]</f>
        <v>0</v>
      </c>
      <c r="R270" s="56"/>
      <c r="S270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70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70" s="51"/>
    </row>
    <row r="271" spans="2:21" ht="18" x14ac:dyDescent="0.25">
      <c r="B271" s="50">
        <f t="shared" si="8"/>
        <v>270</v>
      </c>
      <c r="C271" s="51"/>
      <c r="D271" s="51"/>
      <c r="E271" s="52"/>
      <c r="F271" s="52"/>
      <c r="G271" s="40"/>
      <c r="H271" s="53">
        <f ca="1">IF(ISBLANK(ops[[#This Row],[تاريخ الخروج]]),NOW(),ops[[#This Row],[تاريخ الخروج]])-ops[[#This Row],[تاريخ الدخول]]</f>
        <v>44147.545977546295</v>
      </c>
      <c r="I271" s="54">
        <f ca="1">IFERROR(ops[[#This Row],[عدد الليالي]]*ops[سعر الليلة],0)</f>
        <v>0</v>
      </c>
      <c r="J271" s="55">
        <f>SUMIFS(الجدول3[المبلغ],الجدول3[رقم الحجز],ops[[#This Row],[رقم العملية]])</f>
        <v>0</v>
      </c>
      <c r="K271" s="55">
        <f ca="1">ops[[#This Row],[الاجمالي]]-ops[[#This Row],[المدفوع]]</f>
        <v>0</v>
      </c>
      <c r="L271" s="55"/>
      <c r="M271" s="55"/>
      <c r="N271" s="55"/>
      <c r="O271" s="55"/>
      <c r="P271" s="54"/>
      <c r="Q271" s="55">
        <f>ops[[#This Row],[تاريخ الدخول]]</f>
        <v>0</v>
      </c>
      <c r="R271" s="56"/>
      <c r="S271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71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71" s="51"/>
    </row>
    <row r="272" spans="2:21" ht="18" x14ac:dyDescent="0.25">
      <c r="B272" s="50">
        <f t="shared" si="8"/>
        <v>271</v>
      </c>
      <c r="C272" s="51"/>
      <c r="D272" s="51"/>
      <c r="E272" s="52"/>
      <c r="F272" s="52"/>
      <c r="G272" s="40"/>
      <c r="H272" s="53">
        <f ca="1">IF(ISBLANK(ops[[#This Row],[تاريخ الخروج]]),NOW(),ops[[#This Row],[تاريخ الخروج]])-ops[[#This Row],[تاريخ الدخول]]</f>
        <v>44147.545977546295</v>
      </c>
      <c r="I272" s="54">
        <f ca="1">IFERROR(ops[[#This Row],[عدد الليالي]]*ops[سعر الليلة],0)</f>
        <v>0</v>
      </c>
      <c r="J272" s="55">
        <f>SUMIFS(الجدول3[المبلغ],الجدول3[رقم الحجز],ops[[#This Row],[رقم العملية]])</f>
        <v>0</v>
      </c>
      <c r="K272" s="55">
        <f ca="1">ops[[#This Row],[الاجمالي]]-ops[[#This Row],[المدفوع]]</f>
        <v>0</v>
      </c>
      <c r="L272" s="55"/>
      <c r="M272" s="55"/>
      <c r="N272" s="55"/>
      <c r="O272" s="55"/>
      <c r="P272" s="54"/>
      <c r="Q272" s="55">
        <f>ops[[#This Row],[تاريخ الدخول]]</f>
        <v>0</v>
      </c>
      <c r="R272" s="56"/>
      <c r="S272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72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72" s="51"/>
    </row>
    <row r="273" spans="2:21" ht="18" x14ac:dyDescent="0.25">
      <c r="B273" s="50">
        <f t="shared" si="8"/>
        <v>272</v>
      </c>
      <c r="C273" s="51"/>
      <c r="D273" s="51"/>
      <c r="E273" s="52"/>
      <c r="F273" s="52"/>
      <c r="G273" s="40"/>
      <c r="H273" s="53">
        <f ca="1">IF(ISBLANK(ops[[#This Row],[تاريخ الخروج]]),NOW(),ops[[#This Row],[تاريخ الخروج]])-ops[[#This Row],[تاريخ الدخول]]</f>
        <v>44147.545977546295</v>
      </c>
      <c r="I273" s="54">
        <f ca="1">IFERROR(ops[[#This Row],[عدد الليالي]]*ops[سعر الليلة],0)</f>
        <v>0</v>
      </c>
      <c r="J273" s="55">
        <f>SUMIFS(الجدول3[المبلغ],الجدول3[رقم الحجز],ops[[#This Row],[رقم العملية]])</f>
        <v>0</v>
      </c>
      <c r="K273" s="55">
        <f ca="1">ops[[#This Row],[الاجمالي]]-ops[[#This Row],[المدفوع]]</f>
        <v>0</v>
      </c>
      <c r="L273" s="55"/>
      <c r="M273" s="55"/>
      <c r="N273" s="55"/>
      <c r="O273" s="55"/>
      <c r="P273" s="54"/>
      <c r="Q273" s="55">
        <f>ops[[#This Row],[تاريخ الدخول]]</f>
        <v>0</v>
      </c>
      <c r="R273" s="56"/>
      <c r="S273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73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73" s="51"/>
    </row>
    <row r="274" spans="2:21" ht="18" x14ac:dyDescent="0.25">
      <c r="B274" s="50">
        <f t="shared" si="8"/>
        <v>273</v>
      </c>
      <c r="C274" s="51"/>
      <c r="D274" s="51"/>
      <c r="E274" s="52"/>
      <c r="F274" s="52"/>
      <c r="G274" s="40"/>
      <c r="H274" s="53">
        <f ca="1">IF(ISBLANK(ops[[#This Row],[تاريخ الخروج]]),NOW(),ops[[#This Row],[تاريخ الخروج]])-ops[[#This Row],[تاريخ الدخول]]</f>
        <v>44147.545977546295</v>
      </c>
      <c r="I274" s="54">
        <f ca="1">IFERROR(ops[[#This Row],[عدد الليالي]]*ops[سعر الليلة],0)</f>
        <v>0</v>
      </c>
      <c r="J274" s="55">
        <f>SUMIFS(الجدول3[المبلغ],الجدول3[رقم الحجز],ops[[#This Row],[رقم العملية]])</f>
        <v>0</v>
      </c>
      <c r="K274" s="55">
        <f ca="1">ops[[#This Row],[الاجمالي]]-ops[[#This Row],[المدفوع]]</f>
        <v>0</v>
      </c>
      <c r="L274" s="55"/>
      <c r="M274" s="55"/>
      <c r="N274" s="55"/>
      <c r="O274" s="55"/>
      <c r="P274" s="54"/>
      <c r="Q274" s="55">
        <f>ops[[#This Row],[تاريخ الدخول]]</f>
        <v>0</v>
      </c>
      <c r="R274" s="56"/>
      <c r="S274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74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74" s="51"/>
    </row>
    <row r="275" spans="2:21" ht="18" x14ac:dyDescent="0.25">
      <c r="B275" s="50">
        <f t="shared" si="8"/>
        <v>274</v>
      </c>
      <c r="C275" s="51"/>
      <c r="D275" s="51"/>
      <c r="E275" s="52"/>
      <c r="F275" s="52"/>
      <c r="G275" s="40"/>
      <c r="H275" s="53">
        <f ca="1">IF(ISBLANK(ops[[#This Row],[تاريخ الخروج]]),NOW(),ops[[#This Row],[تاريخ الخروج]])-ops[[#This Row],[تاريخ الدخول]]</f>
        <v>44147.545977546295</v>
      </c>
      <c r="I275" s="54">
        <f ca="1">IFERROR(ops[[#This Row],[عدد الليالي]]*ops[سعر الليلة],0)</f>
        <v>0</v>
      </c>
      <c r="J275" s="55">
        <f>SUMIFS(الجدول3[المبلغ],الجدول3[رقم الحجز],ops[[#This Row],[رقم العملية]])</f>
        <v>0</v>
      </c>
      <c r="K275" s="55">
        <f ca="1">ops[[#This Row],[الاجمالي]]-ops[[#This Row],[المدفوع]]</f>
        <v>0</v>
      </c>
      <c r="L275" s="55"/>
      <c r="M275" s="55"/>
      <c r="N275" s="55"/>
      <c r="O275" s="55"/>
      <c r="P275" s="54"/>
      <c r="Q275" s="55">
        <f>ops[[#This Row],[تاريخ الدخول]]</f>
        <v>0</v>
      </c>
      <c r="R275" s="56"/>
      <c r="S275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75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75" s="51"/>
    </row>
    <row r="276" spans="2:21" ht="18" x14ac:dyDescent="0.25">
      <c r="B276" s="50">
        <f t="shared" si="8"/>
        <v>275</v>
      </c>
      <c r="C276" s="51"/>
      <c r="D276" s="51"/>
      <c r="E276" s="52"/>
      <c r="F276" s="52"/>
      <c r="G276" s="40"/>
      <c r="H276" s="53">
        <f ca="1">IF(ISBLANK(ops[[#This Row],[تاريخ الخروج]]),NOW(),ops[[#This Row],[تاريخ الخروج]])-ops[[#This Row],[تاريخ الدخول]]</f>
        <v>44147.545977546295</v>
      </c>
      <c r="I276" s="54">
        <f ca="1">IFERROR(ops[[#This Row],[عدد الليالي]]*ops[سعر الليلة],0)</f>
        <v>0</v>
      </c>
      <c r="J276" s="55">
        <f>SUMIFS(الجدول3[المبلغ],الجدول3[رقم الحجز],ops[[#This Row],[رقم العملية]])</f>
        <v>0</v>
      </c>
      <c r="K276" s="55">
        <f ca="1">ops[[#This Row],[الاجمالي]]-ops[[#This Row],[المدفوع]]</f>
        <v>0</v>
      </c>
      <c r="L276" s="55"/>
      <c r="M276" s="55"/>
      <c r="N276" s="55"/>
      <c r="O276" s="55"/>
      <c r="P276" s="54"/>
      <c r="Q276" s="55">
        <f>ops[[#This Row],[تاريخ الدخول]]</f>
        <v>0</v>
      </c>
      <c r="R276" s="56"/>
      <c r="S276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76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76" s="51"/>
    </row>
    <row r="277" spans="2:21" ht="18" x14ac:dyDescent="0.25">
      <c r="B277" s="50">
        <f t="shared" si="8"/>
        <v>276</v>
      </c>
      <c r="C277" s="51"/>
      <c r="D277" s="51"/>
      <c r="E277" s="52"/>
      <c r="F277" s="52"/>
      <c r="G277" s="40"/>
      <c r="H277" s="53">
        <f ca="1">IF(ISBLANK(ops[[#This Row],[تاريخ الخروج]]),NOW(),ops[[#This Row],[تاريخ الخروج]])-ops[[#This Row],[تاريخ الدخول]]</f>
        <v>44147.545977546295</v>
      </c>
      <c r="I277" s="54">
        <f ca="1">IFERROR(ops[[#This Row],[عدد الليالي]]*ops[سعر الليلة],0)</f>
        <v>0</v>
      </c>
      <c r="J277" s="55">
        <f>SUMIFS(الجدول3[المبلغ],الجدول3[رقم الحجز],ops[[#This Row],[رقم العملية]])</f>
        <v>0</v>
      </c>
      <c r="K277" s="55">
        <f ca="1">ops[[#This Row],[الاجمالي]]-ops[[#This Row],[المدفوع]]</f>
        <v>0</v>
      </c>
      <c r="L277" s="55"/>
      <c r="M277" s="55"/>
      <c r="N277" s="55"/>
      <c r="O277" s="55"/>
      <c r="P277" s="54"/>
      <c r="Q277" s="55">
        <f>ops[[#This Row],[تاريخ الدخول]]</f>
        <v>0</v>
      </c>
      <c r="R277" s="56"/>
      <c r="S277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77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77" s="51"/>
    </row>
    <row r="278" spans="2:21" ht="18" x14ac:dyDescent="0.25">
      <c r="B278" s="50">
        <f t="shared" si="8"/>
        <v>277</v>
      </c>
      <c r="C278" s="51"/>
      <c r="D278" s="51"/>
      <c r="E278" s="52"/>
      <c r="F278" s="52"/>
      <c r="G278" s="40"/>
      <c r="H278" s="53">
        <f ca="1">IF(ISBLANK(ops[[#This Row],[تاريخ الخروج]]),NOW(),ops[[#This Row],[تاريخ الخروج]])-ops[[#This Row],[تاريخ الدخول]]</f>
        <v>44147.545977546295</v>
      </c>
      <c r="I278" s="54">
        <f ca="1">IFERROR(ops[[#This Row],[عدد الليالي]]*ops[سعر الليلة],0)</f>
        <v>0</v>
      </c>
      <c r="J278" s="55">
        <f>SUMIFS(الجدول3[المبلغ],الجدول3[رقم الحجز],ops[[#This Row],[رقم العملية]])</f>
        <v>0</v>
      </c>
      <c r="K278" s="55">
        <f ca="1">ops[[#This Row],[الاجمالي]]-ops[[#This Row],[المدفوع]]</f>
        <v>0</v>
      </c>
      <c r="L278" s="55"/>
      <c r="M278" s="55"/>
      <c r="N278" s="55"/>
      <c r="O278" s="55"/>
      <c r="P278" s="54"/>
      <c r="Q278" s="55">
        <f>ops[[#This Row],[تاريخ الدخول]]</f>
        <v>0</v>
      </c>
      <c r="R278" s="56"/>
      <c r="S278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78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78" s="51"/>
    </row>
    <row r="279" spans="2:21" ht="18" x14ac:dyDescent="0.25">
      <c r="B279" s="50">
        <f t="shared" si="8"/>
        <v>278</v>
      </c>
      <c r="C279" s="51"/>
      <c r="D279" s="51"/>
      <c r="E279" s="52"/>
      <c r="F279" s="52"/>
      <c r="G279" s="40"/>
      <c r="H279" s="53">
        <f ca="1">IF(ISBLANK(ops[[#This Row],[تاريخ الخروج]]),NOW(),ops[[#This Row],[تاريخ الخروج]])-ops[[#This Row],[تاريخ الدخول]]</f>
        <v>44147.545977546295</v>
      </c>
      <c r="I279" s="54">
        <f ca="1">IFERROR(ops[[#This Row],[عدد الليالي]]*ops[سعر الليلة],0)</f>
        <v>0</v>
      </c>
      <c r="J279" s="55">
        <f>SUMIFS(الجدول3[المبلغ],الجدول3[رقم الحجز],ops[[#This Row],[رقم العملية]])</f>
        <v>0</v>
      </c>
      <c r="K279" s="55">
        <f ca="1">ops[[#This Row],[الاجمالي]]-ops[[#This Row],[المدفوع]]</f>
        <v>0</v>
      </c>
      <c r="L279" s="55"/>
      <c r="M279" s="55"/>
      <c r="N279" s="55"/>
      <c r="O279" s="55"/>
      <c r="P279" s="54"/>
      <c r="Q279" s="55">
        <f>ops[[#This Row],[تاريخ الدخول]]</f>
        <v>0</v>
      </c>
      <c r="R279" s="56"/>
      <c r="S279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79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79" s="51"/>
    </row>
    <row r="280" spans="2:21" ht="18" x14ac:dyDescent="0.25">
      <c r="B280" s="50">
        <f t="shared" si="8"/>
        <v>279</v>
      </c>
      <c r="C280" s="51"/>
      <c r="D280" s="51"/>
      <c r="E280" s="52"/>
      <c r="F280" s="52"/>
      <c r="G280" s="40"/>
      <c r="H280" s="53">
        <f ca="1">IF(ISBLANK(ops[[#This Row],[تاريخ الخروج]]),NOW(),ops[[#This Row],[تاريخ الخروج]])-ops[[#This Row],[تاريخ الدخول]]</f>
        <v>44147.545977546295</v>
      </c>
      <c r="I280" s="54">
        <f ca="1">IFERROR(ops[[#This Row],[عدد الليالي]]*ops[سعر الليلة],0)</f>
        <v>0</v>
      </c>
      <c r="J280" s="55">
        <f>SUMIFS(الجدول3[المبلغ],الجدول3[رقم الحجز],ops[[#This Row],[رقم العملية]])</f>
        <v>0</v>
      </c>
      <c r="K280" s="55">
        <f ca="1">ops[[#This Row],[الاجمالي]]-ops[[#This Row],[المدفوع]]</f>
        <v>0</v>
      </c>
      <c r="L280" s="55"/>
      <c r="M280" s="55"/>
      <c r="N280" s="55"/>
      <c r="O280" s="55"/>
      <c r="P280" s="54"/>
      <c r="Q280" s="55">
        <f>ops[[#This Row],[تاريخ الدخول]]</f>
        <v>0</v>
      </c>
      <c r="R280" s="56"/>
      <c r="S280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80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80" s="51"/>
    </row>
    <row r="281" spans="2:21" ht="18" x14ac:dyDescent="0.25">
      <c r="B281" s="50">
        <f t="shared" si="8"/>
        <v>280</v>
      </c>
      <c r="C281" s="51"/>
      <c r="D281" s="51"/>
      <c r="E281" s="52"/>
      <c r="F281" s="52"/>
      <c r="G281" s="40"/>
      <c r="H281" s="53">
        <f ca="1">IF(ISBLANK(ops[[#This Row],[تاريخ الخروج]]),NOW(),ops[[#This Row],[تاريخ الخروج]])-ops[[#This Row],[تاريخ الدخول]]</f>
        <v>44147.545977546295</v>
      </c>
      <c r="I281" s="54">
        <f ca="1">IFERROR(ops[[#This Row],[عدد الليالي]]*ops[سعر الليلة],0)</f>
        <v>0</v>
      </c>
      <c r="J281" s="55">
        <f>SUMIFS(الجدول3[المبلغ],الجدول3[رقم الحجز],ops[[#This Row],[رقم العملية]])</f>
        <v>0</v>
      </c>
      <c r="K281" s="55">
        <f ca="1">ops[[#This Row],[الاجمالي]]-ops[[#This Row],[المدفوع]]</f>
        <v>0</v>
      </c>
      <c r="L281" s="55"/>
      <c r="M281" s="55"/>
      <c r="N281" s="55"/>
      <c r="O281" s="55"/>
      <c r="P281" s="54"/>
      <c r="Q281" s="55">
        <f>ops[[#This Row],[تاريخ الدخول]]</f>
        <v>0</v>
      </c>
      <c r="R281" s="56"/>
      <c r="S281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81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81" s="51"/>
    </row>
    <row r="282" spans="2:21" ht="18" x14ac:dyDescent="0.25">
      <c r="B282" s="50">
        <f t="shared" si="8"/>
        <v>281</v>
      </c>
      <c r="C282" s="51"/>
      <c r="D282" s="51"/>
      <c r="E282" s="52"/>
      <c r="F282" s="52"/>
      <c r="G282" s="40"/>
      <c r="H282" s="53">
        <f ca="1">IF(ISBLANK(ops[[#This Row],[تاريخ الخروج]]),NOW(),ops[[#This Row],[تاريخ الخروج]])-ops[[#This Row],[تاريخ الدخول]]</f>
        <v>44147.545977546295</v>
      </c>
      <c r="I282" s="54">
        <f ca="1">IFERROR(ops[[#This Row],[عدد الليالي]]*ops[سعر الليلة],0)</f>
        <v>0</v>
      </c>
      <c r="J282" s="55">
        <f>SUMIFS(الجدول3[المبلغ],الجدول3[رقم الحجز],ops[[#This Row],[رقم العملية]])</f>
        <v>0</v>
      </c>
      <c r="K282" s="55">
        <f ca="1">ops[[#This Row],[الاجمالي]]-ops[[#This Row],[المدفوع]]</f>
        <v>0</v>
      </c>
      <c r="L282" s="55"/>
      <c r="M282" s="55"/>
      <c r="N282" s="55"/>
      <c r="O282" s="55"/>
      <c r="P282" s="54"/>
      <c r="Q282" s="55">
        <f>ops[[#This Row],[تاريخ الدخول]]</f>
        <v>0</v>
      </c>
      <c r="R282" s="56"/>
      <c r="S282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82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82" s="51"/>
    </row>
    <row r="283" spans="2:21" ht="18" x14ac:dyDescent="0.25">
      <c r="B283" s="50">
        <f t="shared" ref="B283:B301" si="9">ROW(A282)</f>
        <v>282</v>
      </c>
      <c r="C283" s="51"/>
      <c r="D283" s="51"/>
      <c r="E283" s="52"/>
      <c r="F283" s="52"/>
      <c r="G283" s="40"/>
      <c r="H283" s="53">
        <f ca="1">IF(ISBLANK(ops[[#This Row],[تاريخ الخروج]]),NOW(),ops[[#This Row],[تاريخ الخروج]])-ops[[#This Row],[تاريخ الدخول]]</f>
        <v>44147.545977546295</v>
      </c>
      <c r="I283" s="54">
        <f ca="1">IFERROR(ops[[#This Row],[عدد الليالي]]*ops[سعر الليلة],0)</f>
        <v>0</v>
      </c>
      <c r="J283" s="55">
        <f>SUMIFS(الجدول3[المبلغ],الجدول3[رقم الحجز],ops[[#This Row],[رقم العملية]])</f>
        <v>0</v>
      </c>
      <c r="K283" s="55">
        <f ca="1">ops[[#This Row],[الاجمالي]]-ops[[#This Row],[المدفوع]]</f>
        <v>0</v>
      </c>
      <c r="L283" s="55"/>
      <c r="M283" s="55"/>
      <c r="N283" s="55"/>
      <c r="O283" s="55"/>
      <c r="P283" s="54"/>
      <c r="Q283" s="55">
        <f>ops[[#This Row],[تاريخ الدخول]]</f>
        <v>0</v>
      </c>
      <c r="R283" s="56"/>
      <c r="S283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83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83" s="51"/>
    </row>
    <row r="284" spans="2:21" ht="18" x14ac:dyDescent="0.25">
      <c r="B284" s="50">
        <f t="shared" si="9"/>
        <v>283</v>
      </c>
      <c r="C284" s="51"/>
      <c r="D284" s="51"/>
      <c r="E284" s="52"/>
      <c r="F284" s="52"/>
      <c r="G284" s="40"/>
      <c r="H284" s="53">
        <f ca="1">IF(ISBLANK(ops[[#This Row],[تاريخ الخروج]]),NOW(),ops[[#This Row],[تاريخ الخروج]])-ops[[#This Row],[تاريخ الدخول]]</f>
        <v>44147.545977546295</v>
      </c>
      <c r="I284" s="54">
        <f ca="1">IFERROR(ops[[#This Row],[عدد الليالي]]*ops[سعر الليلة],0)</f>
        <v>0</v>
      </c>
      <c r="J284" s="55">
        <f>SUMIFS(الجدول3[المبلغ],الجدول3[رقم الحجز],ops[[#This Row],[رقم العملية]])</f>
        <v>0</v>
      </c>
      <c r="K284" s="55">
        <f ca="1">ops[[#This Row],[الاجمالي]]-ops[[#This Row],[المدفوع]]</f>
        <v>0</v>
      </c>
      <c r="L284" s="55"/>
      <c r="M284" s="55"/>
      <c r="N284" s="55"/>
      <c r="O284" s="55"/>
      <c r="P284" s="54"/>
      <c r="Q284" s="55">
        <f>ops[[#This Row],[تاريخ الدخول]]</f>
        <v>0</v>
      </c>
      <c r="R284" s="56"/>
      <c r="S284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84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84" s="51"/>
    </row>
    <row r="285" spans="2:21" ht="18" x14ac:dyDescent="0.25">
      <c r="B285" s="50">
        <f t="shared" si="9"/>
        <v>284</v>
      </c>
      <c r="C285" s="51"/>
      <c r="D285" s="51"/>
      <c r="E285" s="52"/>
      <c r="F285" s="52"/>
      <c r="G285" s="40"/>
      <c r="H285" s="53">
        <f ca="1">IF(ISBLANK(ops[[#This Row],[تاريخ الخروج]]),NOW(),ops[[#This Row],[تاريخ الخروج]])-ops[[#This Row],[تاريخ الدخول]]</f>
        <v>44147.545977546295</v>
      </c>
      <c r="I285" s="54">
        <f ca="1">IFERROR(ops[[#This Row],[عدد الليالي]]*ops[سعر الليلة],0)</f>
        <v>0</v>
      </c>
      <c r="J285" s="55">
        <f>SUMIFS(الجدول3[المبلغ],الجدول3[رقم الحجز],ops[[#This Row],[رقم العملية]])</f>
        <v>0</v>
      </c>
      <c r="K285" s="55">
        <f ca="1">ops[[#This Row],[الاجمالي]]-ops[[#This Row],[المدفوع]]</f>
        <v>0</v>
      </c>
      <c r="L285" s="55"/>
      <c r="M285" s="55"/>
      <c r="N285" s="55"/>
      <c r="O285" s="55"/>
      <c r="P285" s="54"/>
      <c r="Q285" s="55">
        <f>ops[[#This Row],[تاريخ الدخول]]</f>
        <v>0</v>
      </c>
      <c r="R285" s="56"/>
      <c r="S285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85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85" s="51"/>
    </row>
    <row r="286" spans="2:21" ht="18" x14ac:dyDescent="0.25">
      <c r="B286" s="50">
        <f t="shared" si="9"/>
        <v>285</v>
      </c>
      <c r="C286" s="51"/>
      <c r="D286" s="51"/>
      <c r="E286" s="52"/>
      <c r="F286" s="52"/>
      <c r="G286" s="40"/>
      <c r="H286" s="53">
        <f ca="1">IF(ISBLANK(ops[[#This Row],[تاريخ الخروج]]),NOW(),ops[[#This Row],[تاريخ الخروج]])-ops[[#This Row],[تاريخ الدخول]]</f>
        <v>44147.545977546295</v>
      </c>
      <c r="I286" s="54">
        <f ca="1">IFERROR(ops[[#This Row],[عدد الليالي]]*ops[سعر الليلة],0)</f>
        <v>0</v>
      </c>
      <c r="J286" s="55">
        <f>SUMIFS(الجدول3[المبلغ],الجدول3[رقم الحجز],ops[[#This Row],[رقم العملية]])</f>
        <v>0</v>
      </c>
      <c r="K286" s="55">
        <f ca="1">ops[[#This Row],[الاجمالي]]-ops[[#This Row],[المدفوع]]</f>
        <v>0</v>
      </c>
      <c r="L286" s="55"/>
      <c r="M286" s="55"/>
      <c r="N286" s="55"/>
      <c r="O286" s="55"/>
      <c r="P286" s="54"/>
      <c r="Q286" s="55">
        <f>ops[[#This Row],[تاريخ الدخول]]</f>
        <v>0</v>
      </c>
      <c r="R286" s="56"/>
      <c r="S286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86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86" s="51"/>
    </row>
    <row r="287" spans="2:21" ht="18" x14ac:dyDescent="0.25">
      <c r="B287" s="50">
        <f t="shared" si="9"/>
        <v>286</v>
      </c>
      <c r="C287" s="51"/>
      <c r="D287" s="51"/>
      <c r="E287" s="52"/>
      <c r="F287" s="52"/>
      <c r="G287" s="40"/>
      <c r="H287" s="53">
        <f ca="1">IF(ISBLANK(ops[[#This Row],[تاريخ الخروج]]),NOW(),ops[[#This Row],[تاريخ الخروج]])-ops[[#This Row],[تاريخ الدخول]]</f>
        <v>44147.545977546295</v>
      </c>
      <c r="I287" s="54">
        <f ca="1">IFERROR(ops[[#This Row],[عدد الليالي]]*ops[سعر الليلة],0)</f>
        <v>0</v>
      </c>
      <c r="J287" s="55">
        <f>SUMIFS(الجدول3[المبلغ],الجدول3[رقم الحجز],ops[[#This Row],[رقم العملية]])</f>
        <v>0</v>
      </c>
      <c r="K287" s="55">
        <f ca="1">ops[[#This Row],[الاجمالي]]-ops[[#This Row],[المدفوع]]</f>
        <v>0</v>
      </c>
      <c r="L287" s="55"/>
      <c r="M287" s="55"/>
      <c r="N287" s="55"/>
      <c r="O287" s="55"/>
      <c r="P287" s="54"/>
      <c r="Q287" s="55">
        <f>ops[[#This Row],[تاريخ الدخول]]</f>
        <v>0</v>
      </c>
      <c r="R287" s="56"/>
      <c r="S287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87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87" s="51"/>
    </row>
    <row r="288" spans="2:21" ht="18" x14ac:dyDescent="0.25">
      <c r="B288" s="50">
        <f t="shared" si="9"/>
        <v>287</v>
      </c>
      <c r="C288" s="51"/>
      <c r="D288" s="51"/>
      <c r="E288" s="52"/>
      <c r="F288" s="52"/>
      <c r="G288" s="40"/>
      <c r="H288" s="53">
        <f ca="1">IF(ISBLANK(ops[[#This Row],[تاريخ الخروج]]),NOW(),ops[[#This Row],[تاريخ الخروج]])-ops[[#This Row],[تاريخ الدخول]]</f>
        <v>44147.545977546295</v>
      </c>
      <c r="I288" s="54">
        <f ca="1">IFERROR(ops[[#This Row],[عدد الليالي]]*ops[سعر الليلة],0)</f>
        <v>0</v>
      </c>
      <c r="J288" s="55">
        <f>SUMIFS(الجدول3[المبلغ],الجدول3[رقم الحجز],ops[[#This Row],[رقم العملية]])</f>
        <v>0</v>
      </c>
      <c r="K288" s="55">
        <f ca="1">ops[[#This Row],[الاجمالي]]-ops[[#This Row],[المدفوع]]</f>
        <v>0</v>
      </c>
      <c r="L288" s="55"/>
      <c r="M288" s="55"/>
      <c r="N288" s="55"/>
      <c r="O288" s="55"/>
      <c r="P288" s="54"/>
      <c r="Q288" s="55">
        <f>ops[[#This Row],[تاريخ الدخول]]</f>
        <v>0</v>
      </c>
      <c r="R288" s="56"/>
      <c r="S288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88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88" s="51"/>
    </row>
    <row r="289" spans="2:21" ht="18" x14ac:dyDescent="0.25">
      <c r="B289" s="50">
        <f t="shared" si="9"/>
        <v>288</v>
      </c>
      <c r="C289" s="51"/>
      <c r="D289" s="51"/>
      <c r="E289" s="52"/>
      <c r="F289" s="52"/>
      <c r="G289" s="40"/>
      <c r="H289" s="53">
        <f ca="1">IF(ISBLANK(ops[[#This Row],[تاريخ الخروج]]),NOW(),ops[[#This Row],[تاريخ الخروج]])-ops[[#This Row],[تاريخ الدخول]]</f>
        <v>44147.545977546295</v>
      </c>
      <c r="I289" s="54">
        <f ca="1">IFERROR(ops[[#This Row],[عدد الليالي]]*ops[سعر الليلة],0)</f>
        <v>0</v>
      </c>
      <c r="J289" s="55">
        <f>SUMIFS(الجدول3[المبلغ],الجدول3[رقم الحجز],ops[[#This Row],[رقم العملية]])</f>
        <v>0</v>
      </c>
      <c r="K289" s="55">
        <f ca="1">ops[[#This Row],[الاجمالي]]-ops[[#This Row],[المدفوع]]</f>
        <v>0</v>
      </c>
      <c r="L289" s="55"/>
      <c r="M289" s="55"/>
      <c r="N289" s="55"/>
      <c r="O289" s="55"/>
      <c r="P289" s="54"/>
      <c r="Q289" s="55">
        <f>ops[[#This Row],[تاريخ الدخول]]</f>
        <v>0</v>
      </c>
      <c r="R289" s="56"/>
      <c r="S289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89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89" s="51"/>
    </row>
    <row r="290" spans="2:21" ht="18" x14ac:dyDescent="0.25">
      <c r="B290" s="50">
        <f t="shared" si="9"/>
        <v>289</v>
      </c>
      <c r="C290" s="51"/>
      <c r="D290" s="51"/>
      <c r="E290" s="52"/>
      <c r="F290" s="52"/>
      <c r="G290" s="40"/>
      <c r="H290" s="53">
        <f ca="1">IF(ISBLANK(ops[[#This Row],[تاريخ الخروج]]),NOW(),ops[[#This Row],[تاريخ الخروج]])-ops[[#This Row],[تاريخ الدخول]]</f>
        <v>44147.545977546295</v>
      </c>
      <c r="I290" s="54">
        <f ca="1">IFERROR(ops[[#This Row],[عدد الليالي]]*ops[سعر الليلة],0)</f>
        <v>0</v>
      </c>
      <c r="J290" s="55">
        <f>SUMIFS(الجدول3[المبلغ],الجدول3[رقم الحجز],ops[[#This Row],[رقم العملية]])</f>
        <v>0</v>
      </c>
      <c r="K290" s="55">
        <f ca="1">ops[[#This Row],[الاجمالي]]-ops[[#This Row],[المدفوع]]</f>
        <v>0</v>
      </c>
      <c r="L290" s="55"/>
      <c r="M290" s="55"/>
      <c r="N290" s="55"/>
      <c r="O290" s="55"/>
      <c r="P290" s="54"/>
      <c r="Q290" s="55">
        <f>ops[[#This Row],[تاريخ الدخول]]</f>
        <v>0</v>
      </c>
      <c r="R290" s="56"/>
      <c r="S290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90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90" s="51"/>
    </row>
    <row r="291" spans="2:21" ht="18" x14ac:dyDescent="0.25">
      <c r="B291" s="50">
        <f t="shared" si="9"/>
        <v>290</v>
      </c>
      <c r="C291" s="51"/>
      <c r="D291" s="51"/>
      <c r="E291" s="52"/>
      <c r="F291" s="52"/>
      <c r="G291" s="40"/>
      <c r="H291" s="53">
        <f ca="1">IF(ISBLANK(ops[[#This Row],[تاريخ الخروج]]),NOW(),ops[[#This Row],[تاريخ الخروج]])-ops[[#This Row],[تاريخ الدخول]]</f>
        <v>44147.545977546295</v>
      </c>
      <c r="I291" s="54">
        <f ca="1">IFERROR(ops[[#This Row],[عدد الليالي]]*ops[سعر الليلة],0)</f>
        <v>0</v>
      </c>
      <c r="J291" s="55">
        <f>SUMIFS(الجدول3[المبلغ],الجدول3[رقم الحجز],ops[[#This Row],[رقم العملية]])</f>
        <v>0</v>
      </c>
      <c r="K291" s="55">
        <f ca="1">ops[[#This Row],[الاجمالي]]-ops[[#This Row],[المدفوع]]</f>
        <v>0</v>
      </c>
      <c r="L291" s="55"/>
      <c r="M291" s="55"/>
      <c r="N291" s="55"/>
      <c r="O291" s="55"/>
      <c r="P291" s="54"/>
      <c r="Q291" s="55">
        <f>ops[[#This Row],[تاريخ الدخول]]</f>
        <v>0</v>
      </c>
      <c r="R291" s="56"/>
      <c r="S291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91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91" s="51"/>
    </row>
    <row r="292" spans="2:21" ht="18" x14ac:dyDescent="0.25">
      <c r="B292" s="50">
        <f t="shared" si="9"/>
        <v>291</v>
      </c>
      <c r="C292" s="51"/>
      <c r="D292" s="51"/>
      <c r="E292" s="52"/>
      <c r="F292" s="52"/>
      <c r="G292" s="40"/>
      <c r="H292" s="53">
        <f ca="1">IF(ISBLANK(ops[[#This Row],[تاريخ الخروج]]),NOW(),ops[[#This Row],[تاريخ الخروج]])-ops[[#This Row],[تاريخ الدخول]]</f>
        <v>44147.545977546295</v>
      </c>
      <c r="I292" s="54">
        <f ca="1">IFERROR(ops[[#This Row],[عدد الليالي]]*ops[سعر الليلة],0)</f>
        <v>0</v>
      </c>
      <c r="J292" s="55">
        <f>SUMIFS(الجدول3[المبلغ],الجدول3[رقم الحجز],ops[[#This Row],[رقم العملية]])</f>
        <v>0</v>
      </c>
      <c r="K292" s="55">
        <f ca="1">ops[[#This Row],[الاجمالي]]-ops[[#This Row],[المدفوع]]</f>
        <v>0</v>
      </c>
      <c r="L292" s="55"/>
      <c r="M292" s="55"/>
      <c r="N292" s="55"/>
      <c r="O292" s="55"/>
      <c r="P292" s="54"/>
      <c r="Q292" s="55">
        <f>ops[[#This Row],[تاريخ الدخول]]</f>
        <v>0</v>
      </c>
      <c r="R292" s="56"/>
      <c r="S292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92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92" s="51"/>
    </row>
    <row r="293" spans="2:21" ht="18" x14ac:dyDescent="0.25">
      <c r="B293" s="50">
        <f t="shared" si="9"/>
        <v>292</v>
      </c>
      <c r="C293" s="51"/>
      <c r="D293" s="51"/>
      <c r="E293" s="52"/>
      <c r="F293" s="52"/>
      <c r="G293" s="40"/>
      <c r="H293" s="53">
        <f ca="1">IF(ISBLANK(ops[[#This Row],[تاريخ الخروج]]),NOW(),ops[[#This Row],[تاريخ الخروج]])-ops[[#This Row],[تاريخ الدخول]]</f>
        <v>44147.545977546295</v>
      </c>
      <c r="I293" s="54">
        <f ca="1">IFERROR(ops[[#This Row],[عدد الليالي]]*ops[سعر الليلة],0)</f>
        <v>0</v>
      </c>
      <c r="J293" s="55">
        <f>SUMIFS(الجدول3[المبلغ],الجدول3[رقم الحجز],ops[[#This Row],[رقم العملية]])</f>
        <v>0</v>
      </c>
      <c r="K293" s="55">
        <f ca="1">ops[[#This Row],[الاجمالي]]-ops[[#This Row],[المدفوع]]</f>
        <v>0</v>
      </c>
      <c r="L293" s="55"/>
      <c r="M293" s="55"/>
      <c r="N293" s="55"/>
      <c r="O293" s="55"/>
      <c r="P293" s="54"/>
      <c r="Q293" s="55">
        <f>ops[[#This Row],[تاريخ الدخول]]</f>
        <v>0</v>
      </c>
      <c r="R293" s="56"/>
      <c r="S293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93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93" s="51"/>
    </row>
    <row r="294" spans="2:21" ht="18" x14ac:dyDescent="0.25">
      <c r="B294" s="50">
        <f t="shared" si="9"/>
        <v>293</v>
      </c>
      <c r="C294" s="51"/>
      <c r="D294" s="51"/>
      <c r="E294" s="52"/>
      <c r="F294" s="52"/>
      <c r="G294" s="40"/>
      <c r="H294" s="53">
        <f ca="1">IF(ISBLANK(ops[[#This Row],[تاريخ الخروج]]),NOW(),ops[[#This Row],[تاريخ الخروج]])-ops[[#This Row],[تاريخ الدخول]]</f>
        <v>44147.545977546295</v>
      </c>
      <c r="I294" s="54">
        <f ca="1">IFERROR(ops[[#This Row],[عدد الليالي]]*ops[سعر الليلة],0)</f>
        <v>0</v>
      </c>
      <c r="J294" s="55">
        <f>SUMIFS(الجدول3[المبلغ],الجدول3[رقم الحجز],ops[[#This Row],[رقم العملية]])</f>
        <v>0</v>
      </c>
      <c r="K294" s="55">
        <f ca="1">ops[[#This Row],[الاجمالي]]-ops[[#This Row],[المدفوع]]</f>
        <v>0</v>
      </c>
      <c r="L294" s="55"/>
      <c r="M294" s="55"/>
      <c r="N294" s="55"/>
      <c r="O294" s="55"/>
      <c r="P294" s="54"/>
      <c r="Q294" s="55">
        <f>ops[[#This Row],[تاريخ الدخول]]</f>
        <v>0</v>
      </c>
      <c r="R294" s="56"/>
      <c r="S294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94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94" s="51"/>
    </row>
    <row r="295" spans="2:21" ht="18" x14ac:dyDescent="0.25">
      <c r="B295" s="50">
        <f t="shared" si="9"/>
        <v>294</v>
      </c>
      <c r="C295" s="51"/>
      <c r="D295" s="51"/>
      <c r="E295" s="52"/>
      <c r="F295" s="52"/>
      <c r="G295" s="40"/>
      <c r="H295" s="53">
        <f ca="1">IF(ISBLANK(ops[[#This Row],[تاريخ الخروج]]),NOW(),ops[[#This Row],[تاريخ الخروج]])-ops[[#This Row],[تاريخ الدخول]]</f>
        <v>44147.545977546295</v>
      </c>
      <c r="I295" s="54">
        <f ca="1">IFERROR(ops[[#This Row],[عدد الليالي]]*ops[سعر الليلة],0)</f>
        <v>0</v>
      </c>
      <c r="J295" s="55">
        <f>SUMIFS(الجدول3[المبلغ],الجدول3[رقم الحجز],ops[[#This Row],[رقم العملية]])</f>
        <v>0</v>
      </c>
      <c r="K295" s="55">
        <f ca="1">ops[[#This Row],[الاجمالي]]-ops[[#This Row],[المدفوع]]</f>
        <v>0</v>
      </c>
      <c r="L295" s="55"/>
      <c r="M295" s="55"/>
      <c r="N295" s="55"/>
      <c r="O295" s="55"/>
      <c r="P295" s="54"/>
      <c r="Q295" s="55">
        <f>ops[[#This Row],[تاريخ الدخول]]</f>
        <v>0</v>
      </c>
      <c r="R295" s="56"/>
      <c r="S295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95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95" s="51"/>
    </row>
    <row r="296" spans="2:21" ht="18" x14ac:dyDescent="0.25">
      <c r="B296" s="50">
        <f t="shared" si="9"/>
        <v>295</v>
      </c>
      <c r="C296" s="51"/>
      <c r="D296" s="51"/>
      <c r="E296" s="52"/>
      <c r="F296" s="52"/>
      <c r="G296" s="40"/>
      <c r="H296" s="53">
        <f ca="1">IF(ISBLANK(ops[[#This Row],[تاريخ الخروج]]),NOW(),ops[[#This Row],[تاريخ الخروج]])-ops[[#This Row],[تاريخ الدخول]]</f>
        <v>44147.545977546295</v>
      </c>
      <c r="I296" s="54">
        <f ca="1">IFERROR(ops[[#This Row],[عدد الليالي]]*ops[سعر الليلة],0)</f>
        <v>0</v>
      </c>
      <c r="J296" s="55">
        <f>SUMIFS(الجدول3[المبلغ],الجدول3[رقم الحجز],ops[[#This Row],[رقم العملية]])</f>
        <v>0</v>
      </c>
      <c r="K296" s="55">
        <f ca="1">ops[[#This Row],[الاجمالي]]-ops[[#This Row],[المدفوع]]</f>
        <v>0</v>
      </c>
      <c r="L296" s="55"/>
      <c r="M296" s="55"/>
      <c r="N296" s="55"/>
      <c r="O296" s="55"/>
      <c r="P296" s="54"/>
      <c r="Q296" s="55">
        <f>ops[[#This Row],[تاريخ الدخول]]</f>
        <v>0</v>
      </c>
      <c r="R296" s="56"/>
      <c r="S296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96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96" s="51"/>
    </row>
    <row r="297" spans="2:21" ht="18" x14ac:dyDescent="0.25">
      <c r="B297" s="50">
        <f t="shared" si="9"/>
        <v>296</v>
      </c>
      <c r="C297" s="51"/>
      <c r="D297" s="51"/>
      <c r="E297" s="52"/>
      <c r="F297" s="52"/>
      <c r="G297" s="40"/>
      <c r="H297" s="53">
        <f ca="1">IF(ISBLANK(ops[[#This Row],[تاريخ الخروج]]),NOW(),ops[[#This Row],[تاريخ الخروج]])-ops[[#This Row],[تاريخ الدخول]]</f>
        <v>44147.545977546295</v>
      </c>
      <c r="I297" s="54">
        <f ca="1">IFERROR(ops[[#This Row],[عدد الليالي]]*ops[سعر الليلة],0)</f>
        <v>0</v>
      </c>
      <c r="J297" s="55">
        <f>SUMIFS(الجدول3[المبلغ],الجدول3[رقم الحجز],ops[[#This Row],[رقم العملية]])</f>
        <v>0</v>
      </c>
      <c r="K297" s="55">
        <f ca="1">ops[[#This Row],[الاجمالي]]-ops[[#This Row],[المدفوع]]</f>
        <v>0</v>
      </c>
      <c r="L297" s="55"/>
      <c r="M297" s="55"/>
      <c r="N297" s="55"/>
      <c r="O297" s="55"/>
      <c r="P297" s="54"/>
      <c r="Q297" s="55">
        <f>ops[[#This Row],[تاريخ الدخول]]</f>
        <v>0</v>
      </c>
      <c r="R297" s="56"/>
      <c r="S297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97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97" s="51"/>
    </row>
    <row r="298" spans="2:21" ht="18" x14ac:dyDescent="0.25">
      <c r="B298" s="50">
        <f t="shared" si="9"/>
        <v>297</v>
      </c>
      <c r="C298" s="51"/>
      <c r="D298" s="51"/>
      <c r="E298" s="52"/>
      <c r="F298" s="52"/>
      <c r="G298" s="40"/>
      <c r="H298" s="53">
        <f ca="1">IF(ISBLANK(ops[[#This Row],[تاريخ الخروج]]),NOW(),ops[[#This Row],[تاريخ الخروج]])-ops[[#This Row],[تاريخ الدخول]]</f>
        <v>44147.545977546295</v>
      </c>
      <c r="I298" s="54">
        <f ca="1">IFERROR(ops[[#This Row],[عدد الليالي]]*ops[سعر الليلة],0)</f>
        <v>0</v>
      </c>
      <c r="J298" s="55">
        <f>SUMIFS(الجدول3[المبلغ],الجدول3[رقم الحجز],ops[[#This Row],[رقم العملية]])</f>
        <v>0</v>
      </c>
      <c r="K298" s="55">
        <f ca="1">ops[[#This Row],[الاجمالي]]-ops[[#This Row],[المدفوع]]</f>
        <v>0</v>
      </c>
      <c r="L298" s="55"/>
      <c r="M298" s="55"/>
      <c r="N298" s="55"/>
      <c r="O298" s="55"/>
      <c r="P298" s="54"/>
      <c r="Q298" s="55">
        <f>ops[[#This Row],[تاريخ الدخول]]</f>
        <v>0</v>
      </c>
      <c r="R298" s="56"/>
      <c r="S298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98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98" s="51"/>
    </row>
    <row r="299" spans="2:21" ht="18" x14ac:dyDescent="0.25">
      <c r="B299" s="50">
        <f t="shared" si="9"/>
        <v>298</v>
      </c>
      <c r="C299" s="51"/>
      <c r="D299" s="51"/>
      <c r="E299" s="52"/>
      <c r="F299" s="52"/>
      <c r="G299" s="40"/>
      <c r="H299" s="53">
        <f ca="1">IF(ISBLANK(ops[[#This Row],[تاريخ الخروج]]),NOW(),ops[[#This Row],[تاريخ الخروج]])-ops[[#This Row],[تاريخ الدخول]]</f>
        <v>44147.545977546295</v>
      </c>
      <c r="I299" s="54">
        <f ca="1">IFERROR(ops[[#This Row],[عدد الليالي]]*ops[سعر الليلة],0)</f>
        <v>0</v>
      </c>
      <c r="J299" s="55">
        <f>SUMIFS(الجدول3[المبلغ],الجدول3[رقم الحجز],ops[[#This Row],[رقم العملية]])</f>
        <v>0</v>
      </c>
      <c r="K299" s="55">
        <f ca="1">ops[[#This Row],[الاجمالي]]-ops[[#This Row],[المدفوع]]</f>
        <v>0</v>
      </c>
      <c r="L299" s="55"/>
      <c r="M299" s="55"/>
      <c r="N299" s="55"/>
      <c r="O299" s="55"/>
      <c r="P299" s="54"/>
      <c r="Q299" s="55">
        <f>ops[[#This Row],[تاريخ الدخول]]</f>
        <v>0</v>
      </c>
      <c r="R299" s="56"/>
      <c r="S299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299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299" s="51"/>
    </row>
    <row r="300" spans="2:21" ht="18" x14ac:dyDescent="0.25">
      <c r="B300" s="50">
        <f t="shared" si="9"/>
        <v>299</v>
      </c>
      <c r="C300" s="51"/>
      <c r="D300" s="51"/>
      <c r="E300" s="52"/>
      <c r="F300" s="52"/>
      <c r="G300" s="40"/>
      <c r="H300" s="53">
        <f ca="1">IF(ISBLANK(ops[[#This Row],[تاريخ الخروج]]),NOW(),ops[[#This Row],[تاريخ الخروج]])-ops[[#This Row],[تاريخ الدخول]]</f>
        <v>44147.545977546295</v>
      </c>
      <c r="I300" s="54">
        <f ca="1">IFERROR(ops[[#This Row],[عدد الليالي]]*ops[سعر الليلة],0)</f>
        <v>0</v>
      </c>
      <c r="J300" s="55">
        <f>SUMIFS(الجدول3[المبلغ],الجدول3[رقم الحجز],ops[[#This Row],[رقم العملية]])</f>
        <v>0</v>
      </c>
      <c r="K300" s="55">
        <f ca="1">ops[[#This Row],[الاجمالي]]-ops[[#This Row],[المدفوع]]</f>
        <v>0</v>
      </c>
      <c r="L300" s="55"/>
      <c r="M300" s="55"/>
      <c r="N300" s="55"/>
      <c r="O300" s="55"/>
      <c r="P300" s="54"/>
      <c r="Q300" s="55">
        <f>ops[[#This Row],[تاريخ الدخول]]</f>
        <v>0</v>
      </c>
      <c r="R300" s="56"/>
      <c r="S300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00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00" s="51"/>
    </row>
    <row r="301" spans="2:21" ht="18" x14ac:dyDescent="0.25">
      <c r="B301" s="50">
        <f t="shared" si="9"/>
        <v>300</v>
      </c>
      <c r="C301" s="51"/>
      <c r="D301" s="51"/>
      <c r="E301" s="52"/>
      <c r="F301" s="52"/>
      <c r="G301" s="40"/>
      <c r="H301" s="53">
        <f ca="1">IF(ISBLANK(ops[[#This Row],[تاريخ الخروج]]),NOW(),ops[[#This Row],[تاريخ الخروج]])-ops[[#This Row],[تاريخ الدخول]]</f>
        <v>44147.545977546295</v>
      </c>
      <c r="I301" s="54">
        <f ca="1">IFERROR(ops[[#This Row],[عدد الليالي]]*ops[سعر الليلة],0)</f>
        <v>0</v>
      </c>
      <c r="J301" s="55">
        <f>SUMIFS(الجدول3[المبلغ],الجدول3[رقم الحجز],ops[[#This Row],[رقم العملية]])</f>
        <v>0</v>
      </c>
      <c r="K301" s="55">
        <f ca="1">ops[[#This Row],[الاجمالي]]-ops[[#This Row],[المدفوع]]</f>
        <v>0</v>
      </c>
      <c r="L301" s="55"/>
      <c r="M301" s="55"/>
      <c r="N301" s="55"/>
      <c r="O301" s="55"/>
      <c r="P301" s="54"/>
      <c r="Q301" s="55">
        <f>ops[[#This Row],[تاريخ الدخول]]</f>
        <v>0</v>
      </c>
      <c r="R301" s="56"/>
      <c r="S301" s="40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01" s="40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01" s="51"/>
    </row>
    <row r="302" spans="2:21" ht="18" x14ac:dyDescent="0.25">
      <c r="B302" s="24">
        <f t="shared" ref="B302:B365" si="10">ROW(A301)</f>
        <v>301</v>
      </c>
      <c r="C302" s="41"/>
      <c r="D302" s="41"/>
      <c r="E302" s="42"/>
      <c r="F302" s="42"/>
      <c r="G302" s="43"/>
      <c r="H302" s="44">
        <f ca="1">IF(ISBLANK(ops[[#This Row],[تاريخ الخروج]]),NOW(),ops[[#This Row],[تاريخ الخروج]])-ops[[#This Row],[تاريخ الدخول]]</f>
        <v>44147.545977546295</v>
      </c>
      <c r="I302" s="45">
        <f ca="1">IFERROR(ops[[#This Row],[عدد الليالي]]*ops[سعر الليلة],0)</f>
        <v>0</v>
      </c>
      <c r="J302" s="37">
        <f>SUMIFS(الجدول3[المبلغ],الجدول3[رقم الحجز],ops[[#This Row],[رقم العملية]])</f>
        <v>0</v>
      </c>
      <c r="K302" s="37">
        <f ca="1">ops[[#This Row],[الاجمالي]]-ops[[#This Row],[المدفوع]]</f>
        <v>0</v>
      </c>
      <c r="L302" s="37"/>
      <c r="M302" s="37"/>
      <c r="N302" s="37"/>
      <c r="O302" s="37"/>
      <c r="P302" s="45"/>
      <c r="Q302" s="37">
        <f>ops[[#This Row],[تاريخ الدخول]]</f>
        <v>0</v>
      </c>
      <c r="R302" s="46"/>
      <c r="S30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0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02" s="41"/>
    </row>
    <row r="303" spans="2:21" ht="18" x14ac:dyDescent="0.25">
      <c r="B303" s="24">
        <f t="shared" si="10"/>
        <v>302</v>
      </c>
      <c r="C303" s="41"/>
      <c r="D303" s="41"/>
      <c r="E303" s="42"/>
      <c r="F303" s="42"/>
      <c r="G303" s="43"/>
      <c r="H303" s="44">
        <f ca="1">IF(ISBLANK(ops[[#This Row],[تاريخ الخروج]]),NOW(),ops[[#This Row],[تاريخ الخروج]])-ops[[#This Row],[تاريخ الدخول]]</f>
        <v>44147.545977546295</v>
      </c>
      <c r="I303" s="45">
        <f ca="1">IFERROR(ops[[#This Row],[عدد الليالي]]*ops[سعر الليلة],0)</f>
        <v>0</v>
      </c>
      <c r="J303" s="37">
        <f>SUMIFS(الجدول3[المبلغ],الجدول3[رقم الحجز],ops[[#This Row],[رقم العملية]])</f>
        <v>0</v>
      </c>
      <c r="K303" s="37">
        <f ca="1">ops[[#This Row],[الاجمالي]]-ops[[#This Row],[المدفوع]]</f>
        <v>0</v>
      </c>
      <c r="L303" s="37"/>
      <c r="M303" s="37"/>
      <c r="N303" s="37"/>
      <c r="O303" s="37"/>
      <c r="P303" s="45"/>
      <c r="Q303" s="37">
        <f>ops[[#This Row],[تاريخ الدخول]]</f>
        <v>0</v>
      </c>
      <c r="R303" s="46"/>
      <c r="S30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0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03" s="41"/>
    </row>
    <row r="304" spans="2:21" ht="18" x14ac:dyDescent="0.25">
      <c r="B304" s="24">
        <f t="shared" si="10"/>
        <v>303</v>
      </c>
      <c r="C304" s="41"/>
      <c r="D304" s="41"/>
      <c r="E304" s="42"/>
      <c r="F304" s="42"/>
      <c r="G304" s="43"/>
      <c r="H304" s="44">
        <f ca="1">IF(ISBLANK(ops[[#This Row],[تاريخ الخروج]]),NOW(),ops[[#This Row],[تاريخ الخروج]])-ops[[#This Row],[تاريخ الدخول]]</f>
        <v>44147.545977546295</v>
      </c>
      <c r="I304" s="45">
        <f ca="1">IFERROR(ops[[#This Row],[عدد الليالي]]*ops[سعر الليلة],0)</f>
        <v>0</v>
      </c>
      <c r="J304" s="37">
        <f>SUMIFS(الجدول3[المبلغ],الجدول3[رقم الحجز],ops[[#This Row],[رقم العملية]])</f>
        <v>0</v>
      </c>
      <c r="K304" s="37">
        <f ca="1">ops[[#This Row],[الاجمالي]]-ops[[#This Row],[المدفوع]]</f>
        <v>0</v>
      </c>
      <c r="L304" s="37"/>
      <c r="M304" s="37"/>
      <c r="N304" s="37"/>
      <c r="O304" s="37"/>
      <c r="P304" s="45"/>
      <c r="Q304" s="37">
        <f>ops[[#This Row],[تاريخ الدخول]]</f>
        <v>0</v>
      </c>
      <c r="R304" s="46"/>
      <c r="S30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0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04" s="41"/>
    </row>
    <row r="305" spans="2:21" ht="18" x14ac:dyDescent="0.25">
      <c r="B305" s="24">
        <f t="shared" si="10"/>
        <v>304</v>
      </c>
      <c r="C305" s="41"/>
      <c r="D305" s="41"/>
      <c r="E305" s="42"/>
      <c r="F305" s="42"/>
      <c r="G305" s="43"/>
      <c r="H305" s="44">
        <f ca="1">IF(ISBLANK(ops[[#This Row],[تاريخ الخروج]]),NOW(),ops[[#This Row],[تاريخ الخروج]])-ops[[#This Row],[تاريخ الدخول]]</f>
        <v>44147.545977546295</v>
      </c>
      <c r="I305" s="45">
        <f ca="1">IFERROR(ops[[#This Row],[عدد الليالي]]*ops[سعر الليلة],0)</f>
        <v>0</v>
      </c>
      <c r="J305" s="37">
        <f>SUMIFS(الجدول3[المبلغ],الجدول3[رقم الحجز],ops[[#This Row],[رقم العملية]])</f>
        <v>0</v>
      </c>
      <c r="K305" s="37">
        <f ca="1">ops[[#This Row],[الاجمالي]]-ops[[#This Row],[المدفوع]]</f>
        <v>0</v>
      </c>
      <c r="L305" s="37"/>
      <c r="M305" s="37"/>
      <c r="N305" s="37"/>
      <c r="O305" s="37"/>
      <c r="P305" s="45"/>
      <c r="Q305" s="37">
        <f>ops[[#This Row],[تاريخ الدخول]]</f>
        <v>0</v>
      </c>
      <c r="R305" s="46"/>
      <c r="S30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0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05" s="41"/>
    </row>
    <row r="306" spans="2:21" ht="18" x14ac:dyDescent="0.25">
      <c r="B306" s="24">
        <f t="shared" si="10"/>
        <v>305</v>
      </c>
      <c r="C306" s="41"/>
      <c r="D306" s="41"/>
      <c r="E306" s="42"/>
      <c r="F306" s="42"/>
      <c r="G306" s="43"/>
      <c r="H306" s="44">
        <f ca="1">IF(ISBLANK(ops[[#This Row],[تاريخ الخروج]]),NOW(),ops[[#This Row],[تاريخ الخروج]])-ops[[#This Row],[تاريخ الدخول]]</f>
        <v>44147.545977546295</v>
      </c>
      <c r="I306" s="45">
        <f ca="1">IFERROR(ops[[#This Row],[عدد الليالي]]*ops[سعر الليلة],0)</f>
        <v>0</v>
      </c>
      <c r="J306" s="37">
        <f>SUMIFS(الجدول3[المبلغ],الجدول3[رقم الحجز],ops[[#This Row],[رقم العملية]])</f>
        <v>0</v>
      </c>
      <c r="K306" s="37">
        <f ca="1">ops[[#This Row],[الاجمالي]]-ops[[#This Row],[المدفوع]]</f>
        <v>0</v>
      </c>
      <c r="L306" s="37"/>
      <c r="M306" s="37"/>
      <c r="N306" s="37"/>
      <c r="O306" s="37"/>
      <c r="P306" s="45"/>
      <c r="Q306" s="37">
        <f>ops[[#This Row],[تاريخ الدخول]]</f>
        <v>0</v>
      </c>
      <c r="R306" s="46"/>
      <c r="S30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0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06" s="41"/>
    </row>
    <row r="307" spans="2:21" ht="18" x14ac:dyDescent="0.25">
      <c r="B307" s="24">
        <f t="shared" si="10"/>
        <v>306</v>
      </c>
      <c r="C307" s="41"/>
      <c r="D307" s="41"/>
      <c r="E307" s="42"/>
      <c r="F307" s="42"/>
      <c r="G307" s="43"/>
      <c r="H307" s="44">
        <f ca="1">IF(ISBLANK(ops[[#This Row],[تاريخ الخروج]]),NOW(),ops[[#This Row],[تاريخ الخروج]])-ops[[#This Row],[تاريخ الدخول]]</f>
        <v>44147.545977546295</v>
      </c>
      <c r="I307" s="45">
        <f ca="1">IFERROR(ops[[#This Row],[عدد الليالي]]*ops[سعر الليلة],0)</f>
        <v>0</v>
      </c>
      <c r="J307" s="37">
        <f>SUMIFS(الجدول3[المبلغ],الجدول3[رقم الحجز],ops[[#This Row],[رقم العملية]])</f>
        <v>0</v>
      </c>
      <c r="K307" s="37">
        <f ca="1">ops[[#This Row],[الاجمالي]]-ops[[#This Row],[المدفوع]]</f>
        <v>0</v>
      </c>
      <c r="L307" s="37"/>
      <c r="M307" s="37"/>
      <c r="N307" s="37"/>
      <c r="O307" s="37"/>
      <c r="P307" s="45"/>
      <c r="Q307" s="37">
        <f>ops[[#This Row],[تاريخ الدخول]]</f>
        <v>0</v>
      </c>
      <c r="R307" s="46"/>
      <c r="S30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0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07" s="41"/>
    </row>
    <row r="308" spans="2:21" ht="18" x14ac:dyDescent="0.25">
      <c r="B308" s="24">
        <f t="shared" si="10"/>
        <v>307</v>
      </c>
      <c r="C308" s="41"/>
      <c r="D308" s="41"/>
      <c r="E308" s="42"/>
      <c r="F308" s="42"/>
      <c r="G308" s="43"/>
      <c r="H308" s="44">
        <f ca="1">IF(ISBLANK(ops[[#This Row],[تاريخ الخروج]]),NOW(),ops[[#This Row],[تاريخ الخروج]])-ops[[#This Row],[تاريخ الدخول]]</f>
        <v>44147.545977546295</v>
      </c>
      <c r="I308" s="45">
        <f ca="1">IFERROR(ops[[#This Row],[عدد الليالي]]*ops[سعر الليلة],0)</f>
        <v>0</v>
      </c>
      <c r="J308" s="37">
        <f>SUMIFS(الجدول3[المبلغ],الجدول3[رقم الحجز],ops[[#This Row],[رقم العملية]])</f>
        <v>0</v>
      </c>
      <c r="K308" s="37">
        <f ca="1">ops[[#This Row],[الاجمالي]]-ops[[#This Row],[المدفوع]]</f>
        <v>0</v>
      </c>
      <c r="L308" s="37"/>
      <c r="M308" s="37"/>
      <c r="N308" s="37"/>
      <c r="O308" s="37"/>
      <c r="P308" s="45"/>
      <c r="Q308" s="37">
        <f>ops[[#This Row],[تاريخ الدخول]]</f>
        <v>0</v>
      </c>
      <c r="R308" s="46"/>
      <c r="S30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0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08" s="41"/>
    </row>
    <row r="309" spans="2:21" ht="18" x14ac:dyDescent="0.25">
      <c r="B309" s="24">
        <f t="shared" si="10"/>
        <v>308</v>
      </c>
      <c r="C309" s="41"/>
      <c r="D309" s="41"/>
      <c r="E309" s="42"/>
      <c r="F309" s="42"/>
      <c r="G309" s="43"/>
      <c r="H309" s="44">
        <f ca="1">IF(ISBLANK(ops[[#This Row],[تاريخ الخروج]]),NOW(),ops[[#This Row],[تاريخ الخروج]])-ops[[#This Row],[تاريخ الدخول]]</f>
        <v>44147.545977546295</v>
      </c>
      <c r="I309" s="45">
        <f ca="1">IFERROR(ops[[#This Row],[عدد الليالي]]*ops[سعر الليلة],0)</f>
        <v>0</v>
      </c>
      <c r="J309" s="37">
        <f>SUMIFS(الجدول3[المبلغ],الجدول3[رقم الحجز],ops[[#This Row],[رقم العملية]])</f>
        <v>0</v>
      </c>
      <c r="K309" s="37">
        <f ca="1">ops[[#This Row],[الاجمالي]]-ops[[#This Row],[المدفوع]]</f>
        <v>0</v>
      </c>
      <c r="L309" s="37"/>
      <c r="M309" s="37"/>
      <c r="N309" s="37"/>
      <c r="O309" s="37"/>
      <c r="P309" s="45"/>
      <c r="Q309" s="37">
        <f>ops[[#This Row],[تاريخ الدخول]]</f>
        <v>0</v>
      </c>
      <c r="R309" s="46"/>
      <c r="S30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0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09" s="41"/>
    </row>
    <row r="310" spans="2:21" ht="18" x14ac:dyDescent="0.25">
      <c r="B310" s="24">
        <f t="shared" si="10"/>
        <v>309</v>
      </c>
      <c r="C310" s="41"/>
      <c r="D310" s="41"/>
      <c r="E310" s="42"/>
      <c r="F310" s="42"/>
      <c r="G310" s="43"/>
      <c r="H310" s="44">
        <f ca="1">IF(ISBLANK(ops[[#This Row],[تاريخ الخروج]]),NOW(),ops[[#This Row],[تاريخ الخروج]])-ops[[#This Row],[تاريخ الدخول]]</f>
        <v>44147.545977546295</v>
      </c>
      <c r="I310" s="45">
        <f ca="1">IFERROR(ops[[#This Row],[عدد الليالي]]*ops[سعر الليلة],0)</f>
        <v>0</v>
      </c>
      <c r="J310" s="37">
        <f>SUMIFS(الجدول3[المبلغ],الجدول3[رقم الحجز],ops[[#This Row],[رقم العملية]])</f>
        <v>0</v>
      </c>
      <c r="K310" s="37">
        <f ca="1">ops[[#This Row],[الاجمالي]]-ops[[#This Row],[المدفوع]]</f>
        <v>0</v>
      </c>
      <c r="L310" s="37"/>
      <c r="M310" s="37"/>
      <c r="N310" s="37"/>
      <c r="O310" s="37"/>
      <c r="P310" s="45"/>
      <c r="Q310" s="37">
        <f>ops[[#This Row],[تاريخ الدخول]]</f>
        <v>0</v>
      </c>
      <c r="R310" s="46"/>
      <c r="S31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1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10" s="41"/>
    </row>
    <row r="311" spans="2:21" ht="18" x14ac:dyDescent="0.25">
      <c r="B311" s="24">
        <f t="shared" si="10"/>
        <v>310</v>
      </c>
      <c r="C311" s="41"/>
      <c r="D311" s="41"/>
      <c r="E311" s="42"/>
      <c r="F311" s="42"/>
      <c r="G311" s="43"/>
      <c r="H311" s="44">
        <f ca="1">IF(ISBLANK(ops[[#This Row],[تاريخ الخروج]]),NOW(),ops[[#This Row],[تاريخ الخروج]])-ops[[#This Row],[تاريخ الدخول]]</f>
        <v>44147.545977546295</v>
      </c>
      <c r="I311" s="45">
        <f ca="1">IFERROR(ops[[#This Row],[عدد الليالي]]*ops[سعر الليلة],0)</f>
        <v>0</v>
      </c>
      <c r="J311" s="37">
        <f>SUMIFS(الجدول3[المبلغ],الجدول3[رقم الحجز],ops[[#This Row],[رقم العملية]])</f>
        <v>0</v>
      </c>
      <c r="K311" s="37">
        <f ca="1">ops[[#This Row],[الاجمالي]]-ops[[#This Row],[المدفوع]]</f>
        <v>0</v>
      </c>
      <c r="L311" s="37"/>
      <c r="M311" s="37"/>
      <c r="N311" s="37"/>
      <c r="O311" s="37"/>
      <c r="P311" s="45"/>
      <c r="Q311" s="37">
        <f>ops[[#This Row],[تاريخ الدخول]]</f>
        <v>0</v>
      </c>
      <c r="R311" s="46"/>
      <c r="S31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1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11" s="41"/>
    </row>
    <row r="312" spans="2:21" ht="18" x14ac:dyDescent="0.25">
      <c r="B312" s="24">
        <f t="shared" si="10"/>
        <v>311</v>
      </c>
      <c r="C312" s="41"/>
      <c r="D312" s="41"/>
      <c r="E312" s="42"/>
      <c r="F312" s="42"/>
      <c r="G312" s="43"/>
      <c r="H312" s="44">
        <f ca="1">IF(ISBLANK(ops[[#This Row],[تاريخ الخروج]]),NOW(),ops[[#This Row],[تاريخ الخروج]])-ops[[#This Row],[تاريخ الدخول]]</f>
        <v>44147.545977546295</v>
      </c>
      <c r="I312" s="45">
        <f ca="1">IFERROR(ops[[#This Row],[عدد الليالي]]*ops[سعر الليلة],0)</f>
        <v>0</v>
      </c>
      <c r="J312" s="37">
        <f>SUMIFS(الجدول3[المبلغ],الجدول3[رقم الحجز],ops[[#This Row],[رقم العملية]])</f>
        <v>0</v>
      </c>
      <c r="K312" s="37">
        <f ca="1">ops[[#This Row],[الاجمالي]]-ops[[#This Row],[المدفوع]]</f>
        <v>0</v>
      </c>
      <c r="L312" s="37"/>
      <c r="M312" s="37"/>
      <c r="N312" s="37"/>
      <c r="O312" s="37"/>
      <c r="P312" s="45"/>
      <c r="Q312" s="37">
        <f>ops[[#This Row],[تاريخ الدخول]]</f>
        <v>0</v>
      </c>
      <c r="R312" s="46"/>
      <c r="S31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1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12" s="41"/>
    </row>
    <row r="313" spans="2:21" ht="18" x14ac:dyDescent="0.25">
      <c r="B313" s="24">
        <f t="shared" si="10"/>
        <v>312</v>
      </c>
      <c r="C313" s="41"/>
      <c r="D313" s="41"/>
      <c r="E313" s="42"/>
      <c r="F313" s="42"/>
      <c r="G313" s="43"/>
      <c r="H313" s="44">
        <f ca="1">IF(ISBLANK(ops[[#This Row],[تاريخ الخروج]]),NOW(),ops[[#This Row],[تاريخ الخروج]])-ops[[#This Row],[تاريخ الدخول]]</f>
        <v>44147.545977546295</v>
      </c>
      <c r="I313" s="45">
        <f ca="1">IFERROR(ops[[#This Row],[عدد الليالي]]*ops[سعر الليلة],0)</f>
        <v>0</v>
      </c>
      <c r="J313" s="37">
        <f>SUMIFS(الجدول3[المبلغ],الجدول3[رقم الحجز],ops[[#This Row],[رقم العملية]])</f>
        <v>0</v>
      </c>
      <c r="K313" s="37">
        <f ca="1">ops[[#This Row],[الاجمالي]]-ops[[#This Row],[المدفوع]]</f>
        <v>0</v>
      </c>
      <c r="L313" s="37"/>
      <c r="M313" s="37"/>
      <c r="N313" s="37"/>
      <c r="O313" s="37"/>
      <c r="P313" s="45"/>
      <c r="Q313" s="37">
        <f>ops[[#This Row],[تاريخ الدخول]]</f>
        <v>0</v>
      </c>
      <c r="R313" s="46"/>
      <c r="S31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1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13" s="41"/>
    </row>
    <row r="314" spans="2:21" ht="18" x14ac:dyDescent="0.25">
      <c r="B314" s="24">
        <f t="shared" si="10"/>
        <v>313</v>
      </c>
      <c r="C314" s="41"/>
      <c r="D314" s="41"/>
      <c r="E314" s="42"/>
      <c r="F314" s="42"/>
      <c r="G314" s="43"/>
      <c r="H314" s="44">
        <f ca="1">IF(ISBLANK(ops[[#This Row],[تاريخ الخروج]]),NOW(),ops[[#This Row],[تاريخ الخروج]])-ops[[#This Row],[تاريخ الدخول]]</f>
        <v>44147.545977546295</v>
      </c>
      <c r="I314" s="45">
        <f ca="1">IFERROR(ops[[#This Row],[عدد الليالي]]*ops[سعر الليلة],0)</f>
        <v>0</v>
      </c>
      <c r="J314" s="37">
        <f>SUMIFS(الجدول3[المبلغ],الجدول3[رقم الحجز],ops[[#This Row],[رقم العملية]])</f>
        <v>0</v>
      </c>
      <c r="K314" s="37">
        <f ca="1">ops[[#This Row],[الاجمالي]]-ops[[#This Row],[المدفوع]]</f>
        <v>0</v>
      </c>
      <c r="L314" s="37"/>
      <c r="M314" s="37"/>
      <c r="N314" s="37"/>
      <c r="O314" s="37"/>
      <c r="P314" s="45"/>
      <c r="Q314" s="37">
        <f>ops[[#This Row],[تاريخ الدخول]]</f>
        <v>0</v>
      </c>
      <c r="R314" s="46"/>
      <c r="S31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1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14" s="41"/>
    </row>
    <row r="315" spans="2:21" ht="18" x14ac:dyDescent="0.25">
      <c r="B315" s="24">
        <f t="shared" si="10"/>
        <v>314</v>
      </c>
      <c r="C315" s="41"/>
      <c r="D315" s="41"/>
      <c r="E315" s="42"/>
      <c r="F315" s="42"/>
      <c r="G315" s="43"/>
      <c r="H315" s="44">
        <f ca="1">IF(ISBLANK(ops[[#This Row],[تاريخ الخروج]]),NOW(),ops[[#This Row],[تاريخ الخروج]])-ops[[#This Row],[تاريخ الدخول]]</f>
        <v>44147.545977546295</v>
      </c>
      <c r="I315" s="45">
        <f ca="1">IFERROR(ops[[#This Row],[عدد الليالي]]*ops[سعر الليلة],0)</f>
        <v>0</v>
      </c>
      <c r="J315" s="37">
        <f>SUMIFS(الجدول3[المبلغ],الجدول3[رقم الحجز],ops[[#This Row],[رقم العملية]])</f>
        <v>0</v>
      </c>
      <c r="K315" s="37">
        <f ca="1">ops[[#This Row],[الاجمالي]]-ops[[#This Row],[المدفوع]]</f>
        <v>0</v>
      </c>
      <c r="L315" s="37"/>
      <c r="M315" s="37"/>
      <c r="N315" s="37"/>
      <c r="O315" s="37"/>
      <c r="P315" s="45"/>
      <c r="Q315" s="37">
        <f>ops[[#This Row],[تاريخ الدخول]]</f>
        <v>0</v>
      </c>
      <c r="R315" s="46"/>
      <c r="S31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1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15" s="41"/>
    </row>
    <row r="316" spans="2:21" ht="18" x14ac:dyDescent="0.25">
      <c r="B316" s="24">
        <f t="shared" si="10"/>
        <v>315</v>
      </c>
      <c r="C316" s="41"/>
      <c r="D316" s="41"/>
      <c r="E316" s="42"/>
      <c r="F316" s="42"/>
      <c r="G316" s="43"/>
      <c r="H316" s="44">
        <f ca="1">IF(ISBLANK(ops[[#This Row],[تاريخ الخروج]]),NOW(),ops[[#This Row],[تاريخ الخروج]])-ops[[#This Row],[تاريخ الدخول]]</f>
        <v>44147.545977546295</v>
      </c>
      <c r="I316" s="45">
        <f ca="1">IFERROR(ops[[#This Row],[عدد الليالي]]*ops[سعر الليلة],0)</f>
        <v>0</v>
      </c>
      <c r="J316" s="37">
        <f>SUMIFS(الجدول3[المبلغ],الجدول3[رقم الحجز],ops[[#This Row],[رقم العملية]])</f>
        <v>0</v>
      </c>
      <c r="K316" s="37">
        <f ca="1">ops[[#This Row],[الاجمالي]]-ops[[#This Row],[المدفوع]]</f>
        <v>0</v>
      </c>
      <c r="L316" s="37"/>
      <c r="M316" s="37"/>
      <c r="N316" s="37"/>
      <c r="O316" s="37"/>
      <c r="P316" s="45"/>
      <c r="Q316" s="37">
        <f>ops[[#This Row],[تاريخ الدخول]]</f>
        <v>0</v>
      </c>
      <c r="R316" s="46"/>
      <c r="S31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1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16" s="41"/>
    </row>
    <row r="317" spans="2:21" ht="18" x14ac:dyDescent="0.25">
      <c r="B317" s="24">
        <f t="shared" si="10"/>
        <v>316</v>
      </c>
      <c r="C317" s="41"/>
      <c r="D317" s="41"/>
      <c r="E317" s="42"/>
      <c r="F317" s="42"/>
      <c r="G317" s="43"/>
      <c r="H317" s="44">
        <f ca="1">IF(ISBLANK(ops[[#This Row],[تاريخ الخروج]]),NOW(),ops[[#This Row],[تاريخ الخروج]])-ops[[#This Row],[تاريخ الدخول]]</f>
        <v>44147.545977546295</v>
      </c>
      <c r="I317" s="45">
        <f ca="1">IFERROR(ops[[#This Row],[عدد الليالي]]*ops[سعر الليلة],0)</f>
        <v>0</v>
      </c>
      <c r="J317" s="37">
        <f>SUMIFS(الجدول3[المبلغ],الجدول3[رقم الحجز],ops[[#This Row],[رقم العملية]])</f>
        <v>0</v>
      </c>
      <c r="K317" s="37">
        <f ca="1">ops[[#This Row],[الاجمالي]]-ops[[#This Row],[المدفوع]]</f>
        <v>0</v>
      </c>
      <c r="L317" s="37"/>
      <c r="M317" s="37"/>
      <c r="N317" s="37"/>
      <c r="O317" s="37"/>
      <c r="P317" s="45"/>
      <c r="Q317" s="37">
        <f>ops[[#This Row],[تاريخ الدخول]]</f>
        <v>0</v>
      </c>
      <c r="R317" s="46"/>
      <c r="S31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1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17" s="41"/>
    </row>
    <row r="318" spans="2:21" ht="18" x14ac:dyDescent="0.25">
      <c r="B318" s="24">
        <f t="shared" si="10"/>
        <v>317</v>
      </c>
      <c r="C318" s="41"/>
      <c r="D318" s="41"/>
      <c r="E318" s="42"/>
      <c r="F318" s="42"/>
      <c r="G318" s="43"/>
      <c r="H318" s="44">
        <f ca="1">IF(ISBLANK(ops[[#This Row],[تاريخ الخروج]]),NOW(),ops[[#This Row],[تاريخ الخروج]])-ops[[#This Row],[تاريخ الدخول]]</f>
        <v>44147.545977546295</v>
      </c>
      <c r="I318" s="45">
        <f ca="1">IFERROR(ops[[#This Row],[عدد الليالي]]*ops[سعر الليلة],0)</f>
        <v>0</v>
      </c>
      <c r="J318" s="37">
        <f>SUMIFS(الجدول3[المبلغ],الجدول3[رقم الحجز],ops[[#This Row],[رقم العملية]])</f>
        <v>0</v>
      </c>
      <c r="K318" s="37">
        <f ca="1">ops[[#This Row],[الاجمالي]]-ops[[#This Row],[المدفوع]]</f>
        <v>0</v>
      </c>
      <c r="L318" s="37"/>
      <c r="M318" s="37"/>
      <c r="N318" s="37"/>
      <c r="O318" s="37"/>
      <c r="P318" s="45"/>
      <c r="Q318" s="37">
        <f>ops[[#This Row],[تاريخ الدخول]]</f>
        <v>0</v>
      </c>
      <c r="R318" s="46"/>
      <c r="S31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1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18" s="41"/>
    </row>
    <row r="319" spans="2:21" ht="18" x14ac:dyDescent="0.25">
      <c r="B319" s="24">
        <f t="shared" si="10"/>
        <v>318</v>
      </c>
      <c r="C319" s="41"/>
      <c r="D319" s="41"/>
      <c r="E319" s="42"/>
      <c r="F319" s="42"/>
      <c r="G319" s="43"/>
      <c r="H319" s="44">
        <f ca="1">IF(ISBLANK(ops[[#This Row],[تاريخ الخروج]]),NOW(),ops[[#This Row],[تاريخ الخروج]])-ops[[#This Row],[تاريخ الدخول]]</f>
        <v>44147.545977546295</v>
      </c>
      <c r="I319" s="45">
        <f ca="1">IFERROR(ops[[#This Row],[عدد الليالي]]*ops[سعر الليلة],0)</f>
        <v>0</v>
      </c>
      <c r="J319" s="37">
        <f>SUMIFS(الجدول3[المبلغ],الجدول3[رقم الحجز],ops[[#This Row],[رقم العملية]])</f>
        <v>0</v>
      </c>
      <c r="K319" s="37">
        <f ca="1">ops[[#This Row],[الاجمالي]]-ops[[#This Row],[المدفوع]]</f>
        <v>0</v>
      </c>
      <c r="L319" s="37"/>
      <c r="M319" s="37"/>
      <c r="N319" s="37"/>
      <c r="O319" s="37"/>
      <c r="P319" s="45"/>
      <c r="Q319" s="37">
        <f>ops[[#This Row],[تاريخ الدخول]]</f>
        <v>0</v>
      </c>
      <c r="R319" s="46"/>
      <c r="S31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1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19" s="41"/>
    </row>
    <row r="320" spans="2:21" ht="18" x14ac:dyDescent="0.25">
      <c r="B320" s="24">
        <f t="shared" si="10"/>
        <v>319</v>
      </c>
      <c r="C320" s="41"/>
      <c r="D320" s="41"/>
      <c r="E320" s="42"/>
      <c r="F320" s="42"/>
      <c r="G320" s="43"/>
      <c r="H320" s="44">
        <f ca="1">IF(ISBLANK(ops[[#This Row],[تاريخ الخروج]]),NOW(),ops[[#This Row],[تاريخ الخروج]])-ops[[#This Row],[تاريخ الدخول]]</f>
        <v>44147.545977546295</v>
      </c>
      <c r="I320" s="45">
        <f ca="1">IFERROR(ops[[#This Row],[عدد الليالي]]*ops[سعر الليلة],0)</f>
        <v>0</v>
      </c>
      <c r="J320" s="37">
        <f>SUMIFS(الجدول3[المبلغ],الجدول3[رقم الحجز],ops[[#This Row],[رقم العملية]])</f>
        <v>0</v>
      </c>
      <c r="K320" s="37">
        <f ca="1">ops[[#This Row],[الاجمالي]]-ops[[#This Row],[المدفوع]]</f>
        <v>0</v>
      </c>
      <c r="L320" s="37"/>
      <c r="M320" s="37"/>
      <c r="N320" s="37"/>
      <c r="O320" s="37"/>
      <c r="P320" s="45"/>
      <c r="Q320" s="37">
        <f>ops[[#This Row],[تاريخ الدخول]]</f>
        <v>0</v>
      </c>
      <c r="R320" s="46"/>
      <c r="S32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2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20" s="41"/>
    </row>
    <row r="321" spans="2:21" ht="18" x14ac:dyDescent="0.25">
      <c r="B321" s="24">
        <f t="shared" si="10"/>
        <v>320</v>
      </c>
      <c r="C321" s="41"/>
      <c r="D321" s="41"/>
      <c r="E321" s="42"/>
      <c r="F321" s="42"/>
      <c r="G321" s="43"/>
      <c r="H321" s="44">
        <f ca="1">IF(ISBLANK(ops[[#This Row],[تاريخ الخروج]]),NOW(),ops[[#This Row],[تاريخ الخروج]])-ops[[#This Row],[تاريخ الدخول]]</f>
        <v>44147.545977546295</v>
      </c>
      <c r="I321" s="45">
        <f ca="1">IFERROR(ops[[#This Row],[عدد الليالي]]*ops[سعر الليلة],0)</f>
        <v>0</v>
      </c>
      <c r="J321" s="37">
        <f>SUMIFS(الجدول3[المبلغ],الجدول3[رقم الحجز],ops[[#This Row],[رقم العملية]])</f>
        <v>0</v>
      </c>
      <c r="K321" s="37">
        <f ca="1">ops[[#This Row],[الاجمالي]]-ops[[#This Row],[المدفوع]]</f>
        <v>0</v>
      </c>
      <c r="L321" s="37"/>
      <c r="M321" s="37"/>
      <c r="N321" s="37"/>
      <c r="O321" s="37"/>
      <c r="P321" s="45"/>
      <c r="Q321" s="37">
        <f>ops[[#This Row],[تاريخ الدخول]]</f>
        <v>0</v>
      </c>
      <c r="R321" s="46"/>
      <c r="S32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2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21" s="41"/>
    </row>
    <row r="322" spans="2:21" ht="18" x14ac:dyDescent="0.25">
      <c r="B322" s="24">
        <f t="shared" si="10"/>
        <v>321</v>
      </c>
      <c r="C322" s="41"/>
      <c r="D322" s="41"/>
      <c r="E322" s="42"/>
      <c r="F322" s="42"/>
      <c r="G322" s="43"/>
      <c r="H322" s="44">
        <f ca="1">IF(ISBLANK(ops[[#This Row],[تاريخ الخروج]]),NOW(),ops[[#This Row],[تاريخ الخروج]])-ops[[#This Row],[تاريخ الدخول]]</f>
        <v>44147.545977546295</v>
      </c>
      <c r="I322" s="45">
        <f ca="1">IFERROR(ops[[#This Row],[عدد الليالي]]*ops[سعر الليلة],0)</f>
        <v>0</v>
      </c>
      <c r="J322" s="37">
        <f>SUMIFS(الجدول3[المبلغ],الجدول3[رقم الحجز],ops[[#This Row],[رقم العملية]])</f>
        <v>0</v>
      </c>
      <c r="K322" s="37">
        <f ca="1">ops[[#This Row],[الاجمالي]]-ops[[#This Row],[المدفوع]]</f>
        <v>0</v>
      </c>
      <c r="L322" s="37"/>
      <c r="M322" s="37"/>
      <c r="N322" s="37"/>
      <c r="O322" s="37"/>
      <c r="P322" s="45"/>
      <c r="Q322" s="37">
        <f>ops[[#This Row],[تاريخ الدخول]]</f>
        <v>0</v>
      </c>
      <c r="R322" s="46"/>
      <c r="S32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2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22" s="41"/>
    </row>
    <row r="323" spans="2:21" ht="18" x14ac:dyDescent="0.25">
      <c r="B323" s="24">
        <f t="shared" si="10"/>
        <v>322</v>
      </c>
      <c r="C323" s="41"/>
      <c r="D323" s="41"/>
      <c r="E323" s="42"/>
      <c r="F323" s="42"/>
      <c r="G323" s="43"/>
      <c r="H323" s="44">
        <f ca="1">IF(ISBLANK(ops[[#This Row],[تاريخ الخروج]]),NOW(),ops[[#This Row],[تاريخ الخروج]])-ops[[#This Row],[تاريخ الدخول]]</f>
        <v>44147.545977546295</v>
      </c>
      <c r="I323" s="45">
        <f ca="1">IFERROR(ops[[#This Row],[عدد الليالي]]*ops[سعر الليلة],0)</f>
        <v>0</v>
      </c>
      <c r="J323" s="37">
        <f>SUMIFS(الجدول3[المبلغ],الجدول3[رقم الحجز],ops[[#This Row],[رقم العملية]])</f>
        <v>0</v>
      </c>
      <c r="K323" s="37">
        <f ca="1">ops[[#This Row],[الاجمالي]]-ops[[#This Row],[المدفوع]]</f>
        <v>0</v>
      </c>
      <c r="L323" s="37"/>
      <c r="M323" s="37"/>
      <c r="N323" s="37"/>
      <c r="O323" s="37"/>
      <c r="P323" s="45"/>
      <c r="Q323" s="37">
        <f>ops[[#This Row],[تاريخ الدخول]]</f>
        <v>0</v>
      </c>
      <c r="R323" s="46"/>
      <c r="S32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2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23" s="41"/>
    </row>
    <row r="324" spans="2:21" ht="18" x14ac:dyDescent="0.25">
      <c r="B324" s="24">
        <f t="shared" si="10"/>
        <v>323</v>
      </c>
      <c r="C324" s="41"/>
      <c r="D324" s="41"/>
      <c r="E324" s="42"/>
      <c r="F324" s="42"/>
      <c r="G324" s="43"/>
      <c r="H324" s="44">
        <f ca="1">IF(ISBLANK(ops[[#This Row],[تاريخ الخروج]]),NOW(),ops[[#This Row],[تاريخ الخروج]])-ops[[#This Row],[تاريخ الدخول]]</f>
        <v>44147.545977546295</v>
      </c>
      <c r="I324" s="45">
        <f ca="1">IFERROR(ops[[#This Row],[عدد الليالي]]*ops[سعر الليلة],0)</f>
        <v>0</v>
      </c>
      <c r="J324" s="37">
        <f>SUMIFS(الجدول3[المبلغ],الجدول3[رقم الحجز],ops[[#This Row],[رقم العملية]])</f>
        <v>0</v>
      </c>
      <c r="K324" s="37">
        <f ca="1">ops[[#This Row],[الاجمالي]]-ops[[#This Row],[المدفوع]]</f>
        <v>0</v>
      </c>
      <c r="L324" s="37"/>
      <c r="M324" s="37"/>
      <c r="N324" s="37"/>
      <c r="O324" s="37"/>
      <c r="P324" s="45"/>
      <c r="Q324" s="37">
        <f>ops[[#This Row],[تاريخ الدخول]]</f>
        <v>0</v>
      </c>
      <c r="R324" s="46"/>
      <c r="S32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2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24" s="41"/>
    </row>
    <row r="325" spans="2:21" ht="18" x14ac:dyDescent="0.25">
      <c r="B325" s="24">
        <f t="shared" si="10"/>
        <v>324</v>
      </c>
      <c r="C325" s="41"/>
      <c r="D325" s="41"/>
      <c r="E325" s="42"/>
      <c r="F325" s="42"/>
      <c r="G325" s="43"/>
      <c r="H325" s="44">
        <f ca="1">IF(ISBLANK(ops[[#This Row],[تاريخ الخروج]]),NOW(),ops[[#This Row],[تاريخ الخروج]])-ops[[#This Row],[تاريخ الدخول]]</f>
        <v>44147.545977546295</v>
      </c>
      <c r="I325" s="45">
        <f ca="1">IFERROR(ops[[#This Row],[عدد الليالي]]*ops[سعر الليلة],0)</f>
        <v>0</v>
      </c>
      <c r="J325" s="37">
        <f>SUMIFS(الجدول3[المبلغ],الجدول3[رقم الحجز],ops[[#This Row],[رقم العملية]])</f>
        <v>0</v>
      </c>
      <c r="K325" s="37">
        <f ca="1">ops[[#This Row],[الاجمالي]]-ops[[#This Row],[المدفوع]]</f>
        <v>0</v>
      </c>
      <c r="L325" s="37"/>
      <c r="M325" s="37"/>
      <c r="N325" s="37"/>
      <c r="O325" s="37"/>
      <c r="P325" s="45"/>
      <c r="Q325" s="37">
        <f>ops[[#This Row],[تاريخ الدخول]]</f>
        <v>0</v>
      </c>
      <c r="R325" s="46"/>
      <c r="S32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2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25" s="41"/>
    </row>
    <row r="326" spans="2:21" ht="18" x14ac:dyDescent="0.25">
      <c r="B326" s="24">
        <f t="shared" si="10"/>
        <v>325</v>
      </c>
      <c r="C326" s="41"/>
      <c r="D326" s="41"/>
      <c r="E326" s="42"/>
      <c r="F326" s="42"/>
      <c r="G326" s="43"/>
      <c r="H326" s="44">
        <f ca="1">IF(ISBLANK(ops[[#This Row],[تاريخ الخروج]]),NOW(),ops[[#This Row],[تاريخ الخروج]])-ops[[#This Row],[تاريخ الدخول]]</f>
        <v>44147.545977546295</v>
      </c>
      <c r="I326" s="45">
        <f ca="1">IFERROR(ops[[#This Row],[عدد الليالي]]*ops[سعر الليلة],0)</f>
        <v>0</v>
      </c>
      <c r="J326" s="37">
        <f>SUMIFS(الجدول3[المبلغ],الجدول3[رقم الحجز],ops[[#This Row],[رقم العملية]])</f>
        <v>0</v>
      </c>
      <c r="K326" s="37">
        <f ca="1">ops[[#This Row],[الاجمالي]]-ops[[#This Row],[المدفوع]]</f>
        <v>0</v>
      </c>
      <c r="L326" s="37"/>
      <c r="M326" s="37"/>
      <c r="N326" s="37"/>
      <c r="O326" s="37"/>
      <c r="P326" s="45"/>
      <c r="Q326" s="37">
        <f>ops[[#This Row],[تاريخ الدخول]]</f>
        <v>0</v>
      </c>
      <c r="R326" s="46"/>
      <c r="S32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2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26" s="41"/>
    </row>
    <row r="327" spans="2:21" ht="18" x14ac:dyDescent="0.25">
      <c r="B327" s="24">
        <f t="shared" si="10"/>
        <v>326</v>
      </c>
      <c r="C327" s="41"/>
      <c r="D327" s="41"/>
      <c r="E327" s="42"/>
      <c r="F327" s="42"/>
      <c r="G327" s="43"/>
      <c r="H327" s="44">
        <f ca="1">IF(ISBLANK(ops[[#This Row],[تاريخ الخروج]]),NOW(),ops[[#This Row],[تاريخ الخروج]])-ops[[#This Row],[تاريخ الدخول]]</f>
        <v>44147.545977546295</v>
      </c>
      <c r="I327" s="45">
        <f ca="1">IFERROR(ops[[#This Row],[عدد الليالي]]*ops[سعر الليلة],0)</f>
        <v>0</v>
      </c>
      <c r="J327" s="37">
        <f>SUMIFS(الجدول3[المبلغ],الجدول3[رقم الحجز],ops[[#This Row],[رقم العملية]])</f>
        <v>0</v>
      </c>
      <c r="K327" s="37">
        <f ca="1">ops[[#This Row],[الاجمالي]]-ops[[#This Row],[المدفوع]]</f>
        <v>0</v>
      </c>
      <c r="L327" s="37"/>
      <c r="M327" s="37"/>
      <c r="N327" s="37"/>
      <c r="O327" s="37"/>
      <c r="P327" s="45"/>
      <c r="Q327" s="37">
        <f>ops[[#This Row],[تاريخ الدخول]]</f>
        <v>0</v>
      </c>
      <c r="R327" s="46"/>
      <c r="S32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2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27" s="41"/>
    </row>
    <row r="328" spans="2:21" ht="18" x14ac:dyDescent="0.25">
      <c r="B328" s="24">
        <f t="shared" si="10"/>
        <v>327</v>
      </c>
      <c r="C328" s="41"/>
      <c r="D328" s="41"/>
      <c r="E328" s="42"/>
      <c r="F328" s="42"/>
      <c r="G328" s="43"/>
      <c r="H328" s="44">
        <f ca="1">IF(ISBLANK(ops[[#This Row],[تاريخ الخروج]]),NOW(),ops[[#This Row],[تاريخ الخروج]])-ops[[#This Row],[تاريخ الدخول]]</f>
        <v>44147.545977546295</v>
      </c>
      <c r="I328" s="45">
        <f ca="1">IFERROR(ops[[#This Row],[عدد الليالي]]*ops[سعر الليلة],0)</f>
        <v>0</v>
      </c>
      <c r="J328" s="37">
        <f>SUMIFS(الجدول3[المبلغ],الجدول3[رقم الحجز],ops[[#This Row],[رقم العملية]])</f>
        <v>0</v>
      </c>
      <c r="K328" s="37">
        <f ca="1">ops[[#This Row],[الاجمالي]]-ops[[#This Row],[المدفوع]]</f>
        <v>0</v>
      </c>
      <c r="L328" s="37"/>
      <c r="M328" s="37"/>
      <c r="N328" s="37"/>
      <c r="O328" s="37"/>
      <c r="P328" s="45"/>
      <c r="Q328" s="37">
        <f>ops[[#This Row],[تاريخ الدخول]]</f>
        <v>0</v>
      </c>
      <c r="R328" s="46"/>
      <c r="S32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2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28" s="41"/>
    </row>
    <row r="329" spans="2:21" ht="18" x14ac:dyDescent="0.25">
      <c r="B329" s="24">
        <f t="shared" si="10"/>
        <v>328</v>
      </c>
      <c r="C329" s="41"/>
      <c r="D329" s="41"/>
      <c r="E329" s="42"/>
      <c r="F329" s="42"/>
      <c r="G329" s="43"/>
      <c r="H329" s="44">
        <f ca="1">IF(ISBLANK(ops[[#This Row],[تاريخ الخروج]]),NOW(),ops[[#This Row],[تاريخ الخروج]])-ops[[#This Row],[تاريخ الدخول]]</f>
        <v>44147.545977546295</v>
      </c>
      <c r="I329" s="45">
        <f ca="1">IFERROR(ops[[#This Row],[عدد الليالي]]*ops[سعر الليلة],0)</f>
        <v>0</v>
      </c>
      <c r="J329" s="37">
        <f>SUMIFS(الجدول3[المبلغ],الجدول3[رقم الحجز],ops[[#This Row],[رقم العملية]])</f>
        <v>0</v>
      </c>
      <c r="K329" s="37">
        <f ca="1">ops[[#This Row],[الاجمالي]]-ops[[#This Row],[المدفوع]]</f>
        <v>0</v>
      </c>
      <c r="L329" s="37"/>
      <c r="M329" s="37"/>
      <c r="N329" s="37"/>
      <c r="O329" s="37"/>
      <c r="P329" s="45"/>
      <c r="Q329" s="37">
        <f>ops[[#This Row],[تاريخ الدخول]]</f>
        <v>0</v>
      </c>
      <c r="R329" s="46"/>
      <c r="S32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2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29" s="41"/>
    </row>
    <row r="330" spans="2:21" ht="18" x14ac:dyDescent="0.25">
      <c r="B330" s="24">
        <f t="shared" si="10"/>
        <v>329</v>
      </c>
      <c r="C330" s="41"/>
      <c r="D330" s="41"/>
      <c r="E330" s="42"/>
      <c r="F330" s="42"/>
      <c r="G330" s="43"/>
      <c r="H330" s="44">
        <f ca="1">IF(ISBLANK(ops[[#This Row],[تاريخ الخروج]]),NOW(),ops[[#This Row],[تاريخ الخروج]])-ops[[#This Row],[تاريخ الدخول]]</f>
        <v>44147.545977546295</v>
      </c>
      <c r="I330" s="45">
        <f ca="1">IFERROR(ops[[#This Row],[عدد الليالي]]*ops[سعر الليلة],0)</f>
        <v>0</v>
      </c>
      <c r="J330" s="37">
        <f>SUMIFS(الجدول3[المبلغ],الجدول3[رقم الحجز],ops[[#This Row],[رقم العملية]])</f>
        <v>0</v>
      </c>
      <c r="K330" s="37">
        <f ca="1">ops[[#This Row],[الاجمالي]]-ops[[#This Row],[المدفوع]]</f>
        <v>0</v>
      </c>
      <c r="L330" s="37"/>
      <c r="M330" s="37"/>
      <c r="N330" s="37"/>
      <c r="O330" s="37"/>
      <c r="P330" s="45"/>
      <c r="Q330" s="37">
        <f>ops[[#This Row],[تاريخ الدخول]]</f>
        <v>0</v>
      </c>
      <c r="R330" s="46"/>
      <c r="S33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3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30" s="41"/>
    </row>
    <row r="331" spans="2:21" ht="18" x14ac:dyDescent="0.25">
      <c r="B331" s="24">
        <f t="shared" si="10"/>
        <v>330</v>
      </c>
      <c r="C331" s="41"/>
      <c r="D331" s="41"/>
      <c r="E331" s="42"/>
      <c r="F331" s="42"/>
      <c r="G331" s="43"/>
      <c r="H331" s="44">
        <f ca="1">IF(ISBLANK(ops[[#This Row],[تاريخ الخروج]]),NOW(),ops[[#This Row],[تاريخ الخروج]])-ops[[#This Row],[تاريخ الدخول]]</f>
        <v>44147.545977546295</v>
      </c>
      <c r="I331" s="45">
        <f ca="1">IFERROR(ops[[#This Row],[عدد الليالي]]*ops[سعر الليلة],0)</f>
        <v>0</v>
      </c>
      <c r="J331" s="37">
        <f>SUMIFS(الجدول3[المبلغ],الجدول3[رقم الحجز],ops[[#This Row],[رقم العملية]])</f>
        <v>0</v>
      </c>
      <c r="K331" s="37">
        <f ca="1">ops[[#This Row],[الاجمالي]]-ops[[#This Row],[المدفوع]]</f>
        <v>0</v>
      </c>
      <c r="L331" s="37"/>
      <c r="M331" s="37"/>
      <c r="N331" s="37"/>
      <c r="O331" s="37"/>
      <c r="P331" s="45"/>
      <c r="Q331" s="37">
        <f>ops[[#This Row],[تاريخ الدخول]]</f>
        <v>0</v>
      </c>
      <c r="R331" s="46"/>
      <c r="S33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3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31" s="41"/>
    </row>
    <row r="332" spans="2:21" ht="18" x14ac:dyDescent="0.25">
      <c r="B332" s="24">
        <f t="shared" si="10"/>
        <v>331</v>
      </c>
      <c r="C332" s="41"/>
      <c r="D332" s="41"/>
      <c r="E332" s="42"/>
      <c r="F332" s="42"/>
      <c r="G332" s="43"/>
      <c r="H332" s="44">
        <f ca="1">IF(ISBLANK(ops[[#This Row],[تاريخ الخروج]]),NOW(),ops[[#This Row],[تاريخ الخروج]])-ops[[#This Row],[تاريخ الدخول]]</f>
        <v>44147.545977546295</v>
      </c>
      <c r="I332" s="45">
        <f ca="1">IFERROR(ops[[#This Row],[عدد الليالي]]*ops[سعر الليلة],0)</f>
        <v>0</v>
      </c>
      <c r="J332" s="37">
        <f>SUMIFS(الجدول3[المبلغ],الجدول3[رقم الحجز],ops[[#This Row],[رقم العملية]])</f>
        <v>0</v>
      </c>
      <c r="K332" s="37">
        <f ca="1">ops[[#This Row],[الاجمالي]]-ops[[#This Row],[المدفوع]]</f>
        <v>0</v>
      </c>
      <c r="L332" s="37"/>
      <c r="M332" s="37"/>
      <c r="N332" s="37"/>
      <c r="O332" s="37"/>
      <c r="P332" s="45"/>
      <c r="Q332" s="37">
        <f>ops[[#This Row],[تاريخ الدخول]]</f>
        <v>0</v>
      </c>
      <c r="R332" s="46"/>
      <c r="S33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3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32" s="41"/>
    </row>
    <row r="333" spans="2:21" ht="18" x14ac:dyDescent="0.25">
      <c r="B333" s="24">
        <f t="shared" si="10"/>
        <v>332</v>
      </c>
      <c r="C333" s="41"/>
      <c r="D333" s="41"/>
      <c r="E333" s="42"/>
      <c r="F333" s="42"/>
      <c r="G333" s="43"/>
      <c r="H333" s="44">
        <f ca="1">IF(ISBLANK(ops[[#This Row],[تاريخ الخروج]]),NOW(),ops[[#This Row],[تاريخ الخروج]])-ops[[#This Row],[تاريخ الدخول]]</f>
        <v>44147.545977546295</v>
      </c>
      <c r="I333" s="45">
        <f ca="1">IFERROR(ops[[#This Row],[عدد الليالي]]*ops[سعر الليلة],0)</f>
        <v>0</v>
      </c>
      <c r="J333" s="37">
        <f>SUMIFS(الجدول3[المبلغ],الجدول3[رقم الحجز],ops[[#This Row],[رقم العملية]])</f>
        <v>0</v>
      </c>
      <c r="K333" s="37">
        <f ca="1">ops[[#This Row],[الاجمالي]]-ops[[#This Row],[المدفوع]]</f>
        <v>0</v>
      </c>
      <c r="L333" s="37"/>
      <c r="M333" s="37"/>
      <c r="N333" s="37"/>
      <c r="O333" s="37"/>
      <c r="P333" s="45"/>
      <c r="Q333" s="37">
        <f>ops[[#This Row],[تاريخ الدخول]]</f>
        <v>0</v>
      </c>
      <c r="R333" s="46"/>
      <c r="S33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3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33" s="41"/>
    </row>
    <row r="334" spans="2:21" ht="18" x14ac:dyDescent="0.25">
      <c r="B334" s="24">
        <f t="shared" si="10"/>
        <v>333</v>
      </c>
      <c r="C334" s="41"/>
      <c r="D334" s="41"/>
      <c r="E334" s="42"/>
      <c r="F334" s="42"/>
      <c r="G334" s="43"/>
      <c r="H334" s="44">
        <f ca="1">IF(ISBLANK(ops[[#This Row],[تاريخ الخروج]]),NOW(),ops[[#This Row],[تاريخ الخروج]])-ops[[#This Row],[تاريخ الدخول]]</f>
        <v>44147.545977546295</v>
      </c>
      <c r="I334" s="45">
        <f ca="1">IFERROR(ops[[#This Row],[عدد الليالي]]*ops[سعر الليلة],0)</f>
        <v>0</v>
      </c>
      <c r="J334" s="37">
        <f>SUMIFS(الجدول3[المبلغ],الجدول3[رقم الحجز],ops[[#This Row],[رقم العملية]])</f>
        <v>0</v>
      </c>
      <c r="K334" s="37">
        <f ca="1">ops[[#This Row],[الاجمالي]]-ops[[#This Row],[المدفوع]]</f>
        <v>0</v>
      </c>
      <c r="L334" s="37"/>
      <c r="M334" s="37"/>
      <c r="N334" s="37"/>
      <c r="O334" s="37"/>
      <c r="P334" s="45"/>
      <c r="Q334" s="37">
        <f>ops[[#This Row],[تاريخ الدخول]]</f>
        <v>0</v>
      </c>
      <c r="R334" s="46"/>
      <c r="S33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3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34" s="41"/>
    </row>
    <row r="335" spans="2:21" ht="18" x14ac:dyDescent="0.25">
      <c r="B335" s="24">
        <f t="shared" si="10"/>
        <v>334</v>
      </c>
      <c r="C335" s="41"/>
      <c r="D335" s="41"/>
      <c r="E335" s="42"/>
      <c r="F335" s="42"/>
      <c r="G335" s="43"/>
      <c r="H335" s="44">
        <f ca="1">IF(ISBLANK(ops[[#This Row],[تاريخ الخروج]]),NOW(),ops[[#This Row],[تاريخ الخروج]])-ops[[#This Row],[تاريخ الدخول]]</f>
        <v>44147.545977546295</v>
      </c>
      <c r="I335" s="45">
        <f ca="1">IFERROR(ops[[#This Row],[عدد الليالي]]*ops[سعر الليلة],0)</f>
        <v>0</v>
      </c>
      <c r="J335" s="37">
        <f>SUMIFS(الجدول3[المبلغ],الجدول3[رقم الحجز],ops[[#This Row],[رقم العملية]])</f>
        <v>0</v>
      </c>
      <c r="K335" s="37">
        <f ca="1">ops[[#This Row],[الاجمالي]]-ops[[#This Row],[المدفوع]]</f>
        <v>0</v>
      </c>
      <c r="L335" s="37"/>
      <c r="M335" s="37"/>
      <c r="N335" s="37"/>
      <c r="O335" s="37"/>
      <c r="P335" s="45"/>
      <c r="Q335" s="37">
        <f>ops[[#This Row],[تاريخ الدخول]]</f>
        <v>0</v>
      </c>
      <c r="R335" s="46"/>
      <c r="S33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3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35" s="41"/>
    </row>
    <row r="336" spans="2:21" ht="18" x14ac:dyDescent="0.25">
      <c r="B336" s="24">
        <f t="shared" si="10"/>
        <v>335</v>
      </c>
      <c r="C336" s="41"/>
      <c r="D336" s="41"/>
      <c r="E336" s="42"/>
      <c r="F336" s="42"/>
      <c r="G336" s="43"/>
      <c r="H336" s="44">
        <f ca="1">IF(ISBLANK(ops[[#This Row],[تاريخ الخروج]]),NOW(),ops[[#This Row],[تاريخ الخروج]])-ops[[#This Row],[تاريخ الدخول]]</f>
        <v>44147.545977546295</v>
      </c>
      <c r="I336" s="45">
        <f ca="1">IFERROR(ops[[#This Row],[عدد الليالي]]*ops[سعر الليلة],0)</f>
        <v>0</v>
      </c>
      <c r="J336" s="37">
        <f>SUMIFS(الجدول3[المبلغ],الجدول3[رقم الحجز],ops[[#This Row],[رقم العملية]])</f>
        <v>0</v>
      </c>
      <c r="K336" s="37">
        <f ca="1">ops[[#This Row],[الاجمالي]]-ops[[#This Row],[المدفوع]]</f>
        <v>0</v>
      </c>
      <c r="L336" s="37"/>
      <c r="M336" s="37"/>
      <c r="N336" s="37"/>
      <c r="O336" s="37"/>
      <c r="P336" s="45"/>
      <c r="Q336" s="37">
        <f>ops[[#This Row],[تاريخ الدخول]]</f>
        <v>0</v>
      </c>
      <c r="R336" s="46"/>
      <c r="S33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3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36" s="41"/>
    </row>
    <row r="337" spans="2:21" ht="18" x14ac:dyDescent="0.25">
      <c r="B337" s="24">
        <f t="shared" si="10"/>
        <v>336</v>
      </c>
      <c r="C337" s="41"/>
      <c r="D337" s="41"/>
      <c r="E337" s="42"/>
      <c r="F337" s="42"/>
      <c r="G337" s="43"/>
      <c r="H337" s="44">
        <f ca="1">IF(ISBLANK(ops[[#This Row],[تاريخ الخروج]]),NOW(),ops[[#This Row],[تاريخ الخروج]])-ops[[#This Row],[تاريخ الدخول]]</f>
        <v>44147.545977546295</v>
      </c>
      <c r="I337" s="45">
        <f ca="1">IFERROR(ops[[#This Row],[عدد الليالي]]*ops[سعر الليلة],0)</f>
        <v>0</v>
      </c>
      <c r="J337" s="37">
        <f>SUMIFS(الجدول3[المبلغ],الجدول3[رقم الحجز],ops[[#This Row],[رقم العملية]])</f>
        <v>0</v>
      </c>
      <c r="K337" s="37">
        <f ca="1">ops[[#This Row],[الاجمالي]]-ops[[#This Row],[المدفوع]]</f>
        <v>0</v>
      </c>
      <c r="L337" s="37"/>
      <c r="M337" s="37"/>
      <c r="N337" s="37"/>
      <c r="O337" s="37"/>
      <c r="P337" s="45"/>
      <c r="Q337" s="37">
        <f>ops[[#This Row],[تاريخ الدخول]]</f>
        <v>0</v>
      </c>
      <c r="R337" s="46"/>
      <c r="S33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3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37" s="41"/>
    </row>
    <row r="338" spans="2:21" ht="18" x14ac:dyDescent="0.25">
      <c r="B338" s="24">
        <f t="shared" si="10"/>
        <v>337</v>
      </c>
      <c r="C338" s="41"/>
      <c r="D338" s="41"/>
      <c r="E338" s="42"/>
      <c r="F338" s="42"/>
      <c r="G338" s="43"/>
      <c r="H338" s="44">
        <f ca="1">IF(ISBLANK(ops[[#This Row],[تاريخ الخروج]]),NOW(),ops[[#This Row],[تاريخ الخروج]])-ops[[#This Row],[تاريخ الدخول]]</f>
        <v>44147.545977546295</v>
      </c>
      <c r="I338" s="45">
        <f ca="1">IFERROR(ops[[#This Row],[عدد الليالي]]*ops[سعر الليلة],0)</f>
        <v>0</v>
      </c>
      <c r="J338" s="37">
        <f>SUMIFS(الجدول3[المبلغ],الجدول3[رقم الحجز],ops[[#This Row],[رقم العملية]])</f>
        <v>0</v>
      </c>
      <c r="K338" s="37">
        <f ca="1">ops[[#This Row],[الاجمالي]]-ops[[#This Row],[المدفوع]]</f>
        <v>0</v>
      </c>
      <c r="L338" s="37"/>
      <c r="M338" s="37"/>
      <c r="N338" s="37"/>
      <c r="O338" s="37"/>
      <c r="P338" s="45"/>
      <c r="Q338" s="37">
        <f>ops[[#This Row],[تاريخ الدخول]]</f>
        <v>0</v>
      </c>
      <c r="R338" s="46"/>
      <c r="S33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3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38" s="41"/>
    </row>
    <row r="339" spans="2:21" ht="18" x14ac:dyDescent="0.25">
      <c r="B339" s="24">
        <f t="shared" si="10"/>
        <v>338</v>
      </c>
      <c r="C339" s="41"/>
      <c r="D339" s="41"/>
      <c r="E339" s="42"/>
      <c r="F339" s="42"/>
      <c r="G339" s="43"/>
      <c r="H339" s="44">
        <f ca="1">IF(ISBLANK(ops[[#This Row],[تاريخ الخروج]]),NOW(),ops[[#This Row],[تاريخ الخروج]])-ops[[#This Row],[تاريخ الدخول]]</f>
        <v>44147.545977546295</v>
      </c>
      <c r="I339" s="45">
        <f ca="1">IFERROR(ops[[#This Row],[عدد الليالي]]*ops[سعر الليلة],0)</f>
        <v>0</v>
      </c>
      <c r="J339" s="37">
        <f>SUMIFS(الجدول3[المبلغ],الجدول3[رقم الحجز],ops[[#This Row],[رقم العملية]])</f>
        <v>0</v>
      </c>
      <c r="K339" s="37">
        <f ca="1">ops[[#This Row],[الاجمالي]]-ops[[#This Row],[المدفوع]]</f>
        <v>0</v>
      </c>
      <c r="L339" s="37"/>
      <c r="M339" s="37"/>
      <c r="N339" s="37"/>
      <c r="O339" s="37"/>
      <c r="P339" s="45"/>
      <c r="Q339" s="37">
        <f>ops[[#This Row],[تاريخ الدخول]]</f>
        <v>0</v>
      </c>
      <c r="R339" s="46"/>
      <c r="S33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3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39" s="41"/>
    </row>
    <row r="340" spans="2:21" ht="18" x14ac:dyDescent="0.25">
      <c r="B340" s="24">
        <f t="shared" si="10"/>
        <v>339</v>
      </c>
      <c r="C340" s="41"/>
      <c r="D340" s="41"/>
      <c r="E340" s="42"/>
      <c r="F340" s="42"/>
      <c r="G340" s="43"/>
      <c r="H340" s="44">
        <f ca="1">IF(ISBLANK(ops[[#This Row],[تاريخ الخروج]]),NOW(),ops[[#This Row],[تاريخ الخروج]])-ops[[#This Row],[تاريخ الدخول]]</f>
        <v>44147.545977546295</v>
      </c>
      <c r="I340" s="45">
        <f ca="1">IFERROR(ops[[#This Row],[عدد الليالي]]*ops[سعر الليلة],0)</f>
        <v>0</v>
      </c>
      <c r="J340" s="37">
        <f>SUMIFS(الجدول3[المبلغ],الجدول3[رقم الحجز],ops[[#This Row],[رقم العملية]])</f>
        <v>0</v>
      </c>
      <c r="K340" s="37">
        <f ca="1">ops[[#This Row],[الاجمالي]]-ops[[#This Row],[المدفوع]]</f>
        <v>0</v>
      </c>
      <c r="L340" s="37"/>
      <c r="M340" s="37"/>
      <c r="N340" s="37"/>
      <c r="O340" s="37"/>
      <c r="P340" s="45"/>
      <c r="Q340" s="37">
        <f>ops[[#This Row],[تاريخ الدخول]]</f>
        <v>0</v>
      </c>
      <c r="R340" s="46"/>
      <c r="S34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4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40" s="41"/>
    </row>
    <row r="341" spans="2:21" ht="18" x14ac:dyDescent="0.25">
      <c r="B341" s="24">
        <f t="shared" si="10"/>
        <v>340</v>
      </c>
      <c r="C341" s="41"/>
      <c r="D341" s="41"/>
      <c r="E341" s="42"/>
      <c r="F341" s="42"/>
      <c r="G341" s="43"/>
      <c r="H341" s="44">
        <f ca="1">IF(ISBLANK(ops[[#This Row],[تاريخ الخروج]]),NOW(),ops[[#This Row],[تاريخ الخروج]])-ops[[#This Row],[تاريخ الدخول]]</f>
        <v>44147.545977546295</v>
      </c>
      <c r="I341" s="45">
        <f ca="1">IFERROR(ops[[#This Row],[عدد الليالي]]*ops[سعر الليلة],0)</f>
        <v>0</v>
      </c>
      <c r="J341" s="37">
        <f>SUMIFS(الجدول3[المبلغ],الجدول3[رقم الحجز],ops[[#This Row],[رقم العملية]])</f>
        <v>0</v>
      </c>
      <c r="K341" s="37">
        <f ca="1">ops[[#This Row],[الاجمالي]]-ops[[#This Row],[المدفوع]]</f>
        <v>0</v>
      </c>
      <c r="L341" s="37"/>
      <c r="M341" s="37"/>
      <c r="N341" s="37"/>
      <c r="O341" s="37"/>
      <c r="P341" s="45"/>
      <c r="Q341" s="37">
        <f>ops[[#This Row],[تاريخ الدخول]]</f>
        <v>0</v>
      </c>
      <c r="R341" s="46"/>
      <c r="S34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4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41" s="41"/>
    </row>
    <row r="342" spans="2:21" ht="18" x14ac:dyDescent="0.25">
      <c r="B342" s="24">
        <f t="shared" si="10"/>
        <v>341</v>
      </c>
      <c r="C342" s="41"/>
      <c r="D342" s="41"/>
      <c r="E342" s="42"/>
      <c r="F342" s="42"/>
      <c r="G342" s="43"/>
      <c r="H342" s="44">
        <f ca="1">IF(ISBLANK(ops[[#This Row],[تاريخ الخروج]]),NOW(),ops[[#This Row],[تاريخ الخروج]])-ops[[#This Row],[تاريخ الدخول]]</f>
        <v>44147.545977546295</v>
      </c>
      <c r="I342" s="45">
        <f ca="1">IFERROR(ops[[#This Row],[عدد الليالي]]*ops[سعر الليلة],0)</f>
        <v>0</v>
      </c>
      <c r="J342" s="37">
        <f>SUMIFS(الجدول3[المبلغ],الجدول3[رقم الحجز],ops[[#This Row],[رقم العملية]])</f>
        <v>0</v>
      </c>
      <c r="K342" s="37">
        <f ca="1">ops[[#This Row],[الاجمالي]]-ops[[#This Row],[المدفوع]]</f>
        <v>0</v>
      </c>
      <c r="L342" s="37"/>
      <c r="M342" s="37"/>
      <c r="N342" s="37"/>
      <c r="O342" s="37"/>
      <c r="P342" s="45"/>
      <c r="Q342" s="37">
        <f>ops[[#This Row],[تاريخ الدخول]]</f>
        <v>0</v>
      </c>
      <c r="R342" s="46"/>
      <c r="S34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4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42" s="41"/>
    </row>
    <row r="343" spans="2:21" ht="18" x14ac:dyDescent="0.25">
      <c r="B343" s="24">
        <f t="shared" si="10"/>
        <v>342</v>
      </c>
      <c r="C343" s="41"/>
      <c r="D343" s="41"/>
      <c r="E343" s="42"/>
      <c r="F343" s="42"/>
      <c r="G343" s="43"/>
      <c r="H343" s="44">
        <f ca="1">IF(ISBLANK(ops[[#This Row],[تاريخ الخروج]]),NOW(),ops[[#This Row],[تاريخ الخروج]])-ops[[#This Row],[تاريخ الدخول]]</f>
        <v>44147.545977546295</v>
      </c>
      <c r="I343" s="45">
        <f ca="1">IFERROR(ops[[#This Row],[عدد الليالي]]*ops[سعر الليلة],0)</f>
        <v>0</v>
      </c>
      <c r="J343" s="37">
        <f>SUMIFS(الجدول3[المبلغ],الجدول3[رقم الحجز],ops[[#This Row],[رقم العملية]])</f>
        <v>0</v>
      </c>
      <c r="K343" s="37">
        <f ca="1">ops[[#This Row],[الاجمالي]]-ops[[#This Row],[المدفوع]]</f>
        <v>0</v>
      </c>
      <c r="L343" s="37"/>
      <c r="M343" s="37"/>
      <c r="N343" s="37"/>
      <c r="O343" s="37"/>
      <c r="P343" s="45"/>
      <c r="Q343" s="37">
        <f>ops[[#This Row],[تاريخ الدخول]]</f>
        <v>0</v>
      </c>
      <c r="R343" s="46"/>
      <c r="S34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4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43" s="41"/>
    </row>
    <row r="344" spans="2:21" ht="18" x14ac:dyDescent="0.25">
      <c r="B344" s="24">
        <f t="shared" si="10"/>
        <v>343</v>
      </c>
      <c r="C344" s="41"/>
      <c r="D344" s="41"/>
      <c r="E344" s="42"/>
      <c r="F344" s="42"/>
      <c r="G344" s="43"/>
      <c r="H344" s="44">
        <f ca="1">IF(ISBLANK(ops[[#This Row],[تاريخ الخروج]]),NOW(),ops[[#This Row],[تاريخ الخروج]])-ops[[#This Row],[تاريخ الدخول]]</f>
        <v>44147.545977546295</v>
      </c>
      <c r="I344" s="45">
        <f ca="1">IFERROR(ops[[#This Row],[عدد الليالي]]*ops[سعر الليلة],0)</f>
        <v>0</v>
      </c>
      <c r="J344" s="37">
        <f>SUMIFS(الجدول3[المبلغ],الجدول3[رقم الحجز],ops[[#This Row],[رقم العملية]])</f>
        <v>0</v>
      </c>
      <c r="K344" s="37">
        <f ca="1">ops[[#This Row],[الاجمالي]]-ops[[#This Row],[المدفوع]]</f>
        <v>0</v>
      </c>
      <c r="L344" s="37"/>
      <c r="M344" s="37"/>
      <c r="N344" s="37"/>
      <c r="O344" s="37"/>
      <c r="P344" s="45"/>
      <c r="Q344" s="37">
        <f>ops[[#This Row],[تاريخ الدخول]]</f>
        <v>0</v>
      </c>
      <c r="R344" s="46"/>
      <c r="S34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4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44" s="41"/>
    </row>
    <row r="345" spans="2:21" ht="18" x14ac:dyDescent="0.25">
      <c r="B345" s="24">
        <f t="shared" si="10"/>
        <v>344</v>
      </c>
      <c r="C345" s="41"/>
      <c r="D345" s="41"/>
      <c r="E345" s="42"/>
      <c r="F345" s="42"/>
      <c r="G345" s="43"/>
      <c r="H345" s="44">
        <f ca="1">IF(ISBLANK(ops[[#This Row],[تاريخ الخروج]]),NOW(),ops[[#This Row],[تاريخ الخروج]])-ops[[#This Row],[تاريخ الدخول]]</f>
        <v>44147.545977546295</v>
      </c>
      <c r="I345" s="45">
        <f ca="1">IFERROR(ops[[#This Row],[عدد الليالي]]*ops[سعر الليلة],0)</f>
        <v>0</v>
      </c>
      <c r="J345" s="37">
        <f>SUMIFS(الجدول3[المبلغ],الجدول3[رقم الحجز],ops[[#This Row],[رقم العملية]])</f>
        <v>0</v>
      </c>
      <c r="K345" s="37">
        <f ca="1">ops[[#This Row],[الاجمالي]]-ops[[#This Row],[المدفوع]]</f>
        <v>0</v>
      </c>
      <c r="L345" s="37"/>
      <c r="M345" s="37"/>
      <c r="N345" s="37"/>
      <c r="O345" s="37"/>
      <c r="P345" s="45"/>
      <c r="Q345" s="37">
        <f>ops[[#This Row],[تاريخ الدخول]]</f>
        <v>0</v>
      </c>
      <c r="R345" s="46"/>
      <c r="S34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4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45" s="41"/>
    </row>
    <row r="346" spans="2:21" ht="18" x14ac:dyDescent="0.25">
      <c r="B346" s="24">
        <f t="shared" si="10"/>
        <v>345</v>
      </c>
      <c r="C346" s="41"/>
      <c r="D346" s="41"/>
      <c r="E346" s="42"/>
      <c r="F346" s="42"/>
      <c r="G346" s="43"/>
      <c r="H346" s="44">
        <f ca="1">IF(ISBLANK(ops[[#This Row],[تاريخ الخروج]]),NOW(),ops[[#This Row],[تاريخ الخروج]])-ops[[#This Row],[تاريخ الدخول]]</f>
        <v>44147.545977546295</v>
      </c>
      <c r="I346" s="45">
        <f ca="1">IFERROR(ops[[#This Row],[عدد الليالي]]*ops[سعر الليلة],0)</f>
        <v>0</v>
      </c>
      <c r="J346" s="37">
        <f>SUMIFS(الجدول3[المبلغ],الجدول3[رقم الحجز],ops[[#This Row],[رقم العملية]])</f>
        <v>0</v>
      </c>
      <c r="K346" s="37">
        <f ca="1">ops[[#This Row],[الاجمالي]]-ops[[#This Row],[المدفوع]]</f>
        <v>0</v>
      </c>
      <c r="L346" s="37"/>
      <c r="M346" s="37"/>
      <c r="N346" s="37"/>
      <c r="O346" s="37"/>
      <c r="P346" s="45"/>
      <c r="Q346" s="37">
        <f>ops[[#This Row],[تاريخ الدخول]]</f>
        <v>0</v>
      </c>
      <c r="R346" s="46"/>
      <c r="S34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4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46" s="41"/>
    </row>
    <row r="347" spans="2:21" ht="18" x14ac:dyDescent="0.25">
      <c r="B347" s="24">
        <f t="shared" si="10"/>
        <v>346</v>
      </c>
      <c r="C347" s="41"/>
      <c r="D347" s="41"/>
      <c r="E347" s="42"/>
      <c r="F347" s="42"/>
      <c r="G347" s="43"/>
      <c r="H347" s="44">
        <f ca="1">IF(ISBLANK(ops[[#This Row],[تاريخ الخروج]]),NOW(),ops[[#This Row],[تاريخ الخروج]])-ops[[#This Row],[تاريخ الدخول]]</f>
        <v>44147.545977546295</v>
      </c>
      <c r="I347" s="45">
        <f ca="1">IFERROR(ops[[#This Row],[عدد الليالي]]*ops[سعر الليلة],0)</f>
        <v>0</v>
      </c>
      <c r="J347" s="37">
        <f>SUMIFS(الجدول3[المبلغ],الجدول3[رقم الحجز],ops[[#This Row],[رقم العملية]])</f>
        <v>0</v>
      </c>
      <c r="K347" s="37">
        <f ca="1">ops[[#This Row],[الاجمالي]]-ops[[#This Row],[المدفوع]]</f>
        <v>0</v>
      </c>
      <c r="L347" s="37"/>
      <c r="M347" s="37"/>
      <c r="N347" s="37"/>
      <c r="O347" s="37"/>
      <c r="P347" s="45"/>
      <c r="Q347" s="37">
        <f>ops[[#This Row],[تاريخ الدخول]]</f>
        <v>0</v>
      </c>
      <c r="R347" s="46"/>
      <c r="S34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4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47" s="41"/>
    </row>
    <row r="348" spans="2:21" ht="18" x14ac:dyDescent="0.25">
      <c r="B348" s="24">
        <f t="shared" si="10"/>
        <v>347</v>
      </c>
      <c r="C348" s="41"/>
      <c r="D348" s="41"/>
      <c r="E348" s="42"/>
      <c r="F348" s="42"/>
      <c r="G348" s="43"/>
      <c r="H348" s="44">
        <f ca="1">IF(ISBLANK(ops[[#This Row],[تاريخ الخروج]]),NOW(),ops[[#This Row],[تاريخ الخروج]])-ops[[#This Row],[تاريخ الدخول]]</f>
        <v>44147.545977546295</v>
      </c>
      <c r="I348" s="45">
        <f ca="1">IFERROR(ops[[#This Row],[عدد الليالي]]*ops[سعر الليلة],0)</f>
        <v>0</v>
      </c>
      <c r="J348" s="37">
        <f>SUMIFS(الجدول3[المبلغ],الجدول3[رقم الحجز],ops[[#This Row],[رقم العملية]])</f>
        <v>0</v>
      </c>
      <c r="K348" s="37">
        <f ca="1">ops[[#This Row],[الاجمالي]]-ops[[#This Row],[المدفوع]]</f>
        <v>0</v>
      </c>
      <c r="L348" s="37"/>
      <c r="M348" s="37"/>
      <c r="N348" s="37"/>
      <c r="O348" s="37"/>
      <c r="P348" s="45"/>
      <c r="Q348" s="37">
        <f>ops[[#This Row],[تاريخ الدخول]]</f>
        <v>0</v>
      </c>
      <c r="R348" s="46"/>
      <c r="S34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4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48" s="41"/>
    </row>
    <row r="349" spans="2:21" ht="18" x14ac:dyDescent="0.25">
      <c r="B349" s="24">
        <f t="shared" si="10"/>
        <v>348</v>
      </c>
      <c r="C349" s="41"/>
      <c r="D349" s="41"/>
      <c r="E349" s="42"/>
      <c r="F349" s="42"/>
      <c r="G349" s="43"/>
      <c r="H349" s="44">
        <f ca="1">IF(ISBLANK(ops[[#This Row],[تاريخ الخروج]]),NOW(),ops[[#This Row],[تاريخ الخروج]])-ops[[#This Row],[تاريخ الدخول]]</f>
        <v>44147.545977546295</v>
      </c>
      <c r="I349" s="45">
        <f ca="1">IFERROR(ops[[#This Row],[عدد الليالي]]*ops[سعر الليلة],0)</f>
        <v>0</v>
      </c>
      <c r="J349" s="37">
        <f>SUMIFS(الجدول3[المبلغ],الجدول3[رقم الحجز],ops[[#This Row],[رقم العملية]])</f>
        <v>0</v>
      </c>
      <c r="K349" s="37">
        <f ca="1">ops[[#This Row],[الاجمالي]]-ops[[#This Row],[المدفوع]]</f>
        <v>0</v>
      </c>
      <c r="L349" s="37"/>
      <c r="M349" s="37"/>
      <c r="N349" s="37"/>
      <c r="O349" s="37"/>
      <c r="P349" s="45"/>
      <c r="Q349" s="37">
        <f>ops[[#This Row],[تاريخ الدخول]]</f>
        <v>0</v>
      </c>
      <c r="R349" s="46"/>
      <c r="S34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4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49" s="41"/>
    </row>
    <row r="350" spans="2:21" ht="18" x14ac:dyDescent="0.25">
      <c r="B350" s="24">
        <f t="shared" si="10"/>
        <v>349</v>
      </c>
      <c r="C350" s="41"/>
      <c r="D350" s="41"/>
      <c r="E350" s="42"/>
      <c r="F350" s="42"/>
      <c r="G350" s="43"/>
      <c r="H350" s="44">
        <f ca="1">IF(ISBLANK(ops[[#This Row],[تاريخ الخروج]]),NOW(),ops[[#This Row],[تاريخ الخروج]])-ops[[#This Row],[تاريخ الدخول]]</f>
        <v>44147.545977546295</v>
      </c>
      <c r="I350" s="45">
        <f ca="1">IFERROR(ops[[#This Row],[عدد الليالي]]*ops[سعر الليلة],0)</f>
        <v>0</v>
      </c>
      <c r="J350" s="37">
        <f>SUMIFS(الجدول3[المبلغ],الجدول3[رقم الحجز],ops[[#This Row],[رقم العملية]])</f>
        <v>0</v>
      </c>
      <c r="K350" s="37">
        <f ca="1">ops[[#This Row],[الاجمالي]]-ops[[#This Row],[المدفوع]]</f>
        <v>0</v>
      </c>
      <c r="L350" s="37"/>
      <c r="M350" s="37"/>
      <c r="N350" s="37"/>
      <c r="O350" s="37"/>
      <c r="P350" s="45"/>
      <c r="Q350" s="37">
        <f>ops[[#This Row],[تاريخ الدخول]]</f>
        <v>0</v>
      </c>
      <c r="R350" s="46"/>
      <c r="S35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5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50" s="41"/>
    </row>
    <row r="351" spans="2:21" ht="18" x14ac:dyDescent="0.25">
      <c r="B351" s="24">
        <f t="shared" si="10"/>
        <v>350</v>
      </c>
      <c r="C351" s="41"/>
      <c r="D351" s="41"/>
      <c r="E351" s="42"/>
      <c r="F351" s="42"/>
      <c r="G351" s="43"/>
      <c r="H351" s="44">
        <f ca="1">IF(ISBLANK(ops[[#This Row],[تاريخ الخروج]]),NOW(),ops[[#This Row],[تاريخ الخروج]])-ops[[#This Row],[تاريخ الدخول]]</f>
        <v>44147.545977546295</v>
      </c>
      <c r="I351" s="45">
        <f ca="1">IFERROR(ops[[#This Row],[عدد الليالي]]*ops[سعر الليلة],0)</f>
        <v>0</v>
      </c>
      <c r="J351" s="37">
        <f>SUMIFS(الجدول3[المبلغ],الجدول3[رقم الحجز],ops[[#This Row],[رقم العملية]])</f>
        <v>0</v>
      </c>
      <c r="K351" s="37">
        <f ca="1">ops[[#This Row],[الاجمالي]]-ops[[#This Row],[المدفوع]]</f>
        <v>0</v>
      </c>
      <c r="L351" s="37"/>
      <c r="M351" s="37"/>
      <c r="N351" s="37"/>
      <c r="O351" s="37"/>
      <c r="P351" s="45"/>
      <c r="Q351" s="37">
        <f>ops[[#This Row],[تاريخ الدخول]]</f>
        <v>0</v>
      </c>
      <c r="R351" s="46"/>
      <c r="S35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5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51" s="41"/>
    </row>
    <row r="352" spans="2:21" ht="18" x14ac:dyDescent="0.25">
      <c r="B352" s="24">
        <f t="shared" si="10"/>
        <v>351</v>
      </c>
      <c r="C352" s="41"/>
      <c r="D352" s="41"/>
      <c r="E352" s="42"/>
      <c r="F352" s="42"/>
      <c r="G352" s="43"/>
      <c r="H352" s="44">
        <f ca="1">IF(ISBLANK(ops[[#This Row],[تاريخ الخروج]]),NOW(),ops[[#This Row],[تاريخ الخروج]])-ops[[#This Row],[تاريخ الدخول]]</f>
        <v>44147.545977546295</v>
      </c>
      <c r="I352" s="45">
        <f ca="1">IFERROR(ops[[#This Row],[عدد الليالي]]*ops[سعر الليلة],0)</f>
        <v>0</v>
      </c>
      <c r="J352" s="37">
        <f>SUMIFS(الجدول3[المبلغ],الجدول3[رقم الحجز],ops[[#This Row],[رقم العملية]])</f>
        <v>0</v>
      </c>
      <c r="K352" s="37">
        <f ca="1">ops[[#This Row],[الاجمالي]]-ops[[#This Row],[المدفوع]]</f>
        <v>0</v>
      </c>
      <c r="L352" s="37"/>
      <c r="M352" s="37"/>
      <c r="N352" s="37"/>
      <c r="O352" s="37"/>
      <c r="P352" s="45"/>
      <c r="Q352" s="37">
        <f>ops[[#This Row],[تاريخ الدخول]]</f>
        <v>0</v>
      </c>
      <c r="R352" s="46"/>
      <c r="S35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5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52" s="41"/>
    </row>
    <row r="353" spans="2:21" ht="18" x14ac:dyDescent="0.25">
      <c r="B353" s="24">
        <f t="shared" si="10"/>
        <v>352</v>
      </c>
      <c r="C353" s="41"/>
      <c r="D353" s="41"/>
      <c r="E353" s="42"/>
      <c r="F353" s="42"/>
      <c r="G353" s="43"/>
      <c r="H353" s="44">
        <f ca="1">IF(ISBLANK(ops[[#This Row],[تاريخ الخروج]]),NOW(),ops[[#This Row],[تاريخ الخروج]])-ops[[#This Row],[تاريخ الدخول]]</f>
        <v>44147.545977546295</v>
      </c>
      <c r="I353" s="45">
        <f ca="1">IFERROR(ops[[#This Row],[عدد الليالي]]*ops[سعر الليلة],0)</f>
        <v>0</v>
      </c>
      <c r="J353" s="37">
        <f>SUMIFS(الجدول3[المبلغ],الجدول3[رقم الحجز],ops[[#This Row],[رقم العملية]])</f>
        <v>0</v>
      </c>
      <c r="K353" s="37">
        <f ca="1">ops[[#This Row],[الاجمالي]]-ops[[#This Row],[المدفوع]]</f>
        <v>0</v>
      </c>
      <c r="L353" s="37"/>
      <c r="M353" s="37"/>
      <c r="N353" s="37"/>
      <c r="O353" s="37"/>
      <c r="P353" s="45"/>
      <c r="Q353" s="37">
        <f>ops[[#This Row],[تاريخ الدخول]]</f>
        <v>0</v>
      </c>
      <c r="R353" s="46"/>
      <c r="S35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5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53" s="41"/>
    </row>
    <row r="354" spans="2:21" ht="18" x14ac:dyDescent="0.25">
      <c r="B354" s="24">
        <f t="shared" si="10"/>
        <v>353</v>
      </c>
      <c r="C354" s="41"/>
      <c r="D354" s="41"/>
      <c r="E354" s="42"/>
      <c r="F354" s="42"/>
      <c r="G354" s="43"/>
      <c r="H354" s="44">
        <f ca="1">IF(ISBLANK(ops[[#This Row],[تاريخ الخروج]]),NOW(),ops[[#This Row],[تاريخ الخروج]])-ops[[#This Row],[تاريخ الدخول]]</f>
        <v>44147.545977546295</v>
      </c>
      <c r="I354" s="45">
        <f ca="1">IFERROR(ops[[#This Row],[عدد الليالي]]*ops[سعر الليلة],0)</f>
        <v>0</v>
      </c>
      <c r="J354" s="37">
        <f>SUMIFS(الجدول3[المبلغ],الجدول3[رقم الحجز],ops[[#This Row],[رقم العملية]])</f>
        <v>0</v>
      </c>
      <c r="K354" s="37">
        <f ca="1">ops[[#This Row],[الاجمالي]]-ops[[#This Row],[المدفوع]]</f>
        <v>0</v>
      </c>
      <c r="L354" s="37"/>
      <c r="M354" s="37"/>
      <c r="N354" s="37"/>
      <c r="O354" s="37"/>
      <c r="P354" s="45"/>
      <c r="Q354" s="37">
        <f>ops[[#This Row],[تاريخ الدخول]]</f>
        <v>0</v>
      </c>
      <c r="R354" s="46"/>
      <c r="S35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5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54" s="41"/>
    </row>
    <row r="355" spans="2:21" ht="18" x14ac:dyDescent="0.25">
      <c r="B355" s="24">
        <f t="shared" si="10"/>
        <v>354</v>
      </c>
      <c r="C355" s="41"/>
      <c r="D355" s="41"/>
      <c r="E355" s="42"/>
      <c r="F355" s="42"/>
      <c r="G355" s="43"/>
      <c r="H355" s="44">
        <f ca="1">IF(ISBLANK(ops[[#This Row],[تاريخ الخروج]]),NOW(),ops[[#This Row],[تاريخ الخروج]])-ops[[#This Row],[تاريخ الدخول]]</f>
        <v>44147.545977546295</v>
      </c>
      <c r="I355" s="45">
        <f ca="1">IFERROR(ops[[#This Row],[عدد الليالي]]*ops[سعر الليلة],0)</f>
        <v>0</v>
      </c>
      <c r="J355" s="37">
        <f>SUMIFS(الجدول3[المبلغ],الجدول3[رقم الحجز],ops[[#This Row],[رقم العملية]])</f>
        <v>0</v>
      </c>
      <c r="K355" s="37">
        <f ca="1">ops[[#This Row],[الاجمالي]]-ops[[#This Row],[المدفوع]]</f>
        <v>0</v>
      </c>
      <c r="L355" s="37"/>
      <c r="M355" s="37"/>
      <c r="N355" s="37"/>
      <c r="O355" s="37"/>
      <c r="P355" s="45"/>
      <c r="Q355" s="37">
        <f>ops[[#This Row],[تاريخ الدخول]]</f>
        <v>0</v>
      </c>
      <c r="R355" s="46"/>
      <c r="S35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5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55" s="41"/>
    </row>
    <row r="356" spans="2:21" ht="18" x14ac:dyDescent="0.25">
      <c r="B356" s="24">
        <f t="shared" si="10"/>
        <v>355</v>
      </c>
      <c r="C356" s="41"/>
      <c r="D356" s="41"/>
      <c r="E356" s="42"/>
      <c r="F356" s="42"/>
      <c r="G356" s="43"/>
      <c r="H356" s="44">
        <f ca="1">IF(ISBLANK(ops[[#This Row],[تاريخ الخروج]]),NOW(),ops[[#This Row],[تاريخ الخروج]])-ops[[#This Row],[تاريخ الدخول]]</f>
        <v>44147.545977546295</v>
      </c>
      <c r="I356" s="45">
        <f ca="1">IFERROR(ops[[#This Row],[عدد الليالي]]*ops[سعر الليلة],0)</f>
        <v>0</v>
      </c>
      <c r="J356" s="37">
        <f>SUMIFS(الجدول3[المبلغ],الجدول3[رقم الحجز],ops[[#This Row],[رقم العملية]])</f>
        <v>0</v>
      </c>
      <c r="K356" s="37">
        <f ca="1">ops[[#This Row],[الاجمالي]]-ops[[#This Row],[المدفوع]]</f>
        <v>0</v>
      </c>
      <c r="L356" s="37"/>
      <c r="M356" s="37"/>
      <c r="N356" s="37"/>
      <c r="O356" s="37"/>
      <c r="P356" s="45"/>
      <c r="Q356" s="37">
        <f>ops[[#This Row],[تاريخ الدخول]]</f>
        <v>0</v>
      </c>
      <c r="R356" s="46"/>
      <c r="S35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5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56" s="41"/>
    </row>
    <row r="357" spans="2:21" ht="18" x14ac:dyDescent="0.25">
      <c r="B357" s="24">
        <f t="shared" si="10"/>
        <v>356</v>
      </c>
      <c r="C357" s="41"/>
      <c r="D357" s="41"/>
      <c r="E357" s="42"/>
      <c r="F357" s="42"/>
      <c r="G357" s="43"/>
      <c r="H357" s="44">
        <f ca="1">IF(ISBLANK(ops[[#This Row],[تاريخ الخروج]]),NOW(),ops[[#This Row],[تاريخ الخروج]])-ops[[#This Row],[تاريخ الدخول]]</f>
        <v>44147.545977546295</v>
      </c>
      <c r="I357" s="45">
        <f ca="1">IFERROR(ops[[#This Row],[عدد الليالي]]*ops[سعر الليلة],0)</f>
        <v>0</v>
      </c>
      <c r="J357" s="37">
        <f>SUMIFS(الجدول3[المبلغ],الجدول3[رقم الحجز],ops[[#This Row],[رقم العملية]])</f>
        <v>0</v>
      </c>
      <c r="K357" s="37">
        <f ca="1">ops[[#This Row],[الاجمالي]]-ops[[#This Row],[المدفوع]]</f>
        <v>0</v>
      </c>
      <c r="L357" s="37"/>
      <c r="M357" s="37"/>
      <c r="N357" s="37"/>
      <c r="O357" s="37"/>
      <c r="P357" s="45"/>
      <c r="Q357" s="37">
        <f>ops[[#This Row],[تاريخ الدخول]]</f>
        <v>0</v>
      </c>
      <c r="R357" s="46"/>
      <c r="S35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5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57" s="41"/>
    </row>
    <row r="358" spans="2:21" ht="18" x14ac:dyDescent="0.25">
      <c r="B358" s="24">
        <f t="shared" si="10"/>
        <v>357</v>
      </c>
      <c r="C358" s="41"/>
      <c r="D358" s="41"/>
      <c r="E358" s="42"/>
      <c r="F358" s="42"/>
      <c r="G358" s="43"/>
      <c r="H358" s="44">
        <f ca="1">IF(ISBLANK(ops[[#This Row],[تاريخ الخروج]]),NOW(),ops[[#This Row],[تاريخ الخروج]])-ops[[#This Row],[تاريخ الدخول]]</f>
        <v>44147.545977546295</v>
      </c>
      <c r="I358" s="45">
        <f ca="1">IFERROR(ops[[#This Row],[عدد الليالي]]*ops[سعر الليلة],0)</f>
        <v>0</v>
      </c>
      <c r="J358" s="37">
        <f>SUMIFS(الجدول3[المبلغ],الجدول3[رقم الحجز],ops[[#This Row],[رقم العملية]])</f>
        <v>0</v>
      </c>
      <c r="K358" s="37">
        <f ca="1">ops[[#This Row],[الاجمالي]]-ops[[#This Row],[المدفوع]]</f>
        <v>0</v>
      </c>
      <c r="L358" s="37"/>
      <c r="M358" s="37"/>
      <c r="N358" s="37"/>
      <c r="O358" s="37"/>
      <c r="P358" s="45"/>
      <c r="Q358" s="37">
        <f>ops[[#This Row],[تاريخ الدخول]]</f>
        <v>0</v>
      </c>
      <c r="R358" s="46"/>
      <c r="S35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5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58" s="41"/>
    </row>
    <row r="359" spans="2:21" ht="18" x14ac:dyDescent="0.25">
      <c r="B359" s="24">
        <f t="shared" si="10"/>
        <v>358</v>
      </c>
      <c r="C359" s="41"/>
      <c r="D359" s="41"/>
      <c r="E359" s="42"/>
      <c r="F359" s="42"/>
      <c r="G359" s="43"/>
      <c r="H359" s="44">
        <f ca="1">IF(ISBLANK(ops[[#This Row],[تاريخ الخروج]]),NOW(),ops[[#This Row],[تاريخ الخروج]])-ops[[#This Row],[تاريخ الدخول]]</f>
        <v>44147.545977546295</v>
      </c>
      <c r="I359" s="45">
        <f ca="1">IFERROR(ops[[#This Row],[عدد الليالي]]*ops[سعر الليلة],0)</f>
        <v>0</v>
      </c>
      <c r="J359" s="37">
        <f>SUMIFS(الجدول3[المبلغ],الجدول3[رقم الحجز],ops[[#This Row],[رقم العملية]])</f>
        <v>0</v>
      </c>
      <c r="K359" s="37">
        <f ca="1">ops[[#This Row],[الاجمالي]]-ops[[#This Row],[المدفوع]]</f>
        <v>0</v>
      </c>
      <c r="L359" s="37"/>
      <c r="M359" s="37"/>
      <c r="N359" s="37"/>
      <c r="O359" s="37"/>
      <c r="P359" s="45"/>
      <c r="Q359" s="37">
        <f>ops[[#This Row],[تاريخ الدخول]]</f>
        <v>0</v>
      </c>
      <c r="R359" s="46"/>
      <c r="S35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5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59" s="41"/>
    </row>
    <row r="360" spans="2:21" ht="18" x14ac:dyDescent="0.25">
      <c r="B360" s="24">
        <f t="shared" si="10"/>
        <v>359</v>
      </c>
      <c r="C360" s="41"/>
      <c r="D360" s="41"/>
      <c r="E360" s="42"/>
      <c r="F360" s="42"/>
      <c r="G360" s="43"/>
      <c r="H360" s="44">
        <f ca="1">IF(ISBLANK(ops[[#This Row],[تاريخ الخروج]]),NOW(),ops[[#This Row],[تاريخ الخروج]])-ops[[#This Row],[تاريخ الدخول]]</f>
        <v>44147.545977546295</v>
      </c>
      <c r="I360" s="45">
        <f ca="1">IFERROR(ops[[#This Row],[عدد الليالي]]*ops[سعر الليلة],0)</f>
        <v>0</v>
      </c>
      <c r="J360" s="37">
        <f>SUMIFS(الجدول3[المبلغ],الجدول3[رقم الحجز],ops[[#This Row],[رقم العملية]])</f>
        <v>0</v>
      </c>
      <c r="K360" s="37">
        <f ca="1">ops[[#This Row],[الاجمالي]]-ops[[#This Row],[المدفوع]]</f>
        <v>0</v>
      </c>
      <c r="L360" s="37"/>
      <c r="M360" s="37"/>
      <c r="N360" s="37"/>
      <c r="O360" s="37"/>
      <c r="P360" s="45"/>
      <c r="Q360" s="37">
        <f>ops[[#This Row],[تاريخ الدخول]]</f>
        <v>0</v>
      </c>
      <c r="R360" s="46"/>
      <c r="S36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6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60" s="41"/>
    </row>
    <row r="361" spans="2:21" ht="18" x14ac:dyDescent="0.25">
      <c r="B361" s="24">
        <f t="shared" si="10"/>
        <v>360</v>
      </c>
      <c r="C361" s="41"/>
      <c r="D361" s="41"/>
      <c r="E361" s="42"/>
      <c r="F361" s="42"/>
      <c r="G361" s="43"/>
      <c r="H361" s="44">
        <f ca="1">IF(ISBLANK(ops[[#This Row],[تاريخ الخروج]]),NOW(),ops[[#This Row],[تاريخ الخروج]])-ops[[#This Row],[تاريخ الدخول]]</f>
        <v>44147.545977546295</v>
      </c>
      <c r="I361" s="45">
        <f ca="1">IFERROR(ops[[#This Row],[عدد الليالي]]*ops[سعر الليلة],0)</f>
        <v>0</v>
      </c>
      <c r="J361" s="37">
        <f>SUMIFS(الجدول3[المبلغ],الجدول3[رقم الحجز],ops[[#This Row],[رقم العملية]])</f>
        <v>0</v>
      </c>
      <c r="K361" s="37">
        <f ca="1">ops[[#This Row],[الاجمالي]]-ops[[#This Row],[المدفوع]]</f>
        <v>0</v>
      </c>
      <c r="L361" s="37"/>
      <c r="M361" s="37"/>
      <c r="N361" s="37"/>
      <c r="O361" s="37"/>
      <c r="P361" s="45"/>
      <c r="Q361" s="37">
        <f>ops[[#This Row],[تاريخ الدخول]]</f>
        <v>0</v>
      </c>
      <c r="R361" s="46"/>
      <c r="S36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6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61" s="41"/>
    </row>
    <row r="362" spans="2:21" ht="18" x14ac:dyDescent="0.25">
      <c r="B362" s="24">
        <f t="shared" si="10"/>
        <v>361</v>
      </c>
      <c r="C362" s="41"/>
      <c r="D362" s="41"/>
      <c r="E362" s="42"/>
      <c r="F362" s="42"/>
      <c r="G362" s="43"/>
      <c r="H362" s="44">
        <f ca="1">IF(ISBLANK(ops[[#This Row],[تاريخ الخروج]]),NOW(),ops[[#This Row],[تاريخ الخروج]])-ops[[#This Row],[تاريخ الدخول]]</f>
        <v>44147.545977546295</v>
      </c>
      <c r="I362" s="45">
        <f ca="1">IFERROR(ops[[#This Row],[عدد الليالي]]*ops[سعر الليلة],0)</f>
        <v>0</v>
      </c>
      <c r="J362" s="37">
        <f>SUMIFS(الجدول3[المبلغ],الجدول3[رقم الحجز],ops[[#This Row],[رقم العملية]])</f>
        <v>0</v>
      </c>
      <c r="K362" s="37">
        <f ca="1">ops[[#This Row],[الاجمالي]]-ops[[#This Row],[المدفوع]]</f>
        <v>0</v>
      </c>
      <c r="L362" s="37"/>
      <c r="M362" s="37"/>
      <c r="N362" s="37"/>
      <c r="O362" s="37"/>
      <c r="P362" s="45"/>
      <c r="Q362" s="37">
        <f>ops[[#This Row],[تاريخ الدخول]]</f>
        <v>0</v>
      </c>
      <c r="R362" s="46"/>
      <c r="S36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6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62" s="41"/>
    </row>
    <row r="363" spans="2:21" ht="18" x14ac:dyDescent="0.25">
      <c r="B363" s="24">
        <f t="shared" si="10"/>
        <v>362</v>
      </c>
      <c r="C363" s="41"/>
      <c r="D363" s="41"/>
      <c r="E363" s="42"/>
      <c r="F363" s="42"/>
      <c r="G363" s="43"/>
      <c r="H363" s="44">
        <f ca="1">IF(ISBLANK(ops[[#This Row],[تاريخ الخروج]]),NOW(),ops[[#This Row],[تاريخ الخروج]])-ops[[#This Row],[تاريخ الدخول]]</f>
        <v>44147.545977546295</v>
      </c>
      <c r="I363" s="45">
        <f ca="1">IFERROR(ops[[#This Row],[عدد الليالي]]*ops[سعر الليلة],0)</f>
        <v>0</v>
      </c>
      <c r="J363" s="37">
        <f>SUMIFS(الجدول3[المبلغ],الجدول3[رقم الحجز],ops[[#This Row],[رقم العملية]])</f>
        <v>0</v>
      </c>
      <c r="K363" s="37">
        <f ca="1">ops[[#This Row],[الاجمالي]]-ops[[#This Row],[المدفوع]]</f>
        <v>0</v>
      </c>
      <c r="L363" s="37"/>
      <c r="M363" s="37"/>
      <c r="N363" s="37"/>
      <c r="O363" s="37"/>
      <c r="P363" s="45"/>
      <c r="Q363" s="37">
        <f>ops[[#This Row],[تاريخ الدخول]]</f>
        <v>0</v>
      </c>
      <c r="R363" s="46"/>
      <c r="S36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6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63" s="41"/>
    </row>
    <row r="364" spans="2:21" ht="18" x14ac:dyDescent="0.25">
      <c r="B364" s="24">
        <f t="shared" si="10"/>
        <v>363</v>
      </c>
      <c r="C364" s="41"/>
      <c r="D364" s="41"/>
      <c r="E364" s="42"/>
      <c r="F364" s="42"/>
      <c r="G364" s="43"/>
      <c r="H364" s="44">
        <f ca="1">IF(ISBLANK(ops[[#This Row],[تاريخ الخروج]]),NOW(),ops[[#This Row],[تاريخ الخروج]])-ops[[#This Row],[تاريخ الدخول]]</f>
        <v>44147.545977546295</v>
      </c>
      <c r="I364" s="45">
        <f ca="1">IFERROR(ops[[#This Row],[عدد الليالي]]*ops[سعر الليلة],0)</f>
        <v>0</v>
      </c>
      <c r="J364" s="37">
        <f>SUMIFS(الجدول3[المبلغ],الجدول3[رقم الحجز],ops[[#This Row],[رقم العملية]])</f>
        <v>0</v>
      </c>
      <c r="K364" s="37">
        <f ca="1">ops[[#This Row],[الاجمالي]]-ops[[#This Row],[المدفوع]]</f>
        <v>0</v>
      </c>
      <c r="L364" s="37"/>
      <c r="M364" s="37"/>
      <c r="N364" s="37"/>
      <c r="O364" s="37"/>
      <c r="P364" s="45"/>
      <c r="Q364" s="37">
        <f>ops[[#This Row],[تاريخ الدخول]]</f>
        <v>0</v>
      </c>
      <c r="R364" s="46"/>
      <c r="S36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6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64" s="41"/>
    </row>
    <row r="365" spans="2:21" ht="18" x14ac:dyDescent="0.25">
      <c r="B365" s="24">
        <f t="shared" si="10"/>
        <v>364</v>
      </c>
      <c r="C365" s="41"/>
      <c r="D365" s="41"/>
      <c r="E365" s="42"/>
      <c r="F365" s="42"/>
      <c r="G365" s="43"/>
      <c r="H365" s="44">
        <f ca="1">IF(ISBLANK(ops[[#This Row],[تاريخ الخروج]]),NOW(),ops[[#This Row],[تاريخ الخروج]])-ops[[#This Row],[تاريخ الدخول]]</f>
        <v>44147.545977546295</v>
      </c>
      <c r="I365" s="45">
        <f ca="1">IFERROR(ops[[#This Row],[عدد الليالي]]*ops[سعر الليلة],0)</f>
        <v>0</v>
      </c>
      <c r="J365" s="37">
        <f>SUMIFS(الجدول3[المبلغ],الجدول3[رقم الحجز],ops[[#This Row],[رقم العملية]])</f>
        <v>0</v>
      </c>
      <c r="K365" s="37">
        <f ca="1">ops[[#This Row],[الاجمالي]]-ops[[#This Row],[المدفوع]]</f>
        <v>0</v>
      </c>
      <c r="L365" s="37"/>
      <c r="M365" s="37"/>
      <c r="N365" s="37"/>
      <c r="O365" s="37"/>
      <c r="P365" s="45"/>
      <c r="Q365" s="37">
        <f>ops[[#This Row],[تاريخ الدخول]]</f>
        <v>0</v>
      </c>
      <c r="R365" s="46"/>
      <c r="S36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6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65" s="41"/>
    </row>
    <row r="366" spans="2:21" ht="18" x14ac:dyDescent="0.25">
      <c r="B366" s="24">
        <f t="shared" ref="B366:B429" si="11">ROW(A365)</f>
        <v>365</v>
      </c>
      <c r="C366" s="41"/>
      <c r="D366" s="41"/>
      <c r="E366" s="42"/>
      <c r="F366" s="42"/>
      <c r="G366" s="43"/>
      <c r="H366" s="44">
        <f ca="1">IF(ISBLANK(ops[[#This Row],[تاريخ الخروج]]),NOW(),ops[[#This Row],[تاريخ الخروج]])-ops[[#This Row],[تاريخ الدخول]]</f>
        <v>44147.545977546295</v>
      </c>
      <c r="I366" s="45">
        <f ca="1">IFERROR(ops[[#This Row],[عدد الليالي]]*ops[سعر الليلة],0)</f>
        <v>0</v>
      </c>
      <c r="J366" s="37">
        <f>SUMIFS(الجدول3[المبلغ],الجدول3[رقم الحجز],ops[[#This Row],[رقم العملية]])</f>
        <v>0</v>
      </c>
      <c r="K366" s="37">
        <f ca="1">ops[[#This Row],[الاجمالي]]-ops[[#This Row],[المدفوع]]</f>
        <v>0</v>
      </c>
      <c r="L366" s="37"/>
      <c r="M366" s="37"/>
      <c r="N366" s="37"/>
      <c r="O366" s="37"/>
      <c r="P366" s="45"/>
      <c r="Q366" s="37">
        <f>ops[[#This Row],[تاريخ الدخول]]</f>
        <v>0</v>
      </c>
      <c r="R366" s="46"/>
      <c r="S36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6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66" s="41"/>
    </row>
    <row r="367" spans="2:21" ht="18" x14ac:dyDescent="0.25">
      <c r="B367" s="24">
        <f t="shared" si="11"/>
        <v>366</v>
      </c>
      <c r="C367" s="41"/>
      <c r="D367" s="41"/>
      <c r="E367" s="42"/>
      <c r="F367" s="42"/>
      <c r="G367" s="43"/>
      <c r="H367" s="44">
        <f ca="1">IF(ISBLANK(ops[[#This Row],[تاريخ الخروج]]),NOW(),ops[[#This Row],[تاريخ الخروج]])-ops[[#This Row],[تاريخ الدخول]]</f>
        <v>44147.545977546295</v>
      </c>
      <c r="I367" s="45">
        <f ca="1">IFERROR(ops[[#This Row],[عدد الليالي]]*ops[سعر الليلة],0)</f>
        <v>0</v>
      </c>
      <c r="J367" s="37">
        <f>SUMIFS(الجدول3[المبلغ],الجدول3[رقم الحجز],ops[[#This Row],[رقم العملية]])</f>
        <v>0</v>
      </c>
      <c r="K367" s="37">
        <f ca="1">ops[[#This Row],[الاجمالي]]-ops[[#This Row],[المدفوع]]</f>
        <v>0</v>
      </c>
      <c r="L367" s="37"/>
      <c r="M367" s="37"/>
      <c r="N367" s="37"/>
      <c r="O367" s="37"/>
      <c r="P367" s="45"/>
      <c r="Q367" s="37">
        <f>ops[[#This Row],[تاريخ الدخول]]</f>
        <v>0</v>
      </c>
      <c r="R367" s="46"/>
      <c r="S36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6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67" s="41"/>
    </row>
    <row r="368" spans="2:21" ht="18" x14ac:dyDescent="0.25">
      <c r="B368" s="24">
        <f t="shared" si="11"/>
        <v>367</v>
      </c>
      <c r="C368" s="41"/>
      <c r="D368" s="41"/>
      <c r="E368" s="42"/>
      <c r="F368" s="42"/>
      <c r="G368" s="43"/>
      <c r="H368" s="44">
        <f ca="1">IF(ISBLANK(ops[[#This Row],[تاريخ الخروج]]),NOW(),ops[[#This Row],[تاريخ الخروج]])-ops[[#This Row],[تاريخ الدخول]]</f>
        <v>44147.545977546295</v>
      </c>
      <c r="I368" s="45">
        <f ca="1">IFERROR(ops[[#This Row],[عدد الليالي]]*ops[سعر الليلة],0)</f>
        <v>0</v>
      </c>
      <c r="J368" s="37">
        <f>SUMIFS(الجدول3[المبلغ],الجدول3[رقم الحجز],ops[[#This Row],[رقم العملية]])</f>
        <v>0</v>
      </c>
      <c r="K368" s="37">
        <f ca="1">ops[[#This Row],[الاجمالي]]-ops[[#This Row],[المدفوع]]</f>
        <v>0</v>
      </c>
      <c r="L368" s="37"/>
      <c r="M368" s="37"/>
      <c r="N368" s="37"/>
      <c r="O368" s="37"/>
      <c r="P368" s="45"/>
      <c r="Q368" s="37">
        <f>ops[[#This Row],[تاريخ الدخول]]</f>
        <v>0</v>
      </c>
      <c r="R368" s="46"/>
      <c r="S36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6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68" s="41"/>
    </row>
    <row r="369" spans="2:21" ht="18" x14ac:dyDescent="0.25">
      <c r="B369" s="24">
        <f t="shared" si="11"/>
        <v>368</v>
      </c>
      <c r="C369" s="41"/>
      <c r="D369" s="41"/>
      <c r="E369" s="42"/>
      <c r="F369" s="42"/>
      <c r="G369" s="43"/>
      <c r="H369" s="44">
        <f ca="1">IF(ISBLANK(ops[[#This Row],[تاريخ الخروج]]),NOW(),ops[[#This Row],[تاريخ الخروج]])-ops[[#This Row],[تاريخ الدخول]]</f>
        <v>44147.545977546295</v>
      </c>
      <c r="I369" s="45">
        <f ca="1">IFERROR(ops[[#This Row],[عدد الليالي]]*ops[سعر الليلة],0)</f>
        <v>0</v>
      </c>
      <c r="J369" s="37">
        <f>SUMIFS(الجدول3[المبلغ],الجدول3[رقم الحجز],ops[[#This Row],[رقم العملية]])</f>
        <v>0</v>
      </c>
      <c r="K369" s="37">
        <f ca="1">ops[[#This Row],[الاجمالي]]-ops[[#This Row],[المدفوع]]</f>
        <v>0</v>
      </c>
      <c r="L369" s="37"/>
      <c r="M369" s="37"/>
      <c r="N369" s="37"/>
      <c r="O369" s="37"/>
      <c r="P369" s="45"/>
      <c r="Q369" s="37">
        <f>ops[[#This Row],[تاريخ الدخول]]</f>
        <v>0</v>
      </c>
      <c r="R369" s="46"/>
      <c r="S36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6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69" s="41"/>
    </row>
    <row r="370" spans="2:21" ht="18" x14ac:dyDescent="0.25">
      <c r="B370" s="24">
        <f t="shared" si="11"/>
        <v>369</v>
      </c>
      <c r="C370" s="41"/>
      <c r="D370" s="41"/>
      <c r="E370" s="42"/>
      <c r="F370" s="42"/>
      <c r="G370" s="43"/>
      <c r="H370" s="44">
        <f ca="1">IF(ISBLANK(ops[[#This Row],[تاريخ الخروج]]),NOW(),ops[[#This Row],[تاريخ الخروج]])-ops[[#This Row],[تاريخ الدخول]]</f>
        <v>44147.545977546295</v>
      </c>
      <c r="I370" s="45">
        <f ca="1">IFERROR(ops[[#This Row],[عدد الليالي]]*ops[سعر الليلة],0)</f>
        <v>0</v>
      </c>
      <c r="J370" s="37">
        <f>SUMIFS(الجدول3[المبلغ],الجدول3[رقم الحجز],ops[[#This Row],[رقم العملية]])</f>
        <v>0</v>
      </c>
      <c r="K370" s="37">
        <f ca="1">ops[[#This Row],[الاجمالي]]-ops[[#This Row],[المدفوع]]</f>
        <v>0</v>
      </c>
      <c r="L370" s="37"/>
      <c r="M370" s="37"/>
      <c r="N370" s="37"/>
      <c r="O370" s="37"/>
      <c r="P370" s="45"/>
      <c r="Q370" s="37">
        <f>ops[[#This Row],[تاريخ الدخول]]</f>
        <v>0</v>
      </c>
      <c r="R370" s="46"/>
      <c r="S37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7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70" s="41"/>
    </row>
    <row r="371" spans="2:21" ht="18" x14ac:dyDescent="0.25">
      <c r="B371" s="24">
        <f t="shared" si="11"/>
        <v>370</v>
      </c>
      <c r="C371" s="41"/>
      <c r="D371" s="41"/>
      <c r="E371" s="42"/>
      <c r="F371" s="42"/>
      <c r="G371" s="43"/>
      <c r="H371" s="44">
        <f ca="1">IF(ISBLANK(ops[[#This Row],[تاريخ الخروج]]),NOW(),ops[[#This Row],[تاريخ الخروج]])-ops[[#This Row],[تاريخ الدخول]]</f>
        <v>44147.545977546295</v>
      </c>
      <c r="I371" s="45">
        <f ca="1">IFERROR(ops[[#This Row],[عدد الليالي]]*ops[سعر الليلة],0)</f>
        <v>0</v>
      </c>
      <c r="J371" s="37">
        <f>SUMIFS(الجدول3[المبلغ],الجدول3[رقم الحجز],ops[[#This Row],[رقم العملية]])</f>
        <v>0</v>
      </c>
      <c r="K371" s="37">
        <f ca="1">ops[[#This Row],[الاجمالي]]-ops[[#This Row],[المدفوع]]</f>
        <v>0</v>
      </c>
      <c r="L371" s="37"/>
      <c r="M371" s="37"/>
      <c r="N371" s="37"/>
      <c r="O371" s="37"/>
      <c r="P371" s="45"/>
      <c r="Q371" s="37">
        <f>ops[[#This Row],[تاريخ الدخول]]</f>
        <v>0</v>
      </c>
      <c r="R371" s="46"/>
      <c r="S37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7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71" s="41"/>
    </row>
    <row r="372" spans="2:21" ht="18" x14ac:dyDescent="0.25">
      <c r="B372" s="24">
        <f t="shared" si="11"/>
        <v>371</v>
      </c>
      <c r="C372" s="41"/>
      <c r="D372" s="41"/>
      <c r="E372" s="42"/>
      <c r="F372" s="42"/>
      <c r="G372" s="43"/>
      <c r="H372" s="44">
        <f ca="1">IF(ISBLANK(ops[[#This Row],[تاريخ الخروج]]),NOW(),ops[[#This Row],[تاريخ الخروج]])-ops[[#This Row],[تاريخ الدخول]]</f>
        <v>44147.545977546295</v>
      </c>
      <c r="I372" s="45">
        <f ca="1">IFERROR(ops[[#This Row],[عدد الليالي]]*ops[سعر الليلة],0)</f>
        <v>0</v>
      </c>
      <c r="J372" s="37">
        <f>SUMIFS(الجدول3[المبلغ],الجدول3[رقم الحجز],ops[[#This Row],[رقم العملية]])</f>
        <v>0</v>
      </c>
      <c r="K372" s="37">
        <f ca="1">ops[[#This Row],[الاجمالي]]-ops[[#This Row],[المدفوع]]</f>
        <v>0</v>
      </c>
      <c r="L372" s="37"/>
      <c r="M372" s="37"/>
      <c r="N372" s="37"/>
      <c r="O372" s="37"/>
      <c r="P372" s="45"/>
      <c r="Q372" s="37">
        <f>ops[[#This Row],[تاريخ الدخول]]</f>
        <v>0</v>
      </c>
      <c r="R372" s="46"/>
      <c r="S37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7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72" s="41"/>
    </row>
    <row r="373" spans="2:21" ht="18" x14ac:dyDescent="0.25">
      <c r="B373" s="24">
        <f t="shared" si="11"/>
        <v>372</v>
      </c>
      <c r="C373" s="41"/>
      <c r="D373" s="41"/>
      <c r="E373" s="42"/>
      <c r="F373" s="42"/>
      <c r="G373" s="43"/>
      <c r="H373" s="44">
        <f ca="1">IF(ISBLANK(ops[[#This Row],[تاريخ الخروج]]),NOW(),ops[[#This Row],[تاريخ الخروج]])-ops[[#This Row],[تاريخ الدخول]]</f>
        <v>44147.545977546295</v>
      </c>
      <c r="I373" s="45">
        <f ca="1">IFERROR(ops[[#This Row],[عدد الليالي]]*ops[سعر الليلة],0)</f>
        <v>0</v>
      </c>
      <c r="J373" s="37">
        <f>SUMIFS(الجدول3[المبلغ],الجدول3[رقم الحجز],ops[[#This Row],[رقم العملية]])</f>
        <v>0</v>
      </c>
      <c r="K373" s="37">
        <f ca="1">ops[[#This Row],[الاجمالي]]-ops[[#This Row],[المدفوع]]</f>
        <v>0</v>
      </c>
      <c r="L373" s="37"/>
      <c r="M373" s="37"/>
      <c r="N373" s="37"/>
      <c r="O373" s="37"/>
      <c r="P373" s="45"/>
      <c r="Q373" s="37">
        <f>ops[[#This Row],[تاريخ الدخول]]</f>
        <v>0</v>
      </c>
      <c r="R373" s="46"/>
      <c r="S37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7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73" s="41"/>
    </row>
    <row r="374" spans="2:21" ht="18" x14ac:dyDescent="0.25">
      <c r="B374" s="24">
        <f t="shared" si="11"/>
        <v>373</v>
      </c>
      <c r="C374" s="41"/>
      <c r="D374" s="41"/>
      <c r="E374" s="42"/>
      <c r="F374" s="42"/>
      <c r="G374" s="43"/>
      <c r="H374" s="44">
        <f ca="1">IF(ISBLANK(ops[[#This Row],[تاريخ الخروج]]),NOW(),ops[[#This Row],[تاريخ الخروج]])-ops[[#This Row],[تاريخ الدخول]]</f>
        <v>44147.545977546295</v>
      </c>
      <c r="I374" s="45">
        <f ca="1">IFERROR(ops[[#This Row],[عدد الليالي]]*ops[سعر الليلة],0)</f>
        <v>0</v>
      </c>
      <c r="J374" s="37">
        <f>SUMIFS(الجدول3[المبلغ],الجدول3[رقم الحجز],ops[[#This Row],[رقم العملية]])</f>
        <v>0</v>
      </c>
      <c r="K374" s="37">
        <f ca="1">ops[[#This Row],[الاجمالي]]-ops[[#This Row],[المدفوع]]</f>
        <v>0</v>
      </c>
      <c r="L374" s="37"/>
      <c r="M374" s="37"/>
      <c r="N374" s="37"/>
      <c r="O374" s="37"/>
      <c r="P374" s="45"/>
      <c r="Q374" s="37">
        <f>ops[[#This Row],[تاريخ الدخول]]</f>
        <v>0</v>
      </c>
      <c r="R374" s="46"/>
      <c r="S37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7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74" s="41"/>
    </row>
    <row r="375" spans="2:21" ht="18" x14ac:dyDescent="0.25">
      <c r="B375" s="24">
        <f t="shared" si="11"/>
        <v>374</v>
      </c>
      <c r="C375" s="41"/>
      <c r="D375" s="41"/>
      <c r="E375" s="42"/>
      <c r="F375" s="42"/>
      <c r="G375" s="43"/>
      <c r="H375" s="44">
        <f ca="1">IF(ISBLANK(ops[[#This Row],[تاريخ الخروج]]),NOW(),ops[[#This Row],[تاريخ الخروج]])-ops[[#This Row],[تاريخ الدخول]]</f>
        <v>44147.545977546295</v>
      </c>
      <c r="I375" s="45">
        <f ca="1">IFERROR(ops[[#This Row],[عدد الليالي]]*ops[سعر الليلة],0)</f>
        <v>0</v>
      </c>
      <c r="J375" s="37">
        <f>SUMIFS(الجدول3[المبلغ],الجدول3[رقم الحجز],ops[[#This Row],[رقم العملية]])</f>
        <v>0</v>
      </c>
      <c r="K375" s="37">
        <f ca="1">ops[[#This Row],[الاجمالي]]-ops[[#This Row],[المدفوع]]</f>
        <v>0</v>
      </c>
      <c r="L375" s="37"/>
      <c r="M375" s="37"/>
      <c r="N375" s="37"/>
      <c r="O375" s="37"/>
      <c r="P375" s="45"/>
      <c r="Q375" s="37">
        <f>ops[[#This Row],[تاريخ الدخول]]</f>
        <v>0</v>
      </c>
      <c r="R375" s="46"/>
      <c r="S37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7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75" s="41"/>
    </row>
    <row r="376" spans="2:21" ht="18" x14ac:dyDescent="0.25">
      <c r="B376" s="24">
        <f t="shared" si="11"/>
        <v>375</v>
      </c>
      <c r="C376" s="41"/>
      <c r="D376" s="41"/>
      <c r="E376" s="42"/>
      <c r="F376" s="42"/>
      <c r="G376" s="43"/>
      <c r="H376" s="44">
        <f ca="1">IF(ISBLANK(ops[[#This Row],[تاريخ الخروج]]),NOW(),ops[[#This Row],[تاريخ الخروج]])-ops[[#This Row],[تاريخ الدخول]]</f>
        <v>44147.545977546295</v>
      </c>
      <c r="I376" s="45">
        <f ca="1">IFERROR(ops[[#This Row],[عدد الليالي]]*ops[سعر الليلة],0)</f>
        <v>0</v>
      </c>
      <c r="J376" s="37">
        <f>SUMIFS(الجدول3[المبلغ],الجدول3[رقم الحجز],ops[[#This Row],[رقم العملية]])</f>
        <v>0</v>
      </c>
      <c r="K376" s="37">
        <f ca="1">ops[[#This Row],[الاجمالي]]-ops[[#This Row],[المدفوع]]</f>
        <v>0</v>
      </c>
      <c r="L376" s="37"/>
      <c r="M376" s="37"/>
      <c r="N376" s="37"/>
      <c r="O376" s="37"/>
      <c r="P376" s="45"/>
      <c r="Q376" s="37">
        <f>ops[[#This Row],[تاريخ الدخول]]</f>
        <v>0</v>
      </c>
      <c r="R376" s="46"/>
      <c r="S37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7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76" s="41"/>
    </row>
    <row r="377" spans="2:21" ht="18" x14ac:dyDescent="0.25">
      <c r="B377" s="24">
        <f t="shared" si="11"/>
        <v>376</v>
      </c>
      <c r="C377" s="41"/>
      <c r="D377" s="41"/>
      <c r="E377" s="42"/>
      <c r="F377" s="42"/>
      <c r="G377" s="43"/>
      <c r="H377" s="44">
        <f ca="1">IF(ISBLANK(ops[[#This Row],[تاريخ الخروج]]),NOW(),ops[[#This Row],[تاريخ الخروج]])-ops[[#This Row],[تاريخ الدخول]]</f>
        <v>44147.545977546295</v>
      </c>
      <c r="I377" s="45">
        <f ca="1">IFERROR(ops[[#This Row],[عدد الليالي]]*ops[سعر الليلة],0)</f>
        <v>0</v>
      </c>
      <c r="J377" s="37">
        <f>SUMIFS(الجدول3[المبلغ],الجدول3[رقم الحجز],ops[[#This Row],[رقم العملية]])</f>
        <v>0</v>
      </c>
      <c r="K377" s="37">
        <f ca="1">ops[[#This Row],[الاجمالي]]-ops[[#This Row],[المدفوع]]</f>
        <v>0</v>
      </c>
      <c r="L377" s="37"/>
      <c r="M377" s="37"/>
      <c r="N377" s="37"/>
      <c r="O377" s="37"/>
      <c r="P377" s="45"/>
      <c r="Q377" s="37">
        <f>ops[[#This Row],[تاريخ الدخول]]</f>
        <v>0</v>
      </c>
      <c r="R377" s="46"/>
      <c r="S37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7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77" s="41"/>
    </row>
    <row r="378" spans="2:21" ht="18" x14ac:dyDescent="0.25">
      <c r="B378" s="24">
        <f t="shared" si="11"/>
        <v>377</v>
      </c>
      <c r="C378" s="41"/>
      <c r="D378" s="41"/>
      <c r="E378" s="42"/>
      <c r="F378" s="42"/>
      <c r="G378" s="43"/>
      <c r="H378" s="44">
        <f ca="1">IF(ISBLANK(ops[[#This Row],[تاريخ الخروج]]),NOW(),ops[[#This Row],[تاريخ الخروج]])-ops[[#This Row],[تاريخ الدخول]]</f>
        <v>44147.545977546295</v>
      </c>
      <c r="I378" s="45">
        <f ca="1">IFERROR(ops[[#This Row],[عدد الليالي]]*ops[سعر الليلة],0)</f>
        <v>0</v>
      </c>
      <c r="J378" s="37">
        <f>SUMIFS(الجدول3[المبلغ],الجدول3[رقم الحجز],ops[[#This Row],[رقم العملية]])</f>
        <v>0</v>
      </c>
      <c r="K378" s="37">
        <f ca="1">ops[[#This Row],[الاجمالي]]-ops[[#This Row],[المدفوع]]</f>
        <v>0</v>
      </c>
      <c r="L378" s="37"/>
      <c r="M378" s="37"/>
      <c r="N378" s="37"/>
      <c r="O378" s="37"/>
      <c r="P378" s="45"/>
      <c r="Q378" s="37">
        <f>ops[[#This Row],[تاريخ الدخول]]</f>
        <v>0</v>
      </c>
      <c r="R378" s="46"/>
      <c r="S37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7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78" s="41"/>
    </row>
    <row r="379" spans="2:21" ht="18" x14ac:dyDescent="0.25">
      <c r="B379" s="24">
        <f t="shared" si="11"/>
        <v>378</v>
      </c>
      <c r="C379" s="41"/>
      <c r="D379" s="41"/>
      <c r="E379" s="42"/>
      <c r="F379" s="42"/>
      <c r="G379" s="43"/>
      <c r="H379" s="44">
        <f ca="1">IF(ISBLANK(ops[[#This Row],[تاريخ الخروج]]),NOW(),ops[[#This Row],[تاريخ الخروج]])-ops[[#This Row],[تاريخ الدخول]]</f>
        <v>44147.545977546295</v>
      </c>
      <c r="I379" s="45">
        <f ca="1">IFERROR(ops[[#This Row],[عدد الليالي]]*ops[سعر الليلة],0)</f>
        <v>0</v>
      </c>
      <c r="J379" s="37">
        <f>SUMIFS(الجدول3[المبلغ],الجدول3[رقم الحجز],ops[[#This Row],[رقم العملية]])</f>
        <v>0</v>
      </c>
      <c r="K379" s="37">
        <f ca="1">ops[[#This Row],[الاجمالي]]-ops[[#This Row],[المدفوع]]</f>
        <v>0</v>
      </c>
      <c r="L379" s="37"/>
      <c r="M379" s="37"/>
      <c r="N379" s="37"/>
      <c r="O379" s="37"/>
      <c r="P379" s="45"/>
      <c r="Q379" s="37">
        <f>ops[[#This Row],[تاريخ الدخول]]</f>
        <v>0</v>
      </c>
      <c r="R379" s="46"/>
      <c r="S37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7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79" s="41"/>
    </row>
    <row r="380" spans="2:21" ht="18" x14ac:dyDescent="0.25">
      <c r="B380" s="24">
        <f t="shared" si="11"/>
        <v>379</v>
      </c>
      <c r="C380" s="41"/>
      <c r="D380" s="41"/>
      <c r="E380" s="42"/>
      <c r="F380" s="42"/>
      <c r="G380" s="43"/>
      <c r="H380" s="44">
        <f ca="1">IF(ISBLANK(ops[[#This Row],[تاريخ الخروج]]),NOW(),ops[[#This Row],[تاريخ الخروج]])-ops[[#This Row],[تاريخ الدخول]]</f>
        <v>44147.545977546295</v>
      </c>
      <c r="I380" s="45">
        <f ca="1">IFERROR(ops[[#This Row],[عدد الليالي]]*ops[سعر الليلة],0)</f>
        <v>0</v>
      </c>
      <c r="J380" s="37">
        <f>SUMIFS(الجدول3[المبلغ],الجدول3[رقم الحجز],ops[[#This Row],[رقم العملية]])</f>
        <v>0</v>
      </c>
      <c r="K380" s="37">
        <f ca="1">ops[[#This Row],[الاجمالي]]-ops[[#This Row],[المدفوع]]</f>
        <v>0</v>
      </c>
      <c r="L380" s="37"/>
      <c r="M380" s="37"/>
      <c r="N380" s="37"/>
      <c r="O380" s="37"/>
      <c r="P380" s="45"/>
      <c r="Q380" s="37">
        <f>ops[[#This Row],[تاريخ الدخول]]</f>
        <v>0</v>
      </c>
      <c r="R380" s="46"/>
      <c r="S38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8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80" s="41"/>
    </row>
    <row r="381" spans="2:21" ht="18" x14ac:dyDescent="0.25">
      <c r="B381" s="24">
        <f t="shared" si="11"/>
        <v>380</v>
      </c>
      <c r="C381" s="41"/>
      <c r="D381" s="41"/>
      <c r="E381" s="42"/>
      <c r="F381" s="42"/>
      <c r="G381" s="43"/>
      <c r="H381" s="44">
        <f ca="1">IF(ISBLANK(ops[[#This Row],[تاريخ الخروج]]),NOW(),ops[[#This Row],[تاريخ الخروج]])-ops[[#This Row],[تاريخ الدخول]]</f>
        <v>44147.545977546295</v>
      </c>
      <c r="I381" s="45">
        <f ca="1">IFERROR(ops[[#This Row],[عدد الليالي]]*ops[سعر الليلة],0)</f>
        <v>0</v>
      </c>
      <c r="J381" s="37">
        <f>SUMIFS(الجدول3[المبلغ],الجدول3[رقم الحجز],ops[[#This Row],[رقم العملية]])</f>
        <v>0</v>
      </c>
      <c r="K381" s="37">
        <f ca="1">ops[[#This Row],[الاجمالي]]-ops[[#This Row],[المدفوع]]</f>
        <v>0</v>
      </c>
      <c r="L381" s="37"/>
      <c r="M381" s="37"/>
      <c r="N381" s="37"/>
      <c r="O381" s="37"/>
      <c r="P381" s="45"/>
      <c r="Q381" s="37">
        <f>ops[[#This Row],[تاريخ الدخول]]</f>
        <v>0</v>
      </c>
      <c r="R381" s="46"/>
      <c r="S38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8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81" s="41"/>
    </row>
    <row r="382" spans="2:21" ht="18" x14ac:dyDescent="0.25">
      <c r="B382" s="24">
        <f t="shared" si="11"/>
        <v>381</v>
      </c>
      <c r="C382" s="41"/>
      <c r="D382" s="41"/>
      <c r="E382" s="42"/>
      <c r="F382" s="42"/>
      <c r="G382" s="43"/>
      <c r="H382" s="44">
        <f ca="1">IF(ISBLANK(ops[[#This Row],[تاريخ الخروج]]),NOW(),ops[[#This Row],[تاريخ الخروج]])-ops[[#This Row],[تاريخ الدخول]]</f>
        <v>44147.545977546295</v>
      </c>
      <c r="I382" s="45">
        <f ca="1">IFERROR(ops[[#This Row],[عدد الليالي]]*ops[سعر الليلة],0)</f>
        <v>0</v>
      </c>
      <c r="J382" s="37">
        <f>SUMIFS(الجدول3[المبلغ],الجدول3[رقم الحجز],ops[[#This Row],[رقم العملية]])</f>
        <v>0</v>
      </c>
      <c r="K382" s="37">
        <f ca="1">ops[[#This Row],[الاجمالي]]-ops[[#This Row],[المدفوع]]</f>
        <v>0</v>
      </c>
      <c r="L382" s="37"/>
      <c r="M382" s="37"/>
      <c r="N382" s="37"/>
      <c r="O382" s="37"/>
      <c r="P382" s="45"/>
      <c r="Q382" s="37">
        <f>ops[[#This Row],[تاريخ الدخول]]</f>
        <v>0</v>
      </c>
      <c r="R382" s="46"/>
      <c r="S38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8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82" s="41"/>
    </row>
    <row r="383" spans="2:21" ht="18" x14ac:dyDescent="0.25">
      <c r="B383" s="24">
        <f t="shared" si="11"/>
        <v>382</v>
      </c>
      <c r="C383" s="41"/>
      <c r="D383" s="41"/>
      <c r="E383" s="42"/>
      <c r="F383" s="42"/>
      <c r="G383" s="43"/>
      <c r="H383" s="44">
        <f ca="1">IF(ISBLANK(ops[[#This Row],[تاريخ الخروج]]),NOW(),ops[[#This Row],[تاريخ الخروج]])-ops[[#This Row],[تاريخ الدخول]]</f>
        <v>44147.545977546295</v>
      </c>
      <c r="I383" s="45">
        <f ca="1">IFERROR(ops[[#This Row],[عدد الليالي]]*ops[سعر الليلة],0)</f>
        <v>0</v>
      </c>
      <c r="J383" s="37">
        <f>SUMIFS(الجدول3[المبلغ],الجدول3[رقم الحجز],ops[[#This Row],[رقم العملية]])</f>
        <v>0</v>
      </c>
      <c r="K383" s="37">
        <f ca="1">ops[[#This Row],[الاجمالي]]-ops[[#This Row],[المدفوع]]</f>
        <v>0</v>
      </c>
      <c r="L383" s="37"/>
      <c r="M383" s="37"/>
      <c r="N383" s="37"/>
      <c r="O383" s="37"/>
      <c r="P383" s="45"/>
      <c r="Q383" s="37">
        <f>ops[[#This Row],[تاريخ الدخول]]</f>
        <v>0</v>
      </c>
      <c r="R383" s="46"/>
      <c r="S38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8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83" s="41"/>
    </row>
    <row r="384" spans="2:21" ht="18" x14ac:dyDescent="0.25">
      <c r="B384" s="24">
        <f t="shared" si="11"/>
        <v>383</v>
      </c>
      <c r="C384" s="41"/>
      <c r="D384" s="41"/>
      <c r="E384" s="42"/>
      <c r="F384" s="42"/>
      <c r="G384" s="43"/>
      <c r="H384" s="44">
        <f ca="1">IF(ISBLANK(ops[[#This Row],[تاريخ الخروج]]),NOW(),ops[[#This Row],[تاريخ الخروج]])-ops[[#This Row],[تاريخ الدخول]]</f>
        <v>44147.545977546295</v>
      </c>
      <c r="I384" s="45">
        <f ca="1">IFERROR(ops[[#This Row],[عدد الليالي]]*ops[سعر الليلة],0)</f>
        <v>0</v>
      </c>
      <c r="J384" s="37">
        <f>SUMIFS(الجدول3[المبلغ],الجدول3[رقم الحجز],ops[[#This Row],[رقم العملية]])</f>
        <v>0</v>
      </c>
      <c r="K384" s="37">
        <f ca="1">ops[[#This Row],[الاجمالي]]-ops[[#This Row],[المدفوع]]</f>
        <v>0</v>
      </c>
      <c r="L384" s="37"/>
      <c r="M384" s="37"/>
      <c r="N384" s="37"/>
      <c r="O384" s="37"/>
      <c r="P384" s="45"/>
      <c r="Q384" s="37">
        <f>ops[[#This Row],[تاريخ الدخول]]</f>
        <v>0</v>
      </c>
      <c r="R384" s="46"/>
      <c r="S38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8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84" s="41"/>
    </row>
    <row r="385" spans="2:21" ht="18" x14ac:dyDescent="0.25">
      <c r="B385" s="24">
        <f t="shared" si="11"/>
        <v>384</v>
      </c>
      <c r="C385" s="41"/>
      <c r="D385" s="41"/>
      <c r="E385" s="42"/>
      <c r="F385" s="42"/>
      <c r="G385" s="43"/>
      <c r="H385" s="44">
        <f ca="1">IF(ISBLANK(ops[[#This Row],[تاريخ الخروج]]),NOW(),ops[[#This Row],[تاريخ الخروج]])-ops[[#This Row],[تاريخ الدخول]]</f>
        <v>44147.545977546295</v>
      </c>
      <c r="I385" s="45">
        <f ca="1">IFERROR(ops[[#This Row],[عدد الليالي]]*ops[سعر الليلة],0)</f>
        <v>0</v>
      </c>
      <c r="J385" s="37">
        <f>SUMIFS(الجدول3[المبلغ],الجدول3[رقم الحجز],ops[[#This Row],[رقم العملية]])</f>
        <v>0</v>
      </c>
      <c r="K385" s="37">
        <f ca="1">ops[[#This Row],[الاجمالي]]-ops[[#This Row],[المدفوع]]</f>
        <v>0</v>
      </c>
      <c r="L385" s="37"/>
      <c r="M385" s="37"/>
      <c r="N385" s="37"/>
      <c r="O385" s="37"/>
      <c r="P385" s="45"/>
      <c r="Q385" s="37">
        <f>ops[[#This Row],[تاريخ الدخول]]</f>
        <v>0</v>
      </c>
      <c r="R385" s="46"/>
      <c r="S38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8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85" s="41"/>
    </row>
    <row r="386" spans="2:21" ht="18" x14ac:dyDescent="0.25">
      <c r="B386" s="24">
        <f t="shared" si="11"/>
        <v>385</v>
      </c>
      <c r="C386" s="41"/>
      <c r="D386" s="41"/>
      <c r="E386" s="42"/>
      <c r="F386" s="42"/>
      <c r="G386" s="43"/>
      <c r="H386" s="44">
        <f ca="1">IF(ISBLANK(ops[[#This Row],[تاريخ الخروج]]),NOW(),ops[[#This Row],[تاريخ الخروج]])-ops[[#This Row],[تاريخ الدخول]]</f>
        <v>44147.545977546295</v>
      </c>
      <c r="I386" s="45">
        <f ca="1">IFERROR(ops[[#This Row],[عدد الليالي]]*ops[سعر الليلة],0)</f>
        <v>0</v>
      </c>
      <c r="J386" s="37">
        <f>SUMIFS(الجدول3[المبلغ],الجدول3[رقم الحجز],ops[[#This Row],[رقم العملية]])</f>
        <v>0</v>
      </c>
      <c r="K386" s="37">
        <f ca="1">ops[[#This Row],[الاجمالي]]-ops[[#This Row],[المدفوع]]</f>
        <v>0</v>
      </c>
      <c r="L386" s="37"/>
      <c r="M386" s="37"/>
      <c r="N386" s="37"/>
      <c r="O386" s="37"/>
      <c r="P386" s="45"/>
      <c r="Q386" s="37">
        <f>ops[[#This Row],[تاريخ الدخول]]</f>
        <v>0</v>
      </c>
      <c r="R386" s="46"/>
      <c r="S38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8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86" s="41"/>
    </row>
    <row r="387" spans="2:21" ht="18" x14ac:dyDescent="0.25">
      <c r="B387" s="24">
        <f t="shared" si="11"/>
        <v>386</v>
      </c>
      <c r="C387" s="41"/>
      <c r="D387" s="41"/>
      <c r="E387" s="42"/>
      <c r="F387" s="42"/>
      <c r="G387" s="43"/>
      <c r="H387" s="44">
        <f ca="1">IF(ISBLANK(ops[[#This Row],[تاريخ الخروج]]),NOW(),ops[[#This Row],[تاريخ الخروج]])-ops[[#This Row],[تاريخ الدخول]]</f>
        <v>44147.545977546295</v>
      </c>
      <c r="I387" s="45">
        <f ca="1">IFERROR(ops[[#This Row],[عدد الليالي]]*ops[سعر الليلة],0)</f>
        <v>0</v>
      </c>
      <c r="J387" s="37">
        <f>SUMIFS(الجدول3[المبلغ],الجدول3[رقم الحجز],ops[[#This Row],[رقم العملية]])</f>
        <v>0</v>
      </c>
      <c r="K387" s="37">
        <f ca="1">ops[[#This Row],[الاجمالي]]-ops[[#This Row],[المدفوع]]</f>
        <v>0</v>
      </c>
      <c r="L387" s="37"/>
      <c r="M387" s="37"/>
      <c r="N387" s="37"/>
      <c r="O387" s="37"/>
      <c r="P387" s="45"/>
      <c r="Q387" s="37">
        <f>ops[[#This Row],[تاريخ الدخول]]</f>
        <v>0</v>
      </c>
      <c r="R387" s="46"/>
      <c r="S38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8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87" s="41"/>
    </row>
    <row r="388" spans="2:21" ht="18" x14ac:dyDescent="0.25">
      <c r="B388" s="24">
        <f t="shared" si="11"/>
        <v>387</v>
      </c>
      <c r="C388" s="41"/>
      <c r="D388" s="41"/>
      <c r="E388" s="42"/>
      <c r="F388" s="42"/>
      <c r="G388" s="43"/>
      <c r="H388" s="44">
        <f ca="1">IF(ISBLANK(ops[[#This Row],[تاريخ الخروج]]),NOW(),ops[[#This Row],[تاريخ الخروج]])-ops[[#This Row],[تاريخ الدخول]]</f>
        <v>44147.545977546295</v>
      </c>
      <c r="I388" s="45">
        <f ca="1">IFERROR(ops[[#This Row],[عدد الليالي]]*ops[سعر الليلة],0)</f>
        <v>0</v>
      </c>
      <c r="J388" s="37">
        <f>SUMIFS(الجدول3[المبلغ],الجدول3[رقم الحجز],ops[[#This Row],[رقم العملية]])</f>
        <v>0</v>
      </c>
      <c r="K388" s="37">
        <f ca="1">ops[[#This Row],[الاجمالي]]-ops[[#This Row],[المدفوع]]</f>
        <v>0</v>
      </c>
      <c r="L388" s="37"/>
      <c r="M388" s="37"/>
      <c r="N388" s="37"/>
      <c r="O388" s="37"/>
      <c r="P388" s="45"/>
      <c r="Q388" s="37">
        <f>ops[[#This Row],[تاريخ الدخول]]</f>
        <v>0</v>
      </c>
      <c r="R388" s="46"/>
      <c r="S38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8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88" s="41"/>
    </row>
    <row r="389" spans="2:21" ht="18" x14ac:dyDescent="0.25">
      <c r="B389" s="24">
        <f t="shared" si="11"/>
        <v>388</v>
      </c>
      <c r="C389" s="41"/>
      <c r="D389" s="41"/>
      <c r="E389" s="42"/>
      <c r="F389" s="42"/>
      <c r="G389" s="43"/>
      <c r="H389" s="44">
        <f ca="1">IF(ISBLANK(ops[[#This Row],[تاريخ الخروج]]),NOW(),ops[[#This Row],[تاريخ الخروج]])-ops[[#This Row],[تاريخ الدخول]]</f>
        <v>44147.545977546295</v>
      </c>
      <c r="I389" s="45">
        <f ca="1">IFERROR(ops[[#This Row],[عدد الليالي]]*ops[سعر الليلة],0)</f>
        <v>0</v>
      </c>
      <c r="J389" s="37">
        <f>SUMIFS(الجدول3[المبلغ],الجدول3[رقم الحجز],ops[[#This Row],[رقم العملية]])</f>
        <v>0</v>
      </c>
      <c r="K389" s="37">
        <f ca="1">ops[[#This Row],[الاجمالي]]-ops[[#This Row],[المدفوع]]</f>
        <v>0</v>
      </c>
      <c r="L389" s="37"/>
      <c r="M389" s="37"/>
      <c r="N389" s="37"/>
      <c r="O389" s="37"/>
      <c r="P389" s="45"/>
      <c r="Q389" s="37">
        <f>ops[[#This Row],[تاريخ الدخول]]</f>
        <v>0</v>
      </c>
      <c r="R389" s="46"/>
      <c r="S38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8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89" s="41"/>
    </row>
    <row r="390" spans="2:21" ht="18" x14ac:dyDescent="0.25">
      <c r="B390" s="24">
        <f t="shared" si="11"/>
        <v>389</v>
      </c>
      <c r="C390" s="41"/>
      <c r="D390" s="41"/>
      <c r="E390" s="42"/>
      <c r="F390" s="42"/>
      <c r="G390" s="43"/>
      <c r="H390" s="44">
        <f ca="1">IF(ISBLANK(ops[[#This Row],[تاريخ الخروج]]),NOW(),ops[[#This Row],[تاريخ الخروج]])-ops[[#This Row],[تاريخ الدخول]]</f>
        <v>44147.545977546295</v>
      </c>
      <c r="I390" s="45">
        <f ca="1">IFERROR(ops[[#This Row],[عدد الليالي]]*ops[سعر الليلة],0)</f>
        <v>0</v>
      </c>
      <c r="J390" s="37">
        <f>SUMIFS(الجدول3[المبلغ],الجدول3[رقم الحجز],ops[[#This Row],[رقم العملية]])</f>
        <v>0</v>
      </c>
      <c r="K390" s="37">
        <f ca="1">ops[[#This Row],[الاجمالي]]-ops[[#This Row],[المدفوع]]</f>
        <v>0</v>
      </c>
      <c r="L390" s="37"/>
      <c r="M390" s="37"/>
      <c r="N390" s="37"/>
      <c r="O390" s="37"/>
      <c r="P390" s="45"/>
      <c r="Q390" s="37">
        <f>ops[[#This Row],[تاريخ الدخول]]</f>
        <v>0</v>
      </c>
      <c r="R390" s="46"/>
      <c r="S39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9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90" s="41"/>
    </row>
    <row r="391" spans="2:21" ht="18" x14ac:dyDescent="0.25">
      <c r="B391" s="24">
        <f t="shared" si="11"/>
        <v>390</v>
      </c>
      <c r="C391" s="41"/>
      <c r="D391" s="41"/>
      <c r="E391" s="42"/>
      <c r="F391" s="42"/>
      <c r="G391" s="43"/>
      <c r="H391" s="44">
        <f ca="1">IF(ISBLANK(ops[[#This Row],[تاريخ الخروج]]),NOW(),ops[[#This Row],[تاريخ الخروج]])-ops[[#This Row],[تاريخ الدخول]]</f>
        <v>44147.545977546295</v>
      </c>
      <c r="I391" s="45">
        <f ca="1">IFERROR(ops[[#This Row],[عدد الليالي]]*ops[سعر الليلة],0)</f>
        <v>0</v>
      </c>
      <c r="J391" s="37">
        <f>SUMIFS(الجدول3[المبلغ],الجدول3[رقم الحجز],ops[[#This Row],[رقم العملية]])</f>
        <v>0</v>
      </c>
      <c r="K391" s="37">
        <f ca="1">ops[[#This Row],[الاجمالي]]-ops[[#This Row],[المدفوع]]</f>
        <v>0</v>
      </c>
      <c r="L391" s="37"/>
      <c r="M391" s="37"/>
      <c r="N391" s="37"/>
      <c r="O391" s="37"/>
      <c r="P391" s="45"/>
      <c r="Q391" s="37">
        <f>ops[[#This Row],[تاريخ الدخول]]</f>
        <v>0</v>
      </c>
      <c r="R391" s="46"/>
      <c r="S39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9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91" s="41"/>
    </row>
    <row r="392" spans="2:21" ht="18" x14ac:dyDescent="0.25">
      <c r="B392" s="24">
        <f t="shared" si="11"/>
        <v>391</v>
      </c>
      <c r="C392" s="41"/>
      <c r="D392" s="41"/>
      <c r="E392" s="42"/>
      <c r="F392" s="42"/>
      <c r="G392" s="43"/>
      <c r="H392" s="44">
        <f ca="1">IF(ISBLANK(ops[[#This Row],[تاريخ الخروج]]),NOW(),ops[[#This Row],[تاريخ الخروج]])-ops[[#This Row],[تاريخ الدخول]]</f>
        <v>44147.545977546295</v>
      </c>
      <c r="I392" s="45">
        <f ca="1">IFERROR(ops[[#This Row],[عدد الليالي]]*ops[سعر الليلة],0)</f>
        <v>0</v>
      </c>
      <c r="J392" s="37">
        <f>SUMIFS(الجدول3[المبلغ],الجدول3[رقم الحجز],ops[[#This Row],[رقم العملية]])</f>
        <v>0</v>
      </c>
      <c r="K392" s="37">
        <f ca="1">ops[[#This Row],[الاجمالي]]-ops[[#This Row],[المدفوع]]</f>
        <v>0</v>
      </c>
      <c r="L392" s="37"/>
      <c r="M392" s="37"/>
      <c r="N392" s="37"/>
      <c r="O392" s="37"/>
      <c r="P392" s="45"/>
      <c r="Q392" s="37">
        <f>ops[[#This Row],[تاريخ الدخول]]</f>
        <v>0</v>
      </c>
      <c r="R392" s="46"/>
      <c r="S39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9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92" s="41"/>
    </row>
    <row r="393" spans="2:21" ht="18" x14ac:dyDescent="0.25">
      <c r="B393" s="24">
        <f t="shared" si="11"/>
        <v>392</v>
      </c>
      <c r="C393" s="41"/>
      <c r="D393" s="41"/>
      <c r="E393" s="42"/>
      <c r="F393" s="42"/>
      <c r="G393" s="43"/>
      <c r="H393" s="44">
        <f ca="1">IF(ISBLANK(ops[[#This Row],[تاريخ الخروج]]),NOW(),ops[[#This Row],[تاريخ الخروج]])-ops[[#This Row],[تاريخ الدخول]]</f>
        <v>44147.545977546295</v>
      </c>
      <c r="I393" s="45">
        <f ca="1">IFERROR(ops[[#This Row],[عدد الليالي]]*ops[سعر الليلة],0)</f>
        <v>0</v>
      </c>
      <c r="J393" s="37">
        <f>SUMIFS(الجدول3[المبلغ],الجدول3[رقم الحجز],ops[[#This Row],[رقم العملية]])</f>
        <v>0</v>
      </c>
      <c r="K393" s="37">
        <f ca="1">ops[[#This Row],[الاجمالي]]-ops[[#This Row],[المدفوع]]</f>
        <v>0</v>
      </c>
      <c r="L393" s="37"/>
      <c r="M393" s="37"/>
      <c r="N393" s="37"/>
      <c r="O393" s="37"/>
      <c r="P393" s="45"/>
      <c r="Q393" s="37">
        <f>ops[[#This Row],[تاريخ الدخول]]</f>
        <v>0</v>
      </c>
      <c r="R393" s="46"/>
      <c r="S39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9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93" s="41"/>
    </row>
    <row r="394" spans="2:21" ht="18" x14ac:dyDescent="0.25">
      <c r="B394" s="24">
        <f t="shared" si="11"/>
        <v>393</v>
      </c>
      <c r="C394" s="41"/>
      <c r="D394" s="41"/>
      <c r="E394" s="42"/>
      <c r="F394" s="42"/>
      <c r="G394" s="43"/>
      <c r="H394" s="44">
        <f ca="1">IF(ISBLANK(ops[[#This Row],[تاريخ الخروج]]),NOW(),ops[[#This Row],[تاريخ الخروج]])-ops[[#This Row],[تاريخ الدخول]]</f>
        <v>44147.545977546295</v>
      </c>
      <c r="I394" s="45">
        <f ca="1">IFERROR(ops[[#This Row],[عدد الليالي]]*ops[سعر الليلة],0)</f>
        <v>0</v>
      </c>
      <c r="J394" s="37">
        <f>SUMIFS(الجدول3[المبلغ],الجدول3[رقم الحجز],ops[[#This Row],[رقم العملية]])</f>
        <v>0</v>
      </c>
      <c r="K394" s="37">
        <f ca="1">ops[[#This Row],[الاجمالي]]-ops[[#This Row],[المدفوع]]</f>
        <v>0</v>
      </c>
      <c r="L394" s="37"/>
      <c r="M394" s="37"/>
      <c r="N394" s="37"/>
      <c r="O394" s="37"/>
      <c r="P394" s="45"/>
      <c r="Q394" s="37">
        <f>ops[[#This Row],[تاريخ الدخول]]</f>
        <v>0</v>
      </c>
      <c r="R394" s="46"/>
      <c r="S39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9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94" s="41"/>
    </row>
    <row r="395" spans="2:21" ht="18" x14ac:dyDescent="0.25">
      <c r="B395" s="24">
        <f t="shared" si="11"/>
        <v>394</v>
      </c>
      <c r="C395" s="41"/>
      <c r="D395" s="41"/>
      <c r="E395" s="42"/>
      <c r="F395" s="42"/>
      <c r="G395" s="43"/>
      <c r="H395" s="44">
        <f ca="1">IF(ISBLANK(ops[[#This Row],[تاريخ الخروج]]),NOW(),ops[[#This Row],[تاريخ الخروج]])-ops[[#This Row],[تاريخ الدخول]]</f>
        <v>44147.545977546295</v>
      </c>
      <c r="I395" s="45">
        <f ca="1">IFERROR(ops[[#This Row],[عدد الليالي]]*ops[سعر الليلة],0)</f>
        <v>0</v>
      </c>
      <c r="J395" s="37">
        <f>SUMIFS(الجدول3[المبلغ],الجدول3[رقم الحجز],ops[[#This Row],[رقم العملية]])</f>
        <v>0</v>
      </c>
      <c r="K395" s="37">
        <f ca="1">ops[[#This Row],[الاجمالي]]-ops[[#This Row],[المدفوع]]</f>
        <v>0</v>
      </c>
      <c r="L395" s="37"/>
      <c r="M395" s="37"/>
      <c r="N395" s="37"/>
      <c r="O395" s="37"/>
      <c r="P395" s="45"/>
      <c r="Q395" s="37">
        <f>ops[[#This Row],[تاريخ الدخول]]</f>
        <v>0</v>
      </c>
      <c r="R395" s="46"/>
      <c r="S39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9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95" s="41"/>
    </row>
    <row r="396" spans="2:21" ht="18" x14ac:dyDescent="0.25">
      <c r="B396" s="24">
        <f t="shared" si="11"/>
        <v>395</v>
      </c>
      <c r="C396" s="41"/>
      <c r="D396" s="41"/>
      <c r="E396" s="42"/>
      <c r="F396" s="42"/>
      <c r="G396" s="43"/>
      <c r="H396" s="44">
        <f ca="1">IF(ISBLANK(ops[[#This Row],[تاريخ الخروج]]),NOW(),ops[[#This Row],[تاريخ الخروج]])-ops[[#This Row],[تاريخ الدخول]]</f>
        <v>44147.545977546295</v>
      </c>
      <c r="I396" s="45">
        <f ca="1">IFERROR(ops[[#This Row],[عدد الليالي]]*ops[سعر الليلة],0)</f>
        <v>0</v>
      </c>
      <c r="J396" s="37">
        <f>SUMIFS(الجدول3[المبلغ],الجدول3[رقم الحجز],ops[[#This Row],[رقم العملية]])</f>
        <v>0</v>
      </c>
      <c r="K396" s="37">
        <f ca="1">ops[[#This Row],[الاجمالي]]-ops[[#This Row],[المدفوع]]</f>
        <v>0</v>
      </c>
      <c r="L396" s="37"/>
      <c r="M396" s="37"/>
      <c r="N396" s="37"/>
      <c r="O396" s="37"/>
      <c r="P396" s="45"/>
      <c r="Q396" s="37">
        <f>ops[[#This Row],[تاريخ الدخول]]</f>
        <v>0</v>
      </c>
      <c r="R396" s="46"/>
      <c r="S39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9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96" s="41"/>
    </row>
    <row r="397" spans="2:21" ht="18" x14ac:dyDescent="0.25">
      <c r="B397" s="24">
        <f t="shared" si="11"/>
        <v>396</v>
      </c>
      <c r="C397" s="41"/>
      <c r="D397" s="41"/>
      <c r="E397" s="42"/>
      <c r="F397" s="42"/>
      <c r="G397" s="43"/>
      <c r="H397" s="44">
        <f ca="1">IF(ISBLANK(ops[[#This Row],[تاريخ الخروج]]),NOW(),ops[[#This Row],[تاريخ الخروج]])-ops[[#This Row],[تاريخ الدخول]]</f>
        <v>44147.545977546295</v>
      </c>
      <c r="I397" s="45">
        <f ca="1">IFERROR(ops[[#This Row],[عدد الليالي]]*ops[سعر الليلة],0)</f>
        <v>0</v>
      </c>
      <c r="J397" s="37">
        <f>SUMIFS(الجدول3[المبلغ],الجدول3[رقم الحجز],ops[[#This Row],[رقم العملية]])</f>
        <v>0</v>
      </c>
      <c r="K397" s="37">
        <f ca="1">ops[[#This Row],[الاجمالي]]-ops[[#This Row],[المدفوع]]</f>
        <v>0</v>
      </c>
      <c r="L397" s="37"/>
      <c r="M397" s="37"/>
      <c r="N397" s="37"/>
      <c r="O397" s="37"/>
      <c r="P397" s="45"/>
      <c r="Q397" s="37">
        <f>ops[[#This Row],[تاريخ الدخول]]</f>
        <v>0</v>
      </c>
      <c r="R397" s="46"/>
      <c r="S39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9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97" s="41"/>
    </row>
    <row r="398" spans="2:21" ht="18" x14ac:dyDescent="0.25">
      <c r="B398" s="24">
        <f t="shared" si="11"/>
        <v>397</v>
      </c>
      <c r="C398" s="41"/>
      <c r="D398" s="41"/>
      <c r="E398" s="42"/>
      <c r="F398" s="42"/>
      <c r="G398" s="43"/>
      <c r="H398" s="44">
        <f ca="1">IF(ISBLANK(ops[[#This Row],[تاريخ الخروج]]),NOW(),ops[[#This Row],[تاريخ الخروج]])-ops[[#This Row],[تاريخ الدخول]]</f>
        <v>44147.545977546295</v>
      </c>
      <c r="I398" s="45">
        <f ca="1">IFERROR(ops[[#This Row],[عدد الليالي]]*ops[سعر الليلة],0)</f>
        <v>0</v>
      </c>
      <c r="J398" s="37">
        <f>SUMIFS(الجدول3[المبلغ],الجدول3[رقم الحجز],ops[[#This Row],[رقم العملية]])</f>
        <v>0</v>
      </c>
      <c r="K398" s="37">
        <f ca="1">ops[[#This Row],[الاجمالي]]-ops[[#This Row],[المدفوع]]</f>
        <v>0</v>
      </c>
      <c r="L398" s="37"/>
      <c r="M398" s="37"/>
      <c r="N398" s="37"/>
      <c r="O398" s="37"/>
      <c r="P398" s="45"/>
      <c r="Q398" s="37">
        <f>ops[[#This Row],[تاريخ الدخول]]</f>
        <v>0</v>
      </c>
      <c r="R398" s="46"/>
      <c r="S39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9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98" s="41"/>
    </row>
    <row r="399" spans="2:21" ht="18" x14ac:dyDescent="0.25">
      <c r="B399" s="24">
        <f t="shared" si="11"/>
        <v>398</v>
      </c>
      <c r="C399" s="41"/>
      <c r="D399" s="41"/>
      <c r="E399" s="42"/>
      <c r="F399" s="42"/>
      <c r="G399" s="43"/>
      <c r="H399" s="44">
        <f ca="1">IF(ISBLANK(ops[[#This Row],[تاريخ الخروج]]),NOW(),ops[[#This Row],[تاريخ الخروج]])-ops[[#This Row],[تاريخ الدخول]]</f>
        <v>44147.545977546295</v>
      </c>
      <c r="I399" s="45">
        <f ca="1">IFERROR(ops[[#This Row],[عدد الليالي]]*ops[سعر الليلة],0)</f>
        <v>0</v>
      </c>
      <c r="J399" s="37">
        <f>SUMIFS(الجدول3[المبلغ],الجدول3[رقم الحجز],ops[[#This Row],[رقم العملية]])</f>
        <v>0</v>
      </c>
      <c r="K399" s="37">
        <f ca="1">ops[[#This Row],[الاجمالي]]-ops[[#This Row],[المدفوع]]</f>
        <v>0</v>
      </c>
      <c r="L399" s="37"/>
      <c r="M399" s="37"/>
      <c r="N399" s="37"/>
      <c r="O399" s="37"/>
      <c r="P399" s="45"/>
      <c r="Q399" s="37">
        <f>ops[[#This Row],[تاريخ الدخول]]</f>
        <v>0</v>
      </c>
      <c r="R399" s="46"/>
      <c r="S39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39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399" s="41"/>
    </row>
    <row r="400" spans="2:21" ht="18" x14ac:dyDescent="0.25">
      <c r="B400" s="24">
        <f t="shared" si="11"/>
        <v>399</v>
      </c>
      <c r="C400" s="41"/>
      <c r="D400" s="41"/>
      <c r="E400" s="42"/>
      <c r="F400" s="42"/>
      <c r="G400" s="43"/>
      <c r="H400" s="44">
        <f ca="1">IF(ISBLANK(ops[[#This Row],[تاريخ الخروج]]),NOW(),ops[[#This Row],[تاريخ الخروج]])-ops[[#This Row],[تاريخ الدخول]]</f>
        <v>44147.545977546295</v>
      </c>
      <c r="I400" s="45">
        <f ca="1">IFERROR(ops[[#This Row],[عدد الليالي]]*ops[سعر الليلة],0)</f>
        <v>0</v>
      </c>
      <c r="J400" s="37">
        <f>SUMIFS(الجدول3[المبلغ],الجدول3[رقم الحجز],ops[[#This Row],[رقم العملية]])</f>
        <v>0</v>
      </c>
      <c r="K400" s="37">
        <f ca="1">ops[[#This Row],[الاجمالي]]-ops[[#This Row],[المدفوع]]</f>
        <v>0</v>
      </c>
      <c r="L400" s="37"/>
      <c r="M400" s="37"/>
      <c r="N400" s="37"/>
      <c r="O400" s="37"/>
      <c r="P400" s="45"/>
      <c r="Q400" s="37">
        <f>ops[[#This Row],[تاريخ الدخول]]</f>
        <v>0</v>
      </c>
      <c r="R400" s="46"/>
      <c r="S40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0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00" s="41"/>
    </row>
    <row r="401" spans="2:21" ht="18" x14ac:dyDescent="0.25">
      <c r="B401" s="24">
        <f t="shared" si="11"/>
        <v>400</v>
      </c>
      <c r="C401" s="41"/>
      <c r="D401" s="41"/>
      <c r="E401" s="42"/>
      <c r="F401" s="42"/>
      <c r="G401" s="43"/>
      <c r="H401" s="44">
        <f ca="1">IF(ISBLANK(ops[[#This Row],[تاريخ الخروج]]),NOW(),ops[[#This Row],[تاريخ الخروج]])-ops[[#This Row],[تاريخ الدخول]]</f>
        <v>44147.545977546295</v>
      </c>
      <c r="I401" s="45">
        <f ca="1">IFERROR(ops[[#This Row],[عدد الليالي]]*ops[سعر الليلة],0)</f>
        <v>0</v>
      </c>
      <c r="J401" s="37">
        <f>SUMIFS(الجدول3[المبلغ],الجدول3[رقم الحجز],ops[[#This Row],[رقم العملية]])</f>
        <v>0</v>
      </c>
      <c r="K401" s="37">
        <f ca="1">ops[[#This Row],[الاجمالي]]-ops[[#This Row],[المدفوع]]</f>
        <v>0</v>
      </c>
      <c r="L401" s="37"/>
      <c r="M401" s="37"/>
      <c r="N401" s="37"/>
      <c r="O401" s="37"/>
      <c r="P401" s="45"/>
      <c r="Q401" s="37">
        <f>ops[[#This Row],[تاريخ الدخول]]</f>
        <v>0</v>
      </c>
      <c r="R401" s="46"/>
      <c r="S40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0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01" s="41"/>
    </row>
    <row r="402" spans="2:21" ht="18" x14ac:dyDescent="0.25">
      <c r="B402" s="24">
        <f t="shared" si="11"/>
        <v>401</v>
      </c>
      <c r="C402" s="41"/>
      <c r="D402" s="41"/>
      <c r="E402" s="42"/>
      <c r="F402" s="42"/>
      <c r="G402" s="43"/>
      <c r="H402" s="44">
        <f ca="1">IF(ISBLANK(ops[[#This Row],[تاريخ الخروج]]),NOW(),ops[[#This Row],[تاريخ الخروج]])-ops[[#This Row],[تاريخ الدخول]]</f>
        <v>44147.545977546295</v>
      </c>
      <c r="I402" s="45">
        <f ca="1">IFERROR(ops[[#This Row],[عدد الليالي]]*ops[سعر الليلة],0)</f>
        <v>0</v>
      </c>
      <c r="J402" s="37">
        <f>SUMIFS(الجدول3[المبلغ],الجدول3[رقم الحجز],ops[[#This Row],[رقم العملية]])</f>
        <v>0</v>
      </c>
      <c r="K402" s="37">
        <f ca="1">ops[[#This Row],[الاجمالي]]-ops[[#This Row],[المدفوع]]</f>
        <v>0</v>
      </c>
      <c r="L402" s="37"/>
      <c r="M402" s="37"/>
      <c r="N402" s="37"/>
      <c r="O402" s="37"/>
      <c r="P402" s="45"/>
      <c r="Q402" s="37">
        <f>ops[[#This Row],[تاريخ الدخول]]</f>
        <v>0</v>
      </c>
      <c r="R402" s="46"/>
      <c r="S40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0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02" s="41"/>
    </row>
    <row r="403" spans="2:21" ht="18" x14ac:dyDescent="0.25">
      <c r="B403" s="24">
        <f t="shared" si="11"/>
        <v>402</v>
      </c>
      <c r="C403" s="41"/>
      <c r="D403" s="41"/>
      <c r="E403" s="42"/>
      <c r="F403" s="42"/>
      <c r="G403" s="43"/>
      <c r="H403" s="44">
        <f ca="1">IF(ISBLANK(ops[[#This Row],[تاريخ الخروج]]),NOW(),ops[[#This Row],[تاريخ الخروج]])-ops[[#This Row],[تاريخ الدخول]]</f>
        <v>44147.545977546295</v>
      </c>
      <c r="I403" s="45">
        <f ca="1">IFERROR(ops[[#This Row],[عدد الليالي]]*ops[سعر الليلة],0)</f>
        <v>0</v>
      </c>
      <c r="J403" s="37">
        <f>SUMIFS(الجدول3[المبلغ],الجدول3[رقم الحجز],ops[[#This Row],[رقم العملية]])</f>
        <v>0</v>
      </c>
      <c r="K403" s="37">
        <f ca="1">ops[[#This Row],[الاجمالي]]-ops[[#This Row],[المدفوع]]</f>
        <v>0</v>
      </c>
      <c r="L403" s="37"/>
      <c r="M403" s="37"/>
      <c r="N403" s="37"/>
      <c r="O403" s="37"/>
      <c r="P403" s="45"/>
      <c r="Q403" s="37">
        <f>ops[[#This Row],[تاريخ الدخول]]</f>
        <v>0</v>
      </c>
      <c r="R403" s="46"/>
      <c r="S40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0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03" s="41"/>
    </row>
    <row r="404" spans="2:21" ht="18" x14ac:dyDescent="0.25">
      <c r="B404" s="24">
        <f t="shared" si="11"/>
        <v>403</v>
      </c>
      <c r="C404" s="41"/>
      <c r="D404" s="41"/>
      <c r="E404" s="42"/>
      <c r="F404" s="42"/>
      <c r="G404" s="43"/>
      <c r="H404" s="44">
        <f ca="1">IF(ISBLANK(ops[[#This Row],[تاريخ الخروج]]),NOW(),ops[[#This Row],[تاريخ الخروج]])-ops[[#This Row],[تاريخ الدخول]]</f>
        <v>44147.545977546295</v>
      </c>
      <c r="I404" s="45">
        <f ca="1">IFERROR(ops[[#This Row],[عدد الليالي]]*ops[سعر الليلة],0)</f>
        <v>0</v>
      </c>
      <c r="J404" s="37">
        <f>SUMIFS(الجدول3[المبلغ],الجدول3[رقم الحجز],ops[[#This Row],[رقم العملية]])</f>
        <v>0</v>
      </c>
      <c r="K404" s="37">
        <f ca="1">ops[[#This Row],[الاجمالي]]-ops[[#This Row],[المدفوع]]</f>
        <v>0</v>
      </c>
      <c r="L404" s="37"/>
      <c r="M404" s="37"/>
      <c r="N404" s="37"/>
      <c r="O404" s="37"/>
      <c r="P404" s="45"/>
      <c r="Q404" s="37">
        <f>ops[[#This Row],[تاريخ الدخول]]</f>
        <v>0</v>
      </c>
      <c r="R404" s="46"/>
      <c r="S40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0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04" s="41"/>
    </row>
    <row r="405" spans="2:21" ht="18" x14ac:dyDescent="0.25">
      <c r="B405" s="24">
        <f t="shared" si="11"/>
        <v>404</v>
      </c>
      <c r="C405" s="41"/>
      <c r="D405" s="41"/>
      <c r="E405" s="42"/>
      <c r="F405" s="42"/>
      <c r="G405" s="43"/>
      <c r="H405" s="44">
        <f ca="1">IF(ISBLANK(ops[[#This Row],[تاريخ الخروج]]),NOW(),ops[[#This Row],[تاريخ الخروج]])-ops[[#This Row],[تاريخ الدخول]]</f>
        <v>44147.545977546295</v>
      </c>
      <c r="I405" s="45">
        <f ca="1">IFERROR(ops[[#This Row],[عدد الليالي]]*ops[سعر الليلة],0)</f>
        <v>0</v>
      </c>
      <c r="J405" s="37">
        <f>SUMIFS(الجدول3[المبلغ],الجدول3[رقم الحجز],ops[[#This Row],[رقم العملية]])</f>
        <v>0</v>
      </c>
      <c r="K405" s="37">
        <f ca="1">ops[[#This Row],[الاجمالي]]-ops[[#This Row],[المدفوع]]</f>
        <v>0</v>
      </c>
      <c r="L405" s="37"/>
      <c r="M405" s="37"/>
      <c r="N405" s="37"/>
      <c r="O405" s="37"/>
      <c r="P405" s="45"/>
      <c r="Q405" s="37">
        <f>ops[[#This Row],[تاريخ الدخول]]</f>
        <v>0</v>
      </c>
      <c r="R405" s="46"/>
      <c r="S40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0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05" s="41"/>
    </row>
    <row r="406" spans="2:21" ht="18" x14ac:dyDescent="0.25">
      <c r="B406" s="24">
        <f t="shared" si="11"/>
        <v>405</v>
      </c>
      <c r="C406" s="41"/>
      <c r="D406" s="41"/>
      <c r="E406" s="42"/>
      <c r="F406" s="42"/>
      <c r="G406" s="43"/>
      <c r="H406" s="44">
        <f ca="1">IF(ISBLANK(ops[[#This Row],[تاريخ الخروج]]),NOW(),ops[[#This Row],[تاريخ الخروج]])-ops[[#This Row],[تاريخ الدخول]]</f>
        <v>44147.545977546295</v>
      </c>
      <c r="I406" s="45">
        <f ca="1">IFERROR(ops[[#This Row],[عدد الليالي]]*ops[سعر الليلة],0)</f>
        <v>0</v>
      </c>
      <c r="J406" s="37">
        <f>SUMIFS(الجدول3[المبلغ],الجدول3[رقم الحجز],ops[[#This Row],[رقم العملية]])</f>
        <v>0</v>
      </c>
      <c r="K406" s="37">
        <f ca="1">ops[[#This Row],[الاجمالي]]-ops[[#This Row],[المدفوع]]</f>
        <v>0</v>
      </c>
      <c r="L406" s="37"/>
      <c r="M406" s="37"/>
      <c r="N406" s="37"/>
      <c r="O406" s="37"/>
      <c r="P406" s="45"/>
      <c r="Q406" s="37">
        <f>ops[[#This Row],[تاريخ الدخول]]</f>
        <v>0</v>
      </c>
      <c r="R406" s="46"/>
      <c r="S40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0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06" s="41"/>
    </row>
    <row r="407" spans="2:21" ht="18" x14ac:dyDescent="0.25">
      <c r="B407" s="24">
        <f t="shared" si="11"/>
        <v>406</v>
      </c>
      <c r="C407" s="41"/>
      <c r="D407" s="41"/>
      <c r="E407" s="42"/>
      <c r="F407" s="42"/>
      <c r="G407" s="43"/>
      <c r="H407" s="44">
        <f ca="1">IF(ISBLANK(ops[[#This Row],[تاريخ الخروج]]),NOW(),ops[[#This Row],[تاريخ الخروج]])-ops[[#This Row],[تاريخ الدخول]]</f>
        <v>44147.545977546295</v>
      </c>
      <c r="I407" s="45">
        <f ca="1">IFERROR(ops[[#This Row],[عدد الليالي]]*ops[سعر الليلة],0)</f>
        <v>0</v>
      </c>
      <c r="J407" s="37">
        <f>SUMIFS(الجدول3[المبلغ],الجدول3[رقم الحجز],ops[[#This Row],[رقم العملية]])</f>
        <v>0</v>
      </c>
      <c r="K407" s="37">
        <f ca="1">ops[[#This Row],[الاجمالي]]-ops[[#This Row],[المدفوع]]</f>
        <v>0</v>
      </c>
      <c r="L407" s="37"/>
      <c r="M407" s="37"/>
      <c r="N407" s="37"/>
      <c r="O407" s="37"/>
      <c r="P407" s="45"/>
      <c r="Q407" s="37">
        <f>ops[[#This Row],[تاريخ الدخول]]</f>
        <v>0</v>
      </c>
      <c r="R407" s="46"/>
      <c r="S40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0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07" s="41"/>
    </row>
    <row r="408" spans="2:21" ht="18" x14ac:dyDescent="0.25">
      <c r="B408" s="24">
        <f t="shared" si="11"/>
        <v>407</v>
      </c>
      <c r="C408" s="41"/>
      <c r="D408" s="41"/>
      <c r="E408" s="42"/>
      <c r="F408" s="42"/>
      <c r="G408" s="43"/>
      <c r="H408" s="44">
        <f ca="1">IF(ISBLANK(ops[[#This Row],[تاريخ الخروج]]),NOW(),ops[[#This Row],[تاريخ الخروج]])-ops[[#This Row],[تاريخ الدخول]]</f>
        <v>44147.545977546295</v>
      </c>
      <c r="I408" s="45">
        <f ca="1">IFERROR(ops[[#This Row],[عدد الليالي]]*ops[سعر الليلة],0)</f>
        <v>0</v>
      </c>
      <c r="J408" s="37">
        <f>SUMIFS(الجدول3[المبلغ],الجدول3[رقم الحجز],ops[[#This Row],[رقم العملية]])</f>
        <v>0</v>
      </c>
      <c r="K408" s="37">
        <f ca="1">ops[[#This Row],[الاجمالي]]-ops[[#This Row],[المدفوع]]</f>
        <v>0</v>
      </c>
      <c r="L408" s="37"/>
      <c r="M408" s="37"/>
      <c r="N408" s="37"/>
      <c r="O408" s="37"/>
      <c r="P408" s="45"/>
      <c r="Q408" s="37">
        <f>ops[[#This Row],[تاريخ الدخول]]</f>
        <v>0</v>
      </c>
      <c r="R408" s="46"/>
      <c r="S40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0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08" s="41"/>
    </row>
    <row r="409" spans="2:21" ht="18" x14ac:dyDescent="0.25">
      <c r="B409" s="24">
        <f t="shared" si="11"/>
        <v>408</v>
      </c>
      <c r="C409" s="41"/>
      <c r="D409" s="41"/>
      <c r="E409" s="42"/>
      <c r="F409" s="42"/>
      <c r="G409" s="43"/>
      <c r="H409" s="44">
        <f ca="1">IF(ISBLANK(ops[[#This Row],[تاريخ الخروج]]),NOW(),ops[[#This Row],[تاريخ الخروج]])-ops[[#This Row],[تاريخ الدخول]]</f>
        <v>44147.545977546295</v>
      </c>
      <c r="I409" s="45">
        <f ca="1">IFERROR(ops[[#This Row],[عدد الليالي]]*ops[سعر الليلة],0)</f>
        <v>0</v>
      </c>
      <c r="J409" s="37">
        <f>SUMIFS(الجدول3[المبلغ],الجدول3[رقم الحجز],ops[[#This Row],[رقم العملية]])</f>
        <v>0</v>
      </c>
      <c r="K409" s="37">
        <f ca="1">ops[[#This Row],[الاجمالي]]-ops[[#This Row],[المدفوع]]</f>
        <v>0</v>
      </c>
      <c r="L409" s="37"/>
      <c r="M409" s="37"/>
      <c r="N409" s="37"/>
      <c r="O409" s="37"/>
      <c r="P409" s="45"/>
      <c r="Q409" s="37">
        <f>ops[[#This Row],[تاريخ الدخول]]</f>
        <v>0</v>
      </c>
      <c r="R409" s="46"/>
      <c r="S40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0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09" s="41"/>
    </row>
    <row r="410" spans="2:21" ht="18" x14ac:dyDescent="0.25">
      <c r="B410" s="24">
        <f t="shared" si="11"/>
        <v>409</v>
      </c>
      <c r="C410" s="41"/>
      <c r="D410" s="41"/>
      <c r="E410" s="42"/>
      <c r="F410" s="42"/>
      <c r="G410" s="43"/>
      <c r="H410" s="44">
        <f ca="1">IF(ISBLANK(ops[[#This Row],[تاريخ الخروج]]),NOW(),ops[[#This Row],[تاريخ الخروج]])-ops[[#This Row],[تاريخ الدخول]]</f>
        <v>44147.545977546295</v>
      </c>
      <c r="I410" s="45">
        <f ca="1">IFERROR(ops[[#This Row],[عدد الليالي]]*ops[سعر الليلة],0)</f>
        <v>0</v>
      </c>
      <c r="J410" s="37">
        <f>SUMIFS(الجدول3[المبلغ],الجدول3[رقم الحجز],ops[[#This Row],[رقم العملية]])</f>
        <v>0</v>
      </c>
      <c r="K410" s="37">
        <f ca="1">ops[[#This Row],[الاجمالي]]-ops[[#This Row],[المدفوع]]</f>
        <v>0</v>
      </c>
      <c r="L410" s="37"/>
      <c r="M410" s="37"/>
      <c r="N410" s="37"/>
      <c r="O410" s="37"/>
      <c r="P410" s="45"/>
      <c r="Q410" s="37">
        <f>ops[[#This Row],[تاريخ الدخول]]</f>
        <v>0</v>
      </c>
      <c r="R410" s="46"/>
      <c r="S41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1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10" s="41"/>
    </row>
    <row r="411" spans="2:21" ht="18" x14ac:dyDescent="0.25">
      <c r="B411" s="24">
        <f t="shared" si="11"/>
        <v>410</v>
      </c>
      <c r="C411" s="41"/>
      <c r="D411" s="41"/>
      <c r="E411" s="42"/>
      <c r="F411" s="42"/>
      <c r="G411" s="43"/>
      <c r="H411" s="44">
        <f ca="1">IF(ISBLANK(ops[[#This Row],[تاريخ الخروج]]),NOW(),ops[[#This Row],[تاريخ الخروج]])-ops[[#This Row],[تاريخ الدخول]]</f>
        <v>44147.545977546295</v>
      </c>
      <c r="I411" s="45">
        <f ca="1">IFERROR(ops[[#This Row],[عدد الليالي]]*ops[سعر الليلة],0)</f>
        <v>0</v>
      </c>
      <c r="J411" s="37">
        <f>SUMIFS(الجدول3[المبلغ],الجدول3[رقم الحجز],ops[[#This Row],[رقم العملية]])</f>
        <v>0</v>
      </c>
      <c r="K411" s="37">
        <f ca="1">ops[[#This Row],[الاجمالي]]-ops[[#This Row],[المدفوع]]</f>
        <v>0</v>
      </c>
      <c r="L411" s="37"/>
      <c r="M411" s="37"/>
      <c r="N411" s="37"/>
      <c r="O411" s="37"/>
      <c r="P411" s="45"/>
      <c r="Q411" s="37">
        <f>ops[[#This Row],[تاريخ الدخول]]</f>
        <v>0</v>
      </c>
      <c r="R411" s="46"/>
      <c r="S41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1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11" s="41"/>
    </row>
    <row r="412" spans="2:21" ht="18" x14ac:dyDescent="0.25">
      <c r="B412" s="24">
        <f t="shared" si="11"/>
        <v>411</v>
      </c>
      <c r="C412" s="41"/>
      <c r="D412" s="41"/>
      <c r="E412" s="42"/>
      <c r="F412" s="42"/>
      <c r="G412" s="43"/>
      <c r="H412" s="44">
        <f ca="1">IF(ISBLANK(ops[[#This Row],[تاريخ الخروج]]),NOW(),ops[[#This Row],[تاريخ الخروج]])-ops[[#This Row],[تاريخ الدخول]]</f>
        <v>44147.545977546295</v>
      </c>
      <c r="I412" s="45">
        <f ca="1">IFERROR(ops[[#This Row],[عدد الليالي]]*ops[سعر الليلة],0)</f>
        <v>0</v>
      </c>
      <c r="J412" s="37">
        <f>SUMIFS(الجدول3[المبلغ],الجدول3[رقم الحجز],ops[[#This Row],[رقم العملية]])</f>
        <v>0</v>
      </c>
      <c r="K412" s="37">
        <f ca="1">ops[[#This Row],[الاجمالي]]-ops[[#This Row],[المدفوع]]</f>
        <v>0</v>
      </c>
      <c r="L412" s="37"/>
      <c r="M412" s="37"/>
      <c r="N412" s="37"/>
      <c r="O412" s="37"/>
      <c r="P412" s="45"/>
      <c r="Q412" s="37">
        <f>ops[[#This Row],[تاريخ الدخول]]</f>
        <v>0</v>
      </c>
      <c r="R412" s="46"/>
      <c r="S41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1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12" s="41"/>
    </row>
    <row r="413" spans="2:21" ht="18" x14ac:dyDescent="0.25">
      <c r="B413" s="24">
        <f t="shared" si="11"/>
        <v>412</v>
      </c>
      <c r="C413" s="41"/>
      <c r="D413" s="41"/>
      <c r="E413" s="42"/>
      <c r="F413" s="42"/>
      <c r="G413" s="43"/>
      <c r="H413" s="44">
        <f ca="1">IF(ISBLANK(ops[[#This Row],[تاريخ الخروج]]),NOW(),ops[[#This Row],[تاريخ الخروج]])-ops[[#This Row],[تاريخ الدخول]]</f>
        <v>44147.545977546295</v>
      </c>
      <c r="I413" s="45">
        <f ca="1">IFERROR(ops[[#This Row],[عدد الليالي]]*ops[سعر الليلة],0)</f>
        <v>0</v>
      </c>
      <c r="J413" s="37">
        <f>SUMIFS(الجدول3[المبلغ],الجدول3[رقم الحجز],ops[[#This Row],[رقم العملية]])</f>
        <v>0</v>
      </c>
      <c r="K413" s="37">
        <f ca="1">ops[[#This Row],[الاجمالي]]-ops[[#This Row],[المدفوع]]</f>
        <v>0</v>
      </c>
      <c r="L413" s="37"/>
      <c r="M413" s="37"/>
      <c r="N413" s="37"/>
      <c r="O413" s="37"/>
      <c r="P413" s="45"/>
      <c r="Q413" s="37">
        <f>ops[[#This Row],[تاريخ الدخول]]</f>
        <v>0</v>
      </c>
      <c r="R413" s="46"/>
      <c r="S41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1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13" s="41"/>
    </row>
    <row r="414" spans="2:21" ht="18" x14ac:dyDescent="0.25">
      <c r="B414" s="24">
        <f t="shared" si="11"/>
        <v>413</v>
      </c>
      <c r="C414" s="41"/>
      <c r="D414" s="41"/>
      <c r="E414" s="42"/>
      <c r="F414" s="42"/>
      <c r="G414" s="43"/>
      <c r="H414" s="44">
        <f ca="1">IF(ISBLANK(ops[[#This Row],[تاريخ الخروج]]),NOW(),ops[[#This Row],[تاريخ الخروج]])-ops[[#This Row],[تاريخ الدخول]]</f>
        <v>44147.545977546295</v>
      </c>
      <c r="I414" s="45">
        <f ca="1">IFERROR(ops[[#This Row],[عدد الليالي]]*ops[سعر الليلة],0)</f>
        <v>0</v>
      </c>
      <c r="J414" s="37">
        <f>SUMIFS(الجدول3[المبلغ],الجدول3[رقم الحجز],ops[[#This Row],[رقم العملية]])</f>
        <v>0</v>
      </c>
      <c r="K414" s="37">
        <f ca="1">ops[[#This Row],[الاجمالي]]-ops[[#This Row],[المدفوع]]</f>
        <v>0</v>
      </c>
      <c r="L414" s="37"/>
      <c r="M414" s="37"/>
      <c r="N414" s="37"/>
      <c r="O414" s="37"/>
      <c r="P414" s="45"/>
      <c r="Q414" s="37">
        <f>ops[[#This Row],[تاريخ الدخول]]</f>
        <v>0</v>
      </c>
      <c r="R414" s="46"/>
      <c r="S41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1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14" s="41"/>
    </row>
    <row r="415" spans="2:21" ht="18" x14ac:dyDescent="0.25">
      <c r="B415" s="24">
        <f t="shared" si="11"/>
        <v>414</v>
      </c>
      <c r="C415" s="41"/>
      <c r="D415" s="41"/>
      <c r="E415" s="42"/>
      <c r="F415" s="42"/>
      <c r="G415" s="43"/>
      <c r="H415" s="44">
        <f ca="1">IF(ISBLANK(ops[[#This Row],[تاريخ الخروج]]),NOW(),ops[[#This Row],[تاريخ الخروج]])-ops[[#This Row],[تاريخ الدخول]]</f>
        <v>44147.545977546295</v>
      </c>
      <c r="I415" s="45">
        <f ca="1">IFERROR(ops[[#This Row],[عدد الليالي]]*ops[سعر الليلة],0)</f>
        <v>0</v>
      </c>
      <c r="J415" s="37">
        <f>SUMIFS(الجدول3[المبلغ],الجدول3[رقم الحجز],ops[[#This Row],[رقم العملية]])</f>
        <v>0</v>
      </c>
      <c r="K415" s="37">
        <f ca="1">ops[[#This Row],[الاجمالي]]-ops[[#This Row],[المدفوع]]</f>
        <v>0</v>
      </c>
      <c r="L415" s="37"/>
      <c r="M415" s="37"/>
      <c r="N415" s="37"/>
      <c r="O415" s="37"/>
      <c r="P415" s="45"/>
      <c r="Q415" s="37">
        <f>ops[[#This Row],[تاريخ الدخول]]</f>
        <v>0</v>
      </c>
      <c r="R415" s="46"/>
      <c r="S41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1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15" s="41"/>
    </row>
    <row r="416" spans="2:21" ht="18" x14ac:dyDescent="0.25">
      <c r="B416" s="24">
        <f t="shared" si="11"/>
        <v>415</v>
      </c>
      <c r="C416" s="41"/>
      <c r="D416" s="41"/>
      <c r="E416" s="42"/>
      <c r="F416" s="42"/>
      <c r="G416" s="43"/>
      <c r="H416" s="44">
        <f ca="1">IF(ISBLANK(ops[[#This Row],[تاريخ الخروج]]),NOW(),ops[[#This Row],[تاريخ الخروج]])-ops[[#This Row],[تاريخ الدخول]]</f>
        <v>44147.545977546295</v>
      </c>
      <c r="I416" s="45">
        <f ca="1">IFERROR(ops[[#This Row],[عدد الليالي]]*ops[سعر الليلة],0)</f>
        <v>0</v>
      </c>
      <c r="J416" s="37">
        <f>SUMIFS(الجدول3[المبلغ],الجدول3[رقم الحجز],ops[[#This Row],[رقم العملية]])</f>
        <v>0</v>
      </c>
      <c r="K416" s="37">
        <f ca="1">ops[[#This Row],[الاجمالي]]-ops[[#This Row],[المدفوع]]</f>
        <v>0</v>
      </c>
      <c r="L416" s="37"/>
      <c r="M416" s="37"/>
      <c r="N416" s="37"/>
      <c r="O416" s="37"/>
      <c r="P416" s="45"/>
      <c r="Q416" s="37">
        <f>ops[[#This Row],[تاريخ الدخول]]</f>
        <v>0</v>
      </c>
      <c r="R416" s="46"/>
      <c r="S41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1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16" s="41"/>
    </row>
    <row r="417" spans="2:21" ht="18" x14ac:dyDescent="0.25">
      <c r="B417" s="24">
        <f t="shared" si="11"/>
        <v>416</v>
      </c>
      <c r="C417" s="41"/>
      <c r="D417" s="41"/>
      <c r="E417" s="42"/>
      <c r="F417" s="42"/>
      <c r="G417" s="43"/>
      <c r="H417" s="44">
        <f ca="1">IF(ISBLANK(ops[[#This Row],[تاريخ الخروج]]),NOW(),ops[[#This Row],[تاريخ الخروج]])-ops[[#This Row],[تاريخ الدخول]]</f>
        <v>44147.545977546295</v>
      </c>
      <c r="I417" s="45">
        <f ca="1">IFERROR(ops[[#This Row],[عدد الليالي]]*ops[سعر الليلة],0)</f>
        <v>0</v>
      </c>
      <c r="J417" s="37">
        <f>SUMIFS(الجدول3[المبلغ],الجدول3[رقم الحجز],ops[[#This Row],[رقم العملية]])</f>
        <v>0</v>
      </c>
      <c r="K417" s="37">
        <f ca="1">ops[[#This Row],[الاجمالي]]-ops[[#This Row],[المدفوع]]</f>
        <v>0</v>
      </c>
      <c r="L417" s="37"/>
      <c r="M417" s="37"/>
      <c r="N417" s="37"/>
      <c r="O417" s="37"/>
      <c r="P417" s="45"/>
      <c r="Q417" s="37">
        <f>ops[[#This Row],[تاريخ الدخول]]</f>
        <v>0</v>
      </c>
      <c r="R417" s="46"/>
      <c r="S41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1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17" s="41"/>
    </row>
    <row r="418" spans="2:21" ht="18" x14ac:dyDescent="0.25">
      <c r="B418" s="24">
        <f t="shared" si="11"/>
        <v>417</v>
      </c>
      <c r="C418" s="41"/>
      <c r="D418" s="41"/>
      <c r="E418" s="42"/>
      <c r="F418" s="42"/>
      <c r="G418" s="43"/>
      <c r="H418" s="44">
        <f ca="1">IF(ISBLANK(ops[[#This Row],[تاريخ الخروج]]),NOW(),ops[[#This Row],[تاريخ الخروج]])-ops[[#This Row],[تاريخ الدخول]]</f>
        <v>44147.545977546295</v>
      </c>
      <c r="I418" s="45">
        <f ca="1">IFERROR(ops[[#This Row],[عدد الليالي]]*ops[سعر الليلة],0)</f>
        <v>0</v>
      </c>
      <c r="J418" s="37">
        <f>SUMIFS(الجدول3[المبلغ],الجدول3[رقم الحجز],ops[[#This Row],[رقم العملية]])</f>
        <v>0</v>
      </c>
      <c r="K418" s="37">
        <f ca="1">ops[[#This Row],[الاجمالي]]-ops[[#This Row],[المدفوع]]</f>
        <v>0</v>
      </c>
      <c r="L418" s="37"/>
      <c r="M418" s="37"/>
      <c r="N418" s="37"/>
      <c r="O418" s="37"/>
      <c r="P418" s="45"/>
      <c r="Q418" s="37">
        <f>ops[[#This Row],[تاريخ الدخول]]</f>
        <v>0</v>
      </c>
      <c r="R418" s="46"/>
      <c r="S41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1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18" s="41"/>
    </row>
    <row r="419" spans="2:21" ht="18" x14ac:dyDescent="0.25">
      <c r="B419" s="24">
        <f t="shared" si="11"/>
        <v>418</v>
      </c>
      <c r="C419" s="41"/>
      <c r="D419" s="41"/>
      <c r="E419" s="42"/>
      <c r="F419" s="42"/>
      <c r="G419" s="43"/>
      <c r="H419" s="44">
        <f ca="1">IF(ISBLANK(ops[[#This Row],[تاريخ الخروج]]),NOW(),ops[[#This Row],[تاريخ الخروج]])-ops[[#This Row],[تاريخ الدخول]]</f>
        <v>44147.545977546295</v>
      </c>
      <c r="I419" s="45">
        <f ca="1">IFERROR(ops[[#This Row],[عدد الليالي]]*ops[سعر الليلة],0)</f>
        <v>0</v>
      </c>
      <c r="J419" s="37">
        <f>SUMIFS(الجدول3[المبلغ],الجدول3[رقم الحجز],ops[[#This Row],[رقم العملية]])</f>
        <v>0</v>
      </c>
      <c r="K419" s="37">
        <f ca="1">ops[[#This Row],[الاجمالي]]-ops[[#This Row],[المدفوع]]</f>
        <v>0</v>
      </c>
      <c r="L419" s="37"/>
      <c r="M419" s="37"/>
      <c r="N419" s="37"/>
      <c r="O419" s="37"/>
      <c r="P419" s="45"/>
      <c r="Q419" s="37">
        <f>ops[[#This Row],[تاريخ الدخول]]</f>
        <v>0</v>
      </c>
      <c r="R419" s="46"/>
      <c r="S41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1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19" s="41"/>
    </row>
    <row r="420" spans="2:21" ht="18" x14ac:dyDescent="0.25">
      <c r="B420" s="24">
        <f t="shared" si="11"/>
        <v>419</v>
      </c>
      <c r="C420" s="41"/>
      <c r="D420" s="41"/>
      <c r="E420" s="42"/>
      <c r="F420" s="42"/>
      <c r="G420" s="43"/>
      <c r="H420" s="44">
        <f ca="1">IF(ISBLANK(ops[[#This Row],[تاريخ الخروج]]),NOW(),ops[[#This Row],[تاريخ الخروج]])-ops[[#This Row],[تاريخ الدخول]]</f>
        <v>44147.545977546295</v>
      </c>
      <c r="I420" s="45">
        <f ca="1">IFERROR(ops[[#This Row],[عدد الليالي]]*ops[سعر الليلة],0)</f>
        <v>0</v>
      </c>
      <c r="J420" s="37">
        <f>SUMIFS(الجدول3[المبلغ],الجدول3[رقم الحجز],ops[[#This Row],[رقم العملية]])</f>
        <v>0</v>
      </c>
      <c r="K420" s="37">
        <f ca="1">ops[[#This Row],[الاجمالي]]-ops[[#This Row],[المدفوع]]</f>
        <v>0</v>
      </c>
      <c r="L420" s="37"/>
      <c r="M420" s="37"/>
      <c r="N420" s="37"/>
      <c r="O420" s="37"/>
      <c r="P420" s="45"/>
      <c r="Q420" s="37">
        <f>ops[[#This Row],[تاريخ الدخول]]</f>
        <v>0</v>
      </c>
      <c r="R420" s="46"/>
      <c r="S42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2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20" s="41"/>
    </row>
    <row r="421" spans="2:21" ht="18" x14ac:dyDescent="0.25">
      <c r="B421" s="24">
        <f t="shared" si="11"/>
        <v>420</v>
      </c>
      <c r="C421" s="41"/>
      <c r="D421" s="41"/>
      <c r="E421" s="42"/>
      <c r="F421" s="42"/>
      <c r="G421" s="43"/>
      <c r="H421" s="44">
        <f ca="1">IF(ISBLANK(ops[[#This Row],[تاريخ الخروج]]),NOW(),ops[[#This Row],[تاريخ الخروج]])-ops[[#This Row],[تاريخ الدخول]]</f>
        <v>44147.545977546295</v>
      </c>
      <c r="I421" s="45">
        <f ca="1">IFERROR(ops[[#This Row],[عدد الليالي]]*ops[سعر الليلة],0)</f>
        <v>0</v>
      </c>
      <c r="J421" s="37">
        <f>SUMIFS(الجدول3[المبلغ],الجدول3[رقم الحجز],ops[[#This Row],[رقم العملية]])</f>
        <v>0</v>
      </c>
      <c r="K421" s="37">
        <f ca="1">ops[[#This Row],[الاجمالي]]-ops[[#This Row],[المدفوع]]</f>
        <v>0</v>
      </c>
      <c r="L421" s="37"/>
      <c r="M421" s="37"/>
      <c r="N421" s="37"/>
      <c r="O421" s="37"/>
      <c r="P421" s="45"/>
      <c r="Q421" s="37">
        <f>ops[[#This Row],[تاريخ الدخول]]</f>
        <v>0</v>
      </c>
      <c r="R421" s="46"/>
      <c r="S42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2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21" s="41"/>
    </row>
    <row r="422" spans="2:21" ht="18" x14ac:dyDescent="0.25">
      <c r="B422" s="24">
        <f t="shared" si="11"/>
        <v>421</v>
      </c>
      <c r="C422" s="41"/>
      <c r="D422" s="41"/>
      <c r="E422" s="42"/>
      <c r="F422" s="42"/>
      <c r="G422" s="43"/>
      <c r="H422" s="44">
        <f ca="1">IF(ISBLANK(ops[[#This Row],[تاريخ الخروج]]),NOW(),ops[[#This Row],[تاريخ الخروج]])-ops[[#This Row],[تاريخ الدخول]]</f>
        <v>44147.545977546295</v>
      </c>
      <c r="I422" s="45">
        <f ca="1">IFERROR(ops[[#This Row],[عدد الليالي]]*ops[سعر الليلة],0)</f>
        <v>0</v>
      </c>
      <c r="J422" s="37">
        <f>SUMIFS(الجدول3[المبلغ],الجدول3[رقم الحجز],ops[[#This Row],[رقم العملية]])</f>
        <v>0</v>
      </c>
      <c r="K422" s="37">
        <f ca="1">ops[[#This Row],[الاجمالي]]-ops[[#This Row],[المدفوع]]</f>
        <v>0</v>
      </c>
      <c r="L422" s="37"/>
      <c r="M422" s="37"/>
      <c r="N422" s="37"/>
      <c r="O422" s="37"/>
      <c r="P422" s="45"/>
      <c r="Q422" s="37">
        <f>ops[[#This Row],[تاريخ الدخول]]</f>
        <v>0</v>
      </c>
      <c r="R422" s="46"/>
      <c r="S42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2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22" s="41"/>
    </row>
    <row r="423" spans="2:21" ht="18" x14ac:dyDescent="0.25">
      <c r="B423" s="24">
        <f t="shared" si="11"/>
        <v>422</v>
      </c>
      <c r="C423" s="41"/>
      <c r="D423" s="41"/>
      <c r="E423" s="42"/>
      <c r="F423" s="42"/>
      <c r="G423" s="43"/>
      <c r="H423" s="44">
        <f ca="1">IF(ISBLANK(ops[[#This Row],[تاريخ الخروج]]),NOW(),ops[[#This Row],[تاريخ الخروج]])-ops[[#This Row],[تاريخ الدخول]]</f>
        <v>44147.545977546295</v>
      </c>
      <c r="I423" s="45">
        <f ca="1">IFERROR(ops[[#This Row],[عدد الليالي]]*ops[سعر الليلة],0)</f>
        <v>0</v>
      </c>
      <c r="J423" s="37">
        <f>SUMIFS(الجدول3[المبلغ],الجدول3[رقم الحجز],ops[[#This Row],[رقم العملية]])</f>
        <v>0</v>
      </c>
      <c r="K423" s="37">
        <f ca="1">ops[[#This Row],[الاجمالي]]-ops[[#This Row],[المدفوع]]</f>
        <v>0</v>
      </c>
      <c r="L423" s="37"/>
      <c r="M423" s="37"/>
      <c r="N423" s="37"/>
      <c r="O423" s="37"/>
      <c r="P423" s="45"/>
      <c r="Q423" s="37">
        <f>ops[[#This Row],[تاريخ الدخول]]</f>
        <v>0</v>
      </c>
      <c r="R423" s="46"/>
      <c r="S42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2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23" s="41"/>
    </row>
    <row r="424" spans="2:21" ht="18" x14ac:dyDescent="0.25">
      <c r="B424" s="24">
        <f t="shared" si="11"/>
        <v>423</v>
      </c>
      <c r="C424" s="41"/>
      <c r="D424" s="41"/>
      <c r="E424" s="42"/>
      <c r="F424" s="42"/>
      <c r="G424" s="43"/>
      <c r="H424" s="44">
        <f ca="1">IF(ISBLANK(ops[[#This Row],[تاريخ الخروج]]),NOW(),ops[[#This Row],[تاريخ الخروج]])-ops[[#This Row],[تاريخ الدخول]]</f>
        <v>44147.545977546295</v>
      </c>
      <c r="I424" s="45">
        <f ca="1">IFERROR(ops[[#This Row],[عدد الليالي]]*ops[سعر الليلة],0)</f>
        <v>0</v>
      </c>
      <c r="J424" s="37">
        <f>SUMIFS(الجدول3[المبلغ],الجدول3[رقم الحجز],ops[[#This Row],[رقم العملية]])</f>
        <v>0</v>
      </c>
      <c r="K424" s="37">
        <f ca="1">ops[[#This Row],[الاجمالي]]-ops[[#This Row],[المدفوع]]</f>
        <v>0</v>
      </c>
      <c r="L424" s="37"/>
      <c r="M424" s="37"/>
      <c r="N424" s="37"/>
      <c r="O424" s="37"/>
      <c r="P424" s="45"/>
      <c r="Q424" s="37">
        <f>ops[[#This Row],[تاريخ الدخول]]</f>
        <v>0</v>
      </c>
      <c r="R424" s="46"/>
      <c r="S42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2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24" s="41"/>
    </row>
    <row r="425" spans="2:21" ht="18" x14ac:dyDescent="0.25">
      <c r="B425" s="24">
        <f t="shared" si="11"/>
        <v>424</v>
      </c>
      <c r="C425" s="41"/>
      <c r="D425" s="41"/>
      <c r="E425" s="42"/>
      <c r="F425" s="42"/>
      <c r="G425" s="43"/>
      <c r="H425" s="44">
        <f ca="1">IF(ISBLANK(ops[[#This Row],[تاريخ الخروج]]),NOW(),ops[[#This Row],[تاريخ الخروج]])-ops[[#This Row],[تاريخ الدخول]]</f>
        <v>44147.545977546295</v>
      </c>
      <c r="I425" s="45">
        <f ca="1">IFERROR(ops[[#This Row],[عدد الليالي]]*ops[سعر الليلة],0)</f>
        <v>0</v>
      </c>
      <c r="J425" s="37">
        <f>SUMIFS(الجدول3[المبلغ],الجدول3[رقم الحجز],ops[[#This Row],[رقم العملية]])</f>
        <v>0</v>
      </c>
      <c r="K425" s="37">
        <f ca="1">ops[[#This Row],[الاجمالي]]-ops[[#This Row],[المدفوع]]</f>
        <v>0</v>
      </c>
      <c r="L425" s="37"/>
      <c r="M425" s="37"/>
      <c r="N425" s="37"/>
      <c r="O425" s="37"/>
      <c r="P425" s="45"/>
      <c r="Q425" s="37">
        <f>ops[[#This Row],[تاريخ الدخول]]</f>
        <v>0</v>
      </c>
      <c r="R425" s="46"/>
      <c r="S42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2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25" s="41"/>
    </row>
    <row r="426" spans="2:21" ht="18" x14ac:dyDescent="0.25">
      <c r="B426" s="24">
        <f t="shared" si="11"/>
        <v>425</v>
      </c>
      <c r="C426" s="41"/>
      <c r="D426" s="41"/>
      <c r="E426" s="42"/>
      <c r="F426" s="42"/>
      <c r="G426" s="43"/>
      <c r="H426" s="44">
        <f ca="1">IF(ISBLANK(ops[[#This Row],[تاريخ الخروج]]),NOW(),ops[[#This Row],[تاريخ الخروج]])-ops[[#This Row],[تاريخ الدخول]]</f>
        <v>44147.545977546295</v>
      </c>
      <c r="I426" s="45">
        <f ca="1">IFERROR(ops[[#This Row],[عدد الليالي]]*ops[سعر الليلة],0)</f>
        <v>0</v>
      </c>
      <c r="J426" s="37">
        <f>SUMIFS(الجدول3[المبلغ],الجدول3[رقم الحجز],ops[[#This Row],[رقم العملية]])</f>
        <v>0</v>
      </c>
      <c r="K426" s="37">
        <f ca="1">ops[[#This Row],[الاجمالي]]-ops[[#This Row],[المدفوع]]</f>
        <v>0</v>
      </c>
      <c r="L426" s="37"/>
      <c r="M426" s="37"/>
      <c r="N426" s="37"/>
      <c r="O426" s="37"/>
      <c r="P426" s="45"/>
      <c r="Q426" s="37">
        <f>ops[[#This Row],[تاريخ الدخول]]</f>
        <v>0</v>
      </c>
      <c r="R426" s="46"/>
      <c r="S42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2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26" s="41"/>
    </row>
    <row r="427" spans="2:21" ht="18" x14ac:dyDescent="0.25">
      <c r="B427" s="24">
        <f t="shared" si="11"/>
        <v>426</v>
      </c>
      <c r="C427" s="41"/>
      <c r="D427" s="41"/>
      <c r="E427" s="42"/>
      <c r="F427" s="42"/>
      <c r="G427" s="43"/>
      <c r="H427" s="44">
        <f ca="1">IF(ISBLANK(ops[[#This Row],[تاريخ الخروج]]),NOW(),ops[[#This Row],[تاريخ الخروج]])-ops[[#This Row],[تاريخ الدخول]]</f>
        <v>44147.545977546295</v>
      </c>
      <c r="I427" s="45">
        <f ca="1">IFERROR(ops[[#This Row],[عدد الليالي]]*ops[سعر الليلة],0)</f>
        <v>0</v>
      </c>
      <c r="J427" s="37">
        <f>SUMIFS(الجدول3[المبلغ],الجدول3[رقم الحجز],ops[[#This Row],[رقم العملية]])</f>
        <v>0</v>
      </c>
      <c r="K427" s="37">
        <f ca="1">ops[[#This Row],[الاجمالي]]-ops[[#This Row],[المدفوع]]</f>
        <v>0</v>
      </c>
      <c r="L427" s="37"/>
      <c r="M427" s="37"/>
      <c r="N427" s="37"/>
      <c r="O427" s="37"/>
      <c r="P427" s="45"/>
      <c r="Q427" s="37">
        <f>ops[[#This Row],[تاريخ الدخول]]</f>
        <v>0</v>
      </c>
      <c r="R427" s="46"/>
      <c r="S42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2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27" s="41"/>
    </row>
    <row r="428" spans="2:21" ht="18" x14ac:dyDescent="0.25">
      <c r="B428" s="24">
        <f t="shared" si="11"/>
        <v>427</v>
      </c>
      <c r="C428" s="41"/>
      <c r="D428" s="41"/>
      <c r="E428" s="42"/>
      <c r="F428" s="42"/>
      <c r="G428" s="43"/>
      <c r="H428" s="44">
        <f ca="1">IF(ISBLANK(ops[[#This Row],[تاريخ الخروج]]),NOW(),ops[[#This Row],[تاريخ الخروج]])-ops[[#This Row],[تاريخ الدخول]]</f>
        <v>44147.545977546295</v>
      </c>
      <c r="I428" s="45">
        <f ca="1">IFERROR(ops[[#This Row],[عدد الليالي]]*ops[سعر الليلة],0)</f>
        <v>0</v>
      </c>
      <c r="J428" s="37">
        <f>SUMIFS(الجدول3[المبلغ],الجدول3[رقم الحجز],ops[[#This Row],[رقم العملية]])</f>
        <v>0</v>
      </c>
      <c r="K428" s="37">
        <f ca="1">ops[[#This Row],[الاجمالي]]-ops[[#This Row],[المدفوع]]</f>
        <v>0</v>
      </c>
      <c r="L428" s="37"/>
      <c r="M428" s="37"/>
      <c r="N428" s="37"/>
      <c r="O428" s="37"/>
      <c r="P428" s="45"/>
      <c r="Q428" s="37">
        <f>ops[[#This Row],[تاريخ الدخول]]</f>
        <v>0</v>
      </c>
      <c r="R428" s="46"/>
      <c r="S42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2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28" s="41"/>
    </row>
    <row r="429" spans="2:21" ht="18" x14ac:dyDescent="0.25">
      <c r="B429" s="24">
        <f t="shared" si="11"/>
        <v>428</v>
      </c>
      <c r="C429" s="41"/>
      <c r="D429" s="41"/>
      <c r="E429" s="42"/>
      <c r="F429" s="42"/>
      <c r="G429" s="43"/>
      <c r="H429" s="44">
        <f ca="1">IF(ISBLANK(ops[[#This Row],[تاريخ الخروج]]),NOW(),ops[[#This Row],[تاريخ الخروج]])-ops[[#This Row],[تاريخ الدخول]]</f>
        <v>44147.545977546295</v>
      </c>
      <c r="I429" s="45">
        <f ca="1">IFERROR(ops[[#This Row],[عدد الليالي]]*ops[سعر الليلة],0)</f>
        <v>0</v>
      </c>
      <c r="J429" s="37">
        <f>SUMIFS(الجدول3[المبلغ],الجدول3[رقم الحجز],ops[[#This Row],[رقم العملية]])</f>
        <v>0</v>
      </c>
      <c r="K429" s="37">
        <f ca="1">ops[[#This Row],[الاجمالي]]-ops[[#This Row],[المدفوع]]</f>
        <v>0</v>
      </c>
      <c r="L429" s="37"/>
      <c r="M429" s="37"/>
      <c r="N429" s="37"/>
      <c r="O429" s="37"/>
      <c r="P429" s="45"/>
      <c r="Q429" s="37">
        <f>ops[[#This Row],[تاريخ الدخول]]</f>
        <v>0</v>
      </c>
      <c r="R429" s="46"/>
      <c r="S42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2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29" s="41"/>
    </row>
    <row r="430" spans="2:21" ht="18" x14ac:dyDescent="0.25">
      <c r="B430" s="24">
        <f t="shared" ref="B430:B493" si="12">ROW(A429)</f>
        <v>429</v>
      </c>
      <c r="C430" s="41"/>
      <c r="D430" s="41"/>
      <c r="E430" s="42"/>
      <c r="F430" s="42"/>
      <c r="G430" s="43"/>
      <c r="H430" s="44">
        <f ca="1">IF(ISBLANK(ops[[#This Row],[تاريخ الخروج]]),NOW(),ops[[#This Row],[تاريخ الخروج]])-ops[[#This Row],[تاريخ الدخول]]</f>
        <v>44147.545977546295</v>
      </c>
      <c r="I430" s="45">
        <f ca="1">IFERROR(ops[[#This Row],[عدد الليالي]]*ops[سعر الليلة],0)</f>
        <v>0</v>
      </c>
      <c r="J430" s="37">
        <f>SUMIFS(الجدول3[المبلغ],الجدول3[رقم الحجز],ops[[#This Row],[رقم العملية]])</f>
        <v>0</v>
      </c>
      <c r="K430" s="37">
        <f ca="1">ops[[#This Row],[الاجمالي]]-ops[[#This Row],[المدفوع]]</f>
        <v>0</v>
      </c>
      <c r="L430" s="37"/>
      <c r="M430" s="37"/>
      <c r="N430" s="37"/>
      <c r="O430" s="37"/>
      <c r="P430" s="45"/>
      <c r="Q430" s="37">
        <f>ops[[#This Row],[تاريخ الدخول]]</f>
        <v>0</v>
      </c>
      <c r="R430" s="46"/>
      <c r="S43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3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30" s="41"/>
    </row>
    <row r="431" spans="2:21" ht="18" x14ac:dyDescent="0.25">
      <c r="B431" s="24">
        <f t="shared" si="12"/>
        <v>430</v>
      </c>
      <c r="C431" s="41"/>
      <c r="D431" s="41"/>
      <c r="E431" s="42"/>
      <c r="F431" s="42"/>
      <c r="G431" s="43"/>
      <c r="H431" s="44">
        <f ca="1">IF(ISBLANK(ops[[#This Row],[تاريخ الخروج]]),NOW(),ops[[#This Row],[تاريخ الخروج]])-ops[[#This Row],[تاريخ الدخول]]</f>
        <v>44147.545977546295</v>
      </c>
      <c r="I431" s="45">
        <f ca="1">IFERROR(ops[[#This Row],[عدد الليالي]]*ops[سعر الليلة],0)</f>
        <v>0</v>
      </c>
      <c r="J431" s="37">
        <f>SUMIFS(الجدول3[المبلغ],الجدول3[رقم الحجز],ops[[#This Row],[رقم العملية]])</f>
        <v>0</v>
      </c>
      <c r="K431" s="37">
        <f ca="1">ops[[#This Row],[الاجمالي]]-ops[[#This Row],[المدفوع]]</f>
        <v>0</v>
      </c>
      <c r="L431" s="37"/>
      <c r="M431" s="37"/>
      <c r="N431" s="37"/>
      <c r="O431" s="37"/>
      <c r="P431" s="45"/>
      <c r="Q431" s="37">
        <f>ops[[#This Row],[تاريخ الدخول]]</f>
        <v>0</v>
      </c>
      <c r="R431" s="46"/>
      <c r="S43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3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31" s="41"/>
    </row>
    <row r="432" spans="2:21" ht="18" x14ac:dyDescent="0.25">
      <c r="B432" s="24">
        <f t="shared" si="12"/>
        <v>431</v>
      </c>
      <c r="C432" s="41"/>
      <c r="D432" s="41"/>
      <c r="E432" s="42"/>
      <c r="F432" s="42"/>
      <c r="G432" s="43"/>
      <c r="H432" s="44">
        <f ca="1">IF(ISBLANK(ops[[#This Row],[تاريخ الخروج]]),NOW(),ops[[#This Row],[تاريخ الخروج]])-ops[[#This Row],[تاريخ الدخول]]</f>
        <v>44147.545977546295</v>
      </c>
      <c r="I432" s="45">
        <f ca="1">IFERROR(ops[[#This Row],[عدد الليالي]]*ops[سعر الليلة],0)</f>
        <v>0</v>
      </c>
      <c r="J432" s="37">
        <f>SUMIFS(الجدول3[المبلغ],الجدول3[رقم الحجز],ops[[#This Row],[رقم العملية]])</f>
        <v>0</v>
      </c>
      <c r="K432" s="37">
        <f ca="1">ops[[#This Row],[الاجمالي]]-ops[[#This Row],[المدفوع]]</f>
        <v>0</v>
      </c>
      <c r="L432" s="37"/>
      <c r="M432" s="37"/>
      <c r="N432" s="37"/>
      <c r="O432" s="37"/>
      <c r="P432" s="45"/>
      <c r="Q432" s="37">
        <f>ops[[#This Row],[تاريخ الدخول]]</f>
        <v>0</v>
      </c>
      <c r="R432" s="46"/>
      <c r="S43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3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32" s="41"/>
    </row>
    <row r="433" spans="2:21" ht="18" x14ac:dyDescent="0.25">
      <c r="B433" s="24">
        <f t="shared" si="12"/>
        <v>432</v>
      </c>
      <c r="C433" s="41"/>
      <c r="D433" s="41"/>
      <c r="E433" s="42"/>
      <c r="F433" s="42"/>
      <c r="G433" s="43"/>
      <c r="H433" s="44">
        <f ca="1">IF(ISBLANK(ops[[#This Row],[تاريخ الخروج]]),NOW(),ops[[#This Row],[تاريخ الخروج]])-ops[[#This Row],[تاريخ الدخول]]</f>
        <v>44147.545977546295</v>
      </c>
      <c r="I433" s="45">
        <f ca="1">IFERROR(ops[[#This Row],[عدد الليالي]]*ops[سعر الليلة],0)</f>
        <v>0</v>
      </c>
      <c r="J433" s="37">
        <f>SUMIFS(الجدول3[المبلغ],الجدول3[رقم الحجز],ops[[#This Row],[رقم العملية]])</f>
        <v>0</v>
      </c>
      <c r="K433" s="37">
        <f ca="1">ops[[#This Row],[الاجمالي]]-ops[[#This Row],[المدفوع]]</f>
        <v>0</v>
      </c>
      <c r="L433" s="37"/>
      <c r="M433" s="37"/>
      <c r="N433" s="37"/>
      <c r="O433" s="37"/>
      <c r="P433" s="45"/>
      <c r="Q433" s="37">
        <f>ops[[#This Row],[تاريخ الدخول]]</f>
        <v>0</v>
      </c>
      <c r="R433" s="46"/>
      <c r="S43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3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33" s="41"/>
    </row>
    <row r="434" spans="2:21" ht="18" x14ac:dyDescent="0.25">
      <c r="B434" s="24">
        <f t="shared" si="12"/>
        <v>433</v>
      </c>
      <c r="C434" s="41"/>
      <c r="D434" s="41"/>
      <c r="E434" s="42"/>
      <c r="F434" s="42"/>
      <c r="G434" s="43"/>
      <c r="H434" s="44">
        <f ca="1">IF(ISBLANK(ops[[#This Row],[تاريخ الخروج]]),NOW(),ops[[#This Row],[تاريخ الخروج]])-ops[[#This Row],[تاريخ الدخول]]</f>
        <v>44147.545977546295</v>
      </c>
      <c r="I434" s="45">
        <f ca="1">IFERROR(ops[[#This Row],[عدد الليالي]]*ops[سعر الليلة],0)</f>
        <v>0</v>
      </c>
      <c r="J434" s="37">
        <f>SUMIFS(الجدول3[المبلغ],الجدول3[رقم الحجز],ops[[#This Row],[رقم العملية]])</f>
        <v>0</v>
      </c>
      <c r="K434" s="37">
        <f ca="1">ops[[#This Row],[الاجمالي]]-ops[[#This Row],[المدفوع]]</f>
        <v>0</v>
      </c>
      <c r="L434" s="37"/>
      <c r="M434" s="37"/>
      <c r="N434" s="37"/>
      <c r="O434" s="37"/>
      <c r="P434" s="45"/>
      <c r="Q434" s="37">
        <f>ops[[#This Row],[تاريخ الدخول]]</f>
        <v>0</v>
      </c>
      <c r="R434" s="46"/>
      <c r="S43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3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34" s="41"/>
    </row>
    <row r="435" spans="2:21" ht="18" x14ac:dyDescent="0.25">
      <c r="B435" s="24">
        <f t="shared" si="12"/>
        <v>434</v>
      </c>
      <c r="C435" s="41"/>
      <c r="D435" s="41"/>
      <c r="E435" s="42"/>
      <c r="F435" s="42"/>
      <c r="G435" s="43"/>
      <c r="H435" s="44">
        <f ca="1">IF(ISBLANK(ops[[#This Row],[تاريخ الخروج]]),NOW(),ops[[#This Row],[تاريخ الخروج]])-ops[[#This Row],[تاريخ الدخول]]</f>
        <v>44147.545977546295</v>
      </c>
      <c r="I435" s="45">
        <f ca="1">IFERROR(ops[[#This Row],[عدد الليالي]]*ops[سعر الليلة],0)</f>
        <v>0</v>
      </c>
      <c r="J435" s="37">
        <f>SUMIFS(الجدول3[المبلغ],الجدول3[رقم الحجز],ops[[#This Row],[رقم العملية]])</f>
        <v>0</v>
      </c>
      <c r="K435" s="37">
        <f ca="1">ops[[#This Row],[الاجمالي]]-ops[[#This Row],[المدفوع]]</f>
        <v>0</v>
      </c>
      <c r="L435" s="37"/>
      <c r="M435" s="37"/>
      <c r="N435" s="37"/>
      <c r="O435" s="37"/>
      <c r="P435" s="45"/>
      <c r="Q435" s="37">
        <f>ops[[#This Row],[تاريخ الدخول]]</f>
        <v>0</v>
      </c>
      <c r="R435" s="46"/>
      <c r="S43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3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35" s="41"/>
    </row>
    <row r="436" spans="2:21" ht="18" x14ac:dyDescent="0.25">
      <c r="B436" s="24">
        <f t="shared" si="12"/>
        <v>435</v>
      </c>
      <c r="C436" s="41"/>
      <c r="D436" s="41"/>
      <c r="E436" s="42"/>
      <c r="F436" s="42"/>
      <c r="G436" s="43"/>
      <c r="H436" s="44">
        <f ca="1">IF(ISBLANK(ops[[#This Row],[تاريخ الخروج]]),NOW(),ops[[#This Row],[تاريخ الخروج]])-ops[[#This Row],[تاريخ الدخول]]</f>
        <v>44147.545977546295</v>
      </c>
      <c r="I436" s="45">
        <f ca="1">IFERROR(ops[[#This Row],[عدد الليالي]]*ops[سعر الليلة],0)</f>
        <v>0</v>
      </c>
      <c r="J436" s="37">
        <f>SUMIFS(الجدول3[المبلغ],الجدول3[رقم الحجز],ops[[#This Row],[رقم العملية]])</f>
        <v>0</v>
      </c>
      <c r="K436" s="37">
        <f ca="1">ops[[#This Row],[الاجمالي]]-ops[[#This Row],[المدفوع]]</f>
        <v>0</v>
      </c>
      <c r="L436" s="37"/>
      <c r="M436" s="37"/>
      <c r="N436" s="37"/>
      <c r="O436" s="37"/>
      <c r="P436" s="45"/>
      <c r="Q436" s="37">
        <f>ops[[#This Row],[تاريخ الدخول]]</f>
        <v>0</v>
      </c>
      <c r="R436" s="46"/>
      <c r="S43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3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36" s="41"/>
    </row>
    <row r="437" spans="2:21" ht="18" x14ac:dyDescent="0.25">
      <c r="B437" s="24">
        <f t="shared" si="12"/>
        <v>436</v>
      </c>
      <c r="C437" s="41"/>
      <c r="D437" s="41"/>
      <c r="E437" s="42"/>
      <c r="F437" s="42"/>
      <c r="G437" s="43"/>
      <c r="H437" s="44">
        <f ca="1">IF(ISBLANK(ops[[#This Row],[تاريخ الخروج]]),NOW(),ops[[#This Row],[تاريخ الخروج]])-ops[[#This Row],[تاريخ الدخول]]</f>
        <v>44147.545977546295</v>
      </c>
      <c r="I437" s="45">
        <f ca="1">IFERROR(ops[[#This Row],[عدد الليالي]]*ops[سعر الليلة],0)</f>
        <v>0</v>
      </c>
      <c r="J437" s="37">
        <f>SUMIFS(الجدول3[المبلغ],الجدول3[رقم الحجز],ops[[#This Row],[رقم العملية]])</f>
        <v>0</v>
      </c>
      <c r="K437" s="37">
        <f ca="1">ops[[#This Row],[الاجمالي]]-ops[[#This Row],[المدفوع]]</f>
        <v>0</v>
      </c>
      <c r="L437" s="37"/>
      <c r="M437" s="37"/>
      <c r="N437" s="37"/>
      <c r="O437" s="37"/>
      <c r="P437" s="45"/>
      <c r="Q437" s="37">
        <f>ops[[#This Row],[تاريخ الدخول]]</f>
        <v>0</v>
      </c>
      <c r="R437" s="46"/>
      <c r="S43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3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37" s="41"/>
    </row>
    <row r="438" spans="2:21" ht="18" x14ac:dyDescent="0.25">
      <c r="B438" s="24">
        <f t="shared" si="12"/>
        <v>437</v>
      </c>
      <c r="C438" s="41"/>
      <c r="D438" s="41"/>
      <c r="E438" s="42"/>
      <c r="F438" s="42"/>
      <c r="G438" s="43"/>
      <c r="H438" s="44">
        <f ca="1">IF(ISBLANK(ops[[#This Row],[تاريخ الخروج]]),NOW(),ops[[#This Row],[تاريخ الخروج]])-ops[[#This Row],[تاريخ الدخول]]</f>
        <v>44147.545977546295</v>
      </c>
      <c r="I438" s="45">
        <f ca="1">IFERROR(ops[[#This Row],[عدد الليالي]]*ops[سعر الليلة],0)</f>
        <v>0</v>
      </c>
      <c r="J438" s="37">
        <f>SUMIFS(الجدول3[المبلغ],الجدول3[رقم الحجز],ops[[#This Row],[رقم العملية]])</f>
        <v>0</v>
      </c>
      <c r="K438" s="37">
        <f ca="1">ops[[#This Row],[الاجمالي]]-ops[[#This Row],[المدفوع]]</f>
        <v>0</v>
      </c>
      <c r="L438" s="37"/>
      <c r="M438" s="37"/>
      <c r="N438" s="37"/>
      <c r="O438" s="37"/>
      <c r="P438" s="45"/>
      <c r="Q438" s="37">
        <f>ops[[#This Row],[تاريخ الدخول]]</f>
        <v>0</v>
      </c>
      <c r="R438" s="46"/>
      <c r="S43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3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38" s="41"/>
    </row>
    <row r="439" spans="2:21" ht="18" x14ac:dyDescent="0.25">
      <c r="B439" s="24">
        <f t="shared" si="12"/>
        <v>438</v>
      </c>
      <c r="C439" s="41"/>
      <c r="D439" s="41"/>
      <c r="E439" s="42"/>
      <c r="F439" s="42"/>
      <c r="G439" s="43"/>
      <c r="H439" s="44">
        <f ca="1">IF(ISBLANK(ops[[#This Row],[تاريخ الخروج]]),NOW(),ops[[#This Row],[تاريخ الخروج]])-ops[[#This Row],[تاريخ الدخول]]</f>
        <v>44147.545977546295</v>
      </c>
      <c r="I439" s="45">
        <f ca="1">IFERROR(ops[[#This Row],[عدد الليالي]]*ops[سعر الليلة],0)</f>
        <v>0</v>
      </c>
      <c r="J439" s="37">
        <f>SUMIFS(الجدول3[المبلغ],الجدول3[رقم الحجز],ops[[#This Row],[رقم العملية]])</f>
        <v>0</v>
      </c>
      <c r="K439" s="37">
        <f ca="1">ops[[#This Row],[الاجمالي]]-ops[[#This Row],[المدفوع]]</f>
        <v>0</v>
      </c>
      <c r="L439" s="37"/>
      <c r="M439" s="37"/>
      <c r="N439" s="37"/>
      <c r="O439" s="37"/>
      <c r="P439" s="45"/>
      <c r="Q439" s="37">
        <f>ops[[#This Row],[تاريخ الدخول]]</f>
        <v>0</v>
      </c>
      <c r="R439" s="46"/>
      <c r="S43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3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39" s="41"/>
    </row>
    <row r="440" spans="2:21" ht="18" x14ac:dyDescent="0.25">
      <c r="B440" s="24">
        <f t="shared" si="12"/>
        <v>439</v>
      </c>
      <c r="C440" s="41"/>
      <c r="D440" s="41"/>
      <c r="E440" s="42"/>
      <c r="F440" s="42"/>
      <c r="G440" s="43"/>
      <c r="H440" s="44">
        <f ca="1">IF(ISBLANK(ops[[#This Row],[تاريخ الخروج]]),NOW(),ops[[#This Row],[تاريخ الخروج]])-ops[[#This Row],[تاريخ الدخول]]</f>
        <v>44147.545977546295</v>
      </c>
      <c r="I440" s="45">
        <f ca="1">IFERROR(ops[[#This Row],[عدد الليالي]]*ops[سعر الليلة],0)</f>
        <v>0</v>
      </c>
      <c r="J440" s="37">
        <f>SUMIFS(الجدول3[المبلغ],الجدول3[رقم الحجز],ops[[#This Row],[رقم العملية]])</f>
        <v>0</v>
      </c>
      <c r="K440" s="37">
        <f ca="1">ops[[#This Row],[الاجمالي]]-ops[[#This Row],[المدفوع]]</f>
        <v>0</v>
      </c>
      <c r="L440" s="37"/>
      <c r="M440" s="37"/>
      <c r="N440" s="37"/>
      <c r="O440" s="37"/>
      <c r="P440" s="45"/>
      <c r="Q440" s="37">
        <f>ops[[#This Row],[تاريخ الدخول]]</f>
        <v>0</v>
      </c>
      <c r="R440" s="46"/>
      <c r="S44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4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40" s="41"/>
    </row>
    <row r="441" spans="2:21" ht="18" x14ac:dyDescent="0.25">
      <c r="B441" s="24">
        <f t="shared" si="12"/>
        <v>440</v>
      </c>
      <c r="C441" s="41"/>
      <c r="D441" s="41"/>
      <c r="E441" s="42"/>
      <c r="F441" s="42"/>
      <c r="G441" s="43"/>
      <c r="H441" s="44">
        <f ca="1">IF(ISBLANK(ops[[#This Row],[تاريخ الخروج]]),NOW(),ops[[#This Row],[تاريخ الخروج]])-ops[[#This Row],[تاريخ الدخول]]</f>
        <v>44147.545977546295</v>
      </c>
      <c r="I441" s="45">
        <f ca="1">IFERROR(ops[[#This Row],[عدد الليالي]]*ops[سعر الليلة],0)</f>
        <v>0</v>
      </c>
      <c r="J441" s="37">
        <f>SUMIFS(الجدول3[المبلغ],الجدول3[رقم الحجز],ops[[#This Row],[رقم العملية]])</f>
        <v>0</v>
      </c>
      <c r="K441" s="37">
        <f ca="1">ops[[#This Row],[الاجمالي]]-ops[[#This Row],[المدفوع]]</f>
        <v>0</v>
      </c>
      <c r="L441" s="37"/>
      <c r="M441" s="37"/>
      <c r="N441" s="37"/>
      <c r="O441" s="37"/>
      <c r="P441" s="45"/>
      <c r="Q441" s="37">
        <f>ops[[#This Row],[تاريخ الدخول]]</f>
        <v>0</v>
      </c>
      <c r="R441" s="46"/>
      <c r="S44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4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41" s="41"/>
    </row>
    <row r="442" spans="2:21" ht="18" x14ac:dyDescent="0.25">
      <c r="B442" s="24">
        <f t="shared" si="12"/>
        <v>441</v>
      </c>
      <c r="C442" s="41"/>
      <c r="D442" s="41"/>
      <c r="E442" s="42"/>
      <c r="F442" s="42"/>
      <c r="G442" s="43"/>
      <c r="H442" s="44">
        <f ca="1">IF(ISBLANK(ops[[#This Row],[تاريخ الخروج]]),NOW(),ops[[#This Row],[تاريخ الخروج]])-ops[[#This Row],[تاريخ الدخول]]</f>
        <v>44147.545977546295</v>
      </c>
      <c r="I442" s="45">
        <f ca="1">IFERROR(ops[[#This Row],[عدد الليالي]]*ops[سعر الليلة],0)</f>
        <v>0</v>
      </c>
      <c r="J442" s="37">
        <f>SUMIFS(الجدول3[المبلغ],الجدول3[رقم الحجز],ops[[#This Row],[رقم العملية]])</f>
        <v>0</v>
      </c>
      <c r="K442" s="37">
        <f ca="1">ops[[#This Row],[الاجمالي]]-ops[[#This Row],[المدفوع]]</f>
        <v>0</v>
      </c>
      <c r="L442" s="37"/>
      <c r="M442" s="37"/>
      <c r="N442" s="37"/>
      <c r="O442" s="37"/>
      <c r="P442" s="45"/>
      <c r="Q442" s="37">
        <f>ops[[#This Row],[تاريخ الدخول]]</f>
        <v>0</v>
      </c>
      <c r="R442" s="46"/>
      <c r="S44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4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42" s="41"/>
    </row>
    <row r="443" spans="2:21" ht="18" x14ac:dyDescent="0.25">
      <c r="B443" s="24">
        <f t="shared" si="12"/>
        <v>442</v>
      </c>
      <c r="C443" s="41"/>
      <c r="D443" s="41"/>
      <c r="E443" s="42"/>
      <c r="F443" s="42"/>
      <c r="G443" s="43"/>
      <c r="H443" s="44">
        <f ca="1">IF(ISBLANK(ops[[#This Row],[تاريخ الخروج]]),NOW(),ops[[#This Row],[تاريخ الخروج]])-ops[[#This Row],[تاريخ الدخول]]</f>
        <v>44147.545977546295</v>
      </c>
      <c r="I443" s="45">
        <f ca="1">IFERROR(ops[[#This Row],[عدد الليالي]]*ops[سعر الليلة],0)</f>
        <v>0</v>
      </c>
      <c r="J443" s="37">
        <f>SUMIFS(الجدول3[المبلغ],الجدول3[رقم الحجز],ops[[#This Row],[رقم العملية]])</f>
        <v>0</v>
      </c>
      <c r="K443" s="37">
        <f ca="1">ops[[#This Row],[الاجمالي]]-ops[[#This Row],[المدفوع]]</f>
        <v>0</v>
      </c>
      <c r="L443" s="37"/>
      <c r="M443" s="37"/>
      <c r="N443" s="37"/>
      <c r="O443" s="37"/>
      <c r="P443" s="45"/>
      <c r="Q443" s="37">
        <f>ops[[#This Row],[تاريخ الدخول]]</f>
        <v>0</v>
      </c>
      <c r="R443" s="46"/>
      <c r="S44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4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43" s="41"/>
    </row>
    <row r="444" spans="2:21" ht="18" x14ac:dyDescent="0.25">
      <c r="B444" s="24">
        <f t="shared" si="12"/>
        <v>443</v>
      </c>
      <c r="C444" s="41"/>
      <c r="D444" s="41"/>
      <c r="E444" s="42"/>
      <c r="F444" s="42"/>
      <c r="G444" s="43"/>
      <c r="H444" s="44">
        <f ca="1">IF(ISBLANK(ops[[#This Row],[تاريخ الخروج]]),NOW(),ops[[#This Row],[تاريخ الخروج]])-ops[[#This Row],[تاريخ الدخول]]</f>
        <v>44147.545977546295</v>
      </c>
      <c r="I444" s="45">
        <f ca="1">IFERROR(ops[[#This Row],[عدد الليالي]]*ops[سعر الليلة],0)</f>
        <v>0</v>
      </c>
      <c r="J444" s="37">
        <f>SUMIFS(الجدول3[المبلغ],الجدول3[رقم الحجز],ops[[#This Row],[رقم العملية]])</f>
        <v>0</v>
      </c>
      <c r="K444" s="37">
        <f ca="1">ops[[#This Row],[الاجمالي]]-ops[[#This Row],[المدفوع]]</f>
        <v>0</v>
      </c>
      <c r="L444" s="37"/>
      <c r="M444" s="37"/>
      <c r="N444" s="37"/>
      <c r="O444" s="37"/>
      <c r="P444" s="45"/>
      <c r="Q444" s="37">
        <f>ops[[#This Row],[تاريخ الدخول]]</f>
        <v>0</v>
      </c>
      <c r="R444" s="46"/>
      <c r="S44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4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44" s="41"/>
    </row>
    <row r="445" spans="2:21" ht="18" x14ac:dyDescent="0.25">
      <c r="B445" s="24">
        <f t="shared" si="12"/>
        <v>444</v>
      </c>
      <c r="C445" s="41"/>
      <c r="D445" s="41"/>
      <c r="E445" s="42"/>
      <c r="F445" s="42"/>
      <c r="G445" s="43"/>
      <c r="H445" s="44">
        <f ca="1">IF(ISBLANK(ops[[#This Row],[تاريخ الخروج]]),NOW(),ops[[#This Row],[تاريخ الخروج]])-ops[[#This Row],[تاريخ الدخول]]</f>
        <v>44147.545977546295</v>
      </c>
      <c r="I445" s="45">
        <f ca="1">IFERROR(ops[[#This Row],[عدد الليالي]]*ops[سعر الليلة],0)</f>
        <v>0</v>
      </c>
      <c r="J445" s="37">
        <f>SUMIFS(الجدول3[المبلغ],الجدول3[رقم الحجز],ops[[#This Row],[رقم العملية]])</f>
        <v>0</v>
      </c>
      <c r="K445" s="37">
        <f ca="1">ops[[#This Row],[الاجمالي]]-ops[[#This Row],[المدفوع]]</f>
        <v>0</v>
      </c>
      <c r="L445" s="37"/>
      <c r="M445" s="37"/>
      <c r="N445" s="37"/>
      <c r="O445" s="37"/>
      <c r="P445" s="45"/>
      <c r="Q445" s="37">
        <f>ops[[#This Row],[تاريخ الدخول]]</f>
        <v>0</v>
      </c>
      <c r="R445" s="46"/>
      <c r="S44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4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45" s="41"/>
    </row>
    <row r="446" spans="2:21" ht="18" x14ac:dyDescent="0.25">
      <c r="B446" s="24">
        <f t="shared" si="12"/>
        <v>445</v>
      </c>
      <c r="C446" s="41"/>
      <c r="D446" s="41"/>
      <c r="E446" s="42"/>
      <c r="F446" s="42"/>
      <c r="G446" s="43"/>
      <c r="H446" s="44">
        <f ca="1">IF(ISBLANK(ops[[#This Row],[تاريخ الخروج]]),NOW(),ops[[#This Row],[تاريخ الخروج]])-ops[[#This Row],[تاريخ الدخول]]</f>
        <v>44147.545977546295</v>
      </c>
      <c r="I446" s="45">
        <f ca="1">IFERROR(ops[[#This Row],[عدد الليالي]]*ops[سعر الليلة],0)</f>
        <v>0</v>
      </c>
      <c r="J446" s="37">
        <f>SUMIFS(الجدول3[المبلغ],الجدول3[رقم الحجز],ops[[#This Row],[رقم العملية]])</f>
        <v>0</v>
      </c>
      <c r="K446" s="37">
        <f ca="1">ops[[#This Row],[الاجمالي]]-ops[[#This Row],[المدفوع]]</f>
        <v>0</v>
      </c>
      <c r="L446" s="37"/>
      <c r="M446" s="37"/>
      <c r="N446" s="37"/>
      <c r="O446" s="37"/>
      <c r="P446" s="45"/>
      <c r="Q446" s="37">
        <f>ops[[#This Row],[تاريخ الدخول]]</f>
        <v>0</v>
      </c>
      <c r="R446" s="46"/>
      <c r="S44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4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46" s="41"/>
    </row>
    <row r="447" spans="2:21" ht="18" x14ac:dyDescent="0.25">
      <c r="B447" s="24">
        <f t="shared" si="12"/>
        <v>446</v>
      </c>
      <c r="C447" s="41"/>
      <c r="D447" s="41"/>
      <c r="E447" s="42"/>
      <c r="F447" s="42"/>
      <c r="G447" s="43"/>
      <c r="H447" s="44">
        <f ca="1">IF(ISBLANK(ops[[#This Row],[تاريخ الخروج]]),NOW(),ops[[#This Row],[تاريخ الخروج]])-ops[[#This Row],[تاريخ الدخول]]</f>
        <v>44147.545977546295</v>
      </c>
      <c r="I447" s="45">
        <f ca="1">IFERROR(ops[[#This Row],[عدد الليالي]]*ops[سعر الليلة],0)</f>
        <v>0</v>
      </c>
      <c r="J447" s="37">
        <f>SUMIFS(الجدول3[المبلغ],الجدول3[رقم الحجز],ops[[#This Row],[رقم العملية]])</f>
        <v>0</v>
      </c>
      <c r="K447" s="37">
        <f ca="1">ops[[#This Row],[الاجمالي]]-ops[[#This Row],[المدفوع]]</f>
        <v>0</v>
      </c>
      <c r="L447" s="37"/>
      <c r="M447" s="37"/>
      <c r="N447" s="37"/>
      <c r="O447" s="37"/>
      <c r="P447" s="45"/>
      <c r="Q447" s="37">
        <f>ops[[#This Row],[تاريخ الدخول]]</f>
        <v>0</v>
      </c>
      <c r="R447" s="46"/>
      <c r="S44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4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47" s="41"/>
    </row>
    <row r="448" spans="2:21" ht="18" x14ac:dyDescent="0.25">
      <c r="B448" s="24">
        <f t="shared" si="12"/>
        <v>447</v>
      </c>
      <c r="C448" s="41"/>
      <c r="D448" s="41"/>
      <c r="E448" s="42"/>
      <c r="F448" s="42"/>
      <c r="G448" s="43"/>
      <c r="H448" s="44">
        <f ca="1">IF(ISBLANK(ops[[#This Row],[تاريخ الخروج]]),NOW(),ops[[#This Row],[تاريخ الخروج]])-ops[[#This Row],[تاريخ الدخول]]</f>
        <v>44147.545977546295</v>
      </c>
      <c r="I448" s="45">
        <f ca="1">IFERROR(ops[[#This Row],[عدد الليالي]]*ops[سعر الليلة],0)</f>
        <v>0</v>
      </c>
      <c r="J448" s="37">
        <f>SUMIFS(الجدول3[المبلغ],الجدول3[رقم الحجز],ops[[#This Row],[رقم العملية]])</f>
        <v>0</v>
      </c>
      <c r="K448" s="37">
        <f ca="1">ops[[#This Row],[الاجمالي]]-ops[[#This Row],[المدفوع]]</f>
        <v>0</v>
      </c>
      <c r="L448" s="37"/>
      <c r="M448" s="37"/>
      <c r="N448" s="37"/>
      <c r="O448" s="37"/>
      <c r="P448" s="45"/>
      <c r="Q448" s="37">
        <f>ops[[#This Row],[تاريخ الدخول]]</f>
        <v>0</v>
      </c>
      <c r="R448" s="46"/>
      <c r="S44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4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48" s="41"/>
    </row>
    <row r="449" spans="2:21" ht="18" x14ac:dyDescent="0.25">
      <c r="B449" s="24">
        <f t="shared" si="12"/>
        <v>448</v>
      </c>
      <c r="C449" s="41"/>
      <c r="D449" s="41"/>
      <c r="E449" s="42"/>
      <c r="F449" s="42"/>
      <c r="G449" s="43"/>
      <c r="H449" s="44">
        <f ca="1">IF(ISBLANK(ops[[#This Row],[تاريخ الخروج]]),NOW(),ops[[#This Row],[تاريخ الخروج]])-ops[[#This Row],[تاريخ الدخول]]</f>
        <v>44147.545977546295</v>
      </c>
      <c r="I449" s="45">
        <f ca="1">IFERROR(ops[[#This Row],[عدد الليالي]]*ops[سعر الليلة],0)</f>
        <v>0</v>
      </c>
      <c r="J449" s="37">
        <f>SUMIFS(الجدول3[المبلغ],الجدول3[رقم الحجز],ops[[#This Row],[رقم العملية]])</f>
        <v>0</v>
      </c>
      <c r="K449" s="37">
        <f ca="1">ops[[#This Row],[الاجمالي]]-ops[[#This Row],[المدفوع]]</f>
        <v>0</v>
      </c>
      <c r="L449" s="37"/>
      <c r="M449" s="37"/>
      <c r="N449" s="37"/>
      <c r="O449" s="37"/>
      <c r="P449" s="45"/>
      <c r="Q449" s="37">
        <f>ops[[#This Row],[تاريخ الدخول]]</f>
        <v>0</v>
      </c>
      <c r="R449" s="46"/>
      <c r="S44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4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49" s="41"/>
    </row>
    <row r="450" spans="2:21" ht="18" x14ac:dyDescent="0.25">
      <c r="B450" s="24">
        <f t="shared" si="12"/>
        <v>449</v>
      </c>
      <c r="C450" s="41"/>
      <c r="D450" s="41"/>
      <c r="E450" s="42"/>
      <c r="F450" s="42"/>
      <c r="G450" s="43"/>
      <c r="H450" s="44">
        <f ca="1">IF(ISBLANK(ops[[#This Row],[تاريخ الخروج]]),NOW(),ops[[#This Row],[تاريخ الخروج]])-ops[[#This Row],[تاريخ الدخول]]</f>
        <v>44147.545977546295</v>
      </c>
      <c r="I450" s="45">
        <f ca="1">IFERROR(ops[[#This Row],[عدد الليالي]]*ops[سعر الليلة],0)</f>
        <v>0</v>
      </c>
      <c r="J450" s="37">
        <f>SUMIFS(الجدول3[المبلغ],الجدول3[رقم الحجز],ops[[#This Row],[رقم العملية]])</f>
        <v>0</v>
      </c>
      <c r="K450" s="37">
        <f ca="1">ops[[#This Row],[الاجمالي]]-ops[[#This Row],[المدفوع]]</f>
        <v>0</v>
      </c>
      <c r="L450" s="37"/>
      <c r="M450" s="37"/>
      <c r="N450" s="37"/>
      <c r="O450" s="37"/>
      <c r="P450" s="45"/>
      <c r="Q450" s="37">
        <f>ops[[#This Row],[تاريخ الدخول]]</f>
        <v>0</v>
      </c>
      <c r="R450" s="46"/>
      <c r="S45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5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50" s="41"/>
    </row>
    <row r="451" spans="2:21" ht="18" x14ac:dyDescent="0.25">
      <c r="B451" s="24">
        <f t="shared" si="12"/>
        <v>450</v>
      </c>
      <c r="C451" s="41"/>
      <c r="D451" s="41"/>
      <c r="E451" s="42"/>
      <c r="F451" s="42"/>
      <c r="G451" s="43"/>
      <c r="H451" s="44">
        <f ca="1">IF(ISBLANK(ops[[#This Row],[تاريخ الخروج]]),NOW(),ops[[#This Row],[تاريخ الخروج]])-ops[[#This Row],[تاريخ الدخول]]</f>
        <v>44147.545977546295</v>
      </c>
      <c r="I451" s="45">
        <f ca="1">IFERROR(ops[[#This Row],[عدد الليالي]]*ops[سعر الليلة],0)</f>
        <v>0</v>
      </c>
      <c r="J451" s="37">
        <f>SUMIFS(الجدول3[المبلغ],الجدول3[رقم الحجز],ops[[#This Row],[رقم العملية]])</f>
        <v>0</v>
      </c>
      <c r="K451" s="37">
        <f ca="1">ops[[#This Row],[الاجمالي]]-ops[[#This Row],[المدفوع]]</f>
        <v>0</v>
      </c>
      <c r="L451" s="37"/>
      <c r="M451" s="37"/>
      <c r="N451" s="37"/>
      <c r="O451" s="37"/>
      <c r="P451" s="45"/>
      <c r="Q451" s="37">
        <f>ops[[#This Row],[تاريخ الدخول]]</f>
        <v>0</v>
      </c>
      <c r="R451" s="46"/>
      <c r="S45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5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51" s="41"/>
    </row>
    <row r="452" spans="2:21" ht="18" x14ac:dyDescent="0.25">
      <c r="B452" s="24">
        <f t="shared" si="12"/>
        <v>451</v>
      </c>
      <c r="C452" s="41"/>
      <c r="D452" s="41"/>
      <c r="E452" s="42"/>
      <c r="F452" s="42"/>
      <c r="G452" s="43"/>
      <c r="H452" s="44">
        <f ca="1">IF(ISBLANK(ops[[#This Row],[تاريخ الخروج]]),NOW(),ops[[#This Row],[تاريخ الخروج]])-ops[[#This Row],[تاريخ الدخول]]</f>
        <v>44147.545977546295</v>
      </c>
      <c r="I452" s="45">
        <f ca="1">IFERROR(ops[[#This Row],[عدد الليالي]]*ops[سعر الليلة],0)</f>
        <v>0</v>
      </c>
      <c r="J452" s="37">
        <f>SUMIFS(الجدول3[المبلغ],الجدول3[رقم الحجز],ops[[#This Row],[رقم العملية]])</f>
        <v>0</v>
      </c>
      <c r="K452" s="37">
        <f ca="1">ops[[#This Row],[الاجمالي]]-ops[[#This Row],[المدفوع]]</f>
        <v>0</v>
      </c>
      <c r="L452" s="37"/>
      <c r="M452" s="37"/>
      <c r="N452" s="37"/>
      <c r="O452" s="37"/>
      <c r="P452" s="45"/>
      <c r="Q452" s="37">
        <f>ops[[#This Row],[تاريخ الدخول]]</f>
        <v>0</v>
      </c>
      <c r="R452" s="46"/>
      <c r="S45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5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52" s="41"/>
    </row>
    <row r="453" spans="2:21" ht="18" x14ac:dyDescent="0.25">
      <c r="B453" s="24">
        <f t="shared" si="12"/>
        <v>452</v>
      </c>
      <c r="C453" s="41"/>
      <c r="D453" s="41"/>
      <c r="E453" s="42"/>
      <c r="F453" s="42"/>
      <c r="G453" s="43"/>
      <c r="H453" s="44">
        <f ca="1">IF(ISBLANK(ops[[#This Row],[تاريخ الخروج]]),NOW(),ops[[#This Row],[تاريخ الخروج]])-ops[[#This Row],[تاريخ الدخول]]</f>
        <v>44147.545977546295</v>
      </c>
      <c r="I453" s="45">
        <f ca="1">IFERROR(ops[[#This Row],[عدد الليالي]]*ops[سعر الليلة],0)</f>
        <v>0</v>
      </c>
      <c r="J453" s="37">
        <f>SUMIFS(الجدول3[المبلغ],الجدول3[رقم الحجز],ops[[#This Row],[رقم العملية]])</f>
        <v>0</v>
      </c>
      <c r="K453" s="37">
        <f ca="1">ops[[#This Row],[الاجمالي]]-ops[[#This Row],[المدفوع]]</f>
        <v>0</v>
      </c>
      <c r="L453" s="37"/>
      <c r="M453" s="37"/>
      <c r="N453" s="37"/>
      <c r="O453" s="37"/>
      <c r="P453" s="45"/>
      <c r="Q453" s="37">
        <f>ops[[#This Row],[تاريخ الدخول]]</f>
        <v>0</v>
      </c>
      <c r="R453" s="46"/>
      <c r="S45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5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53" s="41"/>
    </row>
    <row r="454" spans="2:21" ht="18" x14ac:dyDescent="0.25">
      <c r="B454" s="24">
        <f t="shared" si="12"/>
        <v>453</v>
      </c>
      <c r="C454" s="41"/>
      <c r="D454" s="41"/>
      <c r="E454" s="42"/>
      <c r="F454" s="42"/>
      <c r="G454" s="43"/>
      <c r="H454" s="44">
        <f ca="1">IF(ISBLANK(ops[[#This Row],[تاريخ الخروج]]),NOW(),ops[[#This Row],[تاريخ الخروج]])-ops[[#This Row],[تاريخ الدخول]]</f>
        <v>44147.545977546295</v>
      </c>
      <c r="I454" s="45">
        <f ca="1">IFERROR(ops[[#This Row],[عدد الليالي]]*ops[سعر الليلة],0)</f>
        <v>0</v>
      </c>
      <c r="J454" s="37">
        <f>SUMIFS(الجدول3[المبلغ],الجدول3[رقم الحجز],ops[[#This Row],[رقم العملية]])</f>
        <v>0</v>
      </c>
      <c r="K454" s="37">
        <f ca="1">ops[[#This Row],[الاجمالي]]-ops[[#This Row],[المدفوع]]</f>
        <v>0</v>
      </c>
      <c r="L454" s="37"/>
      <c r="M454" s="37"/>
      <c r="N454" s="37"/>
      <c r="O454" s="37"/>
      <c r="P454" s="45"/>
      <c r="Q454" s="37">
        <f>ops[[#This Row],[تاريخ الدخول]]</f>
        <v>0</v>
      </c>
      <c r="R454" s="46"/>
      <c r="S45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5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54" s="41"/>
    </row>
    <row r="455" spans="2:21" ht="18" x14ac:dyDescent="0.25">
      <c r="B455" s="24">
        <f t="shared" si="12"/>
        <v>454</v>
      </c>
      <c r="C455" s="41"/>
      <c r="D455" s="41"/>
      <c r="E455" s="42"/>
      <c r="F455" s="42"/>
      <c r="G455" s="43"/>
      <c r="H455" s="44">
        <f ca="1">IF(ISBLANK(ops[[#This Row],[تاريخ الخروج]]),NOW(),ops[[#This Row],[تاريخ الخروج]])-ops[[#This Row],[تاريخ الدخول]]</f>
        <v>44147.545977546295</v>
      </c>
      <c r="I455" s="45">
        <f ca="1">IFERROR(ops[[#This Row],[عدد الليالي]]*ops[سعر الليلة],0)</f>
        <v>0</v>
      </c>
      <c r="J455" s="37">
        <f>SUMIFS(الجدول3[المبلغ],الجدول3[رقم الحجز],ops[[#This Row],[رقم العملية]])</f>
        <v>0</v>
      </c>
      <c r="K455" s="37">
        <f ca="1">ops[[#This Row],[الاجمالي]]-ops[[#This Row],[المدفوع]]</f>
        <v>0</v>
      </c>
      <c r="L455" s="37"/>
      <c r="M455" s="37"/>
      <c r="N455" s="37"/>
      <c r="O455" s="37"/>
      <c r="P455" s="45"/>
      <c r="Q455" s="37">
        <f>ops[[#This Row],[تاريخ الدخول]]</f>
        <v>0</v>
      </c>
      <c r="R455" s="46"/>
      <c r="S45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5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55" s="41"/>
    </row>
    <row r="456" spans="2:21" ht="18" x14ac:dyDescent="0.25">
      <c r="B456" s="24">
        <f t="shared" si="12"/>
        <v>455</v>
      </c>
      <c r="C456" s="41"/>
      <c r="D456" s="41"/>
      <c r="E456" s="42"/>
      <c r="F456" s="42"/>
      <c r="G456" s="43"/>
      <c r="H456" s="44">
        <f ca="1">IF(ISBLANK(ops[[#This Row],[تاريخ الخروج]]),NOW(),ops[[#This Row],[تاريخ الخروج]])-ops[[#This Row],[تاريخ الدخول]]</f>
        <v>44147.545977546295</v>
      </c>
      <c r="I456" s="45">
        <f ca="1">IFERROR(ops[[#This Row],[عدد الليالي]]*ops[سعر الليلة],0)</f>
        <v>0</v>
      </c>
      <c r="J456" s="37">
        <f>SUMIFS(الجدول3[المبلغ],الجدول3[رقم الحجز],ops[[#This Row],[رقم العملية]])</f>
        <v>0</v>
      </c>
      <c r="K456" s="37">
        <f ca="1">ops[[#This Row],[الاجمالي]]-ops[[#This Row],[المدفوع]]</f>
        <v>0</v>
      </c>
      <c r="L456" s="37"/>
      <c r="M456" s="37"/>
      <c r="N456" s="37"/>
      <c r="O456" s="37"/>
      <c r="P456" s="45"/>
      <c r="Q456" s="37">
        <f>ops[[#This Row],[تاريخ الدخول]]</f>
        <v>0</v>
      </c>
      <c r="R456" s="46"/>
      <c r="S45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5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56" s="41"/>
    </row>
    <row r="457" spans="2:21" ht="18" x14ac:dyDescent="0.25">
      <c r="B457" s="24">
        <f t="shared" si="12"/>
        <v>456</v>
      </c>
      <c r="C457" s="41"/>
      <c r="D457" s="41"/>
      <c r="E457" s="42"/>
      <c r="F457" s="42"/>
      <c r="G457" s="43"/>
      <c r="H457" s="44">
        <f ca="1">IF(ISBLANK(ops[[#This Row],[تاريخ الخروج]]),NOW(),ops[[#This Row],[تاريخ الخروج]])-ops[[#This Row],[تاريخ الدخول]]</f>
        <v>44147.545977546295</v>
      </c>
      <c r="I457" s="45">
        <f ca="1">IFERROR(ops[[#This Row],[عدد الليالي]]*ops[سعر الليلة],0)</f>
        <v>0</v>
      </c>
      <c r="J457" s="37">
        <f>SUMIFS(الجدول3[المبلغ],الجدول3[رقم الحجز],ops[[#This Row],[رقم العملية]])</f>
        <v>0</v>
      </c>
      <c r="K457" s="37">
        <f ca="1">ops[[#This Row],[الاجمالي]]-ops[[#This Row],[المدفوع]]</f>
        <v>0</v>
      </c>
      <c r="L457" s="37"/>
      <c r="M457" s="37"/>
      <c r="N457" s="37"/>
      <c r="O457" s="37"/>
      <c r="P457" s="45"/>
      <c r="Q457" s="37">
        <f>ops[[#This Row],[تاريخ الدخول]]</f>
        <v>0</v>
      </c>
      <c r="R457" s="46"/>
      <c r="S45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5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57" s="41"/>
    </row>
    <row r="458" spans="2:21" ht="18" x14ac:dyDescent="0.25">
      <c r="B458" s="24">
        <f t="shared" si="12"/>
        <v>457</v>
      </c>
      <c r="C458" s="41"/>
      <c r="D458" s="41"/>
      <c r="E458" s="42"/>
      <c r="F458" s="42"/>
      <c r="G458" s="43"/>
      <c r="H458" s="44">
        <f ca="1">IF(ISBLANK(ops[[#This Row],[تاريخ الخروج]]),NOW(),ops[[#This Row],[تاريخ الخروج]])-ops[[#This Row],[تاريخ الدخول]]</f>
        <v>44147.545977546295</v>
      </c>
      <c r="I458" s="45">
        <f ca="1">IFERROR(ops[[#This Row],[عدد الليالي]]*ops[سعر الليلة],0)</f>
        <v>0</v>
      </c>
      <c r="J458" s="37">
        <f>SUMIFS(الجدول3[المبلغ],الجدول3[رقم الحجز],ops[[#This Row],[رقم العملية]])</f>
        <v>0</v>
      </c>
      <c r="K458" s="37">
        <f ca="1">ops[[#This Row],[الاجمالي]]-ops[[#This Row],[المدفوع]]</f>
        <v>0</v>
      </c>
      <c r="L458" s="37"/>
      <c r="M458" s="37"/>
      <c r="N458" s="37"/>
      <c r="O458" s="37"/>
      <c r="P458" s="45"/>
      <c r="Q458" s="37">
        <f>ops[[#This Row],[تاريخ الدخول]]</f>
        <v>0</v>
      </c>
      <c r="R458" s="46"/>
      <c r="S45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5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58" s="41"/>
    </row>
    <row r="459" spans="2:21" ht="18" x14ac:dyDescent="0.25">
      <c r="B459" s="24">
        <f t="shared" si="12"/>
        <v>458</v>
      </c>
      <c r="C459" s="41"/>
      <c r="D459" s="41"/>
      <c r="E459" s="42"/>
      <c r="F459" s="42"/>
      <c r="G459" s="43"/>
      <c r="H459" s="44">
        <f ca="1">IF(ISBLANK(ops[[#This Row],[تاريخ الخروج]]),NOW(),ops[[#This Row],[تاريخ الخروج]])-ops[[#This Row],[تاريخ الدخول]]</f>
        <v>44147.545977546295</v>
      </c>
      <c r="I459" s="45">
        <f ca="1">IFERROR(ops[[#This Row],[عدد الليالي]]*ops[سعر الليلة],0)</f>
        <v>0</v>
      </c>
      <c r="J459" s="37">
        <f>SUMIFS(الجدول3[المبلغ],الجدول3[رقم الحجز],ops[[#This Row],[رقم العملية]])</f>
        <v>0</v>
      </c>
      <c r="K459" s="37">
        <f ca="1">ops[[#This Row],[الاجمالي]]-ops[[#This Row],[المدفوع]]</f>
        <v>0</v>
      </c>
      <c r="L459" s="37"/>
      <c r="M459" s="37"/>
      <c r="N459" s="37"/>
      <c r="O459" s="37"/>
      <c r="P459" s="45"/>
      <c r="Q459" s="37">
        <f>ops[[#This Row],[تاريخ الدخول]]</f>
        <v>0</v>
      </c>
      <c r="R459" s="46"/>
      <c r="S45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5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59" s="41"/>
    </row>
    <row r="460" spans="2:21" ht="18" x14ac:dyDescent="0.25">
      <c r="B460" s="24">
        <f t="shared" si="12"/>
        <v>459</v>
      </c>
      <c r="C460" s="41"/>
      <c r="D460" s="41"/>
      <c r="E460" s="42"/>
      <c r="F460" s="42"/>
      <c r="G460" s="43"/>
      <c r="H460" s="44">
        <f ca="1">IF(ISBLANK(ops[[#This Row],[تاريخ الخروج]]),NOW(),ops[[#This Row],[تاريخ الخروج]])-ops[[#This Row],[تاريخ الدخول]]</f>
        <v>44147.545977546295</v>
      </c>
      <c r="I460" s="45">
        <f ca="1">IFERROR(ops[[#This Row],[عدد الليالي]]*ops[سعر الليلة],0)</f>
        <v>0</v>
      </c>
      <c r="J460" s="37">
        <f>SUMIFS(الجدول3[المبلغ],الجدول3[رقم الحجز],ops[[#This Row],[رقم العملية]])</f>
        <v>0</v>
      </c>
      <c r="K460" s="37">
        <f ca="1">ops[[#This Row],[الاجمالي]]-ops[[#This Row],[المدفوع]]</f>
        <v>0</v>
      </c>
      <c r="L460" s="37"/>
      <c r="M460" s="37"/>
      <c r="N460" s="37"/>
      <c r="O460" s="37"/>
      <c r="P460" s="45"/>
      <c r="Q460" s="37">
        <f>ops[[#This Row],[تاريخ الدخول]]</f>
        <v>0</v>
      </c>
      <c r="R460" s="46"/>
      <c r="S46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6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60" s="41"/>
    </row>
    <row r="461" spans="2:21" ht="18" x14ac:dyDescent="0.25">
      <c r="B461" s="24">
        <f t="shared" si="12"/>
        <v>460</v>
      </c>
      <c r="C461" s="41"/>
      <c r="D461" s="41"/>
      <c r="E461" s="42"/>
      <c r="F461" s="42"/>
      <c r="G461" s="43"/>
      <c r="H461" s="44">
        <f ca="1">IF(ISBLANK(ops[[#This Row],[تاريخ الخروج]]),NOW(),ops[[#This Row],[تاريخ الخروج]])-ops[[#This Row],[تاريخ الدخول]]</f>
        <v>44147.545977546295</v>
      </c>
      <c r="I461" s="45">
        <f ca="1">IFERROR(ops[[#This Row],[عدد الليالي]]*ops[سعر الليلة],0)</f>
        <v>0</v>
      </c>
      <c r="J461" s="37">
        <f>SUMIFS(الجدول3[المبلغ],الجدول3[رقم الحجز],ops[[#This Row],[رقم العملية]])</f>
        <v>0</v>
      </c>
      <c r="K461" s="37">
        <f ca="1">ops[[#This Row],[الاجمالي]]-ops[[#This Row],[المدفوع]]</f>
        <v>0</v>
      </c>
      <c r="L461" s="37"/>
      <c r="M461" s="37"/>
      <c r="N461" s="37"/>
      <c r="O461" s="37"/>
      <c r="P461" s="45"/>
      <c r="Q461" s="37">
        <f>ops[[#This Row],[تاريخ الدخول]]</f>
        <v>0</v>
      </c>
      <c r="R461" s="46"/>
      <c r="S46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6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61" s="41"/>
    </row>
    <row r="462" spans="2:21" ht="18" x14ac:dyDescent="0.25">
      <c r="B462" s="24">
        <f t="shared" si="12"/>
        <v>461</v>
      </c>
      <c r="C462" s="41"/>
      <c r="D462" s="41"/>
      <c r="E462" s="42"/>
      <c r="F462" s="42"/>
      <c r="G462" s="43"/>
      <c r="H462" s="44">
        <f ca="1">IF(ISBLANK(ops[[#This Row],[تاريخ الخروج]]),NOW(),ops[[#This Row],[تاريخ الخروج]])-ops[[#This Row],[تاريخ الدخول]]</f>
        <v>44147.545977546295</v>
      </c>
      <c r="I462" s="45">
        <f ca="1">IFERROR(ops[[#This Row],[عدد الليالي]]*ops[سعر الليلة],0)</f>
        <v>0</v>
      </c>
      <c r="J462" s="37">
        <f>SUMIFS(الجدول3[المبلغ],الجدول3[رقم الحجز],ops[[#This Row],[رقم العملية]])</f>
        <v>0</v>
      </c>
      <c r="K462" s="37">
        <f ca="1">ops[[#This Row],[الاجمالي]]-ops[[#This Row],[المدفوع]]</f>
        <v>0</v>
      </c>
      <c r="L462" s="37"/>
      <c r="M462" s="37"/>
      <c r="N462" s="37"/>
      <c r="O462" s="37"/>
      <c r="P462" s="45"/>
      <c r="Q462" s="37">
        <f>ops[[#This Row],[تاريخ الدخول]]</f>
        <v>0</v>
      </c>
      <c r="R462" s="46"/>
      <c r="S46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6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62" s="41"/>
    </row>
    <row r="463" spans="2:21" ht="18" x14ac:dyDescent="0.25">
      <c r="B463" s="24">
        <f t="shared" si="12"/>
        <v>462</v>
      </c>
      <c r="C463" s="41"/>
      <c r="D463" s="41"/>
      <c r="E463" s="42"/>
      <c r="F463" s="42"/>
      <c r="G463" s="43"/>
      <c r="H463" s="44">
        <f ca="1">IF(ISBLANK(ops[[#This Row],[تاريخ الخروج]]),NOW(),ops[[#This Row],[تاريخ الخروج]])-ops[[#This Row],[تاريخ الدخول]]</f>
        <v>44147.545977546295</v>
      </c>
      <c r="I463" s="45">
        <f ca="1">IFERROR(ops[[#This Row],[عدد الليالي]]*ops[سعر الليلة],0)</f>
        <v>0</v>
      </c>
      <c r="J463" s="37">
        <f>SUMIFS(الجدول3[المبلغ],الجدول3[رقم الحجز],ops[[#This Row],[رقم العملية]])</f>
        <v>0</v>
      </c>
      <c r="K463" s="37">
        <f ca="1">ops[[#This Row],[الاجمالي]]-ops[[#This Row],[المدفوع]]</f>
        <v>0</v>
      </c>
      <c r="L463" s="37"/>
      <c r="M463" s="37"/>
      <c r="N463" s="37"/>
      <c r="O463" s="37"/>
      <c r="P463" s="45"/>
      <c r="Q463" s="37">
        <f>ops[[#This Row],[تاريخ الدخول]]</f>
        <v>0</v>
      </c>
      <c r="R463" s="46"/>
      <c r="S46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6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63" s="41"/>
    </row>
    <row r="464" spans="2:21" ht="18" x14ac:dyDescent="0.25">
      <c r="B464" s="24">
        <f t="shared" si="12"/>
        <v>463</v>
      </c>
      <c r="C464" s="41"/>
      <c r="D464" s="41"/>
      <c r="E464" s="42"/>
      <c r="F464" s="42"/>
      <c r="G464" s="43"/>
      <c r="H464" s="44">
        <f ca="1">IF(ISBLANK(ops[[#This Row],[تاريخ الخروج]]),NOW(),ops[[#This Row],[تاريخ الخروج]])-ops[[#This Row],[تاريخ الدخول]]</f>
        <v>44147.545977546295</v>
      </c>
      <c r="I464" s="45">
        <f ca="1">IFERROR(ops[[#This Row],[عدد الليالي]]*ops[سعر الليلة],0)</f>
        <v>0</v>
      </c>
      <c r="J464" s="37">
        <f>SUMIFS(الجدول3[المبلغ],الجدول3[رقم الحجز],ops[[#This Row],[رقم العملية]])</f>
        <v>0</v>
      </c>
      <c r="K464" s="37">
        <f ca="1">ops[[#This Row],[الاجمالي]]-ops[[#This Row],[المدفوع]]</f>
        <v>0</v>
      </c>
      <c r="L464" s="37"/>
      <c r="M464" s="37"/>
      <c r="N464" s="37"/>
      <c r="O464" s="37"/>
      <c r="P464" s="45"/>
      <c r="Q464" s="37">
        <f>ops[[#This Row],[تاريخ الدخول]]</f>
        <v>0</v>
      </c>
      <c r="R464" s="46"/>
      <c r="S46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6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64" s="41"/>
    </row>
    <row r="465" spans="2:21" ht="18" x14ac:dyDescent="0.25">
      <c r="B465" s="24">
        <f t="shared" si="12"/>
        <v>464</v>
      </c>
      <c r="C465" s="41"/>
      <c r="D465" s="41"/>
      <c r="E465" s="42"/>
      <c r="F465" s="42"/>
      <c r="G465" s="43"/>
      <c r="H465" s="44">
        <f ca="1">IF(ISBLANK(ops[[#This Row],[تاريخ الخروج]]),NOW(),ops[[#This Row],[تاريخ الخروج]])-ops[[#This Row],[تاريخ الدخول]]</f>
        <v>44147.545977546295</v>
      </c>
      <c r="I465" s="45">
        <f ca="1">IFERROR(ops[[#This Row],[عدد الليالي]]*ops[سعر الليلة],0)</f>
        <v>0</v>
      </c>
      <c r="J465" s="37">
        <f>SUMIFS(الجدول3[المبلغ],الجدول3[رقم الحجز],ops[[#This Row],[رقم العملية]])</f>
        <v>0</v>
      </c>
      <c r="K465" s="37">
        <f ca="1">ops[[#This Row],[الاجمالي]]-ops[[#This Row],[المدفوع]]</f>
        <v>0</v>
      </c>
      <c r="L465" s="37"/>
      <c r="M465" s="37"/>
      <c r="N465" s="37"/>
      <c r="O465" s="37"/>
      <c r="P465" s="45"/>
      <c r="Q465" s="37">
        <f>ops[[#This Row],[تاريخ الدخول]]</f>
        <v>0</v>
      </c>
      <c r="R465" s="46"/>
      <c r="S46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6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65" s="41"/>
    </row>
    <row r="466" spans="2:21" ht="18" x14ac:dyDescent="0.25">
      <c r="B466" s="24">
        <f t="shared" si="12"/>
        <v>465</v>
      </c>
      <c r="C466" s="41"/>
      <c r="D466" s="41"/>
      <c r="E466" s="42"/>
      <c r="F466" s="42"/>
      <c r="G466" s="43"/>
      <c r="H466" s="44">
        <f ca="1">IF(ISBLANK(ops[[#This Row],[تاريخ الخروج]]),NOW(),ops[[#This Row],[تاريخ الخروج]])-ops[[#This Row],[تاريخ الدخول]]</f>
        <v>44147.545977546295</v>
      </c>
      <c r="I466" s="45">
        <f ca="1">IFERROR(ops[[#This Row],[عدد الليالي]]*ops[سعر الليلة],0)</f>
        <v>0</v>
      </c>
      <c r="J466" s="37">
        <f>SUMIFS(الجدول3[المبلغ],الجدول3[رقم الحجز],ops[[#This Row],[رقم العملية]])</f>
        <v>0</v>
      </c>
      <c r="K466" s="37">
        <f ca="1">ops[[#This Row],[الاجمالي]]-ops[[#This Row],[المدفوع]]</f>
        <v>0</v>
      </c>
      <c r="L466" s="37"/>
      <c r="M466" s="37"/>
      <c r="N466" s="37"/>
      <c r="O466" s="37"/>
      <c r="P466" s="45"/>
      <c r="Q466" s="37">
        <f>ops[[#This Row],[تاريخ الدخول]]</f>
        <v>0</v>
      </c>
      <c r="R466" s="46"/>
      <c r="S46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6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66" s="41"/>
    </row>
    <row r="467" spans="2:21" ht="18" x14ac:dyDescent="0.25">
      <c r="B467" s="24">
        <f t="shared" si="12"/>
        <v>466</v>
      </c>
      <c r="C467" s="41"/>
      <c r="D467" s="41"/>
      <c r="E467" s="42"/>
      <c r="F467" s="42"/>
      <c r="G467" s="43"/>
      <c r="H467" s="44">
        <f ca="1">IF(ISBLANK(ops[[#This Row],[تاريخ الخروج]]),NOW(),ops[[#This Row],[تاريخ الخروج]])-ops[[#This Row],[تاريخ الدخول]]</f>
        <v>44147.545977546295</v>
      </c>
      <c r="I467" s="45">
        <f ca="1">IFERROR(ops[[#This Row],[عدد الليالي]]*ops[سعر الليلة],0)</f>
        <v>0</v>
      </c>
      <c r="J467" s="37">
        <f>SUMIFS(الجدول3[المبلغ],الجدول3[رقم الحجز],ops[[#This Row],[رقم العملية]])</f>
        <v>0</v>
      </c>
      <c r="K467" s="37">
        <f ca="1">ops[[#This Row],[الاجمالي]]-ops[[#This Row],[المدفوع]]</f>
        <v>0</v>
      </c>
      <c r="L467" s="37"/>
      <c r="M467" s="37"/>
      <c r="N467" s="37"/>
      <c r="O467" s="37"/>
      <c r="P467" s="45"/>
      <c r="Q467" s="37">
        <f>ops[[#This Row],[تاريخ الدخول]]</f>
        <v>0</v>
      </c>
      <c r="R467" s="46"/>
      <c r="S46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6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67" s="41"/>
    </row>
    <row r="468" spans="2:21" ht="18" x14ac:dyDescent="0.25">
      <c r="B468" s="24">
        <f t="shared" si="12"/>
        <v>467</v>
      </c>
      <c r="C468" s="41"/>
      <c r="D468" s="41"/>
      <c r="E468" s="42"/>
      <c r="F468" s="42"/>
      <c r="G468" s="43"/>
      <c r="H468" s="44">
        <f ca="1">IF(ISBLANK(ops[[#This Row],[تاريخ الخروج]]),NOW(),ops[[#This Row],[تاريخ الخروج]])-ops[[#This Row],[تاريخ الدخول]]</f>
        <v>44147.545977546295</v>
      </c>
      <c r="I468" s="45">
        <f ca="1">IFERROR(ops[[#This Row],[عدد الليالي]]*ops[سعر الليلة],0)</f>
        <v>0</v>
      </c>
      <c r="J468" s="37">
        <f>SUMIFS(الجدول3[المبلغ],الجدول3[رقم الحجز],ops[[#This Row],[رقم العملية]])</f>
        <v>0</v>
      </c>
      <c r="K468" s="37">
        <f ca="1">ops[[#This Row],[الاجمالي]]-ops[[#This Row],[المدفوع]]</f>
        <v>0</v>
      </c>
      <c r="L468" s="37"/>
      <c r="M468" s="37"/>
      <c r="N468" s="37"/>
      <c r="O468" s="37"/>
      <c r="P468" s="45"/>
      <c r="Q468" s="37">
        <f>ops[[#This Row],[تاريخ الدخول]]</f>
        <v>0</v>
      </c>
      <c r="R468" s="46"/>
      <c r="S46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6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68" s="41"/>
    </row>
    <row r="469" spans="2:21" ht="18" x14ac:dyDescent="0.25">
      <c r="B469" s="24">
        <f t="shared" si="12"/>
        <v>468</v>
      </c>
      <c r="C469" s="41"/>
      <c r="D469" s="41"/>
      <c r="E469" s="42"/>
      <c r="F469" s="42"/>
      <c r="G469" s="43"/>
      <c r="H469" s="44">
        <f ca="1">IF(ISBLANK(ops[[#This Row],[تاريخ الخروج]]),NOW(),ops[[#This Row],[تاريخ الخروج]])-ops[[#This Row],[تاريخ الدخول]]</f>
        <v>44147.545977546295</v>
      </c>
      <c r="I469" s="45">
        <f ca="1">IFERROR(ops[[#This Row],[عدد الليالي]]*ops[سعر الليلة],0)</f>
        <v>0</v>
      </c>
      <c r="J469" s="37">
        <f>SUMIFS(الجدول3[المبلغ],الجدول3[رقم الحجز],ops[[#This Row],[رقم العملية]])</f>
        <v>0</v>
      </c>
      <c r="K469" s="37">
        <f ca="1">ops[[#This Row],[الاجمالي]]-ops[[#This Row],[المدفوع]]</f>
        <v>0</v>
      </c>
      <c r="L469" s="37"/>
      <c r="M469" s="37"/>
      <c r="N469" s="37"/>
      <c r="O469" s="37"/>
      <c r="P469" s="45"/>
      <c r="Q469" s="37">
        <f>ops[[#This Row],[تاريخ الدخول]]</f>
        <v>0</v>
      </c>
      <c r="R469" s="46"/>
      <c r="S46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6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69" s="41"/>
    </row>
    <row r="470" spans="2:21" ht="18" x14ac:dyDescent="0.25">
      <c r="B470" s="24">
        <f t="shared" si="12"/>
        <v>469</v>
      </c>
      <c r="C470" s="41"/>
      <c r="D470" s="41"/>
      <c r="E470" s="42"/>
      <c r="F470" s="42"/>
      <c r="G470" s="43"/>
      <c r="H470" s="44">
        <f ca="1">IF(ISBLANK(ops[[#This Row],[تاريخ الخروج]]),NOW(),ops[[#This Row],[تاريخ الخروج]])-ops[[#This Row],[تاريخ الدخول]]</f>
        <v>44147.545977546295</v>
      </c>
      <c r="I470" s="45">
        <f ca="1">IFERROR(ops[[#This Row],[عدد الليالي]]*ops[سعر الليلة],0)</f>
        <v>0</v>
      </c>
      <c r="J470" s="37">
        <f>SUMIFS(الجدول3[المبلغ],الجدول3[رقم الحجز],ops[[#This Row],[رقم العملية]])</f>
        <v>0</v>
      </c>
      <c r="K470" s="37">
        <f ca="1">ops[[#This Row],[الاجمالي]]-ops[[#This Row],[المدفوع]]</f>
        <v>0</v>
      </c>
      <c r="L470" s="37"/>
      <c r="M470" s="37"/>
      <c r="N470" s="37"/>
      <c r="O470" s="37"/>
      <c r="P470" s="45"/>
      <c r="Q470" s="37">
        <f>ops[[#This Row],[تاريخ الدخول]]</f>
        <v>0</v>
      </c>
      <c r="R470" s="46"/>
      <c r="S47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7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70" s="41"/>
    </row>
    <row r="471" spans="2:21" ht="18" x14ac:dyDescent="0.25">
      <c r="B471" s="24">
        <f t="shared" si="12"/>
        <v>470</v>
      </c>
      <c r="C471" s="41"/>
      <c r="D471" s="41"/>
      <c r="E471" s="42"/>
      <c r="F471" s="42"/>
      <c r="G471" s="43"/>
      <c r="H471" s="44">
        <f ca="1">IF(ISBLANK(ops[[#This Row],[تاريخ الخروج]]),NOW(),ops[[#This Row],[تاريخ الخروج]])-ops[[#This Row],[تاريخ الدخول]]</f>
        <v>44147.545977546295</v>
      </c>
      <c r="I471" s="45">
        <f ca="1">IFERROR(ops[[#This Row],[عدد الليالي]]*ops[سعر الليلة],0)</f>
        <v>0</v>
      </c>
      <c r="J471" s="37">
        <f>SUMIFS(الجدول3[المبلغ],الجدول3[رقم الحجز],ops[[#This Row],[رقم العملية]])</f>
        <v>0</v>
      </c>
      <c r="K471" s="37">
        <f ca="1">ops[[#This Row],[الاجمالي]]-ops[[#This Row],[المدفوع]]</f>
        <v>0</v>
      </c>
      <c r="L471" s="37"/>
      <c r="M471" s="37"/>
      <c r="N471" s="37"/>
      <c r="O471" s="37"/>
      <c r="P471" s="45"/>
      <c r="Q471" s="37">
        <f>ops[[#This Row],[تاريخ الدخول]]</f>
        <v>0</v>
      </c>
      <c r="R471" s="46"/>
      <c r="S47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7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71" s="41"/>
    </row>
    <row r="472" spans="2:21" ht="18" x14ac:dyDescent="0.25">
      <c r="B472" s="24">
        <f t="shared" si="12"/>
        <v>471</v>
      </c>
      <c r="C472" s="41"/>
      <c r="D472" s="41"/>
      <c r="E472" s="42"/>
      <c r="F472" s="42"/>
      <c r="G472" s="43"/>
      <c r="H472" s="44">
        <f ca="1">IF(ISBLANK(ops[[#This Row],[تاريخ الخروج]]),NOW(),ops[[#This Row],[تاريخ الخروج]])-ops[[#This Row],[تاريخ الدخول]]</f>
        <v>44147.545977546295</v>
      </c>
      <c r="I472" s="45">
        <f ca="1">IFERROR(ops[[#This Row],[عدد الليالي]]*ops[سعر الليلة],0)</f>
        <v>0</v>
      </c>
      <c r="J472" s="37">
        <f>SUMIFS(الجدول3[المبلغ],الجدول3[رقم الحجز],ops[[#This Row],[رقم العملية]])</f>
        <v>0</v>
      </c>
      <c r="K472" s="37">
        <f ca="1">ops[[#This Row],[الاجمالي]]-ops[[#This Row],[المدفوع]]</f>
        <v>0</v>
      </c>
      <c r="L472" s="37"/>
      <c r="M472" s="37"/>
      <c r="N472" s="37"/>
      <c r="O472" s="37"/>
      <c r="P472" s="45"/>
      <c r="Q472" s="37">
        <f>ops[[#This Row],[تاريخ الدخول]]</f>
        <v>0</v>
      </c>
      <c r="R472" s="46"/>
      <c r="S47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7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72" s="41"/>
    </row>
    <row r="473" spans="2:21" ht="18" x14ac:dyDescent="0.25">
      <c r="B473" s="24">
        <f t="shared" si="12"/>
        <v>472</v>
      </c>
      <c r="C473" s="41"/>
      <c r="D473" s="41"/>
      <c r="E473" s="42"/>
      <c r="F473" s="42"/>
      <c r="G473" s="43"/>
      <c r="H473" s="44">
        <f ca="1">IF(ISBLANK(ops[[#This Row],[تاريخ الخروج]]),NOW(),ops[[#This Row],[تاريخ الخروج]])-ops[[#This Row],[تاريخ الدخول]]</f>
        <v>44147.545977546295</v>
      </c>
      <c r="I473" s="45">
        <f ca="1">IFERROR(ops[[#This Row],[عدد الليالي]]*ops[سعر الليلة],0)</f>
        <v>0</v>
      </c>
      <c r="J473" s="37">
        <f>SUMIFS(الجدول3[المبلغ],الجدول3[رقم الحجز],ops[[#This Row],[رقم العملية]])</f>
        <v>0</v>
      </c>
      <c r="K473" s="37">
        <f ca="1">ops[[#This Row],[الاجمالي]]-ops[[#This Row],[المدفوع]]</f>
        <v>0</v>
      </c>
      <c r="L473" s="37"/>
      <c r="M473" s="37"/>
      <c r="N473" s="37"/>
      <c r="O473" s="37"/>
      <c r="P473" s="45"/>
      <c r="Q473" s="37">
        <f>ops[[#This Row],[تاريخ الدخول]]</f>
        <v>0</v>
      </c>
      <c r="R473" s="46"/>
      <c r="S47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7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73" s="41"/>
    </row>
    <row r="474" spans="2:21" ht="18" x14ac:dyDescent="0.25">
      <c r="B474" s="24">
        <f t="shared" si="12"/>
        <v>473</v>
      </c>
      <c r="C474" s="41"/>
      <c r="D474" s="41"/>
      <c r="E474" s="42"/>
      <c r="F474" s="42"/>
      <c r="G474" s="43"/>
      <c r="H474" s="44">
        <f ca="1">IF(ISBLANK(ops[[#This Row],[تاريخ الخروج]]),NOW(),ops[[#This Row],[تاريخ الخروج]])-ops[[#This Row],[تاريخ الدخول]]</f>
        <v>44147.545977546295</v>
      </c>
      <c r="I474" s="45">
        <f ca="1">IFERROR(ops[[#This Row],[عدد الليالي]]*ops[سعر الليلة],0)</f>
        <v>0</v>
      </c>
      <c r="J474" s="37">
        <f>SUMIFS(الجدول3[المبلغ],الجدول3[رقم الحجز],ops[[#This Row],[رقم العملية]])</f>
        <v>0</v>
      </c>
      <c r="K474" s="37">
        <f ca="1">ops[[#This Row],[الاجمالي]]-ops[[#This Row],[المدفوع]]</f>
        <v>0</v>
      </c>
      <c r="L474" s="37"/>
      <c r="M474" s="37"/>
      <c r="N474" s="37"/>
      <c r="O474" s="37"/>
      <c r="P474" s="45"/>
      <c r="Q474" s="37">
        <f>ops[[#This Row],[تاريخ الدخول]]</f>
        <v>0</v>
      </c>
      <c r="R474" s="46"/>
      <c r="S47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7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74" s="41"/>
    </row>
    <row r="475" spans="2:21" ht="18" x14ac:dyDescent="0.25">
      <c r="B475" s="24">
        <f t="shared" si="12"/>
        <v>474</v>
      </c>
      <c r="C475" s="41"/>
      <c r="D475" s="41"/>
      <c r="E475" s="42"/>
      <c r="F475" s="42"/>
      <c r="G475" s="43"/>
      <c r="H475" s="44">
        <f ca="1">IF(ISBLANK(ops[[#This Row],[تاريخ الخروج]]),NOW(),ops[[#This Row],[تاريخ الخروج]])-ops[[#This Row],[تاريخ الدخول]]</f>
        <v>44147.545977546295</v>
      </c>
      <c r="I475" s="45">
        <f ca="1">IFERROR(ops[[#This Row],[عدد الليالي]]*ops[سعر الليلة],0)</f>
        <v>0</v>
      </c>
      <c r="J475" s="37">
        <f>SUMIFS(الجدول3[المبلغ],الجدول3[رقم الحجز],ops[[#This Row],[رقم العملية]])</f>
        <v>0</v>
      </c>
      <c r="K475" s="37">
        <f ca="1">ops[[#This Row],[الاجمالي]]-ops[[#This Row],[المدفوع]]</f>
        <v>0</v>
      </c>
      <c r="L475" s="37"/>
      <c r="M475" s="37"/>
      <c r="N475" s="37"/>
      <c r="O475" s="37"/>
      <c r="P475" s="45"/>
      <c r="Q475" s="37">
        <f>ops[[#This Row],[تاريخ الدخول]]</f>
        <v>0</v>
      </c>
      <c r="R475" s="46"/>
      <c r="S47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7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75" s="41"/>
    </row>
    <row r="476" spans="2:21" ht="18" x14ac:dyDescent="0.25">
      <c r="B476" s="24">
        <f t="shared" si="12"/>
        <v>475</v>
      </c>
      <c r="C476" s="41"/>
      <c r="D476" s="41"/>
      <c r="E476" s="42"/>
      <c r="F476" s="42"/>
      <c r="G476" s="43"/>
      <c r="H476" s="44">
        <f ca="1">IF(ISBLANK(ops[[#This Row],[تاريخ الخروج]]),NOW(),ops[[#This Row],[تاريخ الخروج]])-ops[[#This Row],[تاريخ الدخول]]</f>
        <v>44147.545977546295</v>
      </c>
      <c r="I476" s="45">
        <f ca="1">IFERROR(ops[[#This Row],[عدد الليالي]]*ops[سعر الليلة],0)</f>
        <v>0</v>
      </c>
      <c r="J476" s="37">
        <f>SUMIFS(الجدول3[المبلغ],الجدول3[رقم الحجز],ops[[#This Row],[رقم العملية]])</f>
        <v>0</v>
      </c>
      <c r="K476" s="37">
        <f ca="1">ops[[#This Row],[الاجمالي]]-ops[[#This Row],[المدفوع]]</f>
        <v>0</v>
      </c>
      <c r="L476" s="37"/>
      <c r="M476" s="37"/>
      <c r="N476" s="37"/>
      <c r="O476" s="37"/>
      <c r="P476" s="45"/>
      <c r="Q476" s="37">
        <f>ops[[#This Row],[تاريخ الدخول]]</f>
        <v>0</v>
      </c>
      <c r="R476" s="46"/>
      <c r="S47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7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76" s="41"/>
    </row>
    <row r="477" spans="2:21" ht="18" x14ac:dyDescent="0.25">
      <c r="B477" s="24">
        <f t="shared" si="12"/>
        <v>476</v>
      </c>
      <c r="C477" s="41"/>
      <c r="D477" s="41"/>
      <c r="E477" s="42"/>
      <c r="F477" s="42"/>
      <c r="G477" s="43"/>
      <c r="H477" s="44">
        <f ca="1">IF(ISBLANK(ops[[#This Row],[تاريخ الخروج]]),NOW(),ops[[#This Row],[تاريخ الخروج]])-ops[[#This Row],[تاريخ الدخول]]</f>
        <v>44147.545977546295</v>
      </c>
      <c r="I477" s="45">
        <f ca="1">IFERROR(ops[[#This Row],[عدد الليالي]]*ops[سعر الليلة],0)</f>
        <v>0</v>
      </c>
      <c r="J477" s="37">
        <f>SUMIFS(الجدول3[المبلغ],الجدول3[رقم الحجز],ops[[#This Row],[رقم العملية]])</f>
        <v>0</v>
      </c>
      <c r="K477" s="37">
        <f ca="1">ops[[#This Row],[الاجمالي]]-ops[[#This Row],[المدفوع]]</f>
        <v>0</v>
      </c>
      <c r="L477" s="37"/>
      <c r="M477" s="37"/>
      <c r="N477" s="37"/>
      <c r="O477" s="37"/>
      <c r="P477" s="45"/>
      <c r="Q477" s="37">
        <f>ops[[#This Row],[تاريخ الدخول]]</f>
        <v>0</v>
      </c>
      <c r="R477" s="46"/>
      <c r="S47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7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77" s="41"/>
    </row>
    <row r="478" spans="2:21" ht="18" x14ac:dyDescent="0.25">
      <c r="B478" s="24">
        <f t="shared" si="12"/>
        <v>477</v>
      </c>
      <c r="C478" s="41"/>
      <c r="D478" s="41"/>
      <c r="E478" s="42"/>
      <c r="F478" s="42"/>
      <c r="G478" s="43"/>
      <c r="H478" s="44">
        <f ca="1">IF(ISBLANK(ops[[#This Row],[تاريخ الخروج]]),NOW(),ops[[#This Row],[تاريخ الخروج]])-ops[[#This Row],[تاريخ الدخول]]</f>
        <v>44147.545977546295</v>
      </c>
      <c r="I478" s="45">
        <f ca="1">IFERROR(ops[[#This Row],[عدد الليالي]]*ops[سعر الليلة],0)</f>
        <v>0</v>
      </c>
      <c r="J478" s="37">
        <f>SUMIFS(الجدول3[المبلغ],الجدول3[رقم الحجز],ops[[#This Row],[رقم العملية]])</f>
        <v>0</v>
      </c>
      <c r="K478" s="37">
        <f ca="1">ops[[#This Row],[الاجمالي]]-ops[[#This Row],[المدفوع]]</f>
        <v>0</v>
      </c>
      <c r="L478" s="37"/>
      <c r="M478" s="37"/>
      <c r="N478" s="37"/>
      <c r="O478" s="37"/>
      <c r="P478" s="45"/>
      <c r="Q478" s="37">
        <f>ops[[#This Row],[تاريخ الدخول]]</f>
        <v>0</v>
      </c>
      <c r="R478" s="46"/>
      <c r="S47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7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78" s="41"/>
    </row>
    <row r="479" spans="2:21" ht="18" x14ac:dyDescent="0.25">
      <c r="B479" s="24">
        <f t="shared" si="12"/>
        <v>478</v>
      </c>
      <c r="C479" s="41"/>
      <c r="D479" s="41"/>
      <c r="E479" s="42"/>
      <c r="F479" s="42"/>
      <c r="G479" s="43"/>
      <c r="H479" s="44">
        <f ca="1">IF(ISBLANK(ops[[#This Row],[تاريخ الخروج]]),NOW(),ops[[#This Row],[تاريخ الخروج]])-ops[[#This Row],[تاريخ الدخول]]</f>
        <v>44147.545977546295</v>
      </c>
      <c r="I479" s="45">
        <f ca="1">IFERROR(ops[[#This Row],[عدد الليالي]]*ops[سعر الليلة],0)</f>
        <v>0</v>
      </c>
      <c r="J479" s="37">
        <f>SUMIFS(الجدول3[المبلغ],الجدول3[رقم الحجز],ops[[#This Row],[رقم العملية]])</f>
        <v>0</v>
      </c>
      <c r="K479" s="37">
        <f ca="1">ops[[#This Row],[الاجمالي]]-ops[[#This Row],[المدفوع]]</f>
        <v>0</v>
      </c>
      <c r="L479" s="37"/>
      <c r="M479" s="37"/>
      <c r="N479" s="37"/>
      <c r="O479" s="37"/>
      <c r="P479" s="45"/>
      <c r="Q479" s="37">
        <f>ops[[#This Row],[تاريخ الدخول]]</f>
        <v>0</v>
      </c>
      <c r="R479" s="46"/>
      <c r="S47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7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79" s="41"/>
    </row>
    <row r="480" spans="2:21" ht="18" x14ac:dyDescent="0.25">
      <c r="B480" s="24">
        <f t="shared" si="12"/>
        <v>479</v>
      </c>
      <c r="C480" s="41"/>
      <c r="D480" s="41"/>
      <c r="E480" s="42"/>
      <c r="F480" s="42"/>
      <c r="G480" s="43"/>
      <c r="H480" s="44">
        <f ca="1">IF(ISBLANK(ops[[#This Row],[تاريخ الخروج]]),NOW(),ops[[#This Row],[تاريخ الخروج]])-ops[[#This Row],[تاريخ الدخول]]</f>
        <v>44147.545977546295</v>
      </c>
      <c r="I480" s="45">
        <f ca="1">IFERROR(ops[[#This Row],[عدد الليالي]]*ops[سعر الليلة],0)</f>
        <v>0</v>
      </c>
      <c r="J480" s="37">
        <f>SUMIFS(الجدول3[المبلغ],الجدول3[رقم الحجز],ops[[#This Row],[رقم العملية]])</f>
        <v>0</v>
      </c>
      <c r="K480" s="37">
        <f ca="1">ops[[#This Row],[الاجمالي]]-ops[[#This Row],[المدفوع]]</f>
        <v>0</v>
      </c>
      <c r="L480" s="37"/>
      <c r="M480" s="37"/>
      <c r="N480" s="37"/>
      <c r="O480" s="37"/>
      <c r="P480" s="45"/>
      <c r="Q480" s="37">
        <f>ops[[#This Row],[تاريخ الدخول]]</f>
        <v>0</v>
      </c>
      <c r="R480" s="46"/>
      <c r="S48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8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80" s="41"/>
    </row>
    <row r="481" spans="2:21" ht="18" x14ac:dyDescent="0.25">
      <c r="B481" s="24">
        <f t="shared" si="12"/>
        <v>480</v>
      </c>
      <c r="C481" s="41"/>
      <c r="D481" s="41"/>
      <c r="E481" s="42"/>
      <c r="F481" s="42"/>
      <c r="G481" s="43"/>
      <c r="H481" s="44">
        <f ca="1">IF(ISBLANK(ops[[#This Row],[تاريخ الخروج]]),NOW(),ops[[#This Row],[تاريخ الخروج]])-ops[[#This Row],[تاريخ الدخول]]</f>
        <v>44147.545977546295</v>
      </c>
      <c r="I481" s="45">
        <f ca="1">IFERROR(ops[[#This Row],[عدد الليالي]]*ops[سعر الليلة],0)</f>
        <v>0</v>
      </c>
      <c r="J481" s="37">
        <f>SUMIFS(الجدول3[المبلغ],الجدول3[رقم الحجز],ops[[#This Row],[رقم العملية]])</f>
        <v>0</v>
      </c>
      <c r="K481" s="37">
        <f ca="1">ops[[#This Row],[الاجمالي]]-ops[[#This Row],[المدفوع]]</f>
        <v>0</v>
      </c>
      <c r="L481" s="37"/>
      <c r="M481" s="37"/>
      <c r="N481" s="37"/>
      <c r="O481" s="37"/>
      <c r="P481" s="45"/>
      <c r="Q481" s="37">
        <f>ops[[#This Row],[تاريخ الدخول]]</f>
        <v>0</v>
      </c>
      <c r="R481" s="46"/>
      <c r="S48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8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81" s="41"/>
    </row>
    <row r="482" spans="2:21" ht="18" x14ac:dyDescent="0.25">
      <c r="B482" s="24">
        <f t="shared" si="12"/>
        <v>481</v>
      </c>
      <c r="C482" s="41"/>
      <c r="D482" s="41"/>
      <c r="E482" s="42"/>
      <c r="F482" s="42"/>
      <c r="G482" s="43"/>
      <c r="H482" s="44">
        <f ca="1">IF(ISBLANK(ops[[#This Row],[تاريخ الخروج]]),NOW(),ops[[#This Row],[تاريخ الخروج]])-ops[[#This Row],[تاريخ الدخول]]</f>
        <v>44147.545977546295</v>
      </c>
      <c r="I482" s="45">
        <f ca="1">IFERROR(ops[[#This Row],[عدد الليالي]]*ops[سعر الليلة],0)</f>
        <v>0</v>
      </c>
      <c r="J482" s="37">
        <f>SUMIFS(الجدول3[المبلغ],الجدول3[رقم الحجز],ops[[#This Row],[رقم العملية]])</f>
        <v>0</v>
      </c>
      <c r="K482" s="37">
        <f ca="1">ops[[#This Row],[الاجمالي]]-ops[[#This Row],[المدفوع]]</f>
        <v>0</v>
      </c>
      <c r="L482" s="37"/>
      <c r="M482" s="37"/>
      <c r="N482" s="37"/>
      <c r="O482" s="37"/>
      <c r="P482" s="45"/>
      <c r="Q482" s="37">
        <f>ops[[#This Row],[تاريخ الدخول]]</f>
        <v>0</v>
      </c>
      <c r="R482" s="46"/>
      <c r="S48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8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82" s="41"/>
    </row>
    <row r="483" spans="2:21" ht="18" x14ac:dyDescent="0.25">
      <c r="B483" s="24">
        <f t="shared" si="12"/>
        <v>482</v>
      </c>
      <c r="C483" s="41"/>
      <c r="D483" s="41"/>
      <c r="E483" s="42"/>
      <c r="F483" s="42"/>
      <c r="G483" s="43"/>
      <c r="H483" s="44">
        <f ca="1">IF(ISBLANK(ops[[#This Row],[تاريخ الخروج]]),NOW(),ops[[#This Row],[تاريخ الخروج]])-ops[[#This Row],[تاريخ الدخول]]</f>
        <v>44147.545977546295</v>
      </c>
      <c r="I483" s="45">
        <f ca="1">IFERROR(ops[[#This Row],[عدد الليالي]]*ops[سعر الليلة],0)</f>
        <v>0</v>
      </c>
      <c r="J483" s="37">
        <f>SUMIFS(الجدول3[المبلغ],الجدول3[رقم الحجز],ops[[#This Row],[رقم العملية]])</f>
        <v>0</v>
      </c>
      <c r="K483" s="37">
        <f ca="1">ops[[#This Row],[الاجمالي]]-ops[[#This Row],[المدفوع]]</f>
        <v>0</v>
      </c>
      <c r="L483" s="37"/>
      <c r="M483" s="37"/>
      <c r="N483" s="37"/>
      <c r="O483" s="37"/>
      <c r="P483" s="45"/>
      <c r="Q483" s="37">
        <f>ops[[#This Row],[تاريخ الدخول]]</f>
        <v>0</v>
      </c>
      <c r="R483" s="46"/>
      <c r="S48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8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83" s="41"/>
    </row>
    <row r="484" spans="2:21" ht="18" x14ac:dyDescent="0.25">
      <c r="B484" s="24">
        <f t="shared" si="12"/>
        <v>483</v>
      </c>
      <c r="C484" s="41"/>
      <c r="D484" s="41"/>
      <c r="E484" s="42"/>
      <c r="F484" s="42"/>
      <c r="G484" s="43"/>
      <c r="H484" s="44">
        <f ca="1">IF(ISBLANK(ops[[#This Row],[تاريخ الخروج]]),NOW(),ops[[#This Row],[تاريخ الخروج]])-ops[[#This Row],[تاريخ الدخول]]</f>
        <v>44147.545977546295</v>
      </c>
      <c r="I484" s="45">
        <f ca="1">IFERROR(ops[[#This Row],[عدد الليالي]]*ops[سعر الليلة],0)</f>
        <v>0</v>
      </c>
      <c r="J484" s="37">
        <f>SUMIFS(الجدول3[المبلغ],الجدول3[رقم الحجز],ops[[#This Row],[رقم العملية]])</f>
        <v>0</v>
      </c>
      <c r="K484" s="37">
        <f ca="1">ops[[#This Row],[الاجمالي]]-ops[[#This Row],[المدفوع]]</f>
        <v>0</v>
      </c>
      <c r="L484" s="37"/>
      <c r="M484" s="37"/>
      <c r="N484" s="37"/>
      <c r="O484" s="37"/>
      <c r="P484" s="45"/>
      <c r="Q484" s="37">
        <f>ops[[#This Row],[تاريخ الدخول]]</f>
        <v>0</v>
      </c>
      <c r="R484" s="46"/>
      <c r="S48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8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84" s="41"/>
    </row>
    <row r="485" spans="2:21" ht="18" x14ac:dyDescent="0.25">
      <c r="B485" s="24">
        <f t="shared" si="12"/>
        <v>484</v>
      </c>
      <c r="C485" s="41"/>
      <c r="D485" s="41"/>
      <c r="E485" s="42"/>
      <c r="F485" s="42"/>
      <c r="G485" s="43"/>
      <c r="H485" s="44">
        <f ca="1">IF(ISBLANK(ops[[#This Row],[تاريخ الخروج]]),NOW(),ops[[#This Row],[تاريخ الخروج]])-ops[[#This Row],[تاريخ الدخول]]</f>
        <v>44147.545977546295</v>
      </c>
      <c r="I485" s="45">
        <f ca="1">IFERROR(ops[[#This Row],[عدد الليالي]]*ops[سعر الليلة],0)</f>
        <v>0</v>
      </c>
      <c r="J485" s="37">
        <f>SUMIFS(الجدول3[المبلغ],الجدول3[رقم الحجز],ops[[#This Row],[رقم العملية]])</f>
        <v>0</v>
      </c>
      <c r="K485" s="37">
        <f ca="1">ops[[#This Row],[الاجمالي]]-ops[[#This Row],[المدفوع]]</f>
        <v>0</v>
      </c>
      <c r="L485" s="37"/>
      <c r="M485" s="37"/>
      <c r="N485" s="37"/>
      <c r="O485" s="37"/>
      <c r="P485" s="45"/>
      <c r="Q485" s="37">
        <f>ops[[#This Row],[تاريخ الدخول]]</f>
        <v>0</v>
      </c>
      <c r="R485" s="46"/>
      <c r="S48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8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85" s="41"/>
    </row>
    <row r="486" spans="2:21" ht="18" x14ac:dyDescent="0.25">
      <c r="B486" s="24">
        <f t="shared" si="12"/>
        <v>485</v>
      </c>
      <c r="C486" s="41"/>
      <c r="D486" s="41"/>
      <c r="E486" s="42"/>
      <c r="F486" s="42"/>
      <c r="G486" s="43"/>
      <c r="H486" s="44">
        <f ca="1">IF(ISBLANK(ops[[#This Row],[تاريخ الخروج]]),NOW(),ops[[#This Row],[تاريخ الخروج]])-ops[[#This Row],[تاريخ الدخول]]</f>
        <v>44147.545977546295</v>
      </c>
      <c r="I486" s="45">
        <f ca="1">IFERROR(ops[[#This Row],[عدد الليالي]]*ops[سعر الليلة],0)</f>
        <v>0</v>
      </c>
      <c r="J486" s="37">
        <f>SUMIFS(الجدول3[المبلغ],الجدول3[رقم الحجز],ops[[#This Row],[رقم العملية]])</f>
        <v>0</v>
      </c>
      <c r="K486" s="37">
        <f ca="1">ops[[#This Row],[الاجمالي]]-ops[[#This Row],[المدفوع]]</f>
        <v>0</v>
      </c>
      <c r="L486" s="37"/>
      <c r="M486" s="37"/>
      <c r="N486" s="37"/>
      <c r="O486" s="37"/>
      <c r="P486" s="45"/>
      <c r="Q486" s="37">
        <f>ops[[#This Row],[تاريخ الدخول]]</f>
        <v>0</v>
      </c>
      <c r="R486" s="46"/>
      <c r="S48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8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86" s="41"/>
    </row>
    <row r="487" spans="2:21" ht="18" x14ac:dyDescent="0.25">
      <c r="B487" s="24">
        <f t="shared" si="12"/>
        <v>486</v>
      </c>
      <c r="C487" s="41"/>
      <c r="D487" s="41"/>
      <c r="E487" s="42"/>
      <c r="F487" s="42"/>
      <c r="G487" s="43"/>
      <c r="H487" s="44">
        <f ca="1">IF(ISBLANK(ops[[#This Row],[تاريخ الخروج]]),NOW(),ops[[#This Row],[تاريخ الخروج]])-ops[[#This Row],[تاريخ الدخول]]</f>
        <v>44147.545977546295</v>
      </c>
      <c r="I487" s="45">
        <f ca="1">IFERROR(ops[[#This Row],[عدد الليالي]]*ops[سعر الليلة],0)</f>
        <v>0</v>
      </c>
      <c r="J487" s="37">
        <f>SUMIFS(الجدول3[المبلغ],الجدول3[رقم الحجز],ops[[#This Row],[رقم العملية]])</f>
        <v>0</v>
      </c>
      <c r="K487" s="37">
        <f ca="1">ops[[#This Row],[الاجمالي]]-ops[[#This Row],[المدفوع]]</f>
        <v>0</v>
      </c>
      <c r="L487" s="37"/>
      <c r="M487" s="37"/>
      <c r="N487" s="37"/>
      <c r="O487" s="37"/>
      <c r="P487" s="45"/>
      <c r="Q487" s="37">
        <f>ops[[#This Row],[تاريخ الدخول]]</f>
        <v>0</v>
      </c>
      <c r="R487" s="46"/>
      <c r="S48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8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87" s="41"/>
    </row>
    <row r="488" spans="2:21" ht="18" x14ac:dyDescent="0.25">
      <c r="B488" s="24">
        <f t="shared" si="12"/>
        <v>487</v>
      </c>
      <c r="C488" s="41"/>
      <c r="D488" s="41"/>
      <c r="E488" s="42"/>
      <c r="F488" s="42"/>
      <c r="G488" s="43"/>
      <c r="H488" s="44">
        <f ca="1">IF(ISBLANK(ops[[#This Row],[تاريخ الخروج]]),NOW(),ops[[#This Row],[تاريخ الخروج]])-ops[[#This Row],[تاريخ الدخول]]</f>
        <v>44147.545977546295</v>
      </c>
      <c r="I488" s="45">
        <f ca="1">IFERROR(ops[[#This Row],[عدد الليالي]]*ops[سعر الليلة],0)</f>
        <v>0</v>
      </c>
      <c r="J488" s="37">
        <f>SUMIFS(الجدول3[المبلغ],الجدول3[رقم الحجز],ops[[#This Row],[رقم العملية]])</f>
        <v>0</v>
      </c>
      <c r="K488" s="37">
        <f ca="1">ops[[#This Row],[الاجمالي]]-ops[[#This Row],[المدفوع]]</f>
        <v>0</v>
      </c>
      <c r="L488" s="37"/>
      <c r="M488" s="37"/>
      <c r="N488" s="37"/>
      <c r="O488" s="37"/>
      <c r="P488" s="45"/>
      <c r="Q488" s="37">
        <f>ops[[#This Row],[تاريخ الدخول]]</f>
        <v>0</v>
      </c>
      <c r="R488" s="46"/>
      <c r="S48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8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88" s="41"/>
    </row>
    <row r="489" spans="2:21" ht="18" x14ac:dyDescent="0.25">
      <c r="B489" s="24">
        <f t="shared" si="12"/>
        <v>488</v>
      </c>
      <c r="C489" s="41"/>
      <c r="D489" s="41"/>
      <c r="E489" s="42"/>
      <c r="F489" s="42"/>
      <c r="G489" s="43"/>
      <c r="H489" s="44">
        <f ca="1">IF(ISBLANK(ops[[#This Row],[تاريخ الخروج]]),NOW(),ops[[#This Row],[تاريخ الخروج]])-ops[[#This Row],[تاريخ الدخول]]</f>
        <v>44147.545977546295</v>
      </c>
      <c r="I489" s="45">
        <f ca="1">IFERROR(ops[[#This Row],[عدد الليالي]]*ops[سعر الليلة],0)</f>
        <v>0</v>
      </c>
      <c r="J489" s="37">
        <f>SUMIFS(الجدول3[المبلغ],الجدول3[رقم الحجز],ops[[#This Row],[رقم العملية]])</f>
        <v>0</v>
      </c>
      <c r="K489" s="37">
        <f ca="1">ops[[#This Row],[الاجمالي]]-ops[[#This Row],[المدفوع]]</f>
        <v>0</v>
      </c>
      <c r="L489" s="37"/>
      <c r="M489" s="37"/>
      <c r="N489" s="37"/>
      <c r="O489" s="37"/>
      <c r="P489" s="45"/>
      <c r="Q489" s="37">
        <f>ops[[#This Row],[تاريخ الدخول]]</f>
        <v>0</v>
      </c>
      <c r="R489" s="46"/>
      <c r="S48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8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89" s="41"/>
    </row>
    <row r="490" spans="2:21" ht="18" x14ac:dyDescent="0.25">
      <c r="B490" s="24">
        <f t="shared" si="12"/>
        <v>489</v>
      </c>
      <c r="C490" s="41"/>
      <c r="D490" s="41"/>
      <c r="E490" s="42"/>
      <c r="F490" s="42"/>
      <c r="G490" s="43"/>
      <c r="H490" s="44">
        <f ca="1">IF(ISBLANK(ops[[#This Row],[تاريخ الخروج]]),NOW(),ops[[#This Row],[تاريخ الخروج]])-ops[[#This Row],[تاريخ الدخول]]</f>
        <v>44147.545977546295</v>
      </c>
      <c r="I490" s="45">
        <f ca="1">IFERROR(ops[[#This Row],[عدد الليالي]]*ops[سعر الليلة],0)</f>
        <v>0</v>
      </c>
      <c r="J490" s="37">
        <f>SUMIFS(الجدول3[المبلغ],الجدول3[رقم الحجز],ops[[#This Row],[رقم العملية]])</f>
        <v>0</v>
      </c>
      <c r="K490" s="37">
        <f ca="1">ops[[#This Row],[الاجمالي]]-ops[[#This Row],[المدفوع]]</f>
        <v>0</v>
      </c>
      <c r="L490" s="37"/>
      <c r="M490" s="37"/>
      <c r="N490" s="37"/>
      <c r="O490" s="37"/>
      <c r="P490" s="45"/>
      <c r="Q490" s="37">
        <f>ops[[#This Row],[تاريخ الدخول]]</f>
        <v>0</v>
      </c>
      <c r="R490" s="46"/>
      <c r="S49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9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90" s="41"/>
    </row>
    <row r="491" spans="2:21" ht="18" x14ac:dyDescent="0.25">
      <c r="B491" s="24">
        <f t="shared" si="12"/>
        <v>490</v>
      </c>
      <c r="C491" s="41"/>
      <c r="D491" s="41"/>
      <c r="E491" s="42"/>
      <c r="F491" s="42"/>
      <c r="G491" s="43"/>
      <c r="H491" s="44">
        <f ca="1">IF(ISBLANK(ops[[#This Row],[تاريخ الخروج]]),NOW(),ops[[#This Row],[تاريخ الخروج]])-ops[[#This Row],[تاريخ الدخول]]</f>
        <v>44147.545977546295</v>
      </c>
      <c r="I491" s="45">
        <f ca="1">IFERROR(ops[[#This Row],[عدد الليالي]]*ops[سعر الليلة],0)</f>
        <v>0</v>
      </c>
      <c r="J491" s="37">
        <f>SUMIFS(الجدول3[المبلغ],الجدول3[رقم الحجز],ops[[#This Row],[رقم العملية]])</f>
        <v>0</v>
      </c>
      <c r="K491" s="37">
        <f ca="1">ops[[#This Row],[الاجمالي]]-ops[[#This Row],[المدفوع]]</f>
        <v>0</v>
      </c>
      <c r="L491" s="37"/>
      <c r="M491" s="37"/>
      <c r="N491" s="37"/>
      <c r="O491" s="37"/>
      <c r="P491" s="45"/>
      <c r="Q491" s="37">
        <f>ops[[#This Row],[تاريخ الدخول]]</f>
        <v>0</v>
      </c>
      <c r="R491" s="46"/>
      <c r="S49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9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91" s="41"/>
    </row>
    <row r="492" spans="2:21" ht="18" x14ac:dyDescent="0.25">
      <c r="B492" s="24">
        <f t="shared" si="12"/>
        <v>491</v>
      </c>
      <c r="C492" s="41"/>
      <c r="D492" s="41"/>
      <c r="E492" s="42"/>
      <c r="F492" s="42"/>
      <c r="G492" s="43"/>
      <c r="H492" s="44">
        <f ca="1">IF(ISBLANK(ops[[#This Row],[تاريخ الخروج]]),NOW(),ops[[#This Row],[تاريخ الخروج]])-ops[[#This Row],[تاريخ الدخول]]</f>
        <v>44147.545977546295</v>
      </c>
      <c r="I492" s="45">
        <f ca="1">IFERROR(ops[[#This Row],[عدد الليالي]]*ops[سعر الليلة],0)</f>
        <v>0</v>
      </c>
      <c r="J492" s="37">
        <f>SUMIFS(الجدول3[المبلغ],الجدول3[رقم الحجز],ops[[#This Row],[رقم العملية]])</f>
        <v>0</v>
      </c>
      <c r="K492" s="37">
        <f ca="1">ops[[#This Row],[الاجمالي]]-ops[[#This Row],[المدفوع]]</f>
        <v>0</v>
      </c>
      <c r="L492" s="37"/>
      <c r="M492" s="37"/>
      <c r="N492" s="37"/>
      <c r="O492" s="37"/>
      <c r="P492" s="45"/>
      <c r="Q492" s="37">
        <f>ops[[#This Row],[تاريخ الدخول]]</f>
        <v>0</v>
      </c>
      <c r="R492" s="46"/>
      <c r="S49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9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92" s="41"/>
    </row>
    <row r="493" spans="2:21" ht="18" x14ac:dyDescent="0.25">
      <c r="B493" s="24">
        <f t="shared" si="12"/>
        <v>492</v>
      </c>
      <c r="C493" s="41"/>
      <c r="D493" s="41"/>
      <c r="E493" s="42"/>
      <c r="F493" s="42"/>
      <c r="G493" s="43"/>
      <c r="H493" s="44">
        <f ca="1">IF(ISBLANK(ops[[#This Row],[تاريخ الخروج]]),NOW(),ops[[#This Row],[تاريخ الخروج]])-ops[[#This Row],[تاريخ الدخول]]</f>
        <v>44147.545977546295</v>
      </c>
      <c r="I493" s="45">
        <f ca="1">IFERROR(ops[[#This Row],[عدد الليالي]]*ops[سعر الليلة],0)</f>
        <v>0</v>
      </c>
      <c r="J493" s="37">
        <f>SUMIFS(الجدول3[المبلغ],الجدول3[رقم الحجز],ops[[#This Row],[رقم العملية]])</f>
        <v>0</v>
      </c>
      <c r="K493" s="37">
        <f ca="1">ops[[#This Row],[الاجمالي]]-ops[[#This Row],[المدفوع]]</f>
        <v>0</v>
      </c>
      <c r="L493" s="37"/>
      <c r="M493" s="37"/>
      <c r="N493" s="37"/>
      <c r="O493" s="37"/>
      <c r="P493" s="45"/>
      <c r="Q493" s="37">
        <f>ops[[#This Row],[تاريخ الدخول]]</f>
        <v>0</v>
      </c>
      <c r="R493" s="46"/>
      <c r="S49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9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93" s="41"/>
    </row>
    <row r="494" spans="2:21" ht="18" x14ac:dyDescent="0.25">
      <c r="B494" s="24">
        <f t="shared" ref="B494:B505" si="13">ROW(A493)</f>
        <v>493</v>
      </c>
      <c r="C494" s="41"/>
      <c r="D494" s="41"/>
      <c r="E494" s="42"/>
      <c r="F494" s="42"/>
      <c r="G494" s="43"/>
      <c r="H494" s="44">
        <f ca="1">IF(ISBLANK(ops[[#This Row],[تاريخ الخروج]]),NOW(),ops[[#This Row],[تاريخ الخروج]])-ops[[#This Row],[تاريخ الدخول]]</f>
        <v>44147.545977546295</v>
      </c>
      <c r="I494" s="45">
        <f ca="1">IFERROR(ops[[#This Row],[عدد الليالي]]*ops[سعر الليلة],0)</f>
        <v>0</v>
      </c>
      <c r="J494" s="37">
        <f>SUMIFS(الجدول3[المبلغ],الجدول3[رقم الحجز],ops[[#This Row],[رقم العملية]])</f>
        <v>0</v>
      </c>
      <c r="K494" s="37">
        <f ca="1">ops[[#This Row],[الاجمالي]]-ops[[#This Row],[المدفوع]]</f>
        <v>0</v>
      </c>
      <c r="L494" s="37"/>
      <c r="M494" s="37"/>
      <c r="N494" s="37"/>
      <c r="O494" s="37"/>
      <c r="P494" s="45"/>
      <c r="Q494" s="37">
        <f>ops[[#This Row],[تاريخ الدخول]]</f>
        <v>0</v>
      </c>
      <c r="R494" s="46"/>
      <c r="S49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9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94" s="41"/>
    </row>
    <row r="495" spans="2:21" ht="18" x14ac:dyDescent="0.25">
      <c r="B495" s="24">
        <f t="shared" si="13"/>
        <v>494</v>
      </c>
      <c r="C495" s="41"/>
      <c r="D495" s="41"/>
      <c r="E495" s="42"/>
      <c r="F495" s="42"/>
      <c r="G495" s="43"/>
      <c r="H495" s="44">
        <f ca="1">IF(ISBLANK(ops[[#This Row],[تاريخ الخروج]]),NOW(),ops[[#This Row],[تاريخ الخروج]])-ops[[#This Row],[تاريخ الدخول]]</f>
        <v>44147.545977546295</v>
      </c>
      <c r="I495" s="45">
        <f ca="1">IFERROR(ops[[#This Row],[عدد الليالي]]*ops[سعر الليلة],0)</f>
        <v>0</v>
      </c>
      <c r="J495" s="37">
        <f>SUMIFS(الجدول3[المبلغ],الجدول3[رقم الحجز],ops[[#This Row],[رقم العملية]])</f>
        <v>0</v>
      </c>
      <c r="K495" s="37">
        <f ca="1">ops[[#This Row],[الاجمالي]]-ops[[#This Row],[المدفوع]]</f>
        <v>0</v>
      </c>
      <c r="L495" s="37"/>
      <c r="M495" s="37"/>
      <c r="N495" s="37"/>
      <c r="O495" s="37"/>
      <c r="P495" s="45"/>
      <c r="Q495" s="37">
        <f>ops[[#This Row],[تاريخ الدخول]]</f>
        <v>0</v>
      </c>
      <c r="R495" s="46"/>
      <c r="S49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9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95" s="41"/>
    </row>
    <row r="496" spans="2:21" ht="18" x14ac:dyDescent="0.25">
      <c r="B496" s="24">
        <f t="shared" si="13"/>
        <v>495</v>
      </c>
      <c r="C496" s="41"/>
      <c r="D496" s="41"/>
      <c r="E496" s="42"/>
      <c r="F496" s="42"/>
      <c r="G496" s="43"/>
      <c r="H496" s="44">
        <f ca="1">IF(ISBLANK(ops[[#This Row],[تاريخ الخروج]]),NOW(),ops[[#This Row],[تاريخ الخروج]])-ops[[#This Row],[تاريخ الدخول]]</f>
        <v>44147.545977546295</v>
      </c>
      <c r="I496" s="45">
        <f ca="1">IFERROR(ops[[#This Row],[عدد الليالي]]*ops[سعر الليلة],0)</f>
        <v>0</v>
      </c>
      <c r="J496" s="37">
        <f>SUMIFS(الجدول3[المبلغ],الجدول3[رقم الحجز],ops[[#This Row],[رقم العملية]])</f>
        <v>0</v>
      </c>
      <c r="K496" s="37">
        <f ca="1">ops[[#This Row],[الاجمالي]]-ops[[#This Row],[المدفوع]]</f>
        <v>0</v>
      </c>
      <c r="L496" s="37"/>
      <c r="M496" s="37"/>
      <c r="N496" s="37"/>
      <c r="O496" s="37"/>
      <c r="P496" s="45"/>
      <c r="Q496" s="37">
        <f>ops[[#This Row],[تاريخ الدخول]]</f>
        <v>0</v>
      </c>
      <c r="R496" s="46"/>
      <c r="S49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9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96" s="41"/>
    </row>
    <row r="497" spans="2:21" ht="18" x14ac:dyDescent="0.25">
      <c r="B497" s="24">
        <f t="shared" si="13"/>
        <v>496</v>
      </c>
      <c r="C497" s="41"/>
      <c r="D497" s="41"/>
      <c r="E497" s="42"/>
      <c r="F497" s="42"/>
      <c r="G497" s="43"/>
      <c r="H497" s="44">
        <f ca="1">IF(ISBLANK(ops[[#This Row],[تاريخ الخروج]]),NOW(),ops[[#This Row],[تاريخ الخروج]])-ops[[#This Row],[تاريخ الدخول]]</f>
        <v>44147.545977546295</v>
      </c>
      <c r="I497" s="45">
        <f ca="1">IFERROR(ops[[#This Row],[عدد الليالي]]*ops[سعر الليلة],0)</f>
        <v>0</v>
      </c>
      <c r="J497" s="37">
        <f>SUMIFS(الجدول3[المبلغ],الجدول3[رقم الحجز],ops[[#This Row],[رقم العملية]])</f>
        <v>0</v>
      </c>
      <c r="K497" s="37">
        <f ca="1">ops[[#This Row],[الاجمالي]]-ops[[#This Row],[المدفوع]]</f>
        <v>0</v>
      </c>
      <c r="L497" s="37"/>
      <c r="M497" s="37"/>
      <c r="N497" s="37"/>
      <c r="O497" s="37"/>
      <c r="P497" s="45"/>
      <c r="Q497" s="37">
        <f>ops[[#This Row],[تاريخ الدخول]]</f>
        <v>0</v>
      </c>
      <c r="R497" s="46"/>
      <c r="S49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9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97" s="41"/>
    </row>
    <row r="498" spans="2:21" ht="18" x14ac:dyDescent="0.25">
      <c r="B498" s="24">
        <f t="shared" si="13"/>
        <v>497</v>
      </c>
      <c r="C498" s="41"/>
      <c r="D498" s="41"/>
      <c r="E498" s="42"/>
      <c r="F498" s="42"/>
      <c r="G498" s="43"/>
      <c r="H498" s="44">
        <f ca="1">IF(ISBLANK(ops[[#This Row],[تاريخ الخروج]]),NOW(),ops[[#This Row],[تاريخ الخروج]])-ops[[#This Row],[تاريخ الدخول]]</f>
        <v>44147.545977546295</v>
      </c>
      <c r="I498" s="45">
        <f ca="1">IFERROR(ops[[#This Row],[عدد الليالي]]*ops[سعر الليلة],0)</f>
        <v>0</v>
      </c>
      <c r="J498" s="37">
        <f>SUMIFS(الجدول3[المبلغ],الجدول3[رقم الحجز],ops[[#This Row],[رقم العملية]])</f>
        <v>0</v>
      </c>
      <c r="K498" s="37">
        <f ca="1">ops[[#This Row],[الاجمالي]]-ops[[#This Row],[المدفوع]]</f>
        <v>0</v>
      </c>
      <c r="L498" s="37"/>
      <c r="M498" s="37"/>
      <c r="N498" s="37"/>
      <c r="O498" s="37"/>
      <c r="P498" s="45"/>
      <c r="Q498" s="37">
        <f>ops[[#This Row],[تاريخ الدخول]]</f>
        <v>0</v>
      </c>
      <c r="R498" s="46"/>
      <c r="S498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98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98" s="41"/>
    </row>
    <row r="499" spans="2:21" ht="18" x14ac:dyDescent="0.25">
      <c r="B499" s="24">
        <f t="shared" si="13"/>
        <v>498</v>
      </c>
      <c r="C499" s="41"/>
      <c r="D499" s="41"/>
      <c r="E499" s="42"/>
      <c r="F499" s="42"/>
      <c r="G499" s="43"/>
      <c r="H499" s="44">
        <f ca="1">IF(ISBLANK(ops[[#This Row],[تاريخ الخروج]]),NOW(),ops[[#This Row],[تاريخ الخروج]])-ops[[#This Row],[تاريخ الدخول]]</f>
        <v>44147.545977546295</v>
      </c>
      <c r="I499" s="45">
        <f ca="1">IFERROR(ops[[#This Row],[عدد الليالي]]*ops[سعر الليلة],0)</f>
        <v>0</v>
      </c>
      <c r="J499" s="37">
        <f>SUMIFS(الجدول3[المبلغ],الجدول3[رقم الحجز],ops[[#This Row],[رقم العملية]])</f>
        <v>0</v>
      </c>
      <c r="K499" s="37">
        <f ca="1">ops[[#This Row],[الاجمالي]]-ops[[#This Row],[المدفوع]]</f>
        <v>0</v>
      </c>
      <c r="L499" s="37"/>
      <c r="M499" s="37"/>
      <c r="N499" s="37"/>
      <c r="O499" s="37"/>
      <c r="P499" s="45"/>
      <c r="Q499" s="37">
        <f>ops[[#This Row],[تاريخ الدخول]]</f>
        <v>0</v>
      </c>
      <c r="R499" s="46"/>
      <c r="S499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499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499" s="41"/>
    </row>
    <row r="500" spans="2:21" ht="18" x14ac:dyDescent="0.25">
      <c r="B500" s="24">
        <f t="shared" si="13"/>
        <v>499</v>
      </c>
      <c r="C500" s="41"/>
      <c r="D500" s="41"/>
      <c r="E500" s="42"/>
      <c r="F500" s="42"/>
      <c r="G500" s="43"/>
      <c r="H500" s="44">
        <f ca="1">IF(ISBLANK(ops[[#This Row],[تاريخ الخروج]]),NOW(),ops[[#This Row],[تاريخ الخروج]])-ops[[#This Row],[تاريخ الدخول]]</f>
        <v>44147.545977546295</v>
      </c>
      <c r="I500" s="45">
        <f ca="1">IFERROR(ops[[#This Row],[عدد الليالي]]*ops[سعر الليلة],0)</f>
        <v>0</v>
      </c>
      <c r="J500" s="37">
        <f>SUMIFS(الجدول3[المبلغ],الجدول3[رقم الحجز],ops[[#This Row],[رقم العملية]])</f>
        <v>0</v>
      </c>
      <c r="K500" s="37">
        <f ca="1">ops[[#This Row],[الاجمالي]]-ops[[#This Row],[المدفوع]]</f>
        <v>0</v>
      </c>
      <c r="L500" s="37"/>
      <c r="M500" s="37"/>
      <c r="N500" s="37"/>
      <c r="O500" s="37"/>
      <c r="P500" s="45"/>
      <c r="Q500" s="37">
        <f>ops[[#This Row],[تاريخ الدخول]]</f>
        <v>0</v>
      </c>
      <c r="R500" s="46"/>
      <c r="S500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500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500" s="41"/>
    </row>
    <row r="501" spans="2:21" ht="18" x14ac:dyDescent="0.25">
      <c r="B501" s="24">
        <f t="shared" si="13"/>
        <v>500</v>
      </c>
      <c r="C501" s="41"/>
      <c r="D501" s="41"/>
      <c r="E501" s="42"/>
      <c r="F501" s="42"/>
      <c r="G501" s="43"/>
      <c r="H501" s="44">
        <f ca="1">IF(ISBLANK(ops[[#This Row],[تاريخ الخروج]]),NOW(),ops[[#This Row],[تاريخ الخروج]])-ops[[#This Row],[تاريخ الدخول]]</f>
        <v>44147.545977546295</v>
      </c>
      <c r="I501" s="45">
        <f ca="1">IFERROR(ops[[#This Row],[عدد الليالي]]*ops[سعر الليلة],0)</f>
        <v>0</v>
      </c>
      <c r="J501" s="37">
        <f>SUMIFS(الجدول3[المبلغ],الجدول3[رقم الحجز],ops[[#This Row],[رقم العملية]])</f>
        <v>0</v>
      </c>
      <c r="K501" s="37">
        <f ca="1">ops[[#This Row],[الاجمالي]]-ops[[#This Row],[المدفوع]]</f>
        <v>0</v>
      </c>
      <c r="L501" s="37"/>
      <c r="M501" s="37"/>
      <c r="N501" s="37"/>
      <c r="O501" s="37"/>
      <c r="P501" s="45"/>
      <c r="Q501" s="37">
        <f>ops[[#This Row],[تاريخ الدخول]]</f>
        <v>0</v>
      </c>
      <c r="R501" s="46"/>
      <c r="S501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501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501" s="41"/>
    </row>
    <row r="502" spans="2:21" ht="18" x14ac:dyDescent="0.25">
      <c r="B502" s="24">
        <f t="shared" si="13"/>
        <v>501</v>
      </c>
      <c r="C502" s="41"/>
      <c r="D502" s="41"/>
      <c r="E502" s="42"/>
      <c r="F502" s="42"/>
      <c r="G502" s="43"/>
      <c r="H502" s="44">
        <f ca="1">IF(ISBLANK(ops[[#This Row],[تاريخ الخروج]]),NOW(),ops[[#This Row],[تاريخ الخروج]])-ops[[#This Row],[تاريخ الدخول]]</f>
        <v>44147.545977546295</v>
      </c>
      <c r="I502" s="45">
        <f ca="1">IFERROR(ops[[#This Row],[عدد الليالي]]*ops[سعر الليلة],0)</f>
        <v>0</v>
      </c>
      <c r="J502" s="37">
        <f>SUMIFS(الجدول3[المبلغ],الجدول3[رقم الحجز],ops[[#This Row],[رقم العملية]])</f>
        <v>0</v>
      </c>
      <c r="K502" s="37">
        <f ca="1">ops[[#This Row],[الاجمالي]]-ops[[#This Row],[المدفوع]]</f>
        <v>0</v>
      </c>
      <c r="L502" s="37"/>
      <c r="M502" s="37"/>
      <c r="N502" s="37"/>
      <c r="O502" s="37"/>
      <c r="P502" s="45"/>
      <c r="Q502" s="37">
        <f>ops[[#This Row],[تاريخ الدخول]]</f>
        <v>0</v>
      </c>
      <c r="R502" s="46"/>
      <c r="S502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502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502" s="41"/>
    </row>
    <row r="503" spans="2:21" ht="18" x14ac:dyDescent="0.25">
      <c r="B503" s="24">
        <f t="shared" si="13"/>
        <v>502</v>
      </c>
      <c r="C503" s="41"/>
      <c r="D503" s="41"/>
      <c r="E503" s="42"/>
      <c r="F503" s="42"/>
      <c r="G503" s="43"/>
      <c r="H503" s="44">
        <f ca="1">IF(ISBLANK(ops[[#This Row],[تاريخ الخروج]]),NOW(),ops[[#This Row],[تاريخ الخروج]])-ops[[#This Row],[تاريخ الدخول]]</f>
        <v>44147.545977546295</v>
      </c>
      <c r="I503" s="45">
        <f ca="1">IFERROR(ops[[#This Row],[عدد الليالي]]*ops[سعر الليلة],0)</f>
        <v>0</v>
      </c>
      <c r="J503" s="37">
        <f>SUMIFS(الجدول3[المبلغ],الجدول3[رقم الحجز],ops[[#This Row],[رقم العملية]])</f>
        <v>0</v>
      </c>
      <c r="K503" s="37">
        <f ca="1">ops[[#This Row],[الاجمالي]]-ops[[#This Row],[المدفوع]]</f>
        <v>0</v>
      </c>
      <c r="L503" s="37"/>
      <c r="M503" s="37"/>
      <c r="N503" s="37"/>
      <c r="O503" s="37"/>
      <c r="P503" s="45"/>
      <c r="Q503" s="37">
        <f>ops[[#This Row],[تاريخ الدخول]]</f>
        <v>0</v>
      </c>
      <c r="R503" s="46"/>
      <c r="S503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503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503" s="41"/>
    </row>
    <row r="504" spans="2:21" ht="18" x14ac:dyDescent="0.25">
      <c r="B504" s="24">
        <f t="shared" si="13"/>
        <v>503</v>
      </c>
      <c r="C504" s="41"/>
      <c r="D504" s="41"/>
      <c r="E504" s="42"/>
      <c r="F504" s="42"/>
      <c r="G504" s="43"/>
      <c r="H504" s="44">
        <f ca="1">IF(ISBLANK(ops[[#This Row],[تاريخ الخروج]]),NOW(),ops[[#This Row],[تاريخ الخروج]])-ops[[#This Row],[تاريخ الدخول]]</f>
        <v>44147.545977546295</v>
      </c>
      <c r="I504" s="45">
        <f ca="1">IFERROR(ops[[#This Row],[عدد الليالي]]*ops[سعر الليلة],0)</f>
        <v>0</v>
      </c>
      <c r="J504" s="37">
        <f>SUMIFS(الجدول3[المبلغ],الجدول3[رقم الحجز],ops[[#This Row],[رقم العملية]])</f>
        <v>0</v>
      </c>
      <c r="K504" s="37">
        <f ca="1">ops[[#This Row],[الاجمالي]]-ops[[#This Row],[المدفوع]]</f>
        <v>0</v>
      </c>
      <c r="L504" s="37"/>
      <c r="M504" s="37"/>
      <c r="N504" s="37"/>
      <c r="O504" s="37"/>
      <c r="P504" s="45"/>
      <c r="Q504" s="37">
        <f>ops[[#This Row],[تاريخ الدخول]]</f>
        <v>0</v>
      </c>
      <c r="R504" s="46"/>
      <c r="S504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504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504" s="41"/>
    </row>
    <row r="505" spans="2:21" ht="18" x14ac:dyDescent="0.25">
      <c r="B505" s="24">
        <f t="shared" si="13"/>
        <v>504</v>
      </c>
      <c r="C505" s="41"/>
      <c r="D505" s="41"/>
      <c r="E505" s="42"/>
      <c r="F505" s="42"/>
      <c r="G505" s="43"/>
      <c r="H505" s="44">
        <f ca="1">IF(ISBLANK(ops[[#This Row],[تاريخ الخروج]]),NOW(),ops[[#This Row],[تاريخ الخروج]])-ops[[#This Row],[تاريخ الدخول]]</f>
        <v>44147.545977546295</v>
      </c>
      <c r="I505" s="45">
        <f ca="1">IFERROR(ops[[#This Row],[عدد الليالي]]*ops[سعر الليلة],0)</f>
        <v>0</v>
      </c>
      <c r="J505" s="37">
        <f>SUMIFS(الجدول3[المبلغ],الجدول3[رقم الحجز],ops[[#This Row],[رقم العملية]])</f>
        <v>0</v>
      </c>
      <c r="K505" s="37">
        <f ca="1">ops[[#This Row],[الاجمالي]]-ops[[#This Row],[المدفوع]]</f>
        <v>0</v>
      </c>
      <c r="L505" s="37"/>
      <c r="M505" s="37"/>
      <c r="N505" s="37"/>
      <c r="O505" s="37"/>
      <c r="P505" s="45"/>
      <c r="Q505" s="37">
        <f>ops[[#This Row],[تاريخ الدخول]]</f>
        <v>0</v>
      </c>
      <c r="R505" s="46"/>
      <c r="S505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505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505" s="41"/>
    </row>
    <row r="506" spans="2:21" ht="18" x14ac:dyDescent="0.25">
      <c r="B506" s="24">
        <f>ROW(A505)</f>
        <v>505</v>
      </c>
      <c r="C506" s="41"/>
      <c r="D506" s="41"/>
      <c r="E506" s="42"/>
      <c r="F506" s="42"/>
      <c r="G506" s="43"/>
      <c r="H506" s="44">
        <f ca="1">IF(ISBLANK(ops[[#This Row],[تاريخ الخروج]]),NOW(),ops[[#This Row],[تاريخ الخروج]])-ops[[#This Row],[تاريخ الدخول]]</f>
        <v>44147.545977546295</v>
      </c>
      <c r="I506" s="45">
        <f ca="1">IFERROR(ops[[#This Row],[عدد الليالي]]*ops[سعر الليلة],0)</f>
        <v>0</v>
      </c>
      <c r="J506" s="37">
        <f>SUMIFS(الجدول3[المبلغ],الجدول3[رقم الحجز],ops[[#This Row],[رقم العملية]])</f>
        <v>0</v>
      </c>
      <c r="K506" s="37">
        <f ca="1">ops[[#This Row],[الاجمالي]]-ops[[#This Row],[المدفوع]]</f>
        <v>0</v>
      </c>
      <c r="L506" s="37"/>
      <c r="M506" s="37"/>
      <c r="N506" s="37"/>
      <c r="O506" s="37"/>
      <c r="P506" s="45"/>
      <c r="Q506" s="37">
        <f>ops[[#This Row],[تاريخ الدخول]]</f>
        <v>0</v>
      </c>
      <c r="R506" s="46"/>
      <c r="S506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506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506" s="41"/>
    </row>
    <row r="507" spans="2:21" ht="18" x14ac:dyDescent="0.25">
      <c r="B507" s="24">
        <f>ROW(A506)</f>
        <v>506</v>
      </c>
      <c r="C507" s="41"/>
      <c r="D507" s="41"/>
      <c r="E507" s="42"/>
      <c r="F507" s="42"/>
      <c r="G507" s="43"/>
      <c r="H507" s="44">
        <f ca="1">IF(ISBLANK(ops[[#This Row],[تاريخ الخروج]]),NOW(),ops[[#This Row],[تاريخ الخروج]])-ops[[#This Row],[تاريخ الدخول]]</f>
        <v>44147.545977546295</v>
      </c>
      <c r="I507" s="45">
        <f ca="1">IFERROR(ops[[#This Row],[عدد الليالي]]*ops[سعر الليلة],0)</f>
        <v>0</v>
      </c>
      <c r="J507" s="37">
        <f>SUMIFS(الجدول3[المبلغ],الجدول3[رقم الحجز],ops[[#This Row],[رقم العملية]])</f>
        <v>0</v>
      </c>
      <c r="K507" s="37">
        <f ca="1">ops[[#This Row],[الاجمالي]]-ops[[#This Row],[المدفوع]]</f>
        <v>0</v>
      </c>
      <c r="L507" s="37"/>
      <c r="M507" s="37"/>
      <c r="N507" s="37"/>
      <c r="O507" s="37"/>
      <c r="P507" s="45"/>
      <c r="Q507" s="37">
        <f>ops[[#This Row],[تاريخ الدخول]]</f>
        <v>0</v>
      </c>
      <c r="R507" s="46"/>
      <c r="S507" s="43" t="str">
        <f ca="1">IF(OR(ops[[#This Row],[اسم العميل]]="",ops[[#This Row],[الغرفة]]="",ops[[#This Row],[تاريخ الدخول]]=""),"قيد المراجعة",IF(ops[[#This Row],[التحقق]]=0,IF(ISBLANK(ops[[#This Row],[تاريخ الخروج]]),"جاري",IF(ops[[#This Row],[تاريخ الدخول]]&gt;TODAY(),"لم يبدأ بعد","منتهي")),"تداخل مع حجز آخر"))</f>
        <v>قيد المراجعة</v>
      </c>
      <c r="T507" s="43">
        <f>SUMIFS(ops[عدد الليالي],ops[الغرفة],ops[[#This Row],[الغرفة]],ops[تاريخ الدخول],"&gt;="&amp;ops[[#This Row],[تاريخ الدخول]],ops[تاريخ الدخول],"&lt;="&amp;ops[[#This Row],[تاريخ الخروج]],ops[رقم العملية],"&lt;&gt;"&amp;ops[[#This Row],[رقم العملية]])+SUMIFS(ops[عدد الليالي],ops[الغرفة],ops[[#This Row],[الغرفة]],ops[تاريخ الخروج],"&gt;="&amp;ops[[#This Row],[تاريخ الدخول]],ops[تاريخ الخروج],"&lt;="&amp;ops[[#This Row],[تاريخ الخروج]],ops[رقم العملية],"&lt;&gt;"&amp;ops[[#This Row],[رقم العملية]])+SUMIFS(ops[عدد الليالي],ops[الغرفة],ops[[#This Row],[الغرفة]],ops[تاريخ الخروج],"",ops[رقم العملية], "&lt;&gt;"&amp;ops[[#This Row],[رقم العملية]])</f>
        <v>0</v>
      </c>
      <c r="U507" s="41"/>
    </row>
    <row r="508" spans="2:21" ht="18" x14ac:dyDescent="0.25">
      <c r="B508" s="24" t="s">
        <v>22</v>
      </c>
      <c r="C508" s="60"/>
      <c r="D508" s="24"/>
      <c r="E508" s="61"/>
      <c r="F508" s="61"/>
      <c r="G508" s="24"/>
      <c r="H508" s="24"/>
      <c r="I508" s="62">
        <f ca="1">SUBTOTAL(109,ops[الاجمالي])</f>
        <v>-147270.11226852483</v>
      </c>
      <c r="J508" s="62">
        <f>SUBTOTAL(109,ops[المدفوع])</f>
        <v>1000</v>
      </c>
      <c r="K508" s="62">
        <f ca="1">SUBTOTAL(109,ops[المتبقي])</f>
        <v>-148270.11226852483</v>
      </c>
      <c r="L508" s="62"/>
      <c r="M508" s="62"/>
      <c r="N508" s="62"/>
      <c r="O508" s="63"/>
      <c r="P508" s="62"/>
      <c r="Q508" s="63"/>
      <c r="R508" s="63"/>
      <c r="S508" s="24"/>
      <c r="T508" s="24">
        <f>SUBTOTAL(109,ops[التحقق])</f>
        <v>0</v>
      </c>
      <c r="U508" s="24"/>
    </row>
  </sheetData>
  <conditionalFormatting sqref="B2:T507">
    <cfRule type="expression" dxfId="58" priority="75">
      <formula>$S2="جاري"</formula>
    </cfRule>
    <cfRule type="expression" dxfId="57" priority="76">
      <formula>$S2="منتهي"</formula>
    </cfRule>
    <cfRule type="expression" dxfId="56" priority="77">
      <formula>$S2="قيد المراجعة"</formula>
    </cfRule>
    <cfRule type="expression" dxfId="55" priority="78">
      <formula>$S2="تداخل مع حجز آخر"</formula>
    </cfRule>
  </conditionalFormatting>
  <dataValidations count="1">
    <dataValidation type="list" allowBlank="1" showInputMessage="1" showErrorMessage="1" sqref="U2:U507" xr:uid="{00000000-0002-0000-0100-000000000000}">
      <formula1>$Y$2:$Y$5</formula1>
    </dataValidation>
  </dataValidations>
  <pageMargins left="0.7" right="0.7" top="0.75" bottom="0.75" header="0.3" footer="0.3"/>
  <pageSetup scale="37" fitToHeight="0" orientation="landscape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4" id="{4CA6A033-EB8D-46D2-A464-2899CA576E24}">
            <x14:iconSet iconSet="3Symbols2" custom="1">
              <x14:cfvo type="percent">
                <xm:f>0</xm:f>
              </x14:cfvo>
              <x14:cfvo type="num" gte="0">
                <xm:f>0</xm:f>
              </x14:cfvo>
              <x14:cfvo type="num">
                <xm:f>1</xm:f>
              </x14:cfvo>
              <x14:cfIcon iconSet="3Symbols2" iconId="2"/>
              <x14:cfIcon iconSet="3Symbols2" iconId="0"/>
              <x14:cfIcon iconSet="3Symbols2" iconId="0"/>
            </x14:iconSet>
          </x14:cfRule>
          <xm:sqref>T2:T507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'البيانات الاساسية'!$A$3:$A$100</xm:f>
          </x14:formula1>
          <xm:sqref>D2:D507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3"/>
  <dimension ref="A1:F778"/>
  <sheetViews>
    <sheetView rightToLeft="1" workbookViewId="0">
      <selection activeCell="D2" sqref="D2"/>
    </sheetView>
  </sheetViews>
  <sheetFormatPr defaultRowHeight="14.25" x14ac:dyDescent="0.2"/>
  <cols>
    <col min="1" max="1" width="12.75" bestFit="1" customWidth="1"/>
    <col min="2" max="2" width="27.25" customWidth="1"/>
    <col min="3" max="3" width="12.875" customWidth="1"/>
    <col min="4" max="4" width="12.625" customWidth="1"/>
    <col min="5" max="5" width="11.75" customWidth="1"/>
    <col min="6" max="6" width="20.25" customWidth="1"/>
  </cols>
  <sheetData>
    <row r="1" spans="1:6" x14ac:dyDescent="0.2">
      <c r="A1" s="12" t="s">
        <v>16</v>
      </c>
      <c r="B1" s="12" t="s">
        <v>17</v>
      </c>
      <c r="C1" s="12" t="s">
        <v>20</v>
      </c>
      <c r="D1" s="12" t="s">
        <v>18</v>
      </c>
      <c r="E1" s="12" t="s">
        <v>19</v>
      </c>
      <c r="F1" s="12" t="s">
        <v>1</v>
      </c>
    </row>
    <row r="2" spans="1:6" x14ac:dyDescent="0.2">
      <c r="A2" s="12">
        <v>1</v>
      </c>
      <c r="B2" s="12" t="str">
        <f>VLOOKUP(الجدول3[رقم الحجز],ops[],2,FALSE)</f>
        <v>عباد الخطيب</v>
      </c>
      <c r="C2" s="12" t="str">
        <f>VLOOKUP(الجدول3[رقم الحجز],ops[],3,FALSE)</f>
        <v>عمارةالايناس 1-1</v>
      </c>
      <c r="D2" s="33"/>
      <c r="E2" s="12">
        <v>1000</v>
      </c>
      <c r="F2" s="12"/>
    </row>
    <row r="3" spans="1:6" x14ac:dyDescent="0.2">
      <c r="A3" s="12"/>
      <c r="B3" s="12" t="e">
        <f>VLOOKUP(الجدول3[رقم الحجز],ops[],2,FALSE)</f>
        <v>#N/A</v>
      </c>
      <c r="C3" s="47" t="e">
        <f>VLOOKUP(الجدول3[رقم الحجز],ops[],3,FALSE)</f>
        <v>#N/A</v>
      </c>
      <c r="D3" s="33"/>
      <c r="E3" s="12"/>
      <c r="F3" s="12"/>
    </row>
    <row r="4" spans="1:6" x14ac:dyDescent="0.2">
      <c r="A4" s="12"/>
      <c r="B4" s="12" t="e">
        <f>VLOOKUP(الجدول3[رقم الحجز],ops[],2,FALSE)</f>
        <v>#N/A</v>
      </c>
      <c r="C4" s="47" t="e">
        <f>VLOOKUP(الجدول3[رقم الحجز],ops[],3,FALSE)</f>
        <v>#N/A</v>
      </c>
      <c r="D4" s="12"/>
      <c r="E4" s="12"/>
      <c r="F4" s="12"/>
    </row>
    <row r="5" spans="1:6" x14ac:dyDescent="0.2">
      <c r="A5" s="12"/>
      <c r="B5" s="12" t="e">
        <f>VLOOKUP(الجدول3[رقم الحجز],ops[],2,FALSE)</f>
        <v>#N/A</v>
      </c>
      <c r="C5" s="47" t="e">
        <f>VLOOKUP(الجدول3[رقم الحجز],ops[],3,FALSE)</f>
        <v>#N/A</v>
      </c>
      <c r="D5" s="33"/>
      <c r="E5" s="12"/>
      <c r="F5" s="12"/>
    </row>
    <row r="6" spans="1:6" x14ac:dyDescent="0.2">
      <c r="A6" s="12"/>
      <c r="B6" s="12" t="e">
        <f>VLOOKUP(الجدول3[رقم الحجز],ops[],2,FALSE)</f>
        <v>#N/A</v>
      </c>
      <c r="C6" s="47" t="e">
        <f>VLOOKUP(الجدول3[رقم الحجز],ops[],3,FALSE)</f>
        <v>#N/A</v>
      </c>
      <c r="D6" s="33"/>
      <c r="E6" s="12"/>
      <c r="F6" s="12"/>
    </row>
    <row r="7" spans="1:6" x14ac:dyDescent="0.2">
      <c r="A7" s="12"/>
      <c r="B7" s="12" t="e">
        <f>VLOOKUP(الجدول3[رقم الحجز],ops[],2,FALSE)</f>
        <v>#N/A</v>
      </c>
      <c r="C7" s="47" t="e">
        <f>VLOOKUP(الجدول3[رقم الحجز],ops[],3,FALSE)</f>
        <v>#N/A</v>
      </c>
      <c r="D7" s="12"/>
      <c r="E7" s="12"/>
      <c r="F7" s="12"/>
    </row>
    <row r="8" spans="1:6" x14ac:dyDescent="0.2">
      <c r="A8" s="12"/>
      <c r="B8" s="12" t="e">
        <f>VLOOKUP(الجدول3[رقم الحجز],ops[],2,FALSE)</f>
        <v>#N/A</v>
      </c>
      <c r="C8" s="47" t="e">
        <f>VLOOKUP(الجدول3[رقم الحجز],ops[],3,FALSE)</f>
        <v>#N/A</v>
      </c>
      <c r="D8" s="33"/>
      <c r="E8" s="12"/>
      <c r="F8" s="12"/>
    </row>
    <row r="9" spans="1:6" x14ac:dyDescent="0.2">
      <c r="A9" s="12"/>
      <c r="B9" s="12" t="e">
        <f>VLOOKUP(الجدول3[رقم الحجز],ops[],2,FALSE)</f>
        <v>#N/A</v>
      </c>
      <c r="C9" s="47" t="e">
        <f>VLOOKUP(الجدول3[رقم الحجز],ops[],3,FALSE)</f>
        <v>#N/A</v>
      </c>
      <c r="D9" s="12"/>
      <c r="E9" s="12"/>
      <c r="F9" s="12"/>
    </row>
    <row r="10" spans="1:6" x14ac:dyDescent="0.2">
      <c r="A10" s="12"/>
      <c r="B10" s="12" t="e">
        <f>VLOOKUP(الجدول3[رقم الحجز],ops[],2,FALSE)</f>
        <v>#N/A</v>
      </c>
      <c r="C10" s="47" t="e">
        <f>VLOOKUP(الجدول3[رقم الحجز],ops[],3,FALSE)</f>
        <v>#N/A</v>
      </c>
      <c r="D10" s="12"/>
      <c r="E10" s="12"/>
      <c r="F10" s="12"/>
    </row>
    <row r="11" spans="1:6" x14ac:dyDescent="0.2">
      <c r="A11" s="12"/>
      <c r="B11" s="12" t="e">
        <f>VLOOKUP(الجدول3[رقم الحجز],ops[],2,FALSE)</f>
        <v>#N/A</v>
      </c>
      <c r="C11" s="47" t="e">
        <f>VLOOKUP(الجدول3[رقم الحجز],ops[],3,FALSE)</f>
        <v>#N/A</v>
      </c>
      <c r="D11" s="33"/>
      <c r="E11" s="12"/>
      <c r="F11" s="12"/>
    </row>
    <row r="12" spans="1:6" x14ac:dyDescent="0.2">
      <c r="A12" s="12"/>
      <c r="B12" s="12" t="e">
        <f>VLOOKUP(الجدول3[رقم الحجز],ops[],2,FALSE)</f>
        <v>#N/A</v>
      </c>
      <c r="C12" s="47" t="e">
        <f>VLOOKUP(الجدول3[رقم الحجز],ops[],3,FALSE)</f>
        <v>#N/A</v>
      </c>
      <c r="D12" s="33"/>
      <c r="E12" s="12"/>
      <c r="F12" s="12"/>
    </row>
    <row r="13" spans="1:6" x14ac:dyDescent="0.2">
      <c r="A13" s="12"/>
      <c r="B13" s="12" t="e">
        <f>VLOOKUP(الجدول3[رقم الحجز],ops[],2,FALSE)</f>
        <v>#N/A</v>
      </c>
      <c r="C13" s="47" t="e">
        <f>VLOOKUP(الجدول3[رقم الحجز],ops[],3,FALSE)</f>
        <v>#N/A</v>
      </c>
      <c r="D13" s="33"/>
      <c r="E13" s="12"/>
      <c r="F13" s="12"/>
    </row>
    <row r="14" spans="1:6" x14ac:dyDescent="0.2">
      <c r="A14" s="12"/>
      <c r="B14" s="12" t="e">
        <f>VLOOKUP(الجدول3[رقم الحجز],ops[],2,FALSE)</f>
        <v>#N/A</v>
      </c>
      <c r="C14" s="47" t="e">
        <f>VLOOKUP(الجدول3[رقم الحجز],ops[],3,FALSE)</f>
        <v>#N/A</v>
      </c>
      <c r="D14" s="33"/>
      <c r="E14" s="12"/>
      <c r="F14" s="12"/>
    </row>
    <row r="15" spans="1:6" x14ac:dyDescent="0.2">
      <c r="A15" s="12"/>
      <c r="B15" s="12" t="e">
        <f>VLOOKUP(الجدول3[رقم الحجز],ops[],2,FALSE)</f>
        <v>#N/A</v>
      </c>
      <c r="C15" s="47" t="e">
        <f>VLOOKUP(الجدول3[رقم الحجز],ops[],3,FALSE)</f>
        <v>#N/A</v>
      </c>
      <c r="D15" s="33"/>
      <c r="E15" s="12"/>
      <c r="F15" s="12"/>
    </row>
    <row r="16" spans="1:6" x14ac:dyDescent="0.2">
      <c r="A16" s="12"/>
      <c r="B16" s="12" t="e">
        <f>VLOOKUP(الجدول3[رقم الحجز],ops[],2,FALSE)</f>
        <v>#N/A</v>
      </c>
      <c r="C16" s="47" t="e">
        <f>VLOOKUP(الجدول3[رقم الحجز],ops[],3,FALSE)</f>
        <v>#N/A</v>
      </c>
      <c r="D16" s="33"/>
      <c r="E16" s="12"/>
      <c r="F16" s="12"/>
    </row>
    <row r="17" spans="1:6" x14ac:dyDescent="0.2">
      <c r="A17" s="12"/>
      <c r="B17" s="12" t="e">
        <f>VLOOKUP(الجدول3[رقم الحجز],ops[],2,FALSE)</f>
        <v>#N/A</v>
      </c>
      <c r="C17" s="47" t="e">
        <f>VLOOKUP(الجدول3[رقم الحجز],ops[],3,FALSE)</f>
        <v>#N/A</v>
      </c>
      <c r="D17" s="33"/>
      <c r="E17" s="12"/>
      <c r="F17" s="12"/>
    </row>
    <row r="18" spans="1:6" x14ac:dyDescent="0.2">
      <c r="A18" s="12"/>
      <c r="B18" s="12" t="e">
        <f>VLOOKUP(الجدول3[رقم الحجز],ops[],2,FALSE)</f>
        <v>#N/A</v>
      </c>
      <c r="C18" s="47" t="e">
        <f>VLOOKUP(الجدول3[رقم الحجز],ops[],3,FALSE)</f>
        <v>#N/A</v>
      </c>
      <c r="D18" s="33"/>
      <c r="E18" s="12"/>
      <c r="F18" s="12"/>
    </row>
    <row r="19" spans="1:6" x14ac:dyDescent="0.2">
      <c r="A19" s="12"/>
      <c r="B19" s="12" t="e">
        <f>VLOOKUP(الجدول3[رقم الحجز],ops[],2,FALSE)</f>
        <v>#N/A</v>
      </c>
      <c r="C19" s="47" t="e">
        <f>VLOOKUP(الجدول3[رقم الحجز],ops[],3,FALSE)</f>
        <v>#N/A</v>
      </c>
      <c r="D19" s="33"/>
      <c r="E19" s="12"/>
      <c r="F19" s="12"/>
    </row>
    <row r="20" spans="1:6" x14ac:dyDescent="0.2">
      <c r="A20" s="12"/>
      <c r="B20" s="12" t="e">
        <f>VLOOKUP(الجدول3[رقم الحجز],ops[],2,FALSE)</f>
        <v>#N/A</v>
      </c>
      <c r="C20" s="47" t="e">
        <f>VLOOKUP(الجدول3[رقم الحجز],ops[],3,FALSE)</f>
        <v>#N/A</v>
      </c>
      <c r="D20" s="33"/>
      <c r="E20" s="12"/>
      <c r="F20" s="12"/>
    </row>
    <row r="21" spans="1:6" x14ac:dyDescent="0.2">
      <c r="A21" s="12"/>
      <c r="B21" s="12" t="e">
        <f>VLOOKUP(الجدول3[رقم الحجز],ops[],2,FALSE)</f>
        <v>#N/A</v>
      </c>
      <c r="C21" s="47" t="e">
        <f>VLOOKUP(الجدول3[رقم الحجز],ops[],3,FALSE)</f>
        <v>#N/A</v>
      </c>
      <c r="D21" s="33"/>
      <c r="E21" s="12"/>
      <c r="F21" s="12"/>
    </row>
    <row r="22" spans="1:6" x14ac:dyDescent="0.2">
      <c r="A22" s="12"/>
      <c r="B22" s="12" t="e">
        <f>VLOOKUP(الجدول3[رقم الحجز],ops[],2,FALSE)</f>
        <v>#N/A</v>
      </c>
      <c r="C22" s="47" t="e">
        <f>VLOOKUP(الجدول3[رقم الحجز],ops[],3,FALSE)</f>
        <v>#N/A</v>
      </c>
      <c r="D22" s="33"/>
      <c r="E22" s="12"/>
      <c r="F22" s="12"/>
    </row>
    <row r="23" spans="1:6" x14ac:dyDescent="0.2">
      <c r="A23" s="12"/>
      <c r="B23" s="12" t="e">
        <f>VLOOKUP(الجدول3[رقم الحجز],ops[],2,FALSE)</f>
        <v>#N/A</v>
      </c>
      <c r="C23" s="47" t="e">
        <f>VLOOKUP(الجدول3[رقم الحجز],ops[],3,FALSE)</f>
        <v>#N/A</v>
      </c>
      <c r="D23" s="33"/>
      <c r="E23" s="12"/>
      <c r="F23" s="12"/>
    </row>
    <row r="24" spans="1:6" x14ac:dyDescent="0.2">
      <c r="A24" s="12"/>
      <c r="B24" s="12" t="e">
        <f>VLOOKUP(الجدول3[رقم الحجز],ops[],2,FALSE)</f>
        <v>#N/A</v>
      </c>
      <c r="C24" s="47" t="e">
        <f>VLOOKUP(الجدول3[رقم الحجز],ops[],3,FALSE)</f>
        <v>#N/A</v>
      </c>
      <c r="D24" s="33"/>
      <c r="E24" s="12"/>
      <c r="F24" s="12"/>
    </row>
    <row r="25" spans="1:6" x14ac:dyDescent="0.2">
      <c r="A25" s="12"/>
      <c r="B25" s="12" t="e">
        <f>VLOOKUP(الجدول3[رقم الحجز],ops[],2,FALSE)</f>
        <v>#N/A</v>
      </c>
      <c r="C25" s="47" t="e">
        <f>VLOOKUP(الجدول3[رقم الحجز],ops[],3,FALSE)</f>
        <v>#N/A</v>
      </c>
      <c r="D25" s="33"/>
      <c r="E25" s="12"/>
      <c r="F25" s="12"/>
    </row>
    <row r="26" spans="1:6" x14ac:dyDescent="0.2">
      <c r="A26" s="12"/>
      <c r="B26" s="12" t="e">
        <f>VLOOKUP(الجدول3[رقم الحجز],ops[],2,FALSE)</f>
        <v>#N/A</v>
      </c>
      <c r="C26" s="47" t="e">
        <f>VLOOKUP(الجدول3[رقم الحجز],ops[],3,FALSE)</f>
        <v>#N/A</v>
      </c>
      <c r="D26" s="33"/>
      <c r="E26" s="12"/>
      <c r="F26" s="12"/>
    </row>
    <row r="27" spans="1:6" x14ac:dyDescent="0.2">
      <c r="A27" s="12"/>
      <c r="B27" s="12" t="e">
        <f>VLOOKUP(الجدول3[رقم الحجز],ops[],2,FALSE)</f>
        <v>#N/A</v>
      </c>
      <c r="C27" s="47" t="e">
        <f>VLOOKUP(الجدول3[رقم الحجز],ops[],3,FALSE)</f>
        <v>#N/A</v>
      </c>
      <c r="D27" s="33"/>
      <c r="E27" s="12"/>
      <c r="F27" s="12"/>
    </row>
    <row r="28" spans="1:6" x14ac:dyDescent="0.2">
      <c r="A28" s="12"/>
      <c r="B28" s="12" t="e">
        <f>VLOOKUP(الجدول3[رقم الحجز],ops[],2,FALSE)</f>
        <v>#N/A</v>
      </c>
      <c r="C28" s="47" t="e">
        <f>VLOOKUP(الجدول3[رقم الحجز],ops[],3,FALSE)</f>
        <v>#N/A</v>
      </c>
      <c r="D28" s="33"/>
      <c r="E28" s="12"/>
      <c r="F28" s="12"/>
    </row>
    <row r="29" spans="1:6" x14ac:dyDescent="0.2">
      <c r="A29" s="12"/>
      <c r="B29" s="12" t="e">
        <f>VLOOKUP(الجدول3[رقم الحجز],ops[],2,FALSE)</f>
        <v>#N/A</v>
      </c>
      <c r="C29" s="47" t="e">
        <f>VLOOKUP(الجدول3[رقم الحجز],ops[],3,FALSE)</f>
        <v>#N/A</v>
      </c>
      <c r="D29" s="33"/>
      <c r="E29" s="12"/>
      <c r="F29" s="12"/>
    </row>
    <row r="30" spans="1:6" x14ac:dyDescent="0.2">
      <c r="A30" s="12"/>
      <c r="B30" s="12" t="e">
        <f>VLOOKUP(الجدول3[رقم الحجز],ops[],2,FALSE)</f>
        <v>#N/A</v>
      </c>
      <c r="C30" s="47" t="e">
        <f>VLOOKUP(الجدول3[رقم الحجز],ops[],3,FALSE)</f>
        <v>#N/A</v>
      </c>
      <c r="D30" s="12"/>
      <c r="E30" s="12"/>
      <c r="F30" s="12"/>
    </row>
    <row r="31" spans="1:6" x14ac:dyDescent="0.2">
      <c r="A31" s="12"/>
      <c r="B31" s="12" t="e">
        <f>VLOOKUP(الجدول3[رقم الحجز],ops[],2,FALSE)</f>
        <v>#N/A</v>
      </c>
      <c r="C31" s="47" t="e">
        <f>VLOOKUP(الجدول3[رقم الحجز],ops[],3,FALSE)</f>
        <v>#N/A</v>
      </c>
      <c r="D31" s="12"/>
      <c r="E31" s="12"/>
      <c r="F31" s="12"/>
    </row>
    <row r="32" spans="1:6" x14ac:dyDescent="0.2">
      <c r="A32" s="12"/>
      <c r="B32" s="12" t="e">
        <f>VLOOKUP(الجدول3[رقم الحجز],ops[],2,FALSE)</f>
        <v>#N/A</v>
      </c>
      <c r="C32" s="47" t="e">
        <f>VLOOKUP(الجدول3[رقم الحجز],ops[],3,FALSE)</f>
        <v>#N/A</v>
      </c>
      <c r="D32" s="12"/>
      <c r="E32" s="12"/>
      <c r="F32" s="12"/>
    </row>
    <row r="33" spans="1:6" x14ac:dyDescent="0.2">
      <c r="A33" s="12"/>
      <c r="B33" s="12" t="e">
        <f>VLOOKUP(الجدول3[رقم الحجز],ops[],2,FALSE)</f>
        <v>#N/A</v>
      </c>
      <c r="C33" s="47" t="e">
        <f>VLOOKUP(الجدول3[رقم الحجز],ops[],3,FALSE)</f>
        <v>#N/A</v>
      </c>
      <c r="D33" s="12"/>
      <c r="E33" s="12"/>
      <c r="F33" s="12"/>
    </row>
    <row r="34" spans="1:6" x14ac:dyDescent="0.2">
      <c r="A34" s="12"/>
      <c r="B34" s="12" t="e">
        <f>VLOOKUP(الجدول3[رقم الحجز],ops[],2,FALSE)</f>
        <v>#N/A</v>
      </c>
      <c r="C34" s="47" t="e">
        <f>VLOOKUP(الجدول3[رقم الحجز],ops[],3,FALSE)</f>
        <v>#N/A</v>
      </c>
      <c r="D34" s="12"/>
      <c r="E34" s="12"/>
      <c r="F34" s="12"/>
    </row>
    <row r="35" spans="1:6" x14ac:dyDescent="0.2">
      <c r="A35" s="12"/>
      <c r="B35" s="12" t="e">
        <f>VLOOKUP(الجدول3[رقم الحجز],ops[],2,FALSE)</f>
        <v>#N/A</v>
      </c>
      <c r="C35" s="47" t="e">
        <f>VLOOKUP(الجدول3[رقم الحجز],ops[],3,FALSE)</f>
        <v>#N/A</v>
      </c>
      <c r="D35" s="12"/>
      <c r="E35" s="12"/>
      <c r="F35" s="12"/>
    </row>
    <row r="36" spans="1:6" x14ac:dyDescent="0.2">
      <c r="A36" s="12"/>
      <c r="B36" s="12" t="e">
        <f>VLOOKUP(الجدول3[رقم الحجز],ops[],2,FALSE)</f>
        <v>#N/A</v>
      </c>
      <c r="C36" s="47" t="e">
        <f>VLOOKUP(الجدول3[رقم الحجز],ops[],3,FALSE)</f>
        <v>#N/A</v>
      </c>
      <c r="D36" s="12"/>
      <c r="E36" s="12"/>
      <c r="F36" s="12"/>
    </row>
    <row r="37" spans="1:6" x14ac:dyDescent="0.2">
      <c r="A37" s="12"/>
      <c r="B37" s="12" t="e">
        <f>VLOOKUP(الجدول3[رقم الحجز],ops[],2,FALSE)</f>
        <v>#N/A</v>
      </c>
      <c r="C37" s="47" t="e">
        <f>VLOOKUP(الجدول3[رقم الحجز],ops[],3,FALSE)</f>
        <v>#N/A</v>
      </c>
      <c r="D37" s="12"/>
      <c r="E37" s="12"/>
      <c r="F37" s="12"/>
    </row>
    <row r="38" spans="1:6" x14ac:dyDescent="0.2">
      <c r="A38" s="12"/>
      <c r="B38" s="12" t="e">
        <f>VLOOKUP(الجدول3[رقم الحجز],ops[],2,FALSE)</f>
        <v>#N/A</v>
      </c>
      <c r="C38" s="47" t="e">
        <f>VLOOKUP(الجدول3[رقم الحجز],ops[],3,FALSE)</f>
        <v>#N/A</v>
      </c>
      <c r="D38" s="12"/>
      <c r="E38" s="12"/>
      <c r="F38" s="12"/>
    </row>
    <row r="39" spans="1:6" x14ac:dyDescent="0.2">
      <c r="A39" s="12"/>
      <c r="B39" s="12" t="e">
        <f>VLOOKUP(الجدول3[رقم الحجز],ops[],2,FALSE)</f>
        <v>#N/A</v>
      </c>
      <c r="C39" s="47" t="e">
        <f>VLOOKUP(الجدول3[رقم الحجز],ops[],3,FALSE)</f>
        <v>#N/A</v>
      </c>
      <c r="D39" s="12"/>
      <c r="E39" s="12"/>
      <c r="F39" s="12"/>
    </row>
    <row r="40" spans="1:6" x14ac:dyDescent="0.2">
      <c r="A40" s="12"/>
      <c r="B40" s="12" t="e">
        <f>VLOOKUP(الجدول3[رقم الحجز],ops[],2,FALSE)</f>
        <v>#N/A</v>
      </c>
      <c r="C40" s="47" t="e">
        <f>VLOOKUP(الجدول3[رقم الحجز],ops[],3,FALSE)</f>
        <v>#N/A</v>
      </c>
      <c r="D40" s="12"/>
      <c r="E40" s="12"/>
      <c r="F40" s="12"/>
    </row>
    <row r="41" spans="1:6" x14ac:dyDescent="0.2">
      <c r="A41" s="12"/>
      <c r="B41" s="12" t="e">
        <f>VLOOKUP(الجدول3[رقم الحجز],ops[],2,FALSE)</f>
        <v>#N/A</v>
      </c>
      <c r="C41" s="47" t="e">
        <f>VLOOKUP(الجدول3[رقم الحجز],ops[],3,FALSE)</f>
        <v>#N/A</v>
      </c>
      <c r="D41" s="12"/>
      <c r="E41" s="12"/>
      <c r="F41" s="12"/>
    </row>
    <row r="42" spans="1:6" x14ac:dyDescent="0.2">
      <c r="A42" s="12"/>
      <c r="B42" s="12" t="e">
        <f>VLOOKUP(الجدول3[رقم الحجز],ops[],2,FALSE)</f>
        <v>#N/A</v>
      </c>
      <c r="C42" s="47" t="e">
        <f>VLOOKUP(الجدول3[رقم الحجز],ops[],3,FALSE)</f>
        <v>#N/A</v>
      </c>
      <c r="D42" s="12"/>
      <c r="E42" s="12"/>
      <c r="F42" s="12"/>
    </row>
    <row r="43" spans="1:6" x14ac:dyDescent="0.2">
      <c r="A43" s="12"/>
      <c r="B43" s="12" t="e">
        <f>VLOOKUP(الجدول3[رقم الحجز],ops[],2,FALSE)</f>
        <v>#N/A</v>
      </c>
      <c r="C43" s="47" t="e">
        <f>VLOOKUP(الجدول3[رقم الحجز],ops[],3,FALSE)</f>
        <v>#N/A</v>
      </c>
      <c r="D43" s="12"/>
      <c r="E43" s="12"/>
      <c r="F43" s="12"/>
    </row>
    <row r="44" spans="1:6" x14ac:dyDescent="0.2">
      <c r="A44" s="12"/>
      <c r="B44" s="12" t="e">
        <f>VLOOKUP(الجدول3[رقم الحجز],ops[],2,FALSE)</f>
        <v>#N/A</v>
      </c>
      <c r="C44" s="47" t="e">
        <f>VLOOKUP(الجدول3[رقم الحجز],ops[],3,FALSE)</f>
        <v>#N/A</v>
      </c>
      <c r="D44" s="12"/>
      <c r="E44" s="12"/>
      <c r="F44" s="12"/>
    </row>
    <row r="45" spans="1:6" x14ac:dyDescent="0.2">
      <c r="A45" s="12"/>
      <c r="B45" s="12" t="e">
        <f>VLOOKUP(الجدول3[رقم الحجز],ops[],2,FALSE)</f>
        <v>#N/A</v>
      </c>
      <c r="C45" s="47" t="e">
        <f>VLOOKUP(الجدول3[رقم الحجز],ops[],3,FALSE)</f>
        <v>#N/A</v>
      </c>
      <c r="D45" s="12"/>
      <c r="E45" s="12"/>
      <c r="F45" s="12"/>
    </row>
    <row r="46" spans="1:6" x14ac:dyDescent="0.2">
      <c r="A46" s="12"/>
      <c r="B46" s="12" t="e">
        <f>VLOOKUP(الجدول3[رقم الحجز],ops[],2,FALSE)</f>
        <v>#N/A</v>
      </c>
      <c r="C46" s="47" t="e">
        <f>VLOOKUP(الجدول3[رقم الحجز],ops[],3,FALSE)</f>
        <v>#N/A</v>
      </c>
      <c r="D46" s="12"/>
      <c r="E46" s="12"/>
      <c r="F46" s="12"/>
    </row>
    <row r="47" spans="1:6" x14ac:dyDescent="0.2">
      <c r="A47" s="12"/>
      <c r="B47" s="12" t="e">
        <f>VLOOKUP(الجدول3[رقم الحجز],ops[],2,FALSE)</f>
        <v>#N/A</v>
      </c>
      <c r="C47" s="47" t="e">
        <f>VLOOKUP(الجدول3[رقم الحجز],ops[],3,FALSE)</f>
        <v>#N/A</v>
      </c>
      <c r="D47" s="12"/>
      <c r="E47" s="12"/>
      <c r="F47" s="12"/>
    </row>
    <row r="48" spans="1:6" x14ac:dyDescent="0.2">
      <c r="A48" s="12"/>
      <c r="B48" s="12" t="e">
        <f>VLOOKUP(الجدول3[رقم الحجز],ops[],2,FALSE)</f>
        <v>#N/A</v>
      </c>
      <c r="C48" s="47" t="e">
        <f>VLOOKUP(الجدول3[رقم الحجز],ops[],3,FALSE)</f>
        <v>#N/A</v>
      </c>
      <c r="D48" s="12"/>
      <c r="E48" s="12"/>
      <c r="F48" s="12"/>
    </row>
    <row r="49" spans="1:6" x14ac:dyDescent="0.2">
      <c r="A49" s="12"/>
      <c r="B49" s="12" t="e">
        <f>VLOOKUP(الجدول3[رقم الحجز],ops[],2,FALSE)</f>
        <v>#N/A</v>
      </c>
      <c r="C49" s="47" t="e">
        <f>VLOOKUP(الجدول3[رقم الحجز],ops[],3,FALSE)</f>
        <v>#N/A</v>
      </c>
      <c r="D49" s="12"/>
      <c r="E49" s="12"/>
      <c r="F49" s="12"/>
    </row>
    <row r="50" spans="1:6" x14ac:dyDescent="0.2">
      <c r="A50" s="12"/>
      <c r="B50" s="12" t="e">
        <f>VLOOKUP(الجدول3[رقم الحجز],ops[],2,FALSE)</f>
        <v>#N/A</v>
      </c>
      <c r="C50" s="47" t="e">
        <f>VLOOKUP(الجدول3[رقم الحجز],ops[],3,FALSE)</f>
        <v>#N/A</v>
      </c>
      <c r="D50" s="12"/>
      <c r="E50" s="12"/>
      <c r="F50" s="12"/>
    </row>
    <row r="51" spans="1:6" x14ac:dyDescent="0.2">
      <c r="A51" s="12"/>
      <c r="B51" s="12" t="e">
        <f>VLOOKUP(الجدول3[رقم الحجز],ops[],2,FALSE)</f>
        <v>#N/A</v>
      </c>
      <c r="C51" s="47" t="e">
        <f>VLOOKUP(الجدول3[رقم الحجز],ops[],3,FALSE)</f>
        <v>#N/A</v>
      </c>
      <c r="D51" s="12"/>
      <c r="E51" s="12"/>
      <c r="F51" s="12"/>
    </row>
    <row r="52" spans="1:6" x14ac:dyDescent="0.2">
      <c r="A52" s="12"/>
      <c r="B52" s="12" t="e">
        <f>VLOOKUP(الجدول3[رقم الحجز],ops[],2,FALSE)</f>
        <v>#N/A</v>
      </c>
      <c r="C52" s="47" t="e">
        <f>VLOOKUP(الجدول3[رقم الحجز],ops[],3,FALSE)</f>
        <v>#N/A</v>
      </c>
      <c r="D52" s="12"/>
      <c r="E52" s="12"/>
      <c r="F52" s="12"/>
    </row>
    <row r="53" spans="1:6" x14ac:dyDescent="0.2">
      <c r="A53" s="12"/>
      <c r="B53" s="12" t="e">
        <f>VLOOKUP(الجدول3[رقم الحجز],ops[],2,FALSE)</f>
        <v>#N/A</v>
      </c>
      <c r="C53" s="47" t="e">
        <f>VLOOKUP(الجدول3[رقم الحجز],ops[],3,FALSE)</f>
        <v>#N/A</v>
      </c>
      <c r="D53" s="12"/>
      <c r="E53" s="12"/>
      <c r="F53" s="12"/>
    </row>
    <row r="54" spans="1:6" x14ac:dyDescent="0.2">
      <c r="A54" s="12"/>
      <c r="B54" s="12" t="e">
        <f>VLOOKUP(الجدول3[رقم الحجز],ops[],2,FALSE)</f>
        <v>#N/A</v>
      </c>
      <c r="C54" s="47" t="e">
        <f>VLOOKUP(الجدول3[رقم الحجز],ops[],3,FALSE)</f>
        <v>#N/A</v>
      </c>
      <c r="D54" s="12"/>
      <c r="E54" s="12"/>
      <c r="F54" s="12"/>
    </row>
    <row r="55" spans="1:6" x14ac:dyDescent="0.2">
      <c r="A55" s="12"/>
      <c r="B55" s="12" t="e">
        <f>VLOOKUP(الجدول3[رقم الحجز],ops[],2,FALSE)</f>
        <v>#N/A</v>
      </c>
      <c r="C55" s="47" t="e">
        <f>VLOOKUP(الجدول3[رقم الحجز],ops[],3,FALSE)</f>
        <v>#N/A</v>
      </c>
      <c r="D55" s="12"/>
      <c r="E55" s="12"/>
      <c r="F55" s="12"/>
    </row>
    <row r="56" spans="1:6" x14ac:dyDescent="0.2">
      <c r="A56" s="12"/>
      <c r="B56" s="12" t="e">
        <f>VLOOKUP(الجدول3[رقم الحجز],ops[],2,FALSE)</f>
        <v>#N/A</v>
      </c>
      <c r="C56" s="47" t="e">
        <f>VLOOKUP(الجدول3[رقم الحجز],ops[],3,FALSE)</f>
        <v>#N/A</v>
      </c>
      <c r="D56" s="12"/>
      <c r="E56" s="12"/>
      <c r="F56" s="12"/>
    </row>
    <row r="57" spans="1:6" x14ac:dyDescent="0.2">
      <c r="A57" s="12"/>
      <c r="B57" s="12" t="e">
        <f>VLOOKUP(الجدول3[رقم الحجز],ops[],2,FALSE)</f>
        <v>#N/A</v>
      </c>
      <c r="C57" s="47" t="e">
        <f>VLOOKUP(الجدول3[رقم الحجز],ops[],3,FALSE)</f>
        <v>#N/A</v>
      </c>
      <c r="D57" s="12"/>
      <c r="E57" s="12"/>
      <c r="F57" s="12"/>
    </row>
    <row r="58" spans="1:6" x14ac:dyDescent="0.2">
      <c r="A58" s="12"/>
      <c r="B58" s="12" t="e">
        <f>VLOOKUP(الجدول3[رقم الحجز],ops[],2,FALSE)</f>
        <v>#N/A</v>
      </c>
      <c r="C58" s="47" t="e">
        <f>VLOOKUP(الجدول3[رقم الحجز],ops[],3,FALSE)</f>
        <v>#N/A</v>
      </c>
      <c r="D58" s="12"/>
      <c r="E58" s="12"/>
      <c r="F58" s="12"/>
    </row>
    <row r="59" spans="1:6" x14ac:dyDescent="0.2">
      <c r="A59" s="12"/>
      <c r="B59" s="12" t="e">
        <f>VLOOKUP(الجدول3[رقم الحجز],ops[],2,FALSE)</f>
        <v>#N/A</v>
      </c>
      <c r="C59" s="47" t="e">
        <f>VLOOKUP(الجدول3[رقم الحجز],ops[],3,FALSE)</f>
        <v>#N/A</v>
      </c>
      <c r="D59" s="12"/>
      <c r="E59" s="12"/>
      <c r="F59" s="12"/>
    </row>
    <row r="60" spans="1:6" x14ac:dyDescent="0.2">
      <c r="A60" s="12"/>
      <c r="B60" s="12" t="e">
        <f>VLOOKUP(الجدول3[رقم الحجز],ops[],2,FALSE)</f>
        <v>#N/A</v>
      </c>
      <c r="C60" s="47" t="e">
        <f>VLOOKUP(الجدول3[رقم الحجز],ops[],3,FALSE)</f>
        <v>#N/A</v>
      </c>
      <c r="D60" s="12"/>
      <c r="E60" s="12"/>
      <c r="F60" s="12"/>
    </row>
    <row r="61" spans="1:6" x14ac:dyDescent="0.2">
      <c r="A61" s="12"/>
      <c r="B61" s="12" t="e">
        <f>VLOOKUP(الجدول3[رقم الحجز],ops[],2,FALSE)</f>
        <v>#N/A</v>
      </c>
      <c r="C61" s="47" t="e">
        <f>VLOOKUP(الجدول3[رقم الحجز],ops[],3,FALSE)</f>
        <v>#N/A</v>
      </c>
      <c r="D61" s="12"/>
      <c r="E61" s="12"/>
      <c r="F61" s="12"/>
    </row>
    <row r="62" spans="1:6" x14ac:dyDescent="0.2">
      <c r="A62" s="12"/>
      <c r="B62" s="12" t="e">
        <f>VLOOKUP(الجدول3[رقم الحجز],ops[],2,FALSE)</f>
        <v>#N/A</v>
      </c>
      <c r="C62" s="47" t="e">
        <f>VLOOKUP(الجدول3[رقم الحجز],ops[],3,FALSE)</f>
        <v>#N/A</v>
      </c>
      <c r="D62" s="12"/>
      <c r="E62" s="12"/>
      <c r="F62" s="12"/>
    </row>
    <row r="63" spans="1:6" x14ac:dyDescent="0.2">
      <c r="A63" s="12"/>
      <c r="B63" s="12" t="e">
        <f>VLOOKUP(الجدول3[رقم الحجز],ops[],2,FALSE)</f>
        <v>#N/A</v>
      </c>
      <c r="C63" s="47" t="e">
        <f>VLOOKUP(الجدول3[رقم الحجز],ops[],3,FALSE)</f>
        <v>#N/A</v>
      </c>
      <c r="D63" s="12"/>
      <c r="E63" s="12"/>
      <c r="F63" s="12"/>
    </row>
    <row r="64" spans="1:6" x14ac:dyDescent="0.2">
      <c r="A64" s="12"/>
      <c r="B64" s="12" t="e">
        <f>VLOOKUP(الجدول3[رقم الحجز],ops[],2,FALSE)</f>
        <v>#N/A</v>
      </c>
      <c r="C64" s="47" t="e">
        <f>VLOOKUP(الجدول3[رقم الحجز],ops[],3,FALSE)</f>
        <v>#N/A</v>
      </c>
      <c r="D64" s="12"/>
      <c r="E64" s="12"/>
      <c r="F64" s="12"/>
    </row>
    <row r="65" spans="1:6" x14ac:dyDescent="0.2">
      <c r="A65" s="12"/>
      <c r="B65" s="12" t="e">
        <f>VLOOKUP(الجدول3[رقم الحجز],ops[],2,FALSE)</f>
        <v>#N/A</v>
      </c>
      <c r="C65" s="47" t="e">
        <f>VLOOKUP(الجدول3[رقم الحجز],ops[],3,FALSE)</f>
        <v>#N/A</v>
      </c>
      <c r="D65" s="12"/>
      <c r="E65" s="12"/>
      <c r="F65" s="12"/>
    </row>
    <row r="66" spans="1:6" x14ac:dyDescent="0.2">
      <c r="A66" s="12"/>
      <c r="B66" s="12" t="e">
        <f>VLOOKUP(الجدول3[رقم الحجز],ops[],2,FALSE)</f>
        <v>#N/A</v>
      </c>
      <c r="C66" s="47" t="e">
        <f>VLOOKUP(الجدول3[رقم الحجز],ops[],3,FALSE)</f>
        <v>#N/A</v>
      </c>
      <c r="D66" s="12"/>
      <c r="E66" s="12"/>
      <c r="F66" s="12"/>
    </row>
    <row r="67" spans="1:6" x14ac:dyDescent="0.2">
      <c r="A67" s="12"/>
      <c r="B67" s="12" t="e">
        <f>VLOOKUP(الجدول3[رقم الحجز],ops[],2,FALSE)</f>
        <v>#N/A</v>
      </c>
      <c r="C67" s="47" t="e">
        <f>VLOOKUP(الجدول3[رقم الحجز],ops[],3,FALSE)</f>
        <v>#N/A</v>
      </c>
      <c r="D67" s="12"/>
      <c r="E67" s="12"/>
      <c r="F67" s="12"/>
    </row>
    <row r="68" spans="1:6" x14ac:dyDescent="0.2">
      <c r="A68" s="12"/>
      <c r="B68" s="12" t="e">
        <f>VLOOKUP(الجدول3[رقم الحجز],ops[],2,FALSE)</f>
        <v>#N/A</v>
      </c>
      <c r="C68" s="47" t="e">
        <f>VLOOKUP(الجدول3[رقم الحجز],ops[],3,FALSE)</f>
        <v>#N/A</v>
      </c>
      <c r="D68" s="12"/>
      <c r="E68" s="12"/>
      <c r="F68" s="12"/>
    </row>
    <row r="69" spans="1:6" x14ac:dyDescent="0.2">
      <c r="A69" s="12"/>
      <c r="B69" s="12" t="e">
        <f>VLOOKUP(الجدول3[رقم الحجز],ops[],2,FALSE)</f>
        <v>#N/A</v>
      </c>
      <c r="C69" s="47" t="e">
        <f>VLOOKUP(الجدول3[رقم الحجز],ops[],3,FALSE)</f>
        <v>#N/A</v>
      </c>
      <c r="D69" s="12"/>
      <c r="E69" s="12"/>
      <c r="F69" s="12"/>
    </row>
    <row r="70" spans="1:6" x14ac:dyDescent="0.2">
      <c r="A70" s="12"/>
      <c r="B70" s="12" t="e">
        <f>VLOOKUP(الجدول3[رقم الحجز],ops[],2,FALSE)</f>
        <v>#N/A</v>
      </c>
      <c r="C70" s="47" t="e">
        <f>VLOOKUP(الجدول3[رقم الحجز],ops[],3,FALSE)</f>
        <v>#N/A</v>
      </c>
      <c r="D70" s="12"/>
      <c r="E70" s="12"/>
      <c r="F70" s="12"/>
    </row>
    <row r="71" spans="1:6" x14ac:dyDescent="0.2">
      <c r="A71" s="12"/>
      <c r="B71" s="12" t="e">
        <f>VLOOKUP(الجدول3[رقم الحجز],ops[],2,FALSE)</f>
        <v>#N/A</v>
      </c>
      <c r="C71" s="47" t="e">
        <f>VLOOKUP(الجدول3[رقم الحجز],ops[],3,FALSE)</f>
        <v>#N/A</v>
      </c>
      <c r="D71" s="12"/>
      <c r="E71" s="12"/>
      <c r="F71" s="12"/>
    </row>
    <row r="72" spans="1:6" x14ac:dyDescent="0.2">
      <c r="A72" s="12"/>
      <c r="B72" s="12" t="e">
        <f>VLOOKUP(الجدول3[رقم الحجز],ops[],2,FALSE)</f>
        <v>#N/A</v>
      </c>
      <c r="C72" s="47" t="e">
        <f>VLOOKUP(الجدول3[رقم الحجز],ops[],3,FALSE)</f>
        <v>#N/A</v>
      </c>
      <c r="D72" s="12"/>
      <c r="E72" s="12"/>
      <c r="F72" s="12"/>
    </row>
    <row r="73" spans="1:6" x14ac:dyDescent="0.2">
      <c r="A73" s="12"/>
      <c r="B73" s="12" t="e">
        <f>VLOOKUP(الجدول3[رقم الحجز],ops[],2,FALSE)</f>
        <v>#N/A</v>
      </c>
      <c r="C73" s="47" t="e">
        <f>VLOOKUP(الجدول3[رقم الحجز],ops[],3,FALSE)</f>
        <v>#N/A</v>
      </c>
      <c r="D73" s="12"/>
      <c r="E73" s="12"/>
      <c r="F73" s="12"/>
    </row>
    <row r="74" spans="1:6" x14ac:dyDescent="0.2">
      <c r="A74" s="12"/>
      <c r="B74" s="12" t="e">
        <f>VLOOKUP(الجدول3[رقم الحجز],ops[],2,FALSE)</f>
        <v>#N/A</v>
      </c>
      <c r="C74" s="47" t="e">
        <f>VLOOKUP(الجدول3[رقم الحجز],ops[],3,FALSE)</f>
        <v>#N/A</v>
      </c>
      <c r="D74" s="12"/>
      <c r="E74" s="12"/>
      <c r="F74" s="12"/>
    </row>
    <row r="75" spans="1:6" x14ac:dyDescent="0.2">
      <c r="A75" s="12"/>
      <c r="B75" s="12" t="e">
        <f>VLOOKUP(الجدول3[رقم الحجز],ops[],2,FALSE)</f>
        <v>#N/A</v>
      </c>
      <c r="C75" s="47" t="e">
        <f>VLOOKUP(الجدول3[رقم الحجز],ops[],3,FALSE)</f>
        <v>#N/A</v>
      </c>
      <c r="D75" s="12"/>
      <c r="E75" s="12"/>
      <c r="F75" s="12"/>
    </row>
    <row r="76" spans="1:6" x14ac:dyDescent="0.2">
      <c r="A76" s="12"/>
      <c r="B76" s="12" t="e">
        <f>VLOOKUP(الجدول3[رقم الحجز],ops[],2,FALSE)</f>
        <v>#N/A</v>
      </c>
      <c r="C76" s="47" t="e">
        <f>VLOOKUP(الجدول3[رقم الحجز],ops[],3,FALSE)</f>
        <v>#N/A</v>
      </c>
      <c r="D76" s="12"/>
      <c r="E76" s="12"/>
      <c r="F76" s="12"/>
    </row>
    <row r="77" spans="1:6" x14ac:dyDescent="0.2">
      <c r="A77" s="12"/>
      <c r="B77" s="12" t="e">
        <f>VLOOKUP(الجدول3[رقم الحجز],ops[],2,FALSE)</f>
        <v>#N/A</v>
      </c>
      <c r="C77" s="47" t="e">
        <f>VLOOKUP(الجدول3[رقم الحجز],ops[],3,FALSE)</f>
        <v>#N/A</v>
      </c>
      <c r="D77" s="12"/>
      <c r="E77" s="12"/>
      <c r="F77" s="12"/>
    </row>
    <row r="78" spans="1:6" x14ac:dyDescent="0.2">
      <c r="A78" s="12"/>
      <c r="B78" s="12" t="e">
        <f>VLOOKUP(الجدول3[رقم الحجز],ops[],2,FALSE)</f>
        <v>#N/A</v>
      </c>
      <c r="C78" s="47" t="e">
        <f>VLOOKUP(الجدول3[رقم الحجز],ops[],3,FALSE)</f>
        <v>#N/A</v>
      </c>
      <c r="D78" s="12"/>
      <c r="E78" s="12"/>
      <c r="F78" s="12"/>
    </row>
    <row r="79" spans="1:6" x14ac:dyDescent="0.2">
      <c r="A79" s="12"/>
      <c r="B79" s="12" t="e">
        <f>VLOOKUP(الجدول3[رقم الحجز],ops[],2,FALSE)</f>
        <v>#N/A</v>
      </c>
      <c r="C79" s="47" t="e">
        <f>VLOOKUP(الجدول3[رقم الحجز],ops[],3,FALSE)</f>
        <v>#N/A</v>
      </c>
      <c r="D79" s="12"/>
      <c r="E79" s="12"/>
      <c r="F79" s="12"/>
    </row>
    <row r="80" spans="1:6" x14ac:dyDescent="0.2">
      <c r="A80" s="12"/>
      <c r="B80" s="12" t="e">
        <f>VLOOKUP(الجدول3[رقم الحجز],ops[],2,FALSE)</f>
        <v>#N/A</v>
      </c>
      <c r="C80" s="47" t="e">
        <f>VLOOKUP(الجدول3[رقم الحجز],ops[],3,FALSE)</f>
        <v>#N/A</v>
      </c>
      <c r="D80" s="12"/>
      <c r="E80" s="12"/>
      <c r="F80" s="12"/>
    </row>
    <row r="81" spans="1:6" x14ac:dyDescent="0.2">
      <c r="A81" s="12"/>
      <c r="B81" s="12" t="e">
        <f>VLOOKUP(الجدول3[رقم الحجز],ops[],2,FALSE)</f>
        <v>#N/A</v>
      </c>
      <c r="C81" s="47" t="e">
        <f>VLOOKUP(الجدول3[رقم الحجز],ops[],3,FALSE)</f>
        <v>#N/A</v>
      </c>
      <c r="D81" s="12"/>
      <c r="E81" s="12"/>
      <c r="F81" s="12"/>
    </row>
    <row r="82" spans="1:6" x14ac:dyDescent="0.2">
      <c r="A82" s="12"/>
      <c r="B82" s="12" t="e">
        <f>VLOOKUP(الجدول3[رقم الحجز],ops[],2,FALSE)</f>
        <v>#N/A</v>
      </c>
      <c r="C82" s="47" t="e">
        <f>VLOOKUP(الجدول3[رقم الحجز],ops[],3,FALSE)</f>
        <v>#N/A</v>
      </c>
      <c r="D82" s="12"/>
      <c r="E82" s="12"/>
      <c r="F82" s="12"/>
    </row>
    <row r="83" spans="1:6" x14ac:dyDescent="0.2">
      <c r="A83" s="12"/>
      <c r="B83" s="12" t="e">
        <f>VLOOKUP(الجدول3[رقم الحجز],ops[],2,FALSE)</f>
        <v>#N/A</v>
      </c>
      <c r="C83" s="47" t="e">
        <f>VLOOKUP(الجدول3[رقم الحجز],ops[],3,FALSE)</f>
        <v>#N/A</v>
      </c>
      <c r="D83" s="12"/>
      <c r="E83" s="12"/>
      <c r="F83" s="12"/>
    </row>
    <row r="84" spans="1:6" x14ac:dyDescent="0.2">
      <c r="A84" s="12"/>
      <c r="B84" s="12" t="e">
        <f>VLOOKUP(الجدول3[رقم الحجز],ops[],2,FALSE)</f>
        <v>#N/A</v>
      </c>
      <c r="C84" s="47" t="e">
        <f>VLOOKUP(الجدول3[رقم الحجز],ops[],3,FALSE)</f>
        <v>#N/A</v>
      </c>
      <c r="D84" s="12"/>
      <c r="E84" s="12"/>
      <c r="F84" s="12"/>
    </row>
    <row r="85" spans="1:6" x14ac:dyDescent="0.2">
      <c r="A85" s="12"/>
      <c r="B85" s="12" t="e">
        <f>VLOOKUP(الجدول3[رقم الحجز],ops[],2,FALSE)</f>
        <v>#N/A</v>
      </c>
      <c r="C85" s="47" t="e">
        <f>VLOOKUP(الجدول3[رقم الحجز],ops[],3,FALSE)</f>
        <v>#N/A</v>
      </c>
      <c r="D85" s="12"/>
      <c r="E85" s="12"/>
      <c r="F85" s="12"/>
    </row>
    <row r="86" spans="1:6" x14ac:dyDescent="0.2">
      <c r="A86" s="12"/>
      <c r="B86" s="12" t="e">
        <f>VLOOKUP(الجدول3[رقم الحجز],ops[],2,FALSE)</f>
        <v>#N/A</v>
      </c>
      <c r="C86" s="47" t="e">
        <f>VLOOKUP(الجدول3[رقم الحجز],ops[],3,FALSE)</f>
        <v>#N/A</v>
      </c>
      <c r="D86" s="12"/>
      <c r="E86" s="12"/>
      <c r="F86" s="12"/>
    </row>
    <row r="87" spans="1:6" x14ac:dyDescent="0.2">
      <c r="A87" s="12"/>
      <c r="B87" s="12" t="e">
        <f>VLOOKUP(الجدول3[رقم الحجز],ops[],2,FALSE)</f>
        <v>#N/A</v>
      </c>
      <c r="C87" s="47" t="e">
        <f>VLOOKUP(الجدول3[رقم الحجز],ops[],3,FALSE)</f>
        <v>#N/A</v>
      </c>
      <c r="D87" s="12"/>
      <c r="E87" s="12"/>
      <c r="F87" s="12"/>
    </row>
    <row r="88" spans="1:6" x14ac:dyDescent="0.2">
      <c r="A88" s="12"/>
      <c r="B88" s="12" t="e">
        <f>VLOOKUP(الجدول3[رقم الحجز],ops[],2,FALSE)</f>
        <v>#N/A</v>
      </c>
      <c r="C88" s="47" t="e">
        <f>VLOOKUP(الجدول3[رقم الحجز],ops[],3,FALSE)</f>
        <v>#N/A</v>
      </c>
      <c r="D88" s="12"/>
      <c r="E88" s="12"/>
      <c r="F88" s="12"/>
    </row>
    <row r="89" spans="1:6" x14ac:dyDescent="0.2">
      <c r="A89" s="12"/>
      <c r="B89" s="12" t="e">
        <f>VLOOKUP(الجدول3[رقم الحجز],ops[],2,FALSE)</f>
        <v>#N/A</v>
      </c>
      <c r="C89" s="47" t="e">
        <f>VLOOKUP(الجدول3[رقم الحجز],ops[],3,FALSE)</f>
        <v>#N/A</v>
      </c>
      <c r="D89" s="12"/>
      <c r="E89" s="12"/>
      <c r="F89" s="12"/>
    </row>
    <row r="90" spans="1:6" x14ac:dyDescent="0.2">
      <c r="A90" s="12"/>
      <c r="B90" s="12" t="e">
        <f>VLOOKUP(الجدول3[رقم الحجز],ops[],2,FALSE)</f>
        <v>#N/A</v>
      </c>
      <c r="C90" s="47" t="e">
        <f>VLOOKUP(الجدول3[رقم الحجز],ops[],3,FALSE)</f>
        <v>#N/A</v>
      </c>
      <c r="D90" s="12"/>
      <c r="E90" s="12"/>
      <c r="F90" s="12"/>
    </row>
    <row r="91" spans="1:6" x14ac:dyDescent="0.2">
      <c r="A91" s="12"/>
      <c r="B91" s="12" t="e">
        <f>VLOOKUP(الجدول3[رقم الحجز],ops[],2,FALSE)</f>
        <v>#N/A</v>
      </c>
      <c r="C91" s="47" t="e">
        <f>VLOOKUP(الجدول3[رقم الحجز],ops[],3,FALSE)</f>
        <v>#N/A</v>
      </c>
      <c r="D91" s="12"/>
      <c r="E91" s="12"/>
      <c r="F91" s="12"/>
    </row>
    <row r="92" spans="1:6" x14ac:dyDescent="0.2">
      <c r="A92" s="12"/>
      <c r="B92" s="12" t="e">
        <f>VLOOKUP(الجدول3[رقم الحجز],ops[],2,FALSE)</f>
        <v>#N/A</v>
      </c>
      <c r="C92" s="47" t="e">
        <f>VLOOKUP(الجدول3[رقم الحجز],ops[],3,FALSE)</f>
        <v>#N/A</v>
      </c>
      <c r="D92" s="12"/>
      <c r="E92" s="12"/>
      <c r="F92" s="12"/>
    </row>
    <row r="93" spans="1:6" x14ac:dyDescent="0.2">
      <c r="A93" s="12"/>
      <c r="B93" s="12" t="e">
        <f>VLOOKUP(الجدول3[رقم الحجز],ops[],2,FALSE)</f>
        <v>#N/A</v>
      </c>
      <c r="C93" s="47" t="e">
        <f>VLOOKUP(الجدول3[رقم الحجز],ops[],3,FALSE)</f>
        <v>#N/A</v>
      </c>
      <c r="D93" s="12"/>
      <c r="E93" s="12"/>
      <c r="F93" s="12"/>
    </row>
    <row r="94" spans="1:6" x14ac:dyDescent="0.2">
      <c r="A94" s="12"/>
      <c r="B94" s="12" t="e">
        <f>VLOOKUP(الجدول3[رقم الحجز],ops[],2,FALSE)</f>
        <v>#N/A</v>
      </c>
      <c r="C94" s="47" t="e">
        <f>VLOOKUP(الجدول3[رقم الحجز],ops[],3,FALSE)</f>
        <v>#N/A</v>
      </c>
      <c r="D94" s="12"/>
      <c r="E94" s="12"/>
      <c r="F94" s="12"/>
    </row>
    <row r="95" spans="1:6" x14ac:dyDescent="0.2">
      <c r="A95" s="12"/>
      <c r="B95" s="12" t="e">
        <f>VLOOKUP(الجدول3[رقم الحجز],ops[],2,FALSE)</f>
        <v>#N/A</v>
      </c>
      <c r="C95" s="47" t="e">
        <f>VLOOKUP(الجدول3[رقم الحجز],ops[],3,FALSE)</f>
        <v>#N/A</v>
      </c>
      <c r="D95" s="12"/>
      <c r="E95" s="12"/>
      <c r="F95" s="12"/>
    </row>
    <row r="96" spans="1:6" x14ac:dyDescent="0.2">
      <c r="A96" s="12"/>
      <c r="B96" s="12" t="e">
        <f>VLOOKUP(الجدول3[رقم الحجز],ops[],2,FALSE)</f>
        <v>#N/A</v>
      </c>
      <c r="C96" s="47" t="e">
        <f>VLOOKUP(الجدول3[رقم الحجز],ops[],3,FALSE)</f>
        <v>#N/A</v>
      </c>
      <c r="D96" s="12"/>
      <c r="E96" s="12"/>
      <c r="F96" s="12"/>
    </row>
    <row r="97" spans="1:6" x14ac:dyDescent="0.2">
      <c r="A97" s="12"/>
      <c r="B97" s="12" t="e">
        <f>VLOOKUP(الجدول3[رقم الحجز],ops[],2,FALSE)</f>
        <v>#N/A</v>
      </c>
      <c r="C97" s="47" t="e">
        <f>VLOOKUP(الجدول3[رقم الحجز],ops[],3,FALSE)</f>
        <v>#N/A</v>
      </c>
      <c r="D97" s="12"/>
      <c r="E97" s="12"/>
      <c r="F97" s="12"/>
    </row>
    <row r="98" spans="1:6" x14ac:dyDescent="0.2">
      <c r="A98" s="12"/>
      <c r="B98" s="12" t="e">
        <f>VLOOKUP(الجدول3[رقم الحجز],ops[],2,FALSE)</f>
        <v>#N/A</v>
      </c>
      <c r="C98" s="47" t="e">
        <f>VLOOKUP(الجدول3[رقم الحجز],ops[],3,FALSE)</f>
        <v>#N/A</v>
      </c>
      <c r="D98" s="12"/>
      <c r="E98" s="12"/>
      <c r="F98" s="12"/>
    </row>
    <row r="99" spans="1:6" x14ac:dyDescent="0.2">
      <c r="A99" s="12"/>
      <c r="B99" s="12" t="e">
        <f>VLOOKUP(الجدول3[رقم الحجز],ops[],2,FALSE)</f>
        <v>#N/A</v>
      </c>
      <c r="C99" s="47" t="e">
        <f>VLOOKUP(الجدول3[رقم الحجز],ops[],3,FALSE)</f>
        <v>#N/A</v>
      </c>
      <c r="D99" s="12"/>
      <c r="E99" s="12"/>
      <c r="F99" s="12"/>
    </row>
    <row r="100" spans="1:6" x14ac:dyDescent="0.2">
      <c r="A100" s="12"/>
      <c r="B100" s="12" t="e">
        <f>VLOOKUP(الجدول3[رقم الحجز],ops[],2,FALSE)</f>
        <v>#N/A</v>
      </c>
      <c r="C100" s="47" t="e">
        <f>VLOOKUP(الجدول3[رقم الحجز],ops[],3,FALSE)</f>
        <v>#N/A</v>
      </c>
      <c r="D100" s="12"/>
      <c r="E100" s="12"/>
      <c r="F100" s="12"/>
    </row>
    <row r="101" spans="1:6" x14ac:dyDescent="0.2">
      <c r="A101" s="12"/>
      <c r="B101" s="12" t="e">
        <f>VLOOKUP(الجدول3[رقم الحجز],ops[],2,FALSE)</f>
        <v>#N/A</v>
      </c>
      <c r="C101" s="47" t="e">
        <f>VLOOKUP(الجدول3[رقم الحجز],ops[],3,FALSE)</f>
        <v>#N/A</v>
      </c>
      <c r="D101" s="12"/>
      <c r="E101" s="12"/>
      <c r="F101" s="12"/>
    </row>
    <row r="102" spans="1:6" x14ac:dyDescent="0.2">
      <c r="A102" s="12"/>
      <c r="B102" s="12" t="e">
        <f>VLOOKUP(الجدول3[رقم الحجز],ops[],2,FALSE)</f>
        <v>#N/A</v>
      </c>
      <c r="C102" s="47" t="e">
        <f>VLOOKUP(الجدول3[رقم الحجز],ops[],3,FALSE)</f>
        <v>#N/A</v>
      </c>
      <c r="D102" s="12"/>
      <c r="E102" s="12"/>
      <c r="F102" s="12"/>
    </row>
    <row r="103" spans="1:6" x14ac:dyDescent="0.2">
      <c r="A103" s="12"/>
      <c r="B103" s="12" t="e">
        <f>VLOOKUP(الجدول3[رقم الحجز],ops[],2,FALSE)</f>
        <v>#N/A</v>
      </c>
      <c r="C103" s="47" t="e">
        <f>VLOOKUP(الجدول3[رقم الحجز],ops[],3,FALSE)</f>
        <v>#N/A</v>
      </c>
      <c r="D103" s="12"/>
      <c r="E103" s="12"/>
      <c r="F103" s="12"/>
    </row>
    <row r="104" spans="1:6" x14ac:dyDescent="0.2">
      <c r="A104" s="12"/>
      <c r="B104" s="12" t="e">
        <f>VLOOKUP(الجدول3[رقم الحجز],ops[],2,FALSE)</f>
        <v>#N/A</v>
      </c>
      <c r="C104" s="47" t="e">
        <f>VLOOKUP(الجدول3[رقم الحجز],ops[],3,FALSE)</f>
        <v>#N/A</v>
      </c>
      <c r="D104" s="12"/>
      <c r="E104" s="12"/>
      <c r="F104" s="12"/>
    </row>
    <row r="105" spans="1:6" x14ac:dyDescent="0.2">
      <c r="A105" s="12"/>
      <c r="B105" s="12" t="e">
        <f>VLOOKUP(الجدول3[رقم الحجز],ops[],2,FALSE)</f>
        <v>#N/A</v>
      </c>
      <c r="C105" s="47" t="e">
        <f>VLOOKUP(الجدول3[رقم الحجز],ops[],3,FALSE)</f>
        <v>#N/A</v>
      </c>
      <c r="D105" s="12"/>
      <c r="E105" s="12"/>
      <c r="F105" s="12"/>
    </row>
    <row r="106" spans="1:6" x14ac:dyDescent="0.2">
      <c r="A106" s="12"/>
      <c r="B106" s="12" t="e">
        <f>VLOOKUP(الجدول3[رقم الحجز],ops[],2,FALSE)</f>
        <v>#N/A</v>
      </c>
      <c r="C106" s="47" t="e">
        <f>VLOOKUP(الجدول3[رقم الحجز],ops[],3,FALSE)</f>
        <v>#N/A</v>
      </c>
      <c r="D106" s="12"/>
      <c r="E106" s="12"/>
      <c r="F106" s="12"/>
    </row>
    <row r="107" spans="1:6" x14ac:dyDescent="0.2">
      <c r="A107" s="12"/>
      <c r="B107" s="12" t="e">
        <f>VLOOKUP(الجدول3[رقم الحجز],ops[],2,FALSE)</f>
        <v>#N/A</v>
      </c>
      <c r="C107" s="47" t="e">
        <f>VLOOKUP(الجدول3[رقم الحجز],ops[],3,FALSE)</f>
        <v>#N/A</v>
      </c>
      <c r="D107" s="12"/>
      <c r="E107" s="12"/>
      <c r="F107" s="12"/>
    </row>
    <row r="108" spans="1:6" x14ac:dyDescent="0.2">
      <c r="A108" s="12"/>
      <c r="B108" s="12" t="e">
        <f>VLOOKUP(الجدول3[رقم الحجز],ops[],2,FALSE)</f>
        <v>#N/A</v>
      </c>
      <c r="C108" s="47" t="e">
        <f>VLOOKUP(الجدول3[رقم الحجز],ops[],3,FALSE)</f>
        <v>#N/A</v>
      </c>
      <c r="D108" s="12"/>
      <c r="E108" s="12"/>
      <c r="F108" s="12"/>
    </row>
    <row r="109" spans="1:6" x14ac:dyDescent="0.2">
      <c r="A109" s="12"/>
      <c r="B109" s="12" t="e">
        <f>VLOOKUP(الجدول3[رقم الحجز],ops[],2,FALSE)</f>
        <v>#N/A</v>
      </c>
      <c r="C109" s="47" t="e">
        <f>VLOOKUP(الجدول3[رقم الحجز],ops[],3,FALSE)</f>
        <v>#N/A</v>
      </c>
      <c r="D109" s="12"/>
      <c r="E109" s="12"/>
      <c r="F109" s="12"/>
    </row>
    <row r="110" spans="1:6" x14ac:dyDescent="0.2">
      <c r="A110" s="12"/>
      <c r="B110" s="12" t="e">
        <f>VLOOKUP(الجدول3[رقم الحجز],ops[],2,FALSE)</f>
        <v>#N/A</v>
      </c>
      <c r="C110" s="47" t="e">
        <f>VLOOKUP(الجدول3[رقم الحجز],ops[],3,FALSE)</f>
        <v>#N/A</v>
      </c>
      <c r="D110" s="12"/>
      <c r="E110" s="12"/>
      <c r="F110" s="12"/>
    </row>
    <row r="111" spans="1:6" x14ac:dyDescent="0.2">
      <c r="A111" s="12"/>
      <c r="B111" s="12" t="e">
        <f>VLOOKUP(الجدول3[رقم الحجز],ops[],2,FALSE)</f>
        <v>#N/A</v>
      </c>
      <c r="C111" s="47" t="e">
        <f>VLOOKUP(الجدول3[رقم الحجز],ops[],3,FALSE)</f>
        <v>#N/A</v>
      </c>
      <c r="D111" s="12"/>
      <c r="E111" s="12"/>
      <c r="F111" s="12"/>
    </row>
    <row r="112" spans="1:6" x14ac:dyDescent="0.2">
      <c r="A112" s="12"/>
      <c r="B112" s="12" t="e">
        <f>VLOOKUP(الجدول3[رقم الحجز],ops[],2,FALSE)</f>
        <v>#N/A</v>
      </c>
      <c r="C112" s="47" t="e">
        <f>VLOOKUP(الجدول3[رقم الحجز],ops[],3,FALSE)</f>
        <v>#N/A</v>
      </c>
      <c r="D112" s="12"/>
      <c r="E112" s="12"/>
      <c r="F112" s="12"/>
    </row>
    <row r="113" spans="1:6" x14ac:dyDescent="0.2">
      <c r="A113" s="12"/>
      <c r="B113" s="12" t="e">
        <f>VLOOKUP(الجدول3[رقم الحجز],ops[],2,FALSE)</f>
        <v>#N/A</v>
      </c>
      <c r="C113" s="47" t="e">
        <f>VLOOKUP(الجدول3[رقم الحجز],ops[],3,FALSE)</f>
        <v>#N/A</v>
      </c>
      <c r="D113" s="12"/>
      <c r="E113" s="12"/>
      <c r="F113" s="12"/>
    </row>
    <row r="114" spans="1:6" x14ac:dyDescent="0.2">
      <c r="A114" s="12"/>
      <c r="B114" s="12" t="e">
        <f>VLOOKUP(الجدول3[رقم الحجز],ops[],2,FALSE)</f>
        <v>#N/A</v>
      </c>
      <c r="C114" s="47" t="e">
        <f>VLOOKUP(الجدول3[رقم الحجز],ops[],3,FALSE)</f>
        <v>#N/A</v>
      </c>
      <c r="D114" s="12"/>
      <c r="E114" s="12"/>
      <c r="F114" s="12"/>
    </row>
    <row r="115" spans="1:6" x14ac:dyDescent="0.2">
      <c r="A115" s="12"/>
      <c r="B115" s="12" t="e">
        <f>VLOOKUP(الجدول3[رقم الحجز],ops[],2,FALSE)</f>
        <v>#N/A</v>
      </c>
      <c r="C115" s="47" t="e">
        <f>VLOOKUP(الجدول3[رقم الحجز],ops[],3,FALSE)</f>
        <v>#N/A</v>
      </c>
      <c r="D115" s="12"/>
      <c r="E115" s="12"/>
      <c r="F115" s="12"/>
    </row>
    <row r="116" spans="1:6" x14ac:dyDescent="0.2">
      <c r="A116" s="12"/>
      <c r="B116" s="12" t="e">
        <f>VLOOKUP(الجدول3[رقم الحجز],ops[],2,FALSE)</f>
        <v>#N/A</v>
      </c>
      <c r="C116" s="47" t="e">
        <f>VLOOKUP(الجدول3[رقم الحجز],ops[],3,FALSE)</f>
        <v>#N/A</v>
      </c>
      <c r="D116" s="12"/>
      <c r="E116" s="12"/>
      <c r="F116" s="12"/>
    </row>
    <row r="117" spans="1:6" x14ac:dyDescent="0.2">
      <c r="A117" s="12"/>
      <c r="B117" s="12" t="e">
        <f>VLOOKUP(الجدول3[رقم الحجز],ops[],2,FALSE)</f>
        <v>#N/A</v>
      </c>
      <c r="C117" s="47" t="e">
        <f>VLOOKUP(الجدول3[رقم الحجز],ops[],3,FALSE)</f>
        <v>#N/A</v>
      </c>
      <c r="D117" s="12"/>
      <c r="E117" s="12"/>
      <c r="F117" s="12"/>
    </row>
    <row r="118" spans="1:6" x14ac:dyDescent="0.2">
      <c r="A118" s="12"/>
      <c r="B118" s="12" t="e">
        <f>VLOOKUP(الجدول3[رقم الحجز],ops[],2,FALSE)</f>
        <v>#N/A</v>
      </c>
      <c r="C118" s="47" t="e">
        <f>VLOOKUP(الجدول3[رقم الحجز],ops[],3,FALSE)</f>
        <v>#N/A</v>
      </c>
      <c r="D118" s="12"/>
      <c r="E118" s="12"/>
      <c r="F118" s="12"/>
    </row>
    <row r="119" spans="1:6" x14ac:dyDescent="0.2">
      <c r="A119" s="12"/>
      <c r="B119" s="12" t="e">
        <f>VLOOKUP(الجدول3[رقم الحجز],ops[],2,FALSE)</f>
        <v>#N/A</v>
      </c>
      <c r="C119" s="47" t="e">
        <f>VLOOKUP(الجدول3[رقم الحجز],ops[],3,FALSE)</f>
        <v>#N/A</v>
      </c>
      <c r="D119" s="12"/>
      <c r="E119" s="12"/>
      <c r="F119" s="12"/>
    </row>
    <row r="120" spans="1:6" x14ac:dyDescent="0.2">
      <c r="A120" s="12"/>
      <c r="B120" s="12" t="e">
        <f>VLOOKUP(الجدول3[رقم الحجز],ops[],2,FALSE)</f>
        <v>#N/A</v>
      </c>
      <c r="C120" s="47" t="e">
        <f>VLOOKUP(الجدول3[رقم الحجز],ops[],3,FALSE)</f>
        <v>#N/A</v>
      </c>
      <c r="D120" s="12"/>
      <c r="E120" s="12"/>
      <c r="F120" s="12"/>
    </row>
    <row r="121" spans="1:6" x14ac:dyDescent="0.2">
      <c r="A121" s="12"/>
      <c r="B121" s="12" t="e">
        <f>VLOOKUP(الجدول3[رقم الحجز],ops[],2,FALSE)</f>
        <v>#N/A</v>
      </c>
      <c r="C121" s="47" t="e">
        <f>VLOOKUP(الجدول3[رقم الحجز],ops[],3,FALSE)</f>
        <v>#N/A</v>
      </c>
      <c r="D121" s="12"/>
      <c r="E121" s="12"/>
      <c r="F121" s="12"/>
    </row>
    <row r="122" spans="1:6" x14ac:dyDescent="0.2">
      <c r="A122" s="12"/>
      <c r="B122" s="12" t="e">
        <f>VLOOKUP(الجدول3[رقم الحجز],ops[],2,FALSE)</f>
        <v>#N/A</v>
      </c>
      <c r="C122" s="47" t="e">
        <f>VLOOKUP(الجدول3[رقم الحجز],ops[],3,FALSE)</f>
        <v>#N/A</v>
      </c>
      <c r="D122" s="12"/>
      <c r="E122" s="12"/>
      <c r="F122" s="12"/>
    </row>
    <row r="123" spans="1:6" x14ac:dyDescent="0.2">
      <c r="A123" s="12"/>
      <c r="B123" s="12" t="e">
        <f>VLOOKUP(الجدول3[رقم الحجز],ops[],2,FALSE)</f>
        <v>#N/A</v>
      </c>
      <c r="C123" s="47" t="e">
        <f>VLOOKUP(الجدول3[رقم الحجز],ops[],3,FALSE)</f>
        <v>#N/A</v>
      </c>
      <c r="D123" s="12"/>
      <c r="E123" s="12"/>
      <c r="F123" s="12"/>
    </row>
    <row r="124" spans="1:6" x14ac:dyDescent="0.2">
      <c r="A124" s="12"/>
      <c r="B124" s="12" t="e">
        <f>VLOOKUP(الجدول3[رقم الحجز],ops[],2,FALSE)</f>
        <v>#N/A</v>
      </c>
      <c r="C124" s="47" t="e">
        <f>VLOOKUP(الجدول3[رقم الحجز],ops[],3,FALSE)</f>
        <v>#N/A</v>
      </c>
      <c r="D124" s="12"/>
      <c r="E124" s="12"/>
      <c r="F124" s="12"/>
    </row>
    <row r="125" spans="1:6" x14ac:dyDescent="0.2">
      <c r="A125" s="12"/>
      <c r="B125" s="12" t="e">
        <f>VLOOKUP(الجدول3[رقم الحجز],ops[],2,FALSE)</f>
        <v>#N/A</v>
      </c>
      <c r="C125" s="47" t="e">
        <f>VLOOKUP(الجدول3[رقم الحجز],ops[],3,FALSE)</f>
        <v>#N/A</v>
      </c>
      <c r="D125" s="12"/>
      <c r="E125" s="12"/>
      <c r="F125" s="12"/>
    </row>
    <row r="126" spans="1:6" x14ac:dyDescent="0.2">
      <c r="A126" s="12"/>
      <c r="B126" s="12" t="e">
        <f>VLOOKUP(الجدول3[رقم الحجز],ops[],2,FALSE)</f>
        <v>#N/A</v>
      </c>
      <c r="C126" s="47" t="e">
        <f>VLOOKUP(الجدول3[رقم الحجز],ops[],3,FALSE)</f>
        <v>#N/A</v>
      </c>
      <c r="D126" s="12"/>
      <c r="E126" s="12"/>
      <c r="F126" s="12"/>
    </row>
    <row r="127" spans="1:6" x14ac:dyDescent="0.2">
      <c r="A127" s="12"/>
      <c r="B127" s="12" t="e">
        <f>VLOOKUP(الجدول3[رقم الحجز],ops[],2,FALSE)</f>
        <v>#N/A</v>
      </c>
      <c r="C127" s="47" t="e">
        <f>VLOOKUP(الجدول3[رقم الحجز],ops[],3,FALSE)</f>
        <v>#N/A</v>
      </c>
      <c r="D127" s="12"/>
      <c r="E127" s="12"/>
      <c r="F127" s="12"/>
    </row>
    <row r="128" spans="1:6" x14ac:dyDescent="0.2">
      <c r="A128" s="12"/>
      <c r="B128" s="12" t="e">
        <f>VLOOKUP(الجدول3[رقم الحجز],ops[],2,FALSE)</f>
        <v>#N/A</v>
      </c>
      <c r="C128" s="47" t="e">
        <f>VLOOKUP(الجدول3[رقم الحجز],ops[],3,FALSE)</f>
        <v>#N/A</v>
      </c>
      <c r="D128" s="12"/>
      <c r="E128" s="12"/>
      <c r="F128" s="12"/>
    </row>
    <row r="129" spans="1:6" x14ac:dyDescent="0.2">
      <c r="A129" s="12"/>
      <c r="B129" s="12" t="e">
        <f>VLOOKUP(الجدول3[رقم الحجز],ops[],2,FALSE)</f>
        <v>#N/A</v>
      </c>
      <c r="C129" s="47" t="e">
        <f>VLOOKUP(الجدول3[رقم الحجز],ops[],3,FALSE)</f>
        <v>#N/A</v>
      </c>
      <c r="D129" s="12"/>
      <c r="E129" s="12"/>
      <c r="F129" s="12"/>
    </row>
    <row r="130" spans="1:6" x14ac:dyDescent="0.2">
      <c r="A130" s="12"/>
      <c r="B130" s="12" t="e">
        <f>VLOOKUP(الجدول3[رقم الحجز],ops[],2,FALSE)</f>
        <v>#N/A</v>
      </c>
      <c r="C130" s="47" t="e">
        <f>VLOOKUP(الجدول3[رقم الحجز],ops[],3,FALSE)</f>
        <v>#N/A</v>
      </c>
      <c r="D130" s="12"/>
      <c r="E130" s="12"/>
      <c r="F130" s="12"/>
    </row>
    <row r="131" spans="1:6" x14ac:dyDescent="0.2">
      <c r="A131" s="12"/>
      <c r="B131" s="12" t="e">
        <f>VLOOKUP(الجدول3[رقم الحجز],ops[],2,FALSE)</f>
        <v>#N/A</v>
      </c>
      <c r="C131" s="47" t="e">
        <f>VLOOKUP(الجدول3[رقم الحجز],ops[],3,FALSE)</f>
        <v>#N/A</v>
      </c>
      <c r="D131" s="12"/>
      <c r="E131" s="12"/>
      <c r="F131" s="12"/>
    </row>
    <row r="132" spans="1:6" x14ac:dyDescent="0.2">
      <c r="A132" s="12"/>
      <c r="B132" s="12" t="e">
        <f>VLOOKUP(الجدول3[رقم الحجز],ops[],2,FALSE)</f>
        <v>#N/A</v>
      </c>
      <c r="C132" s="47" t="e">
        <f>VLOOKUP(الجدول3[رقم الحجز],ops[],3,FALSE)</f>
        <v>#N/A</v>
      </c>
      <c r="D132" s="12"/>
      <c r="E132" s="12"/>
      <c r="F132" s="12"/>
    </row>
    <row r="133" spans="1:6" x14ac:dyDescent="0.2">
      <c r="A133" s="12"/>
      <c r="B133" s="12" t="e">
        <f>VLOOKUP(الجدول3[رقم الحجز],ops[],2,FALSE)</f>
        <v>#N/A</v>
      </c>
      <c r="C133" s="47" t="e">
        <f>VLOOKUP(الجدول3[رقم الحجز],ops[],3,FALSE)</f>
        <v>#N/A</v>
      </c>
      <c r="D133" s="12"/>
      <c r="E133" s="12"/>
      <c r="F133" s="12"/>
    </row>
    <row r="134" spans="1:6" x14ac:dyDescent="0.2">
      <c r="A134" s="12"/>
      <c r="B134" s="12" t="e">
        <f>VLOOKUP(الجدول3[رقم الحجز],ops[],2,FALSE)</f>
        <v>#N/A</v>
      </c>
      <c r="C134" s="47" t="e">
        <f>VLOOKUP(الجدول3[رقم الحجز],ops[],3,FALSE)</f>
        <v>#N/A</v>
      </c>
      <c r="D134" s="12"/>
      <c r="E134" s="12"/>
      <c r="F134" s="12"/>
    </row>
    <row r="135" spans="1:6" x14ac:dyDescent="0.2">
      <c r="A135" s="12"/>
      <c r="B135" s="12" t="e">
        <f>VLOOKUP(الجدول3[رقم الحجز],ops[],2,FALSE)</f>
        <v>#N/A</v>
      </c>
      <c r="C135" s="47" t="e">
        <f>VLOOKUP(الجدول3[رقم الحجز],ops[],3,FALSE)</f>
        <v>#N/A</v>
      </c>
      <c r="D135" s="12"/>
      <c r="E135" s="12"/>
      <c r="F135" s="12"/>
    </row>
    <row r="136" spans="1:6" x14ac:dyDescent="0.2">
      <c r="A136" s="12"/>
      <c r="B136" s="12" t="e">
        <f>VLOOKUP(الجدول3[رقم الحجز],ops[],2,FALSE)</f>
        <v>#N/A</v>
      </c>
      <c r="C136" s="47" t="e">
        <f>VLOOKUP(الجدول3[رقم الحجز],ops[],3,FALSE)</f>
        <v>#N/A</v>
      </c>
      <c r="D136" s="12"/>
      <c r="E136" s="12"/>
      <c r="F136" s="12"/>
    </row>
    <row r="137" spans="1:6" x14ac:dyDescent="0.2">
      <c r="A137" s="12"/>
      <c r="B137" s="12" t="e">
        <f>VLOOKUP(الجدول3[رقم الحجز],ops[],2,FALSE)</f>
        <v>#N/A</v>
      </c>
      <c r="C137" s="47" t="e">
        <f>VLOOKUP(الجدول3[رقم الحجز],ops[],3,FALSE)</f>
        <v>#N/A</v>
      </c>
      <c r="D137" s="12"/>
      <c r="E137" s="12"/>
      <c r="F137" s="12"/>
    </row>
    <row r="138" spans="1:6" x14ac:dyDescent="0.2">
      <c r="A138" s="12"/>
      <c r="B138" s="12" t="e">
        <f>VLOOKUP(الجدول3[رقم الحجز],ops[],2,FALSE)</f>
        <v>#N/A</v>
      </c>
      <c r="C138" s="47" t="e">
        <f>VLOOKUP(الجدول3[رقم الحجز],ops[],3,FALSE)</f>
        <v>#N/A</v>
      </c>
      <c r="D138" s="12"/>
      <c r="E138" s="12"/>
      <c r="F138" s="12"/>
    </row>
    <row r="139" spans="1:6" x14ac:dyDescent="0.2">
      <c r="A139" s="12"/>
      <c r="B139" s="12" t="e">
        <f>VLOOKUP(الجدول3[رقم الحجز],ops[],2,FALSE)</f>
        <v>#N/A</v>
      </c>
      <c r="C139" s="47" t="e">
        <f>VLOOKUP(الجدول3[رقم الحجز],ops[],3,FALSE)</f>
        <v>#N/A</v>
      </c>
      <c r="D139" s="12"/>
      <c r="E139" s="12"/>
      <c r="F139" s="12"/>
    </row>
    <row r="140" spans="1:6" x14ac:dyDescent="0.2">
      <c r="A140" s="12"/>
      <c r="B140" s="12" t="e">
        <f>VLOOKUP(الجدول3[رقم الحجز],ops[],2,FALSE)</f>
        <v>#N/A</v>
      </c>
      <c r="C140" s="47" t="e">
        <f>VLOOKUP(الجدول3[رقم الحجز],ops[],3,FALSE)</f>
        <v>#N/A</v>
      </c>
      <c r="D140" s="12"/>
      <c r="E140" s="12"/>
      <c r="F140" s="12"/>
    </row>
    <row r="141" spans="1:6" x14ac:dyDescent="0.2">
      <c r="A141" s="12"/>
      <c r="B141" s="12" t="e">
        <f>VLOOKUP(الجدول3[رقم الحجز],ops[],2,FALSE)</f>
        <v>#N/A</v>
      </c>
      <c r="C141" s="47" t="e">
        <f>VLOOKUP(الجدول3[رقم الحجز],ops[],3,FALSE)</f>
        <v>#N/A</v>
      </c>
      <c r="D141" s="12"/>
      <c r="E141" s="12"/>
      <c r="F141" s="12"/>
    </row>
    <row r="142" spans="1:6" x14ac:dyDescent="0.2">
      <c r="A142" s="12"/>
      <c r="B142" s="12" t="e">
        <f>VLOOKUP(الجدول3[رقم الحجز],ops[],2,FALSE)</f>
        <v>#N/A</v>
      </c>
      <c r="C142" s="47" t="e">
        <f>VLOOKUP(الجدول3[رقم الحجز],ops[],3,FALSE)</f>
        <v>#N/A</v>
      </c>
      <c r="D142" s="12"/>
      <c r="E142" s="12"/>
      <c r="F142" s="12"/>
    </row>
    <row r="143" spans="1:6" x14ac:dyDescent="0.2">
      <c r="A143" s="12"/>
      <c r="B143" s="12" t="e">
        <f>VLOOKUP(الجدول3[رقم الحجز],ops[],2,FALSE)</f>
        <v>#N/A</v>
      </c>
      <c r="C143" s="47" t="e">
        <f>VLOOKUP(الجدول3[رقم الحجز],ops[],3,FALSE)</f>
        <v>#N/A</v>
      </c>
      <c r="D143" s="12"/>
      <c r="E143" s="12"/>
      <c r="F143" s="12"/>
    </row>
    <row r="144" spans="1:6" x14ac:dyDescent="0.2">
      <c r="A144" s="12"/>
      <c r="B144" s="12" t="e">
        <f>VLOOKUP(الجدول3[رقم الحجز],ops[],2,FALSE)</f>
        <v>#N/A</v>
      </c>
      <c r="C144" s="47" t="e">
        <f>VLOOKUP(الجدول3[رقم الحجز],ops[],3,FALSE)</f>
        <v>#N/A</v>
      </c>
      <c r="D144" s="12"/>
      <c r="E144" s="12"/>
      <c r="F144" s="12"/>
    </row>
    <row r="145" spans="1:6" x14ac:dyDescent="0.2">
      <c r="A145" s="12"/>
      <c r="B145" s="12" t="e">
        <f>VLOOKUP(الجدول3[رقم الحجز],ops[],2,FALSE)</f>
        <v>#N/A</v>
      </c>
      <c r="C145" s="47" t="e">
        <f>VLOOKUP(الجدول3[رقم الحجز],ops[],3,FALSE)</f>
        <v>#N/A</v>
      </c>
      <c r="D145" s="12"/>
      <c r="E145" s="12"/>
      <c r="F145" s="12"/>
    </row>
    <row r="146" spans="1:6" x14ac:dyDescent="0.2">
      <c r="A146" s="12"/>
      <c r="B146" s="12" t="e">
        <f>VLOOKUP(الجدول3[رقم الحجز],ops[],2,FALSE)</f>
        <v>#N/A</v>
      </c>
      <c r="C146" s="47" t="e">
        <f>VLOOKUP(الجدول3[رقم الحجز],ops[],3,FALSE)</f>
        <v>#N/A</v>
      </c>
      <c r="D146" s="12"/>
      <c r="E146" s="12"/>
      <c r="F146" s="12"/>
    </row>
    <row r="147" spans="1:6" x14ac:dyDescent="0.2">
      <c r="A147" s="12"/>
      <c r="B147" s="12" t="e">
        <f>VLOOKUP(الجدول3[رقم الحجز],ops[],2,FALSE)</f>
        <v>#N/A</v>
      </c>
      <c r="C147" s="47" t="e">
        <f>VLOOKUP(الجدول3[رقم الحجز],ops[],3,FALSE)</f>
        <v>#N/A</v>
      </c>
      <c r="D147" s="12"/>
      <c r="E147" s="12"/>
      <c r="F147" s="12"/>
    </row>
    <row r="148" spans="1:6" x14ac:dyDescent="0.2">
      <c r="A148" s="12"/>
      <c r="B148" s="12" t="e">
        <f>VLOOKUP(الجدول3[رقم الحجز],ops[],2,FALSE)</f>
        <v>#N/A</v>
      </c>
      <c r="C148" s="47" t="e">
        <f>VLOOKUP(الجدول3[رقم الحجز],ops[],3,FALSE)</f>
        <v>#N/A</v>
      </c>
      <c r="D148" s="12"/>
      <c r="E148" s="12"/>
      <c r="F148" s="12"/>
    </row>
    <row r="149" spans="1:6" x14ac:dyDescent="0.2">
      <c r="A149" s="12"/>
      <c r="B149" s="12" t="e">
        <f>VLOOKUP(الجدول3[رقم الحجز],ops[],2,FALSE)</f>
        <v>#N/A</v>
      </c>
      <c r="C149" s="47" t="e">
        <f>VLOOKUP(الجدول3[رقم الحجز],ops[],3,FALSE)</f>
        <v>#N/A</v>
      </c>
      <c r="D149" s="12"/>
      <c r="E149" s="12"/>
      <c r="F149" s="12"/>
    </row>
    <row r="150" spans="1:6" x14ac:dyDescent="0.2">
      <c r="A150" s="12"/>
      <c r="B150" s="12" t="e">
        <f>VLOOKUP(الجدول3[رقم الحجز],ops[],2,FALSE)</f>
        <v>#N/A</v>
      </c>
      <c r="C150" s="47" t="e">
        <f>VLOOKUP(الجدول3[رقم الحجز],ops[],3,FALSE)</f>
        <v>#N/A</v>
      </c>
      <c r="D150" s="12"/>
      <c r="E150" s="12"/>
      <c r="F150" s="12"/>
    </row>
    <row r="151" spans="1:6" x14ac:dyDescent="0.2">
      <c r="A151" s="12"/>
      <c r="B151" s="12" t="e">
        <f>VLOOKUP(الجدول3[رقم الحجز],ops[],2,FALSE)</f>
        <v>#N/A</v>
      </c>
      <c r="C151" s="47" t="e">
        <f>VLOOKUP(الجدول3[رقم الحجز],ops[],3,FALSE)</f>
        <v>#N/A</v>
      </c>
      <c r="D151" s="12"/>
      <c r="E151" s="12"/>
      <c r="F151" s="12"/>
    </row>
    <row r="152" spans="1:6" x14ac:dyDescent="0.2">
      <c r="A152" s="12"/>
      <c r="B152" s="12" t="e">
        <f>VLOOKUP(الجدول3[رقم الحجز],ops[],2,FALSE)</f>
        <v>#N/A</v>
      </c>
      <c r="C152" s="47" t="e">
        <f>VLOOKUP(الجدول3[رقم الحجز],ops[],3,FALSE)</f>
        <v>#N/A</v>
      </c>
      <c r="D152" s="12"/>
      <c r="E152" s="12"/>
      <c r="F152" s="12"/>
    </row>
    <row r="153" spans="1:6" x14ac:dyDescent="0.2">
      <c r="A153" s="12"/>
      <c r="B153" s="12" t="e">
        <f>VLOOKUP(الجدول3[رقم الحجز],ops[],2,FALSE)</f>
        <v>#N/A</v>
      </c>
      <c r="C153" s="47" t="e">
        <f>VLOOKUP(الجدول3[رقم الحجز],ops[],3,FALSE)</f>
        <v>#N/A</v>
      </c>
      <c r="D153" s="12"/>
      <c r="E153" s="12"/>
      <c r="F153" s="12"/>
    </row>
    <row r="154" spans="1:6" x14ac:dyDescent="0.2">
      <c r="A154" s="12"/>
      <c r="B154" s="12" t="e">
        <f>VLOOKUP(الجدول3[رقم الحجز],ops[],2,FALSE)</f>
        <v>#N/A</v>
      </c>
      <c r="C154" s="47" t="e">
        <f>VLOOKUP(الجدول3[رقم الحجز],ops[],3,FALSE)</f>
        <v>#N/A</v>
      </c>
      <c r="D154" s="12"/>
      <c r="E154" s="12"/>
      <c r="F154" s="12"/>
    </row>
    <row r="155" spans="1:6" x14ac:dyDescent="0.2">
      <c r="A155" s="12"/>
      <c r="B155" s="12" t="e">
        <f>VLOOKUP(الجدول3[رقم الحجز],ops[],2,FALSE)</f>
        <v>#N/A</v>
      </c>
      <c r="C155" s="47" t="e">
        <f>VLOOKUP(الجدول3[رقم الحجز],ops[],3,FALSE)</f>
        <v>#N/A</v>
      </c>
      <c r="D155" s="12"/>
      <c r="E155" s="12"/>
      <c r="F155" s="12"/>
    </row>
    <row r="156" spans="1:6" x14ac:dyDescent="0.2">
      <c r="A156" s="12"/>
      <c r="B156" s="12" t="e">
        <f>VLOOKUP(الجدول3[رقم الحجز],ops[],2,FALSE)</f>
        <v>#N/A</v>
      </c>
      <c r="C156" s="47" t="e">
        <f>VLOOKUP(الجدول3[رقم الحجز],ops[],3,FALSE)</f>
        <v>#N/A</v>
      </c>
      <c r="D156" s="12"/>
      <c r="E156" s="12"/>
      <c r="F156" s="12"/>
    </row>
    <row r="157" spans="1:6" x14ac:dyDescent="0.2">
      <c r="A157" s="12"/>
      <c r="B157" s="12" t="e">
        <f>VLOOKUP(الجدول3[رقم الحجز],ops[],2,FALSE)</f>
        <v>#N/A</v>
      </c>
      <c r="C157" s="47" t="e">
        <f>VLOOKUP(الجدول3[رقم الحجز],ops[],3,FALSE)</f>
        <v>#N/A</v>
      </c>
      <c r="D157" s="12"/>
      <c r="E157" s="12"/>
      <c r="F157" s="12"/>
    </row>
    <row r="158" spans="1:6" x14ac:dyDescent="0.2">
      <c r="A158" s="12"/>
      <c r="B158" s="12" t="e">
        <f>VLOOKUP(الجدول3[رقم الحجز],ops[],2,FALSE)</f>
        <v>#N/A</v>
      </c>
      <c r="C158" s="47" t="e">
        <f>VLOOKUP(الجدول3[رقم الحجز],ops[],3,FALSE)</f>
        <v>#N/A</v>
      </c>
      <c r="D158" s="12"/>
      <c r="E158" s="12"/>
      <c r="F158" s="12"/>
    </row>
    <row r="159" spans="1:6" x14ac:dyDescent="0.2">
      <c r="A159" s="12"/>
      <c r="B159" s="12" t="e">
        <f>VLOOKUP(الجدول3[رقم الحجز],ops[],2,FALSE)</f>
        <v>#N/A</v>
      </c>
      <c r="C159" s="47" t="e">
        <f>VLOOKUP(الجدول3[رقم الحجز],ops[],3,FALSE)</f>
        <v>#N/A</v>
      </c>
      <c r="D159" s="12"/>
      <c r="E159" s="12"/>
      <c r="F159" s="12"/>
    </row>
    <row r="160" spans="1:6" x14ac:dyDescent="0.2">
      <c r="A160" s="12"/>
      <c r="B160" s="12" t="e">
        <f>VLOOKUP(الجدول3[رقم الحجز],ops[],2,FALSE)</f>
        <v>#N/A</v>
      </c>
      <c r="C160" s="47" t="e">
        <f>VLOOKUP(الجدول3[رقم الحجز],ops[],3,FALSE)</f>
        <v>#N/A</v>
      </c>
      <c r="D160" s="12"/>
      <c r="E160" s="12"/>
      <c r="F160" s="12"/>
    </row>
    <row r="161" spans="1:6" x14ac:dyDescent="0.2">
      <c r="A161" s="12"/>
      <c r="B161" s="12" t="e">
        <f>VLOOKUP(الجدول3[رقم الحجز],ops[],2,FALSE)</f>
        <v>#N/A</v>
      </c>
      <c r="C161" s="47" t="e">
        <f>VLOOKUP(الجدول3[رقم الحجز],ops[],3,FALSE)</f>
        <v>#N/A</v>
      </c>
      <c r="D161" s="12"/>
      <c r="E161" s="12"/>
      <c r="F161" s="12"/>
    </row>
    <row r="162" spans="1:6" x14ac:dyDescent="0.2">
      <c r="A162" s="12"/>
      <c r="B162" s="12" t="e">
        <f>VLOOKUP(الجدول3[رقم الحجز],ops[],2,FALSE)</f>
        <v>#N/A</v>
      </c>
      <c r="C162" s="47" t="e">
        <f>VLOOKUP(الجدول3[رقم الحجز],ops[],3,FALSE)</f>
        <v>#N/A</v>
      </c>
      <c r="D162" s="12"/>
      <c r="E162" s="12"/>
      <c r="F162" s="12"/>
    </row>
    <row r="163" spans="1:6" x14ac:dyDescent="0.2">
      <c r="A163" s="12"/>
      <c r="B163" s="12" t="e">
        <f>VLOOKUP(الجدول3[رقم الحجز],ops[],2,FALSE)</f>
        <v>#N/A</v>
      </c>
      <c r="C163" s="47" t="e">
        <f>VLOOKUP(الجدول3[رقم الحجز],ops[],3,FALSE)</f>
        <v>#N/A</v>
      </c>
      <c r="D163" s="12"/>
      <c r="E163" s="12"/>
      <c r="F163" s="12"/>
    </row>
    <row r="164" spans="1:6" x14ac:dyDescent="0.2">
      <c r="A164" s="12"/>
      <c r="B164" s="12" t="e">
        <f>VLOOKUP(الجدول3[رقم الحجز],ops[],2,FALSE)</f>
        <v>#N/A</v>
      </c>
      <c r="C164" s="47" t="e">
        <f>VLOOKUP(الجدول3[رقم الحجز],ops[],3,FALSE)</f>
        <v>#N/A</v>
      </c>
      <c r="D164" s="12"/>
      <c r="E164" s="12"/>
      <c r="F164" s="12"/>
    </row>
    <row r="165" spans="1:6" x14ac:dyDescent="0.2">
      <c r="A165" s="12"/>
      <c r="B165" s="12" t="e">
        <f>VLOOKUP(الجدول3[رقم الحجز],ops[],2,FALSE)</f>
        <v>#N/A</v>
      </c>
      <c r="C165" s="47" t="e">
        <f>VLOOKUP(الجدول3[رقم الحجز],ops[],3,FALSE)</f>
        <v>#N/A</v>
      </c>
      <c r="D165" s="12"/>
      <c r="E165" s="12"/>
      <c r="F165" s="12"/>
    </row>
    <row r="166" spans="1:6" x14ac:dyDescent="0.2">
      <c r="A166" s="12"/>
      <c r="B166" s="12" t="e">
        <f>VLOOKUP(الجدول3[رقم الحجز],ops[],2,FALSE)</f>
        <v>#N/A</v>
      </c>
      <c r="C166" s="47" t="e">
        <f>VLOOKUP(الجدول3[رقم الحجز],ops[],3,FALSE)</f>
        <v>#N/A</v>
      </c>
      <c r="D166" s="12"/>
      <c r="E166" s="12"/>
      <c r="F166" s="12"/>
    </row>
    <row r="167" spans="1:6" x14ac:dyDescent="0.2">
      <c r="A167" s="12"/>
      <c r="B167" s="12" t="e">
        <f>VLOOKUP(الجدول3[رقم الحجز],ops[],2,FALSE)</f>
        <v>#N/A</v>
      </c>
      <c r="C167" s="47" t="e">
        <f>VLOOKUP(الجدول3[رقم الحجز],ops[],3,FALSE)</f>
        <v>#N/A</v>
      </c>
      <c r="D167" s="12"/>
      <c r="E167" s="12"/>
      <c r="F167" s="12"/>
    </row>
    <row r="168" spans="1:6" x14ac:dyDescent="0.2">
      <c r="A168" s="12"/>
      <c r="B168" s="12" t="e">
        <f>VLOOKUP(الجدول3[رقم الحجز],ops[],2,FALSE)</f>
        <v>#N/A</v>
      </c>
      <c r="C168" s="47" t="e">
        <f>VLOOKUP(الجدول3[رقم الحجز],ops[],3,FALSE)</f>
        <v>#N/A</v>
      </c>
      <c r="D168" s="12"/>
      <c r="E168" s="12"/>
      <c r="F168" s="12"/>
    </row>
    <row r="169" spans="1:6" x14ac:dyDescent="0.2">
      <c r="A169" s="12"/>
      <c r="B169" s="12" t="e">
        <f>VLOOKUP(الجدول3[رقم الحجز],ops[],2,FALSE)</f>
        <v>#N/A</v>
      </c>
      <c r="C169" s="47" t="e">
        <f>VLOOKUP(الجدول3[رقم الحجز],ops[],3,FALSE)</f>
        <v>#N/A</v>
      </c>
      <c r="D169" s="12"/>
      <c r="E169" s="12"/>
      <c r="F169" s="12"/>
    </row>
    <row r="170" spans="1:6" x14ac:dyDescent="0.2">
      <c r="A170" s="12"/>
      <c r="B170" s="12" t="e">
        <f>VLOOKUP(الجدول3[رقم الحجز],ops[],2,FALSE)</f>
        <v>#N/A</v>
      </c>
      <c r="C170" s="47" t="e">
        <f>VLOOKUP(الجدول3[رقم الحجز],ops[],3,FALSE)</f>
        <v>#N/A</v>
      </c>
      <c r="D170" s="12"/>
      <c r="E170" s="12"/>
      <c r="F170" s="12"/>
    </row>
    <row r="171" spans="1:6" x14ac:dyDescent="0.2">
      <c r="A171" s="12"/>
      <c r="B171" s="12" t="e">
        <f>VLOOKUP(الجدول3[رقم الحجز],ops[],2,FALSE)</f>
        <v>#N/A</v>
      </c>
      <c r="C171" s="47" t="e">
        <f>VLOOKUP(الجدول3[رقم الحجز],ops[],3,FALSE)</f>
        <v>#N/A</v>
      </c>
      <c r="D171" s="12"/>
      <c r="E171" s="12"/>
      <c r="F171" s="12"/>
    </row>
    <row r="172" spans="1:6" x14ac:dyDescent="0.2">
      <c r="A172" s="12"/>
      <c r="B172" s="12" t="e">
        <f>VLOOKUP(الجدول3[رقم الحجز],ops[],2,FALSE)</f>
        <v>#N/A</v>
      </c>
      <c r="C172" s="47" t="e">
        <f>VLOOKUP(الجدول3[رقم الحجز],ops[],3,FALSE)</f>
        <v>#N/A</v>
      </c>
      <c r="D172" s="12"/>
      <c r="E172" s="12"/>
      <c r="F172" s="12"/>
    </row>
    <row r="173" spans="1:6" x14ac:dyDescent="0.2">
      <c r="A173" s="12"/>
      <c r="B173" s="12" t="e">
        <f>VLOOKUP(الجدول3[رقم الحجز],ops[],2,FALSE)</f>
        <v>#N/A</v>
      </c>
      <c r="C173" s="47" t="e">
        <f>VLOOKUP(الجدول3[رقم الحجز],ops[],3,FALSE)</f>
        <v>#N/A</v>
      </c>
      <c r="D173" s="12"/>
      <c r="E173" s="12"/>
      <c r="F173" s="12"/>
    </row>
    <row r="174" spans="1:6" x14ac:dyDescent="0.2">
      <c r="A174" s="12"/>
      <c r="B174" s="12" t="e">
        <f>VLOOKUP(الجدول3[رقم الحجز],ops[],2,FALSE)</f>
        <v>#N/A</v>
      </c>
      <c r="C174" s="47" t="e">
        <f>VLOOKUP(الجدول3[رقم الحجز],ops[],3,FALSE)</f>
        <v>#N/A</v>
      </c>
      <c r="D174" s="12"/>
      <c r="E174" s="12"/>
      <c r="F174" s="12"/>
    </row>
    <row r="175" spans="1:6" x14ac:dyDescent="0.2">
      <c r="A175" s="12"/>
      <c r="B175" s="12" t="e">
        <f>VLOOKUP(الجدول3[رقم الحجز],ops[],2,FALSE)</f>
        <v>#N/A</v>
      </c>
      <c r="C175" s="47" t="e">
        <f>VLOOKUP(الجدول3[رقم الحجز],ops[],3,FALSE)</f>
        <v>#N/A</v>
      </c>
      <c r="D175" s="12"/>
      <c r="E175" s="12"/>
      <c r="F175" s="12"/>
    </row>
    <row r="176" spans="1:6" x14ac:dyDescent="0.2">
      <c r="A176" s="12"/>
      <c r="B176" s="12" t="e">
        <f>VLOOKUP(الجدول3[رقم الحجز],ops[],2,FALSE)</f>
        <v>#N/A</v>
      </c>
      <c r="C176" s="47" t="e">
        <f>VLOOKUP(الجدول3[رقم الحجز],ops[],3,FALSE)</f>
        <v>#N/A</v>
      </c>
      <c r="D176" s="12"/>
      <c r="E176" s="12"/>
      <c r="F176" s="12"/>
    </row>
    <row r="177" spans="1:6" x14ac:dyDescent="0.2">
      <c r="A177" s="12"/>
      <c r="B177" s="12" t="e">
        <f>VLOOKUP(الجدول3[رقم الحجز],ops[],2,FALSE)</f>
        <v>#N/A</v>
      </c>
      <c r="C177" s="47" t="e">
        <f>VLOOKUP(الجدول3[رقم الحجز],ops[],3,FALSE)</f>
        <v>#N/A</v>
      </c>
      <c r="D177" s="12"/>
      <c r="E177" s="12"/>
      <c r="F177" s="12"/>
    </row>
    <row r="178" spans="1:6" x14ac:dyDescent="0.2">
      <c r="A178" s="12"/>
      <c r="B178" s="12" t="e">
        <f>VLOOKUP(الجدول3[رقم الحجز],ops[],2,FALSE)</f>
        <v>#N/A</v>
      </c>
      <c r="C178" s="47" t="e">
        <f>VLOOKUP(الجدول3[رقم الحجز],ops[],3,FALSE)</f>
        <v>#N/A</v>
      </c>
      <c r="D178" s="12"/>
      <c r="E178" s="12"/>
      <c r="F178" s="12"/>
    </row>
    <row r="179" spans="1:6" x14ac:dyDescent="0.2">
      <c r="A179" s="12"/>
      <c r="B179" s="12" t="e">
        <f>VLOOKUP(الجدول3[رقم الحجز],ops[],2,FALSE)</f>
        <v>#N/A</v>
      </c>
      <c r="C179" s="47" t="e">
        <f>VLOOKUP(الجدول3[رقم الحجز],ops[],3,FALSE)</f>
        <v>#N/A</v>
      </c>
      <c r="D179" s="12"/>
      <c r="E179" s="12"/>
      <c r="F179" s="12"/>
    </row>
    <row r="180" spans="1:6" x14ac:dyDescent="0.2">
      <c r="A180" s="12"/>
      <c r="B180" s="12" t="e">
        <f>VLOOKUP(الجدول3[رقم الحجز],ops[],2,FALSE)</f>
        <v>#N/A</v>
      </c>
      <c r="C180" s="47" t="e">
        <f>VLOOKUP(الجدول3[رقم الحجز],ops[],3,FALSE)</f>
        <v>#N/A</v>
      </c>
      <c r="D180" s="12"/>
      <c r="E180" s="12"/>
      <c r="F180" s="12"/>
    </row>
    <row r="181" spans="1:6" x14ac:dyDescent="0.2">
      <c r="A181" s="12"/>
      <c r="B181" s="12" t="e">
        <f>VLOOKUP(الجدول3[رقم الحجز],ops[],2,FALSE)</f>
        <v>#N/A</v>
      </c>
      <c r="C181" s="47" t="e">
        <f>VLOOKUP(الجدول3[رقم الحجز],ops[],3,FALSE)</f>
        <v>#N/A</v>
      </c>
      <c r="D181" s="12"/>
      <c r="E181" s="12"/>
      <c r="F181" s="12"/>
    </row>
    <row r="182" spans="1:6" x14ac:dyDescent="0.2">
      <c r="A182" s="12"/>
      <c r="B182" s="12" t="e">
        <f>VLOOKUP(الجدول3[رقم الحجز],ops[],2,FALSE)</f>
        <v>#N/A</v>
      </c>
      <c r="C182" s="47" t="e">
        <f>VLOOKUP(الجدول3[رقم الحجز],ops[],3,FALSE)</f>
        <v>#N/A</v>
      </c>
      <c r="D182" s="12"/>
      <c r="E182" s="12"/>
      <c r="F182" s="12"/>
    </row>
    <row r="183" spans="1:6" x14ac:dyDescent="0.2">
      <c r="A183" s="12"/>
      <c r="B183" s="12" t="e">
        <f>VLOOKUP(الجدول3[رقم الحجز],ops[],2,FALSE)</f>
        <v>#N/A</v>
      </c>
      <c r="C183" s="47" t="e">
        <f>VLOOKUP(الجدول3[رقم الحجز],ops[],3,FALSE)</f>
        <v>#N/A</v>
      </c>
      <c r="D183" s="12"/>
      <c r="E183" s="12"/>
      <c r="F183" s="12"/>
    </row>
    <row r="184" spans="1:6" x14ac:dyDescent="0.2">
      <c r="A184" s="12"/>
      <c r="B184" s="12" t="e">
        <f>VLOOKUP(الجدول3[رقم الحجز],ops[],2,FALSE)</f>
        <v>#N/A</v>
      </c>
      <c r="C184" s="47" t="e">
        <f>VLOOKUP(الجدول3[رقم الحجز],ops[],3,FALSE)</f>
        <v>#N/A</v>
      </c>
      <c r="D184" s="12"/>
      <c r="E184" s="12"/>
      <c r="F184" s="12"/>
    </row>
    <row r="185" spans="1:6" x14ac:dyDescent="0.2">
      <c r="A185" s="12"/>
      <c r="B185" s="12" t="e">
        <f>VLOOKUP(الجدول3[رقم الحجز],ops[],2,FALSE)</f>
        <v>#N/A</v>
      </c>
      <c r="C185" s="47" t="e">
        <f>VLOOKUP(الجدول3[رقم الحجز],ops[],3,FALSE)</f>
        <v>#N/A</v>
      </c>
      <c r="D185" s="12"/>
      <c r="E185" s="12"/>
      <c r="F185" s="12"/>
    </row>
    <row r="186" spans="1:6" x14ac:dyDescent="0.2">
      <c r="A186" s="12"/>
      <c r="B186" s="12" t="e">
        <f>VLOOKUP(الجدول3[رقم الحجز],ops[],2,FALSE)</f>
        <v>#N/A</v>
      </c>
      <c r="C186" s="47" t="e">
        <f>VLOOKUP(الجدول3[رقم الحجز],ops[],3,FALSE)</f>
        <v>#N/A</v>
      </c>
      <c r="D186" s="12"/>
      <c r="E186" s="12"/>
      <c r="F186" s="12"/>
    </row>
    <row r="187" spans="1:6" x14ac:dyDescent="0.2">
      <c r="A187" s="12"/>
      <c r="B187" s="12" t="e">
        <f>VLOOKUP(الجدول3[رقم الحجز],ops[],2,FALSE)</f>
        <v>#N/A</v>
      </c>
      <c r="C187" s="47" t="e">
        <f>VLOOKUP(الجدول3[رقم الحجز],ops[],3,FALSE)</f>
        <v>#N/A</v>
      </c>
      <c r="D187" s="12"/>
      <c r="E187" s="12"/>
      <c r="F187" s="12"/>
    </row>
    <row r="188" spans="1:6" x14ac:dyDescent="0.2">
      <c r="A188" s="12"/>
      <c r="B188" s="12" t="e">
        <f>VLOOKUP(الجدول3[رقم الحجز],ops[],2,FALSE)</f>
        <v>#N/A</v>
      </c>
      <c r="C188" s="47" t="e">
        <f>VLOOKUP(الجدول3[رقم الحجز],ops[],3,FALSE)</f>
        <v>#N/A</v>
      </c>
      <c r="D188" s="12"/>
      <c r="E188" s="12"/>
      <c r="F188" s="12"/>
    </row>
    <row r="189" spans="1:6" x14ac:dyDescent="0.2">
      <c r="A189" s="12"/>
      <c r="B189" s="12" t="e">
        <f>VLOOKUP(الجدول3[رقم الحجز],ops[],2,FALSE)</f>
        <v>#N/A</v>
      </c>
      <c r="C189" s="47" t="e">
        <f>VLOOKUP(الجدول3[رقم الحجز],ops[],3,FALSE)</f>
        <v>#N/A</v>
      </c>
      <c r="D189" s="12"/>
      <c r="E189" s="12"/>
      <c r="F189" s="12"/>
    </row>
    <row r="190" spans="1:6" x14ac:dyDescent="0.2">
      <c r="A190" s="12"/>
      <c r="B190" s="12" t="e">
        <f>VLOOKUP(الجدول3[رقم الحجز],ops[],2,FALSE)</f>
        <v>#N/A</v>
      </c>
      <c r="C190" s="47" t="e">
        <f>VLOOKUP(الجدول3[رقم الحجز],ops[],3,FALSE)</f>
        <v>#N/A</v>
      </c>
      <c r="D190" s="12"/>
      <c r="E190" s="12"/>
      <c r="F190" s="12"/>
    </row>
    <row r="191" spans="1:6" x14ac:dyDescent="0.2">
      <c r="A191" s="12"/>
      <c r="B191" s="12" t="e">
        <f>VLOOKUP(الجدول3[رقم الحجز],ops[],2,FALSE)</f>
        <v>#N/A</v>
      </c>
      <c r="C191" s="47" t="e">
        <f>VLOOKUP(الجدول3[رقم الحجز],ops[],3,FALSE)</f>
        <v>#N/A</v>
      </c>
      <c r="D191" s="12"/>
      <c r="E191" s="12"/>
      <c r="F191" s="12"/>
    </row>
    <row r="192" spans="1:6" x14ac:dyDescent="0.2">
      <c r="A192" s="12"/>
      <c r="B192" s="12" t="e">
        <f>VLOOKUP(الجدول3[رقم الحجز],ops[],2,FALSE)</f>
        <v>#N/A</v>
      </c>
      <c r="C192" s="47" t="e">
        <f>VLOOKUP(الجدول3[رقم الحجز],ops[],3,FALSE)</f>
        <v>#N/A</v>
      </c>
      <c r="D192" s="12"/>
      <c r="E192" s="12"/>
      <c r="F192" s="12"/>
    </row>
    <row r="193" spans="1:6" x14ac:dyDescent="0.2">
      <c r="A193" s="12"/>
      <c r="B193" s="12" t="e">
        <f>VLOOKUP(الجدول3[رقم الحجز],ops[],2,FALSE)</f>
        <v>#N/A</v>
      </c>
      <c r="C193" s="47" t="e">
        <f>VLOOKUP(الجدول3[رقم الحجز],ops[],3,FALSE)</f>
        <v>#N/A</v>
      </c>
      <c r="D193" s="12"/>
      <c r="E193" s="12"/>
      <c r="F193" s="12"/>
    </row>
    <row r="194" spans="1:6" x14ac:dyDescent="0.2">
      <c r="A194" s="12"/>
      <c r="B194" s="12" t="e">
        <f>VLOOKUP(الجدول3[رقم الحجز],ops[],2,FALSE)</f>
        <v>#N/A</v>
      </c>
      <c r="C194" s="47" t="e">
        <f>VLOOKUP(الجدول3[رقم الحجز],ops[],3,FALSE)</f>
        <v>#N/A</v>
      </c>
      <c r="D194" s="12"/>
      <c r="E194" s="12"/>
      <c r="F194" s="12"/>
    </row>
    <row r="195" spans="1:6" x14ac:dyDescent="0.2">
      <c r="A195" s="12"/>
      <c r="B195" s="12" t="e">
        <f>VLOOKUP(الجدول3[رقم الحجز],ops[],2,FALSE)</f>
        <v>#N/A</v>
      </c>
      <c r="C195" s="47" t="e">
        <f>VLOOKUP(الجدول3[رقم الحجز],ops[],3,FALSE)</f>
        <v>#N/A</v>
      </c>
      <c r="D195" s="12"/>
      <c r="E195" s="12"/>
      <c r="F195" s="12"/>
    </row>
    <row r="196" spans="1:6" x14ac:dyDescent="0.2">
      <c r="A196" s="12"/>
      <c r="B196" s="12" t="e">
        <f>VLOOKUP(الجدول3[رقم الحجز],ops[],2,FALSE)</f>
        <v>#N/A</v>
      </c>
      <c r="C196" s="47" t="e">
        <f>VLOOKUP(الجدول3[رقم الحجز],ops[],3,FALSE)</f>
        <v>#N/A</v>
      </c>
      <c r="D196" s="12"/>
      <c r="E196" s="12"/>
      <c r="F196" s="12"/>
    </row>
    <row r="197" spans="1:6" x14ac:dyDescent="0.2">
      <c r="A197" s="12"/>
      <c r="B197" s="12" t="e">
        <f>VLOOKUP(الجدول3[رقم الحجز],ops[],2,FALSE)</f>
        <v>#N/A</v>
      </c>
      <c r="C197" s="47" t="e">
        <f>VLOOKUP(الجدول3[رقم الحجز],ops[],3,FALSE)</f>
        <v>#N/A</v>
      </c>
      <c r="D197" s="12"/>
      <c r="E197" s="12"/>
      <c r="F197" s="12"/>
    </row>
    <row r="198" spans="1:6" x14ac:dyDescent="0.2">
      <c r="A198" s="12"/>
      <c r="B198" s="12" t="e">
        <f>VLOOKUP(الجدول3[رقم الحجز],ops[],2,FALSE)</f>
        <v>#N/A</v>
      </c>
      <c r="C198" s="47" t="e">
        <f>VLOOKUP(الجدول3[رقم الحجز],ops[],3,FALSE)</f>
        <v>#N/A</v>
      </c>
      <c r="D198" s="12"/>
      <c r="E198" s="12"/>
      <c r="F198" s="12"/>
    </row>
    <row r="199" spans="1:6" x14ac:dyDescent="0.2">
      <c r="A199" s="12"/>
      <c r="B199" s="12" t="e">
        <f>VLOOKUP(الجدول3[رقم الحجز],ops[],2,FALSE)</f>
        <v>#N/A</v>
      </c>
      <c r="C199" s="47" t="e">
        <f>VLOOKUP(الجدول3[رقم الحجز],ops[],3,FALSE)</f>
        <v>#N/A</v>
      </c>
      <c r="D199" s="12"/>
      <c r="E199" s="12"/>
      <c r="F199" s="12"/>
    </row>
    <row r="200" spans="1:6" x14ac:dyDescent="0.2">
      <c r="A200" s="12"/>
      <c r="B200" s="12" t="e">
        <f>VLOOKUP(الجدول3[رقم الحجز],ops[],2,FALSE)</f>
        <v>#N/A</v>
      </c>
      <c r="C200" s="47" t="e">
        <f>VLOOKUP(الجدول3[رقم الحجز],ops[],3,FALSE)</f>
        <v>#N/A</v>
      </c>
      <c r="D200" s="12"/>
      <c r="E200" s="12"/>
      <c r="F200" s="12"/>
    </row>
    <row r="201" spans="1:6" x14ac:dyDescent="0.2">
      <c r="A201" s="12"/>
      <c r="B201" s="12" t="e">
        <f>VLOOKUP(الجدول3[رقم الحجز],ops[],2,FALSE)</f>
        <v>#N/A</v>
      </c>
      <c r="C201" s="47" t="e">
        <f>VLOOKUP(الجدول3[رقم الحجز],ops[],3,FALSE)</f>
        <v>#N/A</v>
      </c>
      <c r="D201" s="12"/>
      <c r="E201" s="12"/>
      <c r="F201" s="12"/>
    </row>
    <row r="202" spans="1:6" x14ac:dyDescent="0.2">
      <c r="A202" s="12"/>
      <c r="B202" s="12" t="e">
        <f>VLOOKUP(الجدول3[رقم الحجز],ops[],2,FALSE)</f>
        <v>#N/A</v>
      </c>
      <c r="C202" s="47" t="e">
        <f>VLOOKUP(الجدول3[رقم الحجز],ops[],3,FALSE)</f>
        <v>#N/A</v>
      </c>
      <c r="D202" s="12"/>
      <c r="E202" s="12"/>
      <c r="F202" s="12"/>
    </row>
    <row r="203" spans="1:6" x14ac:dyDescent="0.2">
      <c r="A203" s="12"/>
      <c r="B203" s="12" t="e">
        <f>VLOOKUP(الجدول3[رقم الحجز],ops[],2,FALSE)</f>
        <v>#N/A</v>
      </c>
      <c r="C203" s="47" t="e">
        <f>VLOOKUP(الجدول3[رقم الحجز],ops[],3,FALSE)</f>
        <v>#N/A</v>
      </c>
      <c r="D203" s="12"/>
      <c r="E203" s="12"/>
      <c r="F203" s="12"/>
    </row>
    <row r="204" spans="1:6" x14ac:dyDescent="0.2">
      <c r="A204" s="12"/>
      <c r="B204" s="12" t="e">
        <f>VLOOKUP(الجدول3[رقم الحجز],ops[],2,FALSE)</f>
        <v>#N/A</v>
      </c>
      <c r="C204" s="47" t="e">
        <f>VLOOKUP(الجدول3[رقم الحجز],ops[],3,FALSE)</f>
        <v>#N/A</v>
      </c>
      <c r="D204" s="12"/>
      <c r="E204" s="12"/>
      <c r="F204" s="12"/>
    </row>
    <row r="205" spans="1:6" x14ac:dyDescent="0.2">
      <c r="A205" s="12"/>
      <c r="B205" s="12" t="e">
        <f>VLOOKUP(الجدول3[رقم الحجز],ops[],2,FALSE)</f>
        <v>#N/A</v>
      </c>
      <c r="C205" s="47" t="e">
        <f>VLOOKUP(الجدول3[رقم الحجز],ops[],3,FALSE)</f>
        <v>#N/A</v>
      </c>
      <c r="D205" s="12"/>
      <c r="E205" s="12"/>
      <c r="F205" s="12"/>
    </row>
    <row r="206" spans="1:6" x14ac:dyDescent="0.2">
      <c r="A206" s="12"/>
      <c r="B206" s="12" t="e">
        <f>VLOOKUP(الجدول3[رقم الحجز],ops[],2,FALSE)</f>
        <v>#N/A</v>
      </c>
      <c r="C206" s="47" t="e">
        <f>VLOOKUP(الجدول3[رقم الحجز],ops[],3,FALSE)</f>
        <v>#N/A</v>
      </c>
      <c r="D206" s="12"/>
      <c r="E206" s="12"/>
      <c r="F206" s="12"/>
    </row>
    <row r="207" spans="1:6" x14ac:dyDescent="0.2">
      <c r="A207" s="12"/>
      <c r="B207" s="12" t="e">
        <f>VLOOKUP(الجدول3[رقم الحجز],ops[],2,FALSE)</f>
        <v>#N/A</v>
      </c>
      <c r="C207" s="47" t="e">
        <f>VLOOKUP(الجدول3[رقم الحجز],ops[],3,FALSE)</f>
        <v>#N/A</v>
      </c>
      <c r="D207" s="12"/>
      <c r="E207" s="12"/>
      <c r="F207" s="12"/>
    </row>
    <row r="208" spans="1:6" x14ac:dyDescent="0.2">
      <c r="A208" s="12"/>
      <c r="B208" s="12" t="e">
        <f>VLOOKUP(الجدول3[رقم الحجز],ops[],2,FALSE)</f>
        <v>#N/A</v>
      </c>
      <c r="C208" s="47" t="e">
        <f>VLOOKUP(الجدول3[رقم الحجز],ops[],3,FALSE)</f>
        <v>#N/A</v>
      </c>
      <c r="D208" s="12"/>
      <c r="E208" s="12"/>
      <c r="F208" s="12"/>
    </row>
    <row r="209" spans="1:6" x14ac:dyDescent="0.2">
      <c r="A209" s="12"/>
      <c r="B209" s="12" t="e">
        <f>VLOOKUP(الجدول3[رقم الحجز],ops[],2,FALSE)</f>
        <v>#N/A</v>
      </c>
      <c r="C209" s="47" t="e">
        <f>VLOOKUP(الجدول3[رقم الحجز],ops[],3,FALSE)</f>
        <v>#N/A</v>
      </c>
      <c r="D209" s="12"/>
      <c r="E209" s="12"/>
      <c r="F209" s="12"/>
    </row>
    <row r="210" spans="1:6" x14ac:dyDescent="0.2">
      <c r="A210" s="12"/>
      <c r="B210" s="12" t="e">
        <f>VLOOKUP(الجدول3[رقم الحجز],ops[],2,FALSE)</f>
        <v>#N/A</v>
      </c>
      <c r="C210" s="47" t="e">
        <f>VLOOKUP(الجدول3[رقم الحجز],ops[],3,FALSE)</f>
        <v>#N/A</v>
      </c>
      <c r="D210" s="12"/>
      <c r="E210" s="12"/>
      <c r="F210" s="12"/>
    </row>
    <row r="211" spans="1:6" x14ac:dyDescent="0.2">
      <c r="A211" s="12"/>
      <c r="B211" s="12" t="e">
        <f>VLOOKUP(الجدول3[رقم الحجز],ops[],2,FALSE)</f>
        <v>#N/A</v>
      </c>
      <c r="C211" s="47" t="e">
        <f>VLOOKUP(الجدول3[رقم الحجز],ops[],3,FALSE)</f>
        <v>#N/A</v>
      </c>
      <c r="D211" s="12"/>
      <c r="E211" s="12"/>
      <c r="F211" s="12"/>
    </row>
    <row r="212" spans="1:6" x14ac:dyDescent="0.2">
      <c r="A212" s="12"/>
      <c r="B212" s="12" t="e">
        <f>VLOOKUP(الجدول3[رقم الحجز],ops[],2,FALSE)</f>
        <v>#N/A</v>
      </c>
      <c r="C212" s="47" t="e">
        <f>VLOOKUP(الجدول3[رقم الحجز],ops[],3,FALSE)</f>
        <v>#N/A</v>
      </c>
      <c r="D212" s="12"/>
      <c r="E212" s="12"/>
      <c r="F212" s="12"/>
    </row>
    <row r="213" spans="1:6" x14ac:dyDescent="0.2">
      <c r="A213" s="12"/>
      <c r="B213" s="12" t="e">
        <f>VLOOKUP(الجدول3[رقم الحجز],ops[],2,FALSE)</f>
        <v>#N/A</v>
      </c>
      <c r="C213" s="47" t="e">
        <f>VLOOKUP(الجدول3[رقم الحجز],ops[],3,FALSE)</f>
        <v>#N/A</v>
      </c>
      <c r="D213" s="12"/>
      <c r="E213" s="12"/>
      <c r="F213" s="12"/>
    </row>
    <row r="214" spans="1:6" x14ac:dyDescent="0.2">
      <c r="A214" s="12"/>
      <c r="B214" s="12" t="e">
        <f>VLOOKUP(الجدول3[رقم الحجز],ops[],2,FALSE)</f>
        <v>#N/A</v>
      </c>
      <c r="C214" s="47" t="e">
        <f>VLOOKUP(الجدول3[رقم الحجز],ops[],3,FALSE)</f>
        <v>#N/A</v>
      </c>
      <c r="D214" s="12"/>
      <c r="E214" s="12"/>
      <c r="F214" s="12"/>
    </row>
    <row r="215" spans="1:6" x14ac:dyDescent="0.2">
      <c r="A215" s="12"/>
      <c r="B215" s="12" t="e">
        <f>VLOOKUP(الجدول3[رقم الحجز],ops[],2,FALSE)</f>
        <v>#N/A</v>
      </c>
      <c r="C215" s="47" t="e">
        <f>VLOOKUP(الجدول3[رقم الحجز],ops[],3,FALSE)</f>
        <v>#N/A</v>
      </c>
      <c r="D215" s="12"/>
      <c r="E215" s="12"/>
      <c r="F215" s="12"/>
    </row>
    <row r="216" spans="1:6" x14ac:dyDescent="0.2">
      <c r="A216" s="12"/>
      <c r="B216" s="12" t="e">
        <f>VLOOKUP(الجدول3[رقم الحجز],ops[],2,FALSE)</f>
        <v>#N/A</v>
      </c>
      <c r="C216" s="47" t="e">
        <f>VLOOKUP(الجدول3[رقم الحجز],ops[],3,FALSE)</f>
        <v>#N/A</v>
      </c>
      <c r="D216" s="12"/>
      <c r="E216" s="12"/>
      <c r="F216" s="12"/>
    </row>
    <row r="217" spans="1:6" x14ac:dyDescent="0.2">
      <c r="A217" s="12"/>
      <c r="B217" s="12" t="e">
        <f>VLOOKUP(الجدول3[رقم الحجز],ops[],2,FALSE)</f>
        <v>#N/A</v>
      </c>
      <c r="C217" s="47" t="e">
        <f>VLOOKUP(الجدول3[رقم الحجز],ops[],3,FALSE)</f>
        <v>#N/A</v>
      </c>
      <c r="D217" s="12"/>
      <c r="E217" s="12"/>
      <c r="F217" s="12"/>
    </row>
    <row r="218" spans="1:6" x14ac:dyDescent="0.2">
      <c r="A218" s="12"/>
      <c r="B218" s="12" t="e">
        <f>VLOOKUP(الجدول3[رقم الحجز],ops[],2,FALSE)</f>
        <v>#N/A</v>
      </c>
      <c r="C218" s="47" t="e">
        <f>VLOOKUP(الجدول3[رقم الحجز],ops[],3,FALSE)</f>
        <v>#N/A</v>
      </c>
      <c r="D218" s="12"/>
      <c r="E218" s="12"/>
      <c r="F218" s="12"/>
    </row>
    <row r="219" spans="1:6" x14ac:dyDescent="0.2">
      <c r="A219" s="12"/>
      <c r="B219" s="12" t="e">
        <f>VLOOKUP(الجدول3[رقم الحجز],ops[],2,FALSE)</f>
        <v>#N/A</v>
      </c>
      <c r="C219" s="47" t="e">
        <f>VLOOKUP(الجدول3[رقم الحجز],ops[],3,FALSE)</f>
        <v>#N/A</v>
      </c>
      <c r="D219" s="12"/>
      <c r="E219" s="12"/>
      <c r="F219" s="12"/>
    </row>
    <row r="220" spans="1:6" x14ac:dyDescent="0.2">
      <c r="A220" s="12"/>
      <c r="B220" s="12" t="e">
        <f>VLOOKUP(الجدول3[رقم الحجز],ops[],2,FALSE)</f>
        <v>#N/A</v>
      </c>
      <c r="C220" s="47" t="e">
        <f>VLOOKUP(الجدول3[رقم الحجز],ops[],3,FALSE)</f>
        <v>#N/A</v>
      </c>
      <c r="D220" s="12"/>
      <c r="E220" s="12"/>
      <c r="F220" s="12"/>
    </row>
    <row r="221" spans="1:6" x14ac:dyDescent="0.2">
      <c r="A221" s="12"/>
      <c r="B221" s="12" t="e">
        <f>VLOOKUP(الجدول3[رقم الحجز],ops[],2,FALSE)</f>
        <v>#N/A</v>
      </c>
      <c r="C221" s="47" t="e">
        <f>VLOOKUP(الجدول3[رقم الحجز],ops[],3,FALSE)</f>
        <v>#N/A</v>
      </c>
      <c r="D221" s="12"/>
      <c r="E221" s="12"/>
      <c r="F221" s="12"/>
    </row>
    <row r="222" spans="1:6" x14ac:dyDescent="0.2">
      <c r="A222" s="12"/>
      <c r="B222" s="12" t="e">
        <f>VLOOKUP(الجدول3[رقم الحجز],ops[],2,FALSE)</f>
        <v>#N/A</v>
      </c>
      <c r="C222" s="47" t="e">
        <f>VLOOKUP(الجدول3[رقم الحجز],ops[],3,FALSE)</f>
        <v>#N/A</v>
      </c>
      <c r="D222" s="12"/>
      <c r="E222" s="12"/>
      <c r="F222" s="12"/>
    </row>
    <row r="223" spans="1:6" x14ac:dyDescent="0.2">
      <c r="A223" s="12"/>
      <c r="B223" s="12" t="e">
        <f>VLOOKUP(الجدول3[رقم الحجز],ops[],2,FALSE)</f>
        <v>#N/A</v>
      </c>
      <c r="C223" s="47" t="e">
        <f>VLOOKUP(الجدول3[رقم الحجز],ops[],3,FALSE)</f>
        <v>#N/A</v>
      </c>
      <c r="D223" s="12"/>
      <c r="E223" s="12"/>
      <c r="F223" s="12"/>
    </row>
    <row r="224" spans="1:6" x14ac:dyDescent="0.2">
      <c r="A224" s="12"/>
      <c r="B224" s="12" t="e">
        <f>VLOOKUP(الجدول3[رقم الحجز],ops[],2,FALSE)</f>
        <v>#N/A</v>
      </c>
      <c r="C224" s="47" t="e">
        <f>VLOOKUP(الجدول3[رقم الحجز],ops[],3,FALSE)</f>
        <v>#N/A</v>
      </c>
      <c r="D224" s="12"/>
      <c r="E224" s="12"/>
      <c r="F224" s="12"/>
    </row>
    <row r="225" spans="1:6" x14ac:dyDescent="0.2">
      <c r="A225" s="12"/>
      <c r="B225" s="12" t="e">
        <f>VLOOKUP(الجدول3[رقم الحجز],ops[],2,FALSE)</f>
        <v>#N/A</v>
      </c>
      <c r="C225" s="47" t="e">
        <f>VLOOKUP(الجدول3[رقم الحجز],ops[],3,FALSE)</f>
        <v>#N/A</v>
      </c>
      <c r="D225" s="12"/>
      <c r="E225" s="12"/>
      <c r="F225" s="12"/>
    </row>
    <row r="226" spans="1:6" x14ac:dyDescent="0.2">
      <c r="A226" s="12"/>
      <c r="B226" s="12" t="e">
        <f>VLOOKUP(الجدول3[رقم الحجز],ops[],2,FALSE)</f>
        <v>#N/A</v>
      </c>
      <c r="C226" s="47" t="e">
        <f>VLOOKUP(الجدول3[رقم الحجز],ops[],3,FALSE)</f>
        <v>#N/A</v>
      </c>
      <c r="D226" s="12"/>
      <c r="E226" s="12"/>
      <c r="F226" s="12"/>
    </row>
    <row r="227" spans="1:6" x14ac:dyDescent="0.2">
      <c r="A227" s="12"/>
      <c r="B227" s="12" t="e">
        <f>VLOOKUP(الجدول3[رقم الحجز],ops[],2,FALSE)</f>
        <v>#N/A</v>
      </c>
      <c r="C227" s="47" t="e">
        <f>VLOOKUP(الجدول3[رقم الحجز],ops[],3,FALSE)</f>
        <v>#N/A</v>
      </c>
      <c r="D227" s="12"/>
      <c r="E227" s="12"/>
      <c r="F227" s="12"/>
    </row>
    <row r="228" spans="1:6" x14ac:dyDescent="0.2">
      <c r="A228" s="12"/>
      <c r="B228" s="12" t="e">
        <f>VLOOKUP(الجدول3[رقم الحجز],ops[],2,FALSE)</f>
        <v>#N/A</v>
      </c>
      <c r="C228" s="47" t="e">
        <f>VLOOKUP(الجدول3[رقم الحجز],ops[],3,FALSE)</f>
        <v>#N/A</v>
      </c>
      <c r="D228" s="12"/>
      <c r="E228" s="12"/>
      <c r="F228" s="12"/>
    </row>
    <row r="229" spans="1:6" x14ac:dyDescent="0.2">
      <c r="A229" s="12"/>
      <c r="B229" s="12" t="e">
        <f>VLOOKUP(الجدول3[رقم الحجز],ops[],2,FALSE)</f>
        <v>#N/A</v>
      </c>
      <c r="C229" s="47" t="e">
        <f>VLOOKUP(الجدول3[رقم الحجز],ops[],3,FALSE)</f>
        <v>#N/A</v>
      </c>
      <c r="D229" s="12"/>
      <c r="E229" s="12"/>
      <c r="F229" s="12"/>
    </row>
    <row r="230" spans="1:6" x14ac:dyDescent="0.2">
      <c r="A230" s="12"/>
      <c r="B230" s="12" t="e">
        <f>VLOOKUP(الجدول3[رقم الحجز],ops[],2,FALSE)</f>
        <v>#N/A</v>
      </c>
      <c r="C230" s="47" t="e">
        <f>VLOOKUP(الجدول3[رقم الحجز],ops[],3,FALSE)</f>
        <v>#N/A</v>
      </c>
      <c r="D230" s="12"/>
      <c r="E230" s="12"/>
      <c r="F230" s="12"/>
    </row>
    <row r="231" spans="1:6" x14ac:dyDescent="0.2">
      <c r="A231" s="12"/>
      <c r="B231" s="12" t="e">
        <f>VLOOKUP(الجدول3[رقم الحجز],ops[],2,FALSE)</f>
        <v>#N/A</v>
      </c>
      <c r="C231" s="47" t="e">
        <f>VLOOKUP(الجدول3[رقم الحجز],ops[],3,FALSE)</f>
        <v>#N/A</v>
      </c>
      <c r="D231" s="12"/>
      <c r="E231" s="12"/>
      <c r="F231" s="12"/>
    </row>
    <row r="232" spans="1:6" x14ac:dyDescent="0.2">
      <c r="A232" s="12"/>
      <c r="B232" s="12" t="e">
        <f>VLOOKUP(الجدول3[رقم الحجز],ops[],2,FALSE)</f>
        <v>#N/A</v>
      </c>
      <c r="C232" s="47" t="e">
        <f>VLOOKUP(الجدول3[رقم الحجز],ops[],3,FALSE)</f>
        <v>#N/A</v>
      </c>
      <c r="D232" s="12"/>
      <c r="E232" s="12"/>
      <c r="F232" s="12"/>
    </row>
    <row r="233" spans="1:6" x14ac:dyDescent="0.2">
      <c r="A233" s="12"/>
      <c r="B233" s="12" t="e">
        <f>VLOOKUP(الجدول3[رقم الحجز],ops[],2,FALSE)</f>
        <v>#N/A</v>
      </c>
      <c r="C233" s="47" t="e">
        <f>VLOOKUP(الجدول3[رقم الحجز],ops[],3,FALSE)</f>
        <v>#N/A</v>
      </c>
      <c r="D233" s="12"/>
      <c r="E233" s="12"/>
      <c r="F233" s="12"/>
    </row>
    <row r="234" spans="1:6" x14ac:dyDescent="0.2">
      <c r="A234" s="12"/>
      <c r="B234" s="12" t="e">
        <f>VLOOKUP(الجدول3[رقم الحجز],ops[],2,FALSE)</f>
        <v>#N/A</v>
      </c>
      <c r="C234" s="47" t="e">
        <f>VLOOKUP(الجدول3[رقم الحجز],ops[],3,FALSE)</f>
        <v>#N/A</v>
      </c>
      <c r="D234" s="12"/>
      <c r="E234" s="12"/>
      <c r="F234" s="12"/>
    </row>
    <row r="235" spans="1:6" x14ac:dyDescent="0.2">
      <c r="A235" s="12"/>
      <c r="B235" s="12" t="e">
        <f>VLOOKUP(الجدول3[رقم الحجز],ops[],2,FALSE)</f>
        <v>#N/A</v>
      </c>
      <c r="C235" s="47" t="e">
        <f>VLOOKUP(الجدول3[رقم الحجز],ops[],3,FALSE)</f>
        <v>#N/A</v>
      </c>
      <c r="D235" s="12"/>
      <c r="E235" s="12"/>
      <c r="F235" s="12"/>
    </row>
    <row r="236" spans="1:6" x14ac:dyDescent="0.2">
      <c r="A236" s="12"/>
      <c r="B236" s="12" t="e">
        <f>VLOOKUP(الجدول3[رقم الحجز],ops[],2,FALSE)</f>
        <v>#N/A</v>
      </c>
      <c r="C236" s="47" t="e">
        <f>VLOOKUP(الجدول3[رقم الحجز],ops[],3,FALSE)</f>
        <v>#N/A</v>
      </c>
      <c r="D236" s="12"/>
      <c r="E236" s="12"/>
      <c r="F236" s="12"/>
    </row>
    <row r="237" spans="1:6" x14ac:dyDescent="0.2">
      <c r="A237" s="12"/>
      <c r="B237" s="12" t="e">
        <f>VLOOKUP(الجدول3[رقم الحجز],ops[],2,FALSE)</f>
        <v>#N/A</v>
      </c>
      <c r="C237" s="47" t="e">
        <f>VLOOKUP(الجدول3[رقم الحجز],ops[],3,FALSE)</f>
        <v>#N/A</v>
      </c>
      <c r="D237" s="12"/>
      <c r="E237" s="12"/>
      <c r="F237" s="12"/>
    </row>
    <row r="238" spans="1:6" x14ac:dyDescent="0.2">
      <c r="A238" s="12"/>
      <c r="B238" s="12" t="e">
        <f>VLOOKUP(الجدول3[رقم الحجز],ops[],2,FALSE)</f>
        <v>#N/A</v>
      </c>
      <c r="C238" s="47" t="e">
        <f>VLOOKUP(الجدول3[رقم الحجز],ops[],3,FALSE)</f>
        <v>#N/A</v>
      </c>
      <c r="D238" s="12"/>
      <c r="E238" s="12"/>
      <c r="F238" s="12"/>
    </row>
    <row r="239" spans="1:6" x14ac:dyDescent="0.2">
      <c r="A239" s="12"/>
      <c r="B239" s="12" t="e">
        <f>VLOOKUP(الجدول3[رقم الحجز],ops[],2,FALSE)</f>
        <v>#N/A</v>
      </c>
      <c r="C239" s="47" t="e">
        <f>VLOOKUP(الجدول3[رقم الحجز],ops[],3,FALSE)</f>
        <v>#N/A</v>
      </c>
      <c r="D239" s="12"/>
      <c r="E239" s="12"/>
      <c r="F239" s="12"/>
    </row>
    <row r="240" spans="1:6" x14ac:dyDescent="0.2">
      <c r="A240" s="12"/>
      <c r="B240" s="12" t="e">
        <f>VLOOKUP(الجدول3[رقم الحجز],ops[],2,FALSE)</f>
        <v>#N/A</v>
      </c>
      <c r="C240" s="47" t="e">
        <f>VLOOKUP(الجدول3[رقم الحجز],ops[],3,FALSE)</f>
        <v>#N/A</v>
      </c>
      <c r="D240" s="12"/>
      <c r="E240" s="12"/>
      <c r="F240" s="12"/>
    </row>
    <row r="241" spans="1:6" x14ac:dyDescent="0.2">
      <c r="A241" s="12"/>
      <c r="B241" s="12" t="e">
        <f>VLOOKUP(الجدول3[رقم الحجز],ops[],2,FALSE)</f>
        <v>#N/A</v>
      </c>
      <c r="C241" s="47" t="e">
        <f>VLOOKUP(الجدول3[رقم الحجز],ops[],3,FALSE)</f>
        <v>#N/A</v>
      </c>
      <c r="D241" s="12"/>
      <c r="E241" s="12"/>
      <c r="F241" s="12"/>
    </row>
    <row r="242" spans="1:6" x14ac:dyDescent="0.2">
      <c r="A242" s="12"/>
      <c r="B242" s="12" t="e">
        <f>VLOOKUP(الجدول3[رقم الحجز],ops[],2,FALSE)</f>
        <v>#N/A</v>
      </c>
      <c r="C242" s="47" t="e">
        <f>VLOOKUP(الجدول3[رقم الحجز],ops[],3,FALSE)</f>
        <v>#N/A</v>
      </c>
      <c r="D242" s="12"/>
      <c r="E242" s="12"/>
      <c r="F242" s="12"/>
    </row>
    <row r="243" spans="1:6" x14ac:dyDescent="0.2">
      <c r="A243" s="12"/>
      <c r="B243" s="12" t="e">
        <f>VLOOKUP(الجدول3[رقم الحجز],ops[],2,FALSE)</f>
        <v>#N/A</v>
      </c>
      <c r="C243" s="47" t="e">
        <f>VLOOKUP(الجدول3[رقم الحجز],ops[],3,FALSE)</f>
        <v>#N/A</v>
      </c>
      <c r="D243" s="12"/>
      <c r="E243" s="12"/>
      <c r="F243" s="12"/>
    </row>
    <row r="244" spans="1:6" x14ac:dyDescent="0.2">
      <c r="A244" s="12"/>
      <c r="B244" s="12" t="e">
        <f>VLOOKUP(الجدول3[رقم الحجز],ops[],2,FALSE)</f>
        <v>#N/A</v>
      </c>
      <c r="C244" s="47" t="e">
        <f>VLOOKUP(الجدول3[رقم الحجز],ops[],3,FALSE)</f>
        <v>#N/A</v>
      </c>
      <c r="D244" s="12"/>
      <c r="E244" s="12"/>
      <c r="F244" s="12"/>
    </row>
    <row r="245" spans="1:6" x14ac:dyDescent="0.2">
      <c r="A245" s="12"/>
      <c r="B245" s="12" t="e">
        <f>VLOOKUP(الجدول3[رقم الحجز],ops[],2,FALSE)</f>
        <v>#N/A</v>
      </c>
      <c r="C245" s="47" t="e">
        <f>VLOOKUP(الجدول3[رقم الحجز],ops[],3,FALSE)</f>
        <v>#N/A</v>
      </c>
      <c r="D245" s="12"/>
      <c r="E245" s="12"/>
      <c r="F245" s="12"/>
    </row>
    <row r="246" spans="1:6" x14ac:dyDescent="0.2">
      <c r="A246" s="12"/>
      <c r="B246" s="12" t="e">
        <f>VLOOKUP(الجدول3[رقم الحجز],ops[],2,FALSE)</f>
        <v>#N/A</v>
      </c>
      <c r="C246" s="47" t="e">
        <f>VLOOKUP(الجدول3[رقم الحجز],ops[],3,FALSE)</f>
        <v>#N/A</v>
      </c>
      <c r="D246" s="12"/>
      <c r="E246" s="12"/>
      <c r="F246" s="12"/>
    </row>
    <row r="247" spans="1:6" x14ac:dyDescent="0.2">
      <c r="A247" s="12"/>
      <c r="B247" s="12" t="e">
        <f>VLOOKUP(الجدول3[رقم الحجز],ops[],2,FALSE)</f>
        <v>#N/A</v>
      </c>
      <c r="C247" s="47" t="e">
        <f>VLOOKUP(الجدول3[رقم الحجز],ops[],3,FALSE)</f>
        <v>#N/A</v>
      </c>
      <c r="D247" s="12"/>
      <c r="E247" s="12"/>
      <c r="F247" s="12"/>
    </row>
    <row r="248" spans="1:6" x14ac:dyDescent="0.2">
      <c r="A248" s="12"/>
      <c r="B248" s="12" t="e">
        <f>VLOOKUP(الجدول3[رقم الحجز],ops[],2,FALSE)</f>
        <v>#N/A</v>
      </c>
      <c r="C248" s="47" t="e">
        <f>VLOOKUP(الجدول3[رقم الحجز],ops[],3,FALSE)</f>
        <v>#N/A</v>
      </c>
      <c r="D248" s="12"/>
      <c r="E248" s="12"/>
      <c r="F248" s="12"/>
    </row>
    <row r="249" spans="1:6" x14ac:dyDescent="0.2">
      <c r="A249" s="12"/>
      <c r="B249" s="12" t="e">
        <f>VLOOKUP(الجدول3[رقم الحجز],ops[],2,FALSE)</f>
        <v>#N/A</v>
      </c>
      <c r="C249" s="47" t="e">
        <f>VLOOKUP(الجدول3[رقم الحجز],ops[],3,FALSE)</f>
        <v>#N/A</v>
      </c>
      <c r="D249" s="12"/>
      <c r="E249" s="12"/>
      <c r="F249" s="12"/>
    </row>
    <row r="250" spans="1:6" x14ac:dyDescent="0.2">
      <c r="A250" s="12"/>
      <c r="B250" s="12" t="e">
        <f>VLOOKUP(الجدول3[رقم الحجز],ops[],2,FALSE)</f>
        <v>#N/A</v>
      </c>
      <c r="C250" s="47" t="e">
        <f>VLOOKUP(الجدول3[رقم الحجز],ops[],3,FALSE)</f>
        <v>#N/A</v>
      </c>
      <c r="D250" s="12"/>
      <c r="E250" s="12"/>
      <c r="F250" s="12"/>
    </row>
    <row r="251" spans="1:6" x14ac:dyDescent="0.2">
      <c r="A251" s="12"/>
      <c r="B251" s="12" t="e">
        <f>VLOOKUP(الجدول3[رقم الحجز],ops[],2,FALSE)</f>
        <v>#N/A</v>
      </c>
      <c r="C251" s="47" t="e">
        <f>VLOOKUP(الجدول3[رقم الحجز],ops[],3,FALSE)</f>
        <v>#N/A</v>
      </c>
      <c r="D251" s="12"/>
      <c r="E251" s="12"/>
      <c r="F251" s="12"/>
    </row>
    <row r="252" spans="1:6" x14ac:dyDescent="0.2">
      <c r="A252" s="12"/>
      <c r="B252" s="12" t="e">
        <f>VLOOKUP(الجدول3[رقم الحجز],ops[],2,FALSE)</f>
        <v>#N/A</v>
      </c>
      <c r="C252" s="47" t="e">
        <f>VLOOKUP(الجدول3[رقم الحجز],ops[],3,FALSE)</f>
        <v>#N/A</v>
      </c>
      <c r="D252" s="12"/>
      <c r="E252" s="12"/>
      <c r="F252" s="12"/>
    </row>
    <row r="253" spans="1:6" x14ac:dyDescent="0.2">
      <c r="A253" s="12"/>
      <c r="B253" s="12" t="e">
        <f>VLOOKUP(الجدول3[رقم الحجز],ops[],2,FALSE)</f>
        <v>#N/A</v>
      </c>
      <c r="C253" s="47" t="e">
        <f>VLOOKUP(الجدول3[رقم الحجز],ops[],3,FALSE)</f>
        <v>#N/A</v>
      </c>
      <c r="D253" s="12"/>
      <c r="E253" s="12"/>
      <c r="F253" s="12"/>
    </row>
    <row r="254" spans="1:6" x14ac:dyDescent="0.2">
      <c r="A254" s="12"/>
      <c r="B254" s="12" t="e">
        <f>VLOOKUP(الجدول3[رقم الحجز],ops[],2,FALSE)</f>
        <v>#N/A</v>
      </c>
      <c r="C254" s="47" t="e">
        <f>VLOOKUP(الجدول3[رقم الحجز],ops[],3,FALSE)</f>
        <v>#N/A</v>
      </c>
      <c r="D254" s="12"/>
      <c r="E254" s="12"/>
      <c r="F254" s="12"/>
    </row>
    <row r="255" spans="1:6" x14ac:dyDescent="0.2">
      <c r="A255" s="12"/>
      <c r="B255" s="12" t="e">
        <f>VLOOKUP(الجدول3[رقم الحجز],ops[],2,FALSE)</f>
        <v>#N/A</v>
      </c>
      <c r="C255" s="47" t="e">
        <f>VLOOKUP(الجدول3[رقم الحجز],ops[],3,FALSE)</f>
        <v>#N/A</v>
      </c>
      <c r="D255" s="12"/>
      <c r="E255" s="12"/>
      <c r="F255" s="12"/>
    </row>
    <row r="256" spans="1:6" x14ac:dyDescent="0.2">
      <c r="A256" s="12"/>
      <c r="B256" s="12" t="e">
        <f>VLOOKUP(الجدول3[رقم الحجز],ops[],2,FALSE)</f>
        <v>#N/A</v>
      </c>
      <c r="C256" s="47" t="e">
        <f>VLOOKUP(الجدول3[رقم الحجز],ops[],3,FALSE)</f>
        <v>#N/A</v>
      </c>
      <c r="D256" s="12"/>
      <c r="E256" s="12"/>
      <c r="F256" s="12"/>
    </row>
    <row r="257" spans="1:6" x14ac:dyDescent="0.2">
      <c r="A257" s="12"/>
      <c r="B257" s="12" t="e">
        <f>VLOOKUP(الجدول3[رقم الحجز],ops[],2,FALSE)</f>
        <v>#N/A</v>
      </c>
      <c r="C257" s="47" t="e">
        <f>VLOOKUP(الجدول3[رقم الحجز],ops[],3,FALSE)</f>
        <v>#N/A</v>
      </c>
      <c r="D257" s="12"/>
      <c r="E257" s="12"/>
      <c r="F257" s="12"/>
    </row>
    <row r="258" spans="1:6" x14ac:dyDescent="0.2">
      <c r="A258" s="12"/>
      <c r="B258" s="12" t="e">
        <f>VLOOKUP(الجدول3[رقم الحجز],ops[],2,FALSE)</f>
        <v>#N/A</v>
      </c>
      <c r="C258" s="47" t="e">
        <f>VLOOKUP(الجدول3[رقم الحجز],ops[],3,FALSE)</f>
        <v>#N/A</v>
      </c>
      <c r="D258" s="12"/>
      <c r="E258" s="12"/>
      <c r="F258" s="12"/>
    </row>
    <row r="259" spans="1:6" x14ac:dyDescent="0.2">
      <c r="A259" s="12"/>
      <c r="B259" s="12" t="e">
        <f>VLOOKUP(الجدول3[رقم الحجز],ops[],2,FALSE)</f>
        <v>#N/A</v>
      </c>
      <c r="C259" s="47" t="e">
        <f>VLOOKUP(الجدول3[رقم الحجز],ops[],3,FALSE)</f>
        <v>#N/A</v>
      </c>
      <c r="D259" s="12"/>
      <c r="E259" s="12"/>
      <c r="F259" s="12"/>
    </row>
    <row r="260" spans="1:6" x14ac:dyDescent="0.2">
      <c r="A260" s="12"/>
      <c r="B260" s="12" t="e">
        <f>VLOOKUP(الجدول3[رقم الحجز],ops[],2,FALSE)</f>
        <v>#N/A</v>
      </c>
      <c r="C260" s="47" t="e">
        <f>VLOOKUP(الجدول3[رقم الحجز],ops[],3,FALSE)</f>
        <v>#N/A</v>
      </c>
      <c r="D260" s="12"/>
      <c r="E260" s="12"/>
      <c r="F260" s="12"/>
    </row>
    <row r="261" spans="1:6" x14ac:dyDescent="0.2">
      <c r="A261" s="12"/>
      <c r="B261" s="12" t="e">
        <f>VLOOKUP(الجدول3[رقم الحجز],ops[],2,FALSE)</f>
        <v>#N/A</v>
      </c>
      <c r="C261" s="47" t="e">
        <f>VLOOKUP(الجدول3[رقم الحجز],ops[],3,FALSE)</f>
        <v>#N/A</v>
      </c>
      <c r="D261" s="12"/>
      <c r="E261" s="12"/>
      <c r="F261" s="12"/>
    </row>
    <row r="262" spans="1:6" x14ac:dyDescent="0.2">
      <c r="A262" s="12"/>
      <c r="B262" s="12" t="e">
        <f>VLOOKUP(الجدول3[رقم الحجز],ops[],2,FALSE)</f>
        <v>#N/A</v>
      </c>
      <c r="C262" s="47" t="e">
        <f>VLOOKUP(الجدول3[رقم الحجز],ops[],3,FALSE)</f>
        <v>#N/A</v>
      </c>
      <c r="D262" s="12"/>
      <c r="E262" s="12"/>
      <c r="F262" s="12"/>
    </row>
    <row r="263" spans="1:6" x14ac:dyDescent="0.2">
      <c r="A263" s="12"/>
      <c r="B263" s="12" t="e">
        <f>VLOOKUP(الجدول3[رقم الحجز],ops[],2,FALSE)</f>
        <v>#N/A</v>
      </c>
      <c r="C263" s="47" t="e">
        <f>VLOOKUP(الجدول3[رقم الحجز],ops[],3,FALSE)</f>
        <v>#N/A</v>
      </c>
      <c r="D263" s="12"/>
      <c r="E263" s="12"/>
      <c r="F263" s="12"/>
    </row>
    <row r="264" spans="1:6" x14ac:dyDescent="0.2">
      <c r="A264" s="12"/>
      <c r="B264" s="12" t="e">
        <f>VLOOKUP(الجدول3[رقم الحجز],ops[],2,FALSE)</f>
        <v>#N/A</v>
      </c>
      <c r="C264" s="47" t="e">
        <f>VLOOKUP(الجدول3[رقم الحجز],ops[],3,FALSE)</f>
        <v>#N/A</v>
      </c>
      <c r="D264" s="12"/>
      <c r="E264" s="12"/>
      <c r="F264" s="12"/>
    </row>
    <row r="265" spans="1:6" x14ac:dyDescent="0.2">
      <c r="A265" s="12"/>
      <c r="B265" s="12" t="e">
        <f>VLOOKUP(الجدول3[رقم الحجز],ops[],2,FALSE)</f>
        <v>#N/A</v>
      </c>
      <c r="C265" s="47" t="e">
        <f>VLOOKUP(الجدول3[رقم الحجز],ops[],3,FALSE)</f>
        <v>#N/A</v>
      </c>
      <c r="D265" s="12"/>
      <c r="E265" s="12"/>
      <c r="F265" s="12"/>
    </row>
    <row r="266" spans="1:6" x14ac:dyDescent="0.2">
      <c r="A266" s="12"/>
      <c r="B266" s="12" t="e">
        <f>VLOOKUP(الجدول3[رقم الحجز],ops[],2,FALSE)</f>
        <v>#N/A</v>
      </c>
      <c r="C266" s="47" t="e">
        <f>VLOOKUP(الجدول3[رقم الحجز],ops[],3,FALSE)</f>
        <v>#N/A</v>
      </c>
      <c r="D266" s="12"/>
      <c r="E266" s="12"/>
      <c r="F266" s="12"/>
    </row>
    <row r="267" spans="1:6" x14ac:dyDescent="0.2">
      <c r="A267" s="12"/>
      <c r="B267" s="12" t="e">
        <f>VLOOKUP(الجدول3[رقم الحجز],ops[],2,FALSE)</f>
        <v>#N/A</v>
      </c>
      <c r="C267" s="47" t="e">
        <f>VLOOKUP(الجدول3[رقم الحجز],ops[],3,FALSE)</f>
        <v>#N/A</v>
      </c>
      <c r="D267" s="12"/>
      <c r="E267" s="12"/>
      <c r="F267" s="12"/>
    </row>
    <row r="268" spans="1:6" x14ac:dyDescent="0.2">
      <c r="A268" s="12"/>
      <c r="B268" s="12" t="e">
        <f>VLOOKUP(الجدول3[رقم الحجز],ops[],2,FALSE)</f>
        <v>#N/A</v>
      </c>
      <c r="C268" s="47" t="e">
        <f>VLOOKUP(الجدول3[رقم الحجز],ops[],3,FALSE)</f>
        <v>#N/A</v>
      </c>
      <c r="D268" s="12"/>
      <c r="E268" s="12"/>
      <c r="F268" s="12"/>
    </row>
    <row r="269" spans="1:6" x14ac:dyDescent="0.2">
      <c r="A269" s="12"/>
      <c r="B269" s="12" t="e">
        <f>VLOOKUP(الجدول3[رقم الحجز],ops[],2,FALSE)</f>
        <v>#N/A</v>
      </c>
      <c r="C269" s="47" t="e">
        <f>VLOOKUP(الجدول3[رقم الحجز],ops[],3,FALSE)</f>
        <v>#N/A</v>
      </c>
      <c r="D269" s="12"/>
      <c r="E269" s="12"/>
      <c r="F269" s="12"/>
    </row>
    <row r="270" spans="1:6" x14ac:dyDescent="0.2">
      <c r="A270" s="12"/>
      <c r="B270" s="12" t="e">
        <f>VLOOKUP(الجدول3[رقم الحجز],ops[],2,FALSE)</f>
        <v>#N/A</v>
      </c>
      <c r="C270" s="47" t="e">
        <f>VLOOKUP(الجدول3[رقم الحجز],ops[],3,FALSE)</f>
        <v>#N/A</v>
      </c>
      <c r="D270" s="12"/>
      <c r="E270" s="12"/>
      <c r="F270" s="12"/>
    </row>
    <row r="271" spans="1:6" x14ac:dyDescent="0.2">
      <c r="A271" s="12"/>
      <c r="B271" s="12" t="e">
        <f>VLOOKUP(الجدول3[رقم الحجز],ops[],2,FALSE)</f>
        <v>#N/A</v>
      </c>
      <c r="C271" s="47" t="e">
        <f>VLOOKUP(الجدول3[رقم الحجز],ops[],3,FALSE)</f>
        <v>#N/A</v>
      </c>
      <c r="D271" s="12"/>
      <c r="E271" s="12"/>
      <c r="F271" s="12"/>
    </row>
    <row r="272" spans="1:6" x14ac:dyDescent="0.2">
      <c r="A272" s="12"/>
      <c r="B272" s="12" t="e">
        <f>VLOOKUP(الجدول3[رقم الحجز],ops[],2,FALSE)</f>
        <v>#N/A</v>
      </c>
      <c r="C272" s="47" t="e">
        <f>VLOOKUP(الجدول3[رقم الحجز],ops[],3,FALSE)</f>
        <v>#N/A</v>
      </c>
      <c r="D272" s="12"/>
      <c r="E272" s="12"/>
      <c r="F272" s="12"/>
    </row>
    <row r="273" spans="1:6" x14ac:dyDescent="0.2">
      <c r="A273" s="12"/>
      <c r="B273" s="12" t="e">
        <f>VLOOKUP(الجدول3[رقم الحجز],ops[],2,FALSE)</f>
        <v>#N/A</v>
      </c>
      <c r="C273" s="47" t="e">
        <f>VLOOKUP(الجدول3[رقم الحجز],ops[],3,FALSE)</f>
        <v>#N/A</v>
      </c>
      <c r="D273" s="12"/>
      <c r="E273" s="12"/>
      <c r="F273" s="12"/>
    </row>
    <row r="274" spans="1:6" x14ac:dyDescent="0.2">
      <c r="A274" s="12"/>
      <c r="B274" s="12" t="e">
        <f>VLOOKUP(الجدول3[رقم الحجز],ops[],2,FALSE)</f>
        <v>#N/A</v>
      </c>
      <c r="C274" s="47" t="e">
        <f>VLOOKUP(الجدول3[رقم الحجز],ops[],3,FALSE)</f>
        <v>#N/A</v>
      </c>
      <c r="D274" s="12"/>
      <c r="E274" s="12"/>
      <c r="F274" s="12"/>
    </row>
    <row r="275" spans="1:6" x14ac:dyDescent="0.2">
      <c r="A275" s="12"/>
      <c r="B275" s="12" t="e">
        <f>VLOOKUP(الجدول3[رقم الحجز],ops[],2,FALSE)</f>
        <v>#N/A</v>
      </c>
      <c r="C275" s="47" t="e">
        <f>VLOOKUP(الجدول3[رقم الحجز],ops[],3,FALSE)</f>
        <v>#N/A</v>
      </c>
      <c r="D275" s="12"/>
      <c r="E275" s="12"/>
      <c r="F275" s="12"/>
    </row>
    <row r="276" spans="1:6" x14ac:dyDescent="0.2">
      <c r="A276" s="12"/>
      <c r="B276" s="12" t="e">
        <f>VLOOKUP(الجدول3[رقم الحجز],ops[],2,FALSE)</f>
        <v>#N/A</v>
      </c>
      <c r="C276" s="47" t="e">
        <f>VLOOKUP(الجدول3[رقم الحجز],ops[],3,FALSE)</f>
        <v>#N/A</v>
      </c>
      <c r="D276" s="12"/>
      <c r="E276" s="12"/>
      <c r="F276" s="12"/>
    </row>
    <row r="277" spans="1:6" x14ac:dyDescent="0.2">
      <c r="A277" s="12"/>
      <c r="B277" s="12" t="e">
        <f>VLOOKUP(الجدول3[رقم الحجز],ops[],2,FALSE)</f>
        <v>#N/A</v>
      </c>
      <c r="C277" s="47" t="e">
        <f>VLOOKUP(الجدول3[رقم الحجز],ops[],3,FALSE)</f>
        <v>#N/A</v>
      </c>
      <c r="D277" s="12"/>
      <c r="E277" s="12"/>
      <c r="F277" s="12"/>
    </row>
    <row r="278" spans="1:6" x14ac:dyDescent="0.2">
      <c r="A278" s="12"/>
      <c r="B278" s="12" t="e">
        <f>VLOOKUP(الجدول3[رقم الحجز],ops[],2,FALSE)</f>
        <v>#N/A</v>
      </c>
      <c r="C278" s="47" t="e">
        <f>VLOOKUP(الجدول3[رقم الحجز],ops[],3,FALSE)</f>
        <v>#N/A</v>
      </c>
      <c r="D278" s="12"/>
      <c r="E278" s="12"/>
      <c r="F278" s="12"/>
    </row>
    <row r="279" spans="1:6" x14ac:dyDescent="0.2">
      <c r="A279" s="12"/>
      <c r="B279" s="12" t="e">
        <f>VLOOKUP(الجدول3[رقم الحجز],ops[],2,FALSE)</f>
        <v>#N/A</v>
      </c>
      <c r="C279" s="47" t="e">
        <f>VLOOKUP(الجدول3[رقم الحجز],ops[],3,FALSE)</f>
        <v>#N/A</v>
      </c>
      <c r="D279" s="12"/>
      <c r="E279" s="12"/>
      <c r="F279" s="12"/>
    </row>
    <row r="280" spans="1:6" x14ac:dyDescent="0.2">
      <c r="A280" s="12"/>
      <c r="B280" s="12" t="e">
        <f>VLOOKUP(الجدول3[رقم الحجز],ops[],2,FALSE)</f>
        <v>#N/A</v>
      </c>
      <c r="C280" s="47" t="e">
        <f>VLOOKUP(الجدول3[رقم الحجز],ops[],3,FALSE)</f>
        <v>#N/A</v>
      </c>
      <c r="D280" s="12"/>
      <c r="E280" s="12"/>
      <c r="F280" s="12"/>
    </row>
    <row r="281" spans="1:6" x14ac:dyDescent="0.2">
      <c r="A281" s="12"/>
      <c r="B281" s="12" t="e">
        <f>VLOOKUP(الجدول3[رقم الحجز],ops[],2,FALSE)</f>
        <v>#N/A</v>
      </c>
      <c r="C281" s="47" t="e">
        <f>VLOOKUP(الجدول3[رقم الحجز],ops[],3,FALSE)</f>
        <v>#N/A</v>
      </c>
      <c r="D281" s="12"/>
      <c r="E281" s="12"/>
      <c r="F281" s="12"/>
    </row>
    <row r="282" spans="1:6" x14ac:dyDescent="0.2">
      <c r="A282" s="12"/>
      <c r="B282" s="12" t="e">
        <f>VLOOKUP(الجدول3[رقم الحجز],ops[],2,FALSE)</f>
        <v>#N/A</v>
      </c>
      <c r="C282" s="47" t="e">
        <f>VLOOKUP(الجدول3[رقم الحجز],ops[],3,FALSE)</f>
        <v>#N/A</v>
      </c>
      <c r="D282" s="12"/>
      <c r="E282" s="12"/>
      <c r="F282" s="12"/>
    </row>
    <row r="283" spans="1:6" x14ac:dyDescent="0.2">
      <c r="A283" s="12"/>
      <c r="B283" s="12" t="e">
        <f>VLOOKUP(الجدول3[رقم الحجز],ops[],2,FALSE)</f>
        <v>#N/A</v>
      </c>
      <c r="C283" s="47" t="e">
        <f>VLOOKUP(الجدول3[رقم الحجز],ops[],3,FALSE)</f>
        <v>#N/A</v>
      </c>
      <c r="D283" s="12"/>
      <c r="E283" s="12"/>
      <c r="F283" s="12"/>
    </row>
    <row r="284" spans="1:6" x14ac:dyDescent="0.2">
      <c r="A284" s="12"/>
      <c r="B284" s="12" t="e">
        <f>VLOOKUP(الجدول3[رقم الحجز],ops[],2,FALSE)</f>
        <v>#N/A</v>
      </c>
      <c r="C284" s="47" t="e">
        <f>VLOOKUP(الجدول3[رقم الحجز],ops[],3,FALSE)</f>
        <v>#N/A</v>
      </c>
      <c r="D284" s="12"/>
      <c r="E284" s="12"/>
      <c r="F284" s="12"/>
    </row>
    <row r="285" spans="1:6" x14ac:dyDescent="0.2">
      <c r="A285" s="12"/>
      <c r="B285" s="12" t="e">
        <f>VLOOKUP(الجدول3[رقم الحجز],ops[],2,FALSE)</f>
        <v>#N/A</v>
      </c>
      <c r="C285" s="47" t="e">
        <f>VLOOKUP(الجدول3[رقم الحجز],ops[],3,FALSE)</f>
        <v>#N/A</v>
      </c>
      <c r="D285" s="12"/>
      <c r="E285" s="12"/>
      <c r="F285" s="12"/>
    </row>
    <row r="286" spans="1:6" x14ac:dyDescent="0.2">
      <c r="A286" s="12"/>
      <c r="B286" s="12" t="e">
        <f>VLOOKUP(الجدول3[رقم الحجز],ops[],2,FALSE)</f>
        <v>#N/A</v>
      </c>
      <c r="C286" s="47" t="e">
        <f>VLOOKUP(الجدول3[رقم الحجز],ops[],3,FALSE)</f>
        <v>#N/A</v>
      </c>
      <c r="D286" s="12"/>
      <c r="E286" s="12"/>
      <c r="F286" s="12"/>
    </row>
    <row r="287" spans="1:6" x14ac:dyDescent="0.2">
      <c r="A287" s="12"/>
      <c r="B287" s="12" t="e">
        <f>VLOOKUP(الجدول3[رقم الحجز],ops[],2,FALSE)</f>
        <v>#N/A</v>
      </c>
      <c r="C287" s="47" t="e">
        <f>VLOOKUP(الجدول3[رقم الحجز],ops[],3,FALSE)</f>
        <v>#N/A</v>
      </c>
      <c r="D287" s="12"/>
      <c r="E287" s="12"/>
      <c r="F287" s="12"/>
    </row>
    <row r="288" spans="1:6" x14ac:dyDescent="0.2">
      <c r="A288" s="12"/>
      <c r="B288" s="12" t="e">
        <f>VLOOKUP(الجدول3[رقم الحجز],ops[],2,FALSE)</f>
        <v>#N/A</v>
      </c>
      <c r="C288" s="47" t="e">
        <f>VLOOKUP(الجدول3[رقم الحجز],ops[],3,FALSE)</f>
        <v>#N/A</v>
      </c>
      <c r="D288" s="12"/>
      <c r="E288" s="12"/>
      <c r="F288" s="12"/>
    </row>
    <row r="289" spans="1:6" x14ac:dyDescent="0.2">
      <c r="A289" s="12"/>
      <c r="B289" s="12" t="e">
        <f>VLOOKUP(الجدول3[رقم الحجز],ops[],2,FALSE)</f>
        <v>#N/A</v>
      </c>
      <c r="C289" s="47" t="e">
        <f>VLOOKUP(الجدول3[رقم الحجز],ops[],3,FALSE)</f>
        <v>#N/A</v>
      </c>
      <c r="D289" s="12"/>
      <c r="E289" s="12"/>
      <c r="F289" s="12"/>
    </row>
    <row r="290" spans="1:6" x14ac:dyDescent="0.2">
      <c r="A290" s="12"/>
      <c r="B290" s="12" t="e">
        <f>VLOOKUP(الجدول3[رقم الحجز],ops[],2,FALSE)</f>
        <v>#N/A</v>
      </c>
      <c r="C290" s="47" t="e">
        <f>VLOOKUP(الجدول3[رقم الحجز],ops[],3,FALSE)</f>
        <v>#N/A</v>
      </c>
      <c r="D290" s="12"/>
      <c r="E290" s="12"/>
      <c r="F290" s="12"/>
    </row>
    <row r="291" spans="1:6" x14ac:dyDescent="0.2">
      <c r="A291" s="12"/>
      <c r="B291" s="12" t="e">
        <f>VLOOKUP(الجدول3[رقم الحجز],ops[],2,FALSE)</f>
        <v>#N/A</v>
      </c>
      <c r="C291" s="47" t="e">
        <f>VLOOKUP(الجدول3[رقم الحجز],ops[],3,FALSE)</f>
        <v>#N/A</v>
      </c>
      <c r="D291" s="12"/>
      <c r="E291" s="12"/>
      <c r="F291" s="12"/>
    </row>
    <row r="292" spans="1:6" x14ac:dyDescent="0.2">
      <c r="A292" s="12"/>
      <c r="B292" s="12" t="e">
        <f>VLOOKUP(الجدول3[رقم الحجز],ops[],2,FALSE)</f>
        <v>#N/A</v>
      </c>
      <c r="C292" s="47" t="e">
        <f>VLOOKUP(الجدول3[رقم الحجز],ops[],3,FALSE)</f>
        <v>#N/A</v>
      </c>
      <c r="D292" s="12"/>
      <c r="E292" s="12"/>
      <c r="F292" s="12"/>
    </row>
    <row r="293" spans="1:6" x14ac:dyDescent="0.2">
      <c r="A293" s="12"/>
      <c r="B293" s="12" t="e">
        <f>VLOOKUP(الجدول3[رقم الحجز],ops[],2,FALSE)</f>
        <v>#N/A</v>
      </c>
      <c r="C293" s="47" t="e">
        <f>VLOOKUP(الجدول3[رقم الحجز],ops[],3,FALSE)</f>
        <v>#N/A</v>
      </c>
      <c r="D293" s="12"/>
      <c r="E293" s="12"/>
      <c r="F293" s="12"/>
    </row>
    <row r="294" spans="1:6" x14ac:dyDescent="0.2">
      <c r="A294" s="12"/>
      <c r="B294" s="12" t="e">
        <f>VLOOKUP(الجدول3[رقم الحجز],ops[],2,FALSE)</f>
        <v>#N/A</v>
      </c>
      <c r="C294" s="47" t="e">
        <f>VLOOKUP(الجدول3[رقم الحجز],ops[],3,FALSE)</f>
        <v>#N/A</v>
      </c>
      <c r="D294" s="12"/>
      <c r="E294" s="12"/>
      <c r="F294" s="12"/>
    </row>
    <row r="295" spans="1:6" x14ac:dyDescent="0.2">
      <c r="A295" s="12"/>
      <c r="B295" s="12" t="e">
        <f>VLOOKUP(الجدول3[رقم الحجز],ops[],2,FALSE)</f>
        <v>#N/A</v>
      </c>
      <c r="C295" s="47" t="e">
        <f>VLOOKUP(الجدول3[رقم الحجز],ops[],3,FALSE)</f>
        <v>#N/A</v>
      </c>
      <c r="D295" s="12"/>
      <c r="E295" s="12"/>
      <c r="F295" s="12"/>
    </row>
    <row r="296" spans="1:6" x14ac:dyDescent="0.2">
      <c r="A296" s="12"/>
      <c r="B296" s="12" t="e">
        <f>VLOOKUP(الجدول3[رقم الحجز],ops[],2,FALSE)</f>
        <v>#N/A</v>
      </c>
      <c r="C296" s="47" t="e">
        <f>VLOOKUP(الجدول3[رقم الحجز],ops[],3,FALSE)</f>
        <v>#N/A</v>
      </c>
      <c r="D296" s="12"/>
      <c r="E296" s="12"/>
      <c r="F296" s="12"/>
    </row>
    <row r="297" spans="1:6" x14ac:dyDescent="0.2">
      <c r="A297" s="12"/>
      <c r="B297" s="12" t="e">
        <f>VLOOKUP(الجدول3[رقم الحجز],ops[],2,FALSE)</f>
        <v>#N/A</v>
      </c>
      <c r="C297" s="47" t="e">
        <f>VLOOKUP(الجدول3[رقم الحجز],ops[],3,FALSE)</f>
        <v>#N/A</v>
      </c>
      <c r="D297" s="12"/>
      <c r="E297" s="12"/>
      <c r="F297" s="12"/>
    </row>
    <row r="298" spans="1:6" x14ac:dyDescent="0.2">
      <c r="A298" s="12"/>
      <c r="B298" s="12" t="e">
        <f>VLOOKUP(الجدول3[رقم الحجز],ops[],2,FALSE)</f>
        <v>#N/A</v>
      </c>
      <c r="C298" s="47" t="e">
        <f>VLOOKUP(الجدول3[رقم الحجز],ops[],3,FALSE)</f>
        <v>#N/A</v>
      </c>
      <c r="D298" s="12"/>
      <c r="E298" s="12"/>
      <c r="F298" s="12"/>
    </row>
    <row r="299" spans="1:6" x14ac:dyDescent="0.2">
      <c r="A299" s="12"/>
      <c r="B299" s="12" t="e">
        <f>VLOOKUP(الجدول3[رقم الحجز],ops[],2,FALSE)</f>
        <v>#N/A</v>
      </c>
      <c r="C299" s="47" t="e">
        <f>VLOOKUP(الجدول3[رقم الحجز],ops[],3,FALSE)</f>
        <v>#N/A</v>
      </c>
      <c r="D299" s="12"/>
      <c r="E299" s="12"/>
      <c r="F299" s="12"/>
    </row>
    <row r="300" spans="1:6" x14ac:dyDescent="0.2">
      <c r="A300" s="12"/>
      <c r="B300" s="12" t="e">
        <f>VLOOKUP(الجدول3[رقم الحجز],ops[],2,FALSE)</f>
        <v>#N/A</v>
      </c>
      <c r="C300" s="47" t="e">
        <f>VLOOKUP(الجدول3[رقم الحجز],ops[],3,FALSE)</f>
        <v>#N/A</v>
      </c>
      <c r="D300" s="12"/>
      <c r="E300" s="12"/>
      <c r="F300" s="12"/>
    </row>
    <row r="301" spans="1:6" x14ac:dyDescent="0.2">
      <c r="A301" s="12"/>
      <c r="B301" s="12" t="e">
        <f>VLOOKUP(الجدول3[رقم الحجز],ops[],2,FALSE)</f>
        <v>#N/A</v>
      </c>
      <c r="C301" s="47" t="e">
        <f>VLOOKUP(الجدول3[رقم الحجز],ops[],3,FALSE)</f>
        <v>#N/A</v>
      </c>
      <c r="D301" s="12"/>
      <c r="E301" s="12"/>
      <c r="F301" s="12"/>
    </row>
    <row r="302" spans="1:6" x14ac:dyDescent="0.2">
      <c r="A302" s="12"/>
      <c r="B302" s="12" t="e">
        <f>VLOOKUP(الجدول3[رقم الحجز],ops[],2,FALSE)</f>
        <v>#N/A</v>
      </c>
      <c r="C302" s="47" t="e">
        <f>VLOOKUP(الجدول3[رقم الحجز],ops[],3,FALSE)</f>
        <v>#N/A</v>
      </c>
      <c r="D302" s="12"/>
      <c r="E302" s="12"/>
      <c r="F302" s="12"/>
    </row>
    <row r="303" spans="1:6" x14ac:dyDescent="0.2">
      <c r="A303" s="12"/>
      <c r="B303" s="12" t="e">
        <f>VLOOKUP(الجدول3[رقم الحجز],ops[],2,FALSE)</f>
        <v>#N/A</v>
      </c>
      <c r="C303" s="47" t="e">
        <f>VLOOKUP(الجدول3[رقم الحجز],ops[],3,FALSE)</f>
        <v>#N/A</v>
      </c>
      <c r="D303" s="12"/>
      <c r="E303" s="12"/>
      <c r="F303" s="12"/>
    </row>
    <row r="304" spans="1:6" x14ac:dyDescent="0.2">
      <c r="A304" s="12"/>
      <c r="B304" s="12" t="e">
        <f>VLOOKUP(الجدول3[رقم الحجز],ops[],2,FALSE)</f>
        <v>#N/A</v>
      </c>
      <c r="C304" s="47" t="e">
        <f>VLOOKUP(الجدول3[رقم الحجز],ops[],3,FALSE)</f>
        <v>#N/A</v>
      </c>
      <c r="D304" s="12"/>
      <c r="E304" s="12"/>
      <c r="F304" s="12"/>
    </row>
    <row r="305" spans="1:6" x14ac:dyDescent="0.2">
      <c r="A305" s="12"/>
      <c r="B305" s="12" t="e">
        <f>VLOOKUP(الجدول3[رقم الحجز],ops[],2,FALSE)</f>
        <v>#N/A</v>
      </c>
      <c r="C305" s="47" t="e">
        <f>VLOOKUP(الجدول3[رقم الحجز],ops[],3,FALSE)</f>
        <v>#N/A</v>
      </c>
      <c r="D305" s="12"/>
      <c r="E305" s="12"/>
      <c r="F305" s="12"/>
    </row>
    <row r="306" spans="1:6" x14ac:dyDescent="0.2">
      <c r="A306" s="12"/>
      <c r="B306" s="12" t="e">
        <f>VLOOKUP(الجدول3[رقم الحجز],ops[],2,FALSE)</f>
        <v>#N/A</v>
      </c>
      <c r="C306" s="47" t="e">
        <f>VLOOKUP(الجدول3[رقم الحجز],ops[],3,FALSE)</f>
        <v>#N/A</v>
      </c>
      <c r="D306" s="12"/>
      <c r="E306" s="12"/>
      <c r="F306" s="12"/>
    </row>
    <row r="307" spans="1:6" x14ac:dyDescent="0.2">
      <c r="A307" s="12"/>
      <c r="B307" s="12" t="e">
        <f>VLOOKUP(الجدول3[رقم الحجز],ops[],2,FALSE)</f>
        <v>#N/A</v>
      </c>
      <c r="C307" s="47" t="e">
        <f>VLOOKUP(الجدول3[رقم الحجز],ops[],3,FALSE)</f>
        <v>#N/A</v>
      </c>
      <c r="D307" s="12"/>
      <c r="E307" s="12"/>
      <c r="F307" s="12"/>
    </row>
    <row r="308" spans="1:6" x14ac:dyDescent="0.2">
      <c r="A308" s="12"/>
      <c r="B308" s="12" t="e">
        <f>VLOOKUP(الجدول3[رقم الحجز],ops[],2,FALSE)</f>
        <v>#N/A</v>
      </c>
      <c r="C308" s="47" t="e">
        <f>VLOOKUP(الجدول3[رقم الحجز],ops[],3,FALSE)</f>
        <v>#N/A</v>
      </c>
      <c r="D308" s="12"/>
      <c r="E308" s="12"/>
      <c r="F308" s="12"/>
    </row>
    <row r="309" spans="1:6" x14ac:dyDescent="0.2">
      <c r="A309" s="12"/>
      <c r="B309" s="12" t="e">
        <f>VLOOKUP(الجدول3[رقم الحجز],ops[],2,FALSE)</f>
        <v>#N/A</v>
      </c>
      <c r="C309" s="47" t="e">
        <f>VLOOKUP(الجدول3[رقم الحجز],ops[],3,FALSE)</f>
        <v>#N/A</v>
      </c>
      <c r="D309" s="12"/>
      <c r="E309" s="12"/>
      <c r="F309" s="12"/>
    </row>
    <row r="310" spans="1:6" x14ac:dyDescent="0.2">
      <c r="A310" s="12"/>
      <c r="B310" s="12" t="e">
        <f>VLOOKUP(الجدول3[رقم الحجز],ops[],2,FALSE)</f>
        <v>#N/A</v>
      </c>
      <c r="C310" s="47" t="e">
        <f>VLOOKUP(الجدول3[رقم الحجز],ops[],3,FALSE)</f>
        <v>#N/A</v>
      </c>
      <c r="D310" s="12"/>
      <c r="E310" s="12"/>
      <c r="F310" s="12"/>
    </row>
    <row r="311" spans="1:6" x14ac:dyDescent="0.2">
      <c r="A311" s="12"/>
      <c r="B311" s="12" t="e">
        <f>VLOOKUP(الجدول3[رقم الحجز],ops[],2,FALSE)</f>
        <v>#N/A</v>
      </c>
      <c r="C311" s="47" t="e">
        <f>VLOOKUP(الجدول3[رقم الحجز],ops[],3,FALSE)</f>
        <v>#N/A</v>
      </c>
      <c r="D311" s="12"/>
      <c r="E311" s="12"/>
      <c r="F311" s="12"/>
    </row>
    <row r="312" spans="1:6" x14ac:dyDescent="0.2">
      <c r="A312" s="12"/>
      <c r="B312" s="12" t="e">
        <f>VLOOKUP(الجدول3[رقم الحجز],ops[],2,FALSE)</f>
        <v>#N/A</v>
      </c>
      <c r="C312" s="47" t="e">
        <f>VLOOKUP(الجدول3[رقم الحجز],ops[],3,FALSE)</f>
        <v>#N/A</v>
      </c>
      <c r="D312" s="12"/>
      <c r="E312" s="12"/>
      <c r="F312" s="12"/>
    </row>
    <row r="313" spans="1:6" x14ac:dyDescent="0.2">
      <c r="A313" s="12"/>
      <c r="B313" s="12" t="e">
        <f>VLOOKUP(الجدول3[رقم الحجز],ops[],2,FALSE)</f>
        <v>#N/A</v>
      </c>
      <c r="C313" s="47" t="e">
        <f>VLOOKUP(الجدول3[رقم الحجز],ops[],3,FALSE)</f>
        <v>#N/A</v>
      </c>
      <c r="D313" s="12"/>
      <c r="E313" s="12"/>
      <c r="F313" s="12"/>
    </row>
    <row r="314" spans="1:6" x14ac:dyDescent="0.2">
      <c r="A314" s="12"/>
      <c r="B314" s="12" t="e">
        <f>VLOOKUP(الجدول3[رقم الحجز],ops[],2,FALSE)</f>
        <v>#N/A</v>
      </c>
      <c r="C314" s="47" t="e">
        <f>VLOOKUP(الجدول3[رقم الحجز],ops[],3,FALSE)</f>
        <v>#N/A</v>
      </c>
      <c r="D314" s="12"/>
      <c r="E314" s="12"/>
      <c r="F314" s="12"/>
    </row>
    <row r="315" spans="1:6" x14ac:dyDescent="0.2">
      <c r="A315" s="12"/>
      <c r="B315" s="12" t="e">
        <f>VLOOKUP(الجدول3[رقم الحجز],ops[],2,FALSE)</f>
        <v>#N/A</v>
      </c>
      <c r="C315" s="47" t="e">
        <f>VLOOKUP(الجدول3[رقم الحجز],ops[],3,FALSE)</f>
        <v>#N/A</v>
      </c>
      <c r="D315" s="12"/>
      <c r="E315" s="12"/>
      <c r="F315" s="12"/>
    </row>
    <row r="316" spans="1:6" x14ac:dyDescent="0.2">
      <c r="A316" s="12"/>
      <c r="B316" s="12" t="e">
        <f>VLOOKUP(الجدول3[رقم الحجز],ops[],2,FALSE)</f>
        <v>#N/A</v>
      </c>
      <c r="C316" s="47" t="e">
        <f>VLOOKUP(الجدول3[رقم الحجز],ops[],3,FALSE)</f>
        <v>#N/A</v>
      </c>
      <c r="D316" s="12"/>
      <c r="E316" s="12"/>
      <c r="F316" s="12"/>
    </row>
    <row r="317" spans="1:6" x14ac:dyDescent="0.2">
      <c r="A317" s="12"/>
      <c r="B317" s="12" t="e">
        <f>VLOOKUP(الجدول3[رقم الحجز],ops[],2,FALSE)</f>
        <v>#N/A</v>
      </c>
      <c r="C317" s="47" t="e">
        <f>VLOOKUP(الجدول3[رقم الحجز],ops[],3,FALSE)</f>
        <v>#N/A</v>
      </c>
      <c r="D317" s="12"/>
      <c r="E317" s="12"/>
      <c r="F317" s="12"/>
    </row>
    <row r="318" spans="1:6" x14ac:dyDescent="0.2">
      <c r="A318" s="12"/>
      <c r="B318" s="12" t="e">
        <f>VLOOKUP(الجدول3[رقم الحجز],ops[],2,FALSE)</f>
        <v>#N/A</v>
      </c>
      <c r="C318" s="47" t="e">
        <f>VLOOKUP(الجدول3[رقم الحجز],ops[],3,FALSE)</f>
        <v>#N/A</v>
      </c>
      <c r="D318" s="12"/>
      <c r="E318" s="12"/>
      <c r="F318" s="12"/>
    </row>
    <row r="319" spans="1:6" x14ac:dyDescent="0.2">
      <c r="A319" s="12"/>
      <c r="B319" s="12" t="e">
        <f>VLOOKUP(الجدول3[رقم الحجز],ops[],2,FALSE)</f>
        <v>#N/A</v>
      </c>
      <c r="C319" s="47" t="e">
        <f>VLOOKUP(الجدول3[رقم الحجز],ops[],3,FALSE)</f>
        <v>#N/A</v>
      </c>
      <c r="D319" s="12"/>
      <c r="E319" s="12"/>
      <c r="F319" s="12"/>
    </row>
    <row r="320" spans="1:6" x14ac:dyDescent="0.2">
      <c r="A320" s="12"/>
      <c r="B320" s="12" t="e">
        <f>VLOOKUP(الجدول3[رقم الحجز],ops[],2,FALSE)</f>
        <v>#N/A</v>
      </c>
      <c r="C320" s="47" t="e">
        <f>VLOOKUP(الجدول3[رقم الحجز],ops[],3,FALSE)</f>
        <v>#N/A</v>
      </c>
      <c r="D320" s="12"/>
      <c r="E320" s="12"/>
      <c r="F320" s="12"/>
    </row>
    <row r="321" spans="1:6" x14ac:dyDescent="0.2">
      <c r="A321" s="12"/>
      <c r="B321" s="12" t="e">
        <f>VLOOKUP(الجدول3[رقم الحجز],ops[],2,FALSE)</f>
        <v>#N/A</v>
      </c>
      <c r="C321" s="47" t="e">
        <f>VLOOKUP(الجدول3[رقم الحجز],ops[],3,FALSE)</f>
        <v>#N/A</v>
      </c>
      <c r="D321" s="12"/>
      <c r="E321" s="12"/>
      <c r="F321" s="12"/>
    </row>
    <row r="322" spans="1:6" x14ac:dyDescent="0.2">
      <c r="A322" s="12"/>
      <c r="B322" s="12" t="e">
        <f>VLOOKUP(الجدول3[رقم الحجز],ops[],2,FALSE)</f>
        <v>#N/A</v>
      </c>
      <c r="C322" s="47" t="e">
        <f>VLOOKUP(الجدول3[رقم الحجز],ops[],3,FALSE)</f>
        <v>#N/A</v>
      </c>
      <c r="D322" s="12"/>
      <c r="E322" s="12"/>
      <c r="F322" s="12"/>
    </row>
    <row r="323" spans="1:6" x14ac:dyDescent="0.2">
      <c r="A323" s="12"/>
      <c r="B323" s="12" t="e">
        <f>VLOOKUP(الجدول3[رقم الحجز],ops[],2,FALSE)</f>
        <v>#N/A</v>
      </c>
      <c r="C323" s="47" t="e">
        <f>VLOOKUP(الجدول3[رقم الحجز],ops[],3,FALSE)</f>
        <v>#N/A</v>
      </c>
      <c r="D323" s="12"/>
      <c r="E323" s="12"/>
      <c r="F323" s="12"/>
    </row>
    <row r="324" spans="1:6" x14ac:dyDescent="0.2">
      <c r="A324" s="12"/>
      <c r="B324" s="12" t="e">
        <f>VLOOKUP(الجدول3[رقم الحجز],ops[],2,FALSE)</f>
        <v>#N/A</v>
      </c>
      <c r="C324" s="47" t="e">
        <f>VLOOKUP(الجدول3[رقم الحجز],ops[],3,FALSE)</f>
        <v>#N/A</v>
      </c>
      <c r="D324" s="12"/>
      <c r="E324" s="12"/>
      <c r="F324" s="12"/>
    </row>
    <row r="325" spans="1:6" x14ac:dyDescent="0.2">
      <c r="A325" s="12"/>
      <c r="B325" s="12" t="e">
        <f>VLOOKUP(الجدول3[رقم الحجز],ops[],2,FALSE)</f>
        <v>#N/A</v>
      </c>
      <c r="C325" s="47" t="e">
        <f>VLOOKUP(الجدول3[رقم الحجز],ops[],3,FALSE)</f>
        <v>#N/A</v>
      </c>
      <c r="D325" s="12"/>
      <c r="E325" s="12"/>
      <c r="F325" s="12"/>
    </row>
    <row r="326" spans="1:6" x14ac:dyDescent="0.2">
      <c r="A326" s="12"/>
      <c r="B326" s="12" t="e">
        <f>VLOOKUP(الجدول3[رقم الحجز],ops[],2,FALSE)</f>
        <v>#N/A</v>
      </c>
      <c r="C326" s="47" t="e">
        <f>VLOOKUP(الجدول3[رقم الحجز],ops[],3,FALSE)</f>
        <v>#N/A</v>
      </c>
      <c r="D326" s="12"/>
      <c r="E326" s="12"/>
      <c r="F326" s="12"/>
    </row>
    <row r="327" spans="1:6" x14ac:dyDescent="0.2">
      <c r="A327" s="12"/>
      <c r="B327" s="12" t="e">
        <f>VLOOKUP(الجدول3[رقم الحجز],ops[],2,FALSE)</f>
        <v>#N/A</v>
      </c>
      <c r="C327" s="47" t="e">
        <f>VLOOKUP(الجدول3[رقم الحجز],ops[],3,FALSE)</f>
        <v>#N/A</v>
      </c>
      <c r="D327" s="12"/>
      <c r="E327" s="12"/>
      <c r="F327" s="12"/>
    </row>
    <row r="328" spans="1:6" x14ac:dyDescent="0.2">
      <c r="A328" s="12"/>
      <c r="B328" s="12" t="e">
        <f>VLOOKUP(الجدول3[رقم الحجز],ops[],2,FALSE)</f>
        <v>#N/A</v>
      </c>
      <c r="C328" s="47" t="e">
        <f>VLOOKUP(الجدول3[رقم الحجز],ops[],3,FALSE)</f>
        <v>#N/A</v>
      </c>
      <c r="D328" s="12"/>
      <c r="E328" s="12"/>
      <c r="F328" s="12"/>
    </row>
    <row r="329" spans="1:6" x14ac:dyDescent="0.2">
      <c r="A329" s="12"/>
      <c r="B329" s="12" t="e">
        <f>VLOOKUP(الجدول3[رقم الحجز],ops[],2,FALSE)</f>
        <v>#N/A</v>
      </c>
      <c r="C329" s="47" t="e">
        <f>VLOOKUP(الجدول3[رقم الحجز],ops[],3,FALSE)</f>
        <v>#N/A</v>
      </c>
      <c r="D329" s="12"/>
      <c r="E329" s="12"/>
      <c r="F329" s="12"/>
    </row>
    <row r="330" spans="1:6" x14ac:dyDescent="0.2">
      <c r="A330" s="12"/>
      <c r="B330" s="12" t="e">
        <f>VLOOKUP(الجدول3[رقم الحجز],ops[],2,FALSE)</f>
        <v>#N/A</v>
      </c>
      <c r="C330" s="47" t="e">
        <f>VLOOKUP(الجدول3[رقم الحجز],ops[],3,FALSE)</f>
        <v>#N/A</v>
      </c>
      <c r="D330" s="12"/>
      <c r="E330" s="12"/>
      <c r="F330" s="12"/>
    </row>
    <row r="331" spans="1:6" x14ac:dyDescent="0.2">
      <c r="A331" s="12"/>
      <c r="B331" s="12" t="e">
        <f>VLOOKUP(الجدول3[رقم الحجز],ops[],2,FALSE)</f>
        <v>#N/A</v>
      </c>
      <c r="C331" s="47" t="e">
        <f>VLOOKUP(الجدول3[رقم الحجز],ops[],3,FALSE)</f>
        <v>#N/A</v>
      </c>
      <c r="D331" s="12"/>
      <c r="E331" s="12"/>
      <c r="F331" s="12"/>
    </row>
    <row r="332" spans="1:6" x14ac:dyDescent="0.2">
      <c r="A332" s="12"/>
      <c r="B332" s="12" t="e">
        <f>VLOOKUP(الجدول3[رقم الحجز],ops[],2,FALSE)</f>
        <v>#N/A</v>
      </c>
      <c r="C332" s="47" t="e">
        <f>VLOOKUP(الجدول3[رقم الحجز],ops[],3,FALSE)</f>
        <v>#N/A</v>
      </c>
      <c r="D332" s="12"/>
      <c r="E332" s="12"/>
      <c r="F332" s="12"/>
    </row>
    <row r="333" spans="1:6" x14ac:dyDescent="0.2">
      <c r="A333" s="12"/>
      <c r="B333" s="12" t="e">
        <f>VLOOKUP(الجدول3[رقم الحجز],ops[],2,FALSE)</f>
        <v>#N/A</v>
      </c>
      <c r="C333" s="47" t="e">
        <f>VLOOKUP(الجدول3[رقم الحجز],ops[],3,FALSE)</f>
        <v>#N/A</v>
      </c>
      <c r="D333" s="12"/>
      <c r="E333" s="12"/>
      <c r="F333" s="12"/>
    </row>
    <row r="334" spans="1:6" x14ac:dyDescent="0.2">
      <c r="A334" s="12"/>
      <c r="B334" s="12" t="e">
        <f>VLOOKUP(الجدول3[رقم الحجز],ops[],2,FALSE)</f>
        <v>#N/A</v>
      </c>
      <c r="C334" s="47" t="e">
        <f>VLOOKUP(الجدول3[رقم الحجز],ops[],3,FALSE)</f>
        <v>#N/A</v>
      </c>
      <c r="D334" s="12"/>
      <c r="E334" s="12"/>
      <c r="F334" s="12"/>
    </row>
    <row r="335" spans="1:6" x14ac:dyDescent="0.2">
      <c r="A335" s="12"/>
      <c r="B335" s="12" t="e">
        <f>VLOOKUP(الجدول3[رقم الحجز],ops[],2,FALSE)</f>
        <v>#N/A</v>
      </c>
      <c r="C335" s="47" t="e">
        <f>VLOOKUP(الجدول3[رقم الحجز],ops[],3,FALSE)</f>
        <v>#N/A</v>
      </c>
      <c r="D335" s="12"/>
      <c r="E335" s="12"/>
      <c r="F335" s="12"/>
    </row>
    <row r="336" spans="1:6" x14ac:dyDescent="0.2">
      <c r="A336" s="12"/>
      <c r="B336" s="12" t="e">
        <f>VLOOKUP(الجدول3[رقم الحجز],ops[],2,FALSE)</f>
        <v>#N/A</v>
      </c>
      <c r="C336" s="47" t="e">
        <f>VLOOKUP(الجدول3[رقم الحجز],ops[],3,FALSE)</f>
        <v>#N/A</v>
      </c>
      <c r="D336" s="12"/>
      <c r="E336" s="12"/>
      <c r="F336" s="12"/>
    </row>
    <row r="337" spans="1:6" x14ac:dyDescent="0.2">
      <c r="A337" s="12"/>
      <c r="B337" s="12" t="e">
        <f>VLOOKUP(الجدول3[رقم الحجز],ops[],2,FALSE)</f>
        <v>#N/A</v>
      </c>
      <c r="C337" s="47" t="e">
        <f>VLOOKUP(الجدول3[رقم الحجز],ops[],3,FALSE)</f>
        <v>#N/A</v>
      </c>
      <c r="D337" s="12"/>
      <c r="E337" s="12"/>
      <c r="F337" s="12"/>
    </row>
    <row r="338" spans="1:6" x14ac:dyDescent="0.2">
      <c r="A338" s="12"/>
      <c r="B338" s="12" t="e">
        <f>VLOOKUP(الجدول3[رقم الحجز],ops[],2,FALSE)</f>
        <v>#N/A</v>
      </c>
      <c r="C338" s="47" t="e">
        <f>VLOOKUP(الجدول3[رقم الحجز],ops[],3,FALSE)</f>
        <v>#N/A</v>
      </c>
      <c r="D338" s="12"/>
      <c r="E338" s="12"/>
      <c r="F338" s="12"/>
    </row>
    <row r="339" spans="1:6" x14ac:dyDescent="0.2">
      <c r="A339" s="12"/>
      <c r="B339" s="12" t="e">
        <f>VLOOKUP(الجدول3[رقم الحجز],ops[],2,FALSE)</f>
        <v>#N/A</v>
      </c>
      <c r="C339" s="47" t="e">
        <f>VLOOKUP(الجدول3[رقم الحجز],ops[],3,FALSE)</f>
        <v>#N/A</v>
      </c>
      <c r="D339" s="12"/>
      <c r="E339" s="12"/>
      <c r="F339" s="12"/>
    </row>
    <row r="340" spans="1:6" x14ac:dyDescent="0.2">
      <c r="A340" s="12"/>
      <c r="B340" s="12" t="e">
        <f>VLOOKUP(الجدول3[رقم الحجز],ops[],2,FALSE)</f>
        <v>#N/A</v>
      </c>
      <c r="C340" s="47" t="e">
        <f>VLOOKUP(الجدول3[رقم الحجز],ops[],3,FALSE)</f>
        <v>#N/A</v>
      </c>
      <c r="D340" s="12"/>
      <c r="E340" s="12"/>
      <c r="F340" s="12"/>
    </row>
    <row r="341" spans="1:6" x14ac:dyDescent="0.2">
      <c r="A341" s="12"/>
      <c r="B341" s="12" t="e">
        <f>VLOOKUP(الجدول3[رقم الحجز],ops[],2,FALSE)</f>
        <v>#N/A</v>
      </c>
      <c r="C341" s="47" t="e">
        <f>VLOOKUP(الجدول3[رقم الحجز],ops[],3,FALSE)</f>
        <v>#N/A</v>
      </c>
      <c r="D341" s="12"/>
      <c r="E341" s="12"/>
      <c r="F341" s="12"/>
    </row>
    <row r="342" spans="1:6" x14ac:dyDescent="0.2">
      <c r="A342" s="12"/>
      <c r="B342" s="12" t="e">
        <f>VLOOKUP(الجدول3[رقم الحجز],ops[],2,FALSE)</f>
        <v>#N/A</v>
      </c>
      <c r="C342" s="47" t="e">
        <f>VLOOKUP(الجدول3[رقم الحجز],ops[],3,FALSE)</f>
        <v>#N/A</v>
      </c>
      <c r="D342" s="12"/>
      <c r="E342" s="12"/>
      <c r="F342" s="12"/>
    </row>
    <row r="343" spans="1:6" x14ac:dyDescent="0.2">
      <c r="A343" s="12"/>
      <c r="B343" s="12" t="e">
        <f>VLOOKUP(الجدول3[رقم الحجز],ops[],2,FALSE)</f>
        <v>#N/A</v>
      </c>
      <c r="C343" s="47" t="e">
        <f>VLOOKUP(الجدول3[رقم الحجز],ops[],3,FALSE)</f>
        <v>#N/A</v>
      </c>
      <c r="D343" s="12"/>
      <c r="E343" s="12"/>
      <c r="F343" s="12"/>
    </row>
    <row r="344" spans="1:6" x14ac:dyDescent="0.2">
      <c r="A344" s="12"/>
      <c r="B344" s="12" t="e">
        <f>VLOOKUP(الجدول3[رقم الحجز],ops[],2,FALSE)</f>
        <v>#N/A</v>
      </c>
      <c r="C344" s="47" t="e">
        <f>VLOOKUP(الجدول3[رقم الحجز],ops[],3,FALSE)</f>
        <v>#N/A</v>
      </c>
      <c r="D344" s="12"/>
      <c r="E344" s="12"/>
      <c r="F344" s="12"/>
    </row>
    <row r="345" spans="1:6" x14ac:dyDescent="0.2">
      <c r="A345" s="12"/>
      <c r="B345" s="12" t="e">
        <f>VLOOKUP(الجدول3[رقم الحجز],ops[],2,FALSE)</f>
        <v>#N/A</v>
      </c>
      <c r="C345" s="47" t="e">
        <f>VLOOKUP(الجدول3[رقم الحجز],ops[],3,FALSE)</f>
        <v>#N/A</v>
      </c>
      <c r="D345" s="12"/>
      <c r="E345" s="12"/>
      <c r="F345" s="12"/>
    </row>
    <row r="346" spans="1:6" x14ac:dyDescent="0.2">
      <c r="A346" s="12"/>
      <c r="B346" s="12" t="e">
        <f>VLOOKUP(الجدول3[رقم الحجز],ops[],2,FALSE)</f>
        <v>#N/A</v>
      </c>
      <c r="C346" s="47" t="e">
        <f>VLOOKUP(الجدول3[رقم الحجز],ops[],3,FALSE)</f>
        <v>#N/A</v>
      </c>
      <c r="D346" s="12"/>
      <c r="E346" s="12"/>
      <c r="F346" s="12"/>
    </row>
    <row r="347" spans="1:6" x14ac:dyDescent="0.2">
      <c r="A347" s="12"/>
      <c r="B347" s="12" t="e">
        <f>VLOOKUP(الجدول3[رقم الحجز],ops[],2,FALSE)</f>
        <v>#N/A</v>
      </c>
      <c r="C347" s="47" t="e">
        <f>VLOOKUP(الجدول3[رقم الحجز],ops[],3,FALSE)</f>
        <v>#N/A</v>
      </c>
      <c r="D347" s="12"/>
      <c r="E347" s="12"/>
      <c r="F347" s="12"/>
    </row>
    <row r="348" spans="1:6" x14ac:dyDescent="0.2">
      <c r="A348" s="12"/>
      <c r="B348" s="12" t="e">
        <f>VLOOKUP(الجدول3[رقم الحجز],ops[],2,FALSE)</f>
        <v>#N/A</v>
      </c>
      <c r="C348" s="47" t="e">
        <f>VLOOKUP(الجدول3[رقم الحجز],ops[],3,FALSE)</f>
        <v>#N/A</v>
      </c>
      <c r="D348" s="12"/>
      <c r="E348" s="12"/>
      <c r="F348" s="12"/>
    </row>
    <row r="349" spans="1:6" x14ac:dyDescent="0.2">
      <c r="A349" s="12"/>
      <c r="B349" s="12" t="e">
        <f>VLOOKUP(الجدول3[رقم الحجز],ops[],2,FALSE)</f>
        <v>#N/A</v>
      </c>
      <c r="C349" s="47" t="e">
        <f>VLOOKUP(الجدول3[رقم الحجز],ops[],3,FALSE)</f>
        <v>#N/A</v>
      </c>
      <c r="D349" s="12"/>
      <c r="E349" s="12"/>
      <c r="F349" s="12"/>
    </row>
    <row r="350" spans="1:6" x14ac:dyDescent="0.2">
      <c r="A350" s="12"/>
      <c r="B350" s="12" t="e">
        <f>VLOOKUP(الجدول3[رقم الحجز],ops[],2,FALSE)</f>
        <v>#N/A</v>
      </c>
      <c r="C350" s="47" t="e">
        <f>VLOOKUP(الجدول3[رقم الحجز],ops[],3,FALSE)</f>
        <v>#N/A</v>
      </c>
      <c r="D350" s="12"/>
      <c r="E350" s="12"/>
      <c r="F350" s="12"/>
    </row>
    <row r="351" spans="1:6" x14ac:dyDescent="0.2">
      <c r="A351" s="12"/>
      <c r="B351" s="12" t="e">
        <f>VLOOKUP(الجدول3[رقم الحجز],ops[],2,FALSE)</f>
        <v>#N/A</v>
      </c>
      <c r="C351" s="47" t="e">
        <f>VLOOKUP(الجدول3[رقم الحجز],ops[],3,FALSE)</f>
        <v>#N/A</v>
      </c>
      <c r="D351" s="12"/>
      <c r="E351" s="12"/>
      <c r="F351" s="12"/>
    </row>
    <row r="352" spans="1:6" x14ac:dyDescent="0.2">
      <c r="A352" s="12"/>
      <c r="B352" s="12" t="e">
        <f>VLOOKUP(الجدول3[رقم الحجز],ops[],2,FALSE)</f>
        <v>#N/A</v>
      </c>
      <c r="C352" s="47" t="e">
        <f>VLOOKUP(الجدول3[رقم الحجز],ops[],3,FALSE)</f>
        <v>#N/A</v>
      </c>
      <c r="D352" s="12"/>
      <c r="E352" s="12"/>
      <c r="F352" s="12"/>
    </row>
    <row r="353" spans="1:6" x14ac:dyDescent="0.2">
      <c r="A353" s="12"/>
      <c r="B353" s="12" t="e">
        <f>VLOOKUP(الجدول3[رقم الحجز],ops[],2,FALSE)</f>
        <v>#N/A</v>
      </c>
      <c r="C353" s="47" t="e">
        <f>VLOOKUP(الجدول3[رقم الحجز],ops[],3,FALSE)</f>
        <v>#N/A</v>
      </c>
      <c r="D353" s="12"/>
      <c r="E353" s="12"/>
      <c r="F353" s="12"/>
    </row>
    <row r="354" spans="1:6" x14ac:dyDescent="0.2">
      <c r="A354" s="12"/>
      <c r="B354" s="12" t="e">
        <f>VLOOKUP(الجدول3[رقم الحجز],ops[],2,FALSE)</f>
        <v>#N/A</v>
      </c>
      <c r="C354" s="47" t="e">
        <f>VLOOKUP(الجدول3[رقم الحجز],ops[],3,FALSE)</f>
        <v>#N/A</v>
      </c>
      <c r="D354" s="12"/>
      <c r="E354" s="12"/>
      <c r="F354" s="12"/>
    </row>
    <row r="355" spans="1:6" x14ac:dyDescent="0.2">
      <c r="A355" s="12"/>
      <c r="B355" s="12" t="e">
        <f>VLOOKUP(الجدول3[رقم الحجز],ops[],2,FALSE)</f>
        <v>#N/A</v>
      </c>
      <c r="C355" s="47" t="e">
        <f>VLOOKUP(الجدول3[رقم الحجز],ops[],3,FALSE)</f>
        <v>#N/A</v>
      </c>
      <c r="D355" s="12"/>
      <c r="E355" s="12"/>
      <c r="F355" s="12"/>
    </row>
    <row r="356" spans="1:6" x14ac:dyDescent="0.2">
      <c r="A356" s="12"/>
      <c r="B356" s="12" t="e">
        <f>VLOOKUP(الجدول3[رقم الحجز],ops[],2,FALSE)</f>
        <v>#N/A</v>
      </c>
      <c r="C356" s="47" t="e">
        <f>VLOOKUP(الجدول3[رقم الحجز],ops[],3,FALSE)</f>
        <v>#N/A</v>
      </c>
      <c r="D356" s="12"/>
      <c r="E356" s="12"/>
      <c r="F356" s="12"/>
    </row>
    <row r="357" spans="1:6" x14ac:dyDescent="0.2">
      <c r="A357" s="12"/>
      <c r="B357" s="12" t="e">
        <f>VLOOKUP(الجدول3[رقم الحجز],ops[],2,FALSE)</f>
        <v>#N/A</v>
      </c>
      <c r="C357" s="47" t="e">
        <f>VLOOKUP(الجدول3[رقم الحجز],ops[],3,FALSE)</f>
        <v>#N/A</v>
      </c>
      <c r="D357" s="12"/>
      <c r="E357" s="12"/>
      <c r="F357" s="12"/>
    </row>
    <row r="358" spans="1:6" x14ac:dyDescent="0.2">
      <c r="A358" s="12"/>
      <c r="B358" s="12" t="e">
        <f>VLOOKUP(الجدول3[رقم الحجز],ops[],2,FALSE)</f>
        <v>#N/A</v>
      </c>
      <c r="C358" s="47" t="e">
        <f>VLOOKUP(الجدول3[رقم الحجز],ops[],3,FALSE)</f>
        <v>#N/A</v>
      </c>
      <c r="D358" s="12"/>
      <c r="E358" s="12"/>
      <c r="F358" s="12"/>
    </row>
    <row r="359" spans="1:6" x14ac:dyDescent="0.2">
      <c r="A359" s="12"/>
      <c r="B359" s="12" t="e">
        <f>VLOOKUP(الجدول3[رقم الحجز],ops[],2,FALSE)</f>
        <v>#N/A</v>
      </c>
      <c r="C359" s="47" t="e">
        <f>VLOOKUP(الجدول3[رقم الحجز],ops[],3,FALSE)</f>
        <v>#N/A</v>
      </c>
      <c r="D359" s="12"/>
      <c r="E359" s="12"/>
      <c r="F359" s="12"/>
    </row>
    <row r="360" spans="1:6" x14ac:dyDescent="0.2">
      <c r="A360" s="12"/>
      <c r="B360" s="12" t="e">
        <f>VLOOKUP(الجدول3[رقم الحجز],ops[],2,FALSE)</f>
        <v>#N/A</v>
      </c>
      <c r="C360" s="47" t="e">
        <f>VLOOKUP(الجدول3[رقم الحجز],ops[],3,FALSE)</f>
        <v>#N/A</v>
      </c>
      <c r="D360" s="12"/>
      <c r="E360" s="12"/>
      <c r="F360" s="12"/>
    </row>
    <row r="361" spans="1:6" x14ac:dyDescent="0.2">
      <c r="A361" s="12"/>
      <c r="B361" s="12" t="e">
        <f>VLOOKUP(الجدول3[رقم الحجز],ops[],2,FALSE)</f>
        <v>#N/A</v>
      </c>
      <c r="C361" s="47" t="e">
        <f>VLOOKUP(الجدول3[رقم الحجز],ops[],3,FALSE)</f>
        <v>#N/A</v>
      </c>
      <c r="D361" s="12"/>
      <c r="E361" s="12"/>
      <c r="F361" s="12"/>
    </row>
    <row r="362" spans="1:6" x14ac:dyDescent="0.2">
      <c r="A362" s="12"/>
      <c r="B362" s="12" t="e">
        <f>VLOOKUP(الجدول3[رقم الحجز],ops[],2,FALSE)</f>
        <v>#N/A</v>
      </c>
      <c r="C362" s="47" t="e">
        <f>VLOOKUP(الجدول3[رقم الحجز],ops[],3,FALSE)</f>
        <v>#N/A</v>
      </c>
      <c r="D362" s="12"/>
      <c r="E362" s="12"/>
      <c r="F362" s="12"/>
    </row>
    <row r="363" spans="1:6" x14ac:dyDescent="0.2">
      <c r="A363" s="12"/>
      <c r="B363" s="12" t="e">
        <f>VLOOKUP(الجدول3[رقم الحجز],ops[],2,FALSE)</f>
        <v>#N/A</v>
      </c>
      <c r="C363" s="47" t="e">
        <f>VLOOKUP(الجدول3[رقم الحجز],ops[],3,FALSE)</f>
        <v>#N/A</v>
      </c>
      <c r="D363" s="12"/>
      <c r="E363" s="12"/>
      <c r="F363" s="12"/>
    </row>
    <row r="364" spans="1:6" x14ac:dyDescent="0.2">
      <c r="A364" s="12"/>
      <c r="B364" s="12" t="e">
        <f>VLOOKUP(الجدول3[رقم الحجز],ops[],2,FALSE)</f>
        <v>#N/A</v>
      </c>
      <c r="C364" s="47" t="e">
        <f>VLOOKUP(الجدول3[رقم الحجز],ops[],3,FALSE)</f>
        <v>#N/A</v>
      </c>
      <c r="D364" s="12"/>
      <c r="E364" s="12"/>
      <c r="F364" s="12"/>
    </row>
    <row r="365" spans="1:6" x14ac:dyDescent="0.2">
      <c r="A365" s="12"/>
      <c r="B365" s="12" t="e">
        <f>VLOOKUP(الجدول3[رقم الحجز],ops[],2,FALSE)</f>
        <v>#N/A</v>
      </c>
      <c r="C365" s="47" t="e">
        <f>VLOOKUP(الجدول3[رقم الحجز],ops[],3,FALSE)</f>
        <v>#N/A</v>
      </c>
      <c r="D365" s="12"/>
      <c r="E365" s="12"/>
      <c r="F365" s="12"/>
    </row>
    <row r="366" spans="1:6" x14ac:dyDescent="0.2">
      <c r="A366" s="12"/>
      <c r="B366" s="12" t="e">
        <f>VLOOKUP(الجدول3[رقم الحجز],ops[],2,FALSE)</f>
        <v>#N/A</v>
      </c>
      <c r="C366" s="47" t="e">
        <f>VLOOKUP(الجدول3[رقم الحجز],ops[],3,FALSE)</f>
        <v>#N/A</v>
      </c>
      <c r="D366" s="12"/>
      <c r="E366" s="12"/>
      <c r="F366" s="12"/>
    </row>
    <row r="367" spans="1:6" x14ac:dyDescent="0.2">
      <c r="A367" s="12"/>
      <c r="B367" s="12" t="e">
        <f>VLOOKUP(الجدول3[رقم الحجز],ops[],2,FALSE)</f>
        <v>#N/A</v>
      </c>
      <c r="C367" s="47" t="e">
        <f>VLOOKUP(الجدول3[رقم الحجز],ops[],3,FALSE)</f>
        <v>#N/A</v>
      </c>
      <c r="D367" s="12"/>
      <c r="E367" s="12"/>
      <c r="F367" s="12"/>
    </row>
    <row r="368" spans="1:6" x14ac:dyDescent="0.2">
      <c r="A368" s="12"/>
      <c r="B368" s="12" t="e">
        <f>VLOOKUP(الجدول3[رقم الحجز],ops[],2,FALSE)</f>
        <v>#N/A</v>
      </c>
      <c r="C368" s="47" t="e">
        <f>VLOOKUP(الجدول3[رقم الحجز],ops[],3,FALSE)</f>
        <v>#N/A</v>
      </c>
      <c r="D368" s="12"/>
      <c r="E368" s="12"/>
      <c r="F368" s="12"/>
    </row>
    <row r="369" spans="1:6" x14ac:dyDescent="0.2">
      <c r="A369" s="12"/>
      <c r="B369" s="12" t="e">
        <f>VLOOKUP(الجدول3[رقم الحجز],ops[],2,FALSE)</f>
        <v>#N/A</v>
      </c>
      <c r="C369" s="47" t="e">
        <f>VLOOKUP(الجدول3[رقم الحجز],ops[],3,FALSE)</f>
        <v>#N/A</v>
      </c>
      <c r="D369" s="12"/>
      <c r="E369" s="12"/>
      <c r="F369" s="12"/>
    </row>
    <row r="370" spans="1:6" x14ac:dyDescent="0.2">
      <c r="A370" s="12"/>
      <c r="B370" s="12" t="e">
        <f>VLOOKUP(الجدول3[رقم الحجز],ops[],2,FALSE)</f>
        <v>#N/A</v>
      </c>
      <c r="C370" s="47" t="e">
        <f>VLOOKUP(الجدول3[رقم الحجز],ops[],3,FALSE)</f>
        <v>#N/A</v>
      </c>
      <c r="D370" s="12"/>
      <c r="E370" s="12"/>
      <c r="F370" s="12"/>
    </row>
    <row r="371" spans="1:6" x14ac:dyDescent="0.2">
      <c r="A371" s="12"/>
      <c r="B371" s="12" t="e">
        <f>VLOOKUP(الجدول3[رقم الحجز],ops[],2,FALSE)</f>
        <v>#N/A</v>
      </c>
      <c r="C371" s="47" t="e">
        <f>VLOOKUP(الجدول3[رقم الحجز],ops[],3,FALSE)</f>
        <v>#N/A</v>
      </c>
      <c r="D371" s="12"/>
      <c r="E371" s="12"/>
      <c r="F371" s="12"/>
    </row>
    <row r="372" spans="1:6" x14ac:dyDescent="0.2">
      <c r="A372" s="12"/>
      <c r="B372" s="12" t="e">
        <f>VLOOKUP(الجدول3[رقم الحجز],ops[],2,FALSE)</f>
        <v>#N/A</v>
      </c>
      <c r="C372" s="47" t="e">
        <f>VLOOKUP(الجدول3[رقم الحجز],ops[],3,FALSE)</f>
        <v>#N/A</v>
      </c>
      <c r="D372" s="12"/>
      <c r="E372" s="12"/>
      <c r="F372" s="12"/>
    </row>
    <row r="373" spans="1:6" x14ac:dyDescent="0.2">
      <c r="A373" s="12"/>
      <c r="B373" s="12" t="e">
        <f>VLOOKUP(الجدول3[رقم الحجز],ops[],2,FALSE)</f>
        <v>#N/A</v>
      </c>
      <c r="C373" s="47" t="e">
        <f>VLOOKUP(الجدول3[رقم الحجز],ops[],3,FALSE)</f>
        <v>#N/A</v>
      </c>
      <c r="D373" s="12"/>
      <c r="E373" s="12"/>
      <c r="F373" s="12"/>
    </row>
    <row r="374" spans="1:6" x14ac:dyDescent="0.2">
      <c r="A374" s="12"/>
      <c r="B374" s="12" t="e">
        <f>VLOOKUP(الجدول3[رقم الحجز],ops[],2,FALSE)</f>
        <v>#N/A</v>
      </c>
      <c r="C374" s="47" t="e">
        <f>VLOOKUP(الجدول3[رقم الحجز],ops[],3,FALSE)</f>
        <v>#N/A</v>
      </c>
      <c r="D374" s="12"/>
      <c r="E374" s="12"/>
      <c r="F374" s="12"/>
    </row>
    <row r="375" spans="1:6" x14ac:dyDescent="0.2">
      <c r="A375" s="12"/>
      <c r="B375" s="12" t="e">
        <f>VLOOKUP(الجدول3[رقم الحجز],ops[],2,FALSE)</f>
        <v>#N/A</v>
      </c>
      <c r="C375" s="47" t="e">
        <f>VLOOKUP(الجدول3[رقم الحجز],ops[],3,FALSE)</f>
        <v>#N/A</v>
      </c>
      <c r="D375" s="12"/>
      <c r="E375" s="12"/>
      <c r="F375" s="12"/>
    </row>
    <row r="376" spans="1:6" x14ac:dyDescent="0.2">
      <c r="A376" s="12"/>
      <c r="B376" s="12" t="e">
        <f>VLOOKUP(الجدول3[رقم الحجز],ops[],2,FALSE)</f>
        <v>#N/A</v>
      </c>
      <c r="C376" s="47" t="e">
        <f>VLOOKUP(الجدول3[رقم الحجز],ops[],3,FALSE)</f>
        <v>#N/A</v>
      </c>
      <c r="D376" s="12"/>
      <c r="E376" s="12"/>
      <c r="F376" s="12"/>
    </row>
    <row r="377" spans="1:6" x14ac:dyDescent="0.2">
      <c r="A377" s="12"/>
      <c r="B377" s="12" t="e">
        <f>VLOOKUP(الجدول3[رقم الحجز],ops[],2,FALSE)</f>
        <v>#N/A</v>
      </c>
      <c r="C377" s="47" t="e">
        <f>VLOOKUP(الجدول3[رقم الحجز],ops[],3,FALSE)</f>
        <v>#N/A</v>
      </c>
      <c r="D377" s="12"/>
      <c r="E377" s="12"/>
      <c r="F377" s="12"/>
    </row>
    <row r="378" spans="1:6" x14ac:dyDescent="0.2">
      <c r="A378" s="12"/>
      <c r="B378" s="12" t="e">
        <f>VLOOKUP(الجدول3[رقم الحجز],ops[],2,FALSE)</f>
        <v>#N/A</v>
      </c>
      <c r="C378" s="47" t="e">
        <f>VLOOKUP(الجدول3[رقم الحجز],ops[],3,FALSE)</f>
        <v>#N/A</v>
      </c>
      <c r="D378" s="12"/>
      <c r="E378" s="12"/>
      <c r="F378" s="12"/>
    </row>
    <row r="379" spans="1:6" x14ac:dyDescent="0.2">
      <c r="A379" s="12"/>
      <c r="B379" s="12" t="e">
        <f>VLOOKUP(الجدول3[رقم الحجز],ops[],2,FALSE)</f>
        <v>#N/A</v>
      </c>
      <c r="C379" s="47" t="e">
        <f>VLOOKUP(الجدول3[رقم الحجز],ops[],3,FALSE)</f>
        <v>#N/A</v>
      </c>
      <c r="D379" s="12"/>
      <c r="E379" s="12"/>
      <c r="F379" s="12"/>
    </row>
    <row r="380" spans="1:6" x14ac:dyDescent="0.2">
      <c r="A380" s="12"/>
      <c r="B380" s="12" t="e">
        <f>VLOOKUP(الجدول3[رقم الحجز],ops[],2,FALSE)</f>
        <v>#N/A</v>
      </c>
      <c r="C380" s="47" t="e">
        <f>VLOOKUP(الجدول3[رقم الحجز],ops[],3,FALSE)</f>
        <v>#N/A</v>
      </c>
      <c r="D380" s="12"/>
      <c r="E380" s="12"/>
      <c r="F380" s="12"/>
    </row>
    <row r="381" spans="1:6" x14ac:dyDescent="0.2">
      <c r="A381" s="12"/>
      <c r="B381" s="12" t="e">
        <f>VLOOKUP(الجدول3[رقم الحجز],ops[],2,FALSE)</f>
        <v>#N/A</v>
      </c>
      <c r="C381" s="47" t="e">
        <f>VLOOKUP(الجدول3[رقم الحجز],ops[],3,FALSE)</f>
        <v>#N/A</v>
      </c>
      <c r="D381" s="12"/>
      <c r="E381" s="12"/>
      <c r="F381" s="12"/>
    </row>
    <row r="382" spans="1:6" x14ac:dyDescent="0.2">
      <c r="A382" s="12"/>
      <c r="B382" s="12" t="e">
        <f>VLOOKUP(الجدول3[رقم الحجز],ops[],2,FALSE)</f>
        <v>#N/A</v>
      </c>
      <c r="C382" s="47" t="e">
        <f>VLOOKUP(الجدول3[رقم الحجز],ops[],3,FALSE)</f>
        <v>#N/A</v>
      </c>
      <c r="D382" s="12"/>
      <c r="E382" s="12"/>
      <c r="F382" s="12"/>
    </row>
    <row r="383" spans="1:6" x14ac:dyDescent="0.2">
      <c r="A383" s="12"/>
      <c r="B383" s="12" t="e">
        <f>VLOOKUP(الجدول3[رقم الحجز],ops[],2,FALSE)</f>
        <v>#N/A</v>
      </c>
      <c r="C383" s="47" t="e">
        <f>VLOOKUP(الجدول3[رقم الحجز],ops[],3,FALSE)</f>
        <v>#N/A</v>
      </c>
      <c r="D383" s="12"/>
      <c r="E383" s="12"/>
      <c r="F383" s="12"/>
    </row>
    <row r="384" spans="1:6" x14ac:dyDescent="0.2">
      <c r="A384" s="12"/>
      <c r="B384" s="12" t="e">
        <f>VLOOKUP(الجدول3[رقم الحجز],ops[],2,FALSE)</f>
        <v>#N/A</v>
      </c>
      <c r="C384" s="47" t="e">
        <f>VLOOKUP(الجدول3[رقم الحجز],ops[],3,FALSE)</f>
        <v>#N/A</v>
      </c>
      <c r="D384" s="12"/>
      <c r="E384" s="12"/>
      <c r="F384" s="12"/>
    </row>
    <row r="385" spans="1:6" x14ac:dyDescent="0.2">
      <c r="A385" s="12"/>
      <c r="B385" s="12" t="e">
        <f>VLOOKUP(الجدول3[رقم الحجز],ops[],2,FALSE)</f>
        <v>#N/A</v>
      </c>
      <c r="C385" s="47" t="e">
        <f>VLOOKUP(الجدول3[رقم الحجز],ops[],3,FALSE)</f>
        <v>#N/A</v>
      </c>
      <c r="D385" s="12"/>
      <c r="E385" s="12"/>
      <c r="F385" s="12"/>
    </row>
    <row r="386" spans="1:6" x14ac:dyDescent="0.2">
      <c r="A386" s="12"/>
      <c r="B386" s="12" t="e">
        <f>VLOOKUP(الجدول3[رقم الحجز],ops[],2,FALSE)</f>
        <v>#N/A</v>
      </c>
      <c r="C386" s="47" t="e">
        <f>VLOOKUP(الجدول3[رقم الحجز],ops[],3,FALSE)</f>
        <v>#N/A</v>
      </c>
      <c r="D386" s="12"/>
      <c r="E386" s="12"/>
      <c r="F386" s="12"/>
    </row>
    <row r="387" spans="1:6" x14ac:dyDescent="0.2">
      <c r="A387" s="12"/>
      <c r="B387" s="12" t="e">
        <f>VLOOKUP(الجدول3[رقم الحجز],ops[],2,FALSE)</f>
        <v>#N/A</v>
      </c>
      <c r="C387" s="47" t="e">
        <f>VLOOKUP(الجدول3[رقم الحجز],ops[],3,FALSE)</f>
        <v>#N/A</v>
      </c>
      <c r="D387" s="12"/>
      <c r="E387" s="12"/>
      <c r="F387" s="12"/>
    </row>
    <row r="388" spans="1:6" x14ac:dyDescent="0.2">
      <c r="A388" s="12"/>
      <c r="B388" s="12" t="e">
        <f>VLOOKUP(الجدول3[رقم الحجز],ops[],2,FALSE)</f>
        <v>#N/A</v>
      </c>
      <c r="C388" s="47" t="e">
        <f>VLOOKUP(الجدول3[رقم الحجز],ops[],3,FALSE)</f>
        <v>#N/A</v>
      </c>
      <c r="D388" s="12"/>
      <c r="E388" s="12"/>
      <c r="F388" s="12"/>
    </row>
    <row r="389" spans="1:6" x14ac:dyDescent="0.2">
      <c r="A389" s="12"/>
      <c r="B389" s="12" t="e">
        <f>VLOOKUP(الجدول3[رقم الحجز],ops[],2,FALSE)</f>
        <v>#N/A</v>
      </c>
      <c r="C389" s="47" t="e">
        <f>VLOOKUP(الجدول3[رقم الحجز],ops[],3,FALSE)</f>
        <v>#N/A</v>
      </c>
      <c r="D389" s="12"/>
      <c r="E389" s="12"/>
      <c r="F389" s="12"/>
    </row>
    <row r="390" spans="1:6" x14ac:dyDescent="0.2">
      <c r="A390" s="12"/>
      <c r="B390" s="12" t="e">
        <f>VLOOKUP(الجدول3[رقم الحجز],ops[],2,FALSE)</f>
        <v>#N/A</v>
      </c>
      <c r="C390" s="47" t="e">
        <f>VLOOKUP(الجدول3[رقم الحجز],ops[],3,FALSE)</f>
        <v>#N/A</v>
      </c>
      <c r="D390" s="12"/>
      <c r="E390" s="12"/>
      <c r="F390" s="12"/>
    </row>
    <row r="391" spans="1:6" x14ac:dyDescent="0.2">
      <c r="A391" s="12"/>
      <c r="B391" s="12" t="e">
        <f>VLOOKUP(الجدول3[رقم الحجز],ops[],2,FALSE)</f>
        <v>#N/A</v>
      </c>
      <c r="C391" s="47" t="e">
        <f>VLOOKUP(الجدول3[رقم الحجز],ops[],3,FALSE)</f>
        <v>#N/A</v>
      </c>
      <c r="D391" s="12"/>
      <c r="E391" s="12"/>
      <c r="F391" s="12"/>
    </row>
    <row r="392" spans="1:6" x14ac:dyDescent="0.2">
      <c r="A392" s="12"/>
      <c r="B392" s="12" t="e">
        <f>VLOOKUP(الجدول3[رقم الحجز],ops[],2,FALSE)</f>
        <v>#N/A</v>
      </c>
      <c r="C392" s="47" t="e">
        <f>VLOOKUP(الجدول3[رقم الحجز],ops[],3,FALSE)</f>
        <v>#N/A</v>
      </c>
      <c r="D392" s="12"/>
      <c r="E392" s="12"/>
      <c r="F392" s="12"/>
    </row>
    <row r="393" spans="1:6" x14ac:dyDescent="0.2">
      <c r="A393" s="12"/>
      <c r="B393" s="12" t="e">
        <f>VLOOKUP(الجدول3[رقم الحجز],ops[],2,FALSE)</f>
        <v>#N/A</v>
      </c>
      <c r="C393" s="47" t="e">
        <f>VLOOKUP(الجدول3[رقم الحجز],ops[],3,FALSE)</f>
        <v>#N/A</v>
      </c>
      <c r="D393" s="12"/>
      <c r="E393" s="12"/>
      <c r="F393" s="12"/>
    </row>
    <row r="394" spans="1:6" x14ac:dyDescent="0.2">
      <c r="A394" s="12"/>
      <c r="B394" s="12" t="e">
        <f>VLOOKUP(الجدول3[رقم الحجز],ops[],2,FALSE)</f>
        <v>#N/A</v>
      </c>
      <c r="C394" s="47" t="e">
        <f>VLOOKUP(الجدول3[رقم الحجز],ops[],3,FALSE)</f>
        <v>#N/A</v>
      </c>
      <c r="D394" s="12"/>
      <c r="E394" s="12"/>
      <c r="F394" s="12"/>
    </row>
    <row r="395" spans="1:6" x14ac:dyDescent="0.2">
      <c r="A395" s="12"/>
      <c r="B395" s="12" t="e">
        <f>VLOOKUP(الجدول3[رقم الحجز],ops[],2,FALSE)</f>
        <v>#N/A</v>
      </c>
      <c r="C395" s="47" t="e">
        <f>VLOOKUP(الجدول3[رقم الحجز],ops[],3,FALSE)</f>
        <v>#N/A</v>
      </c>
      <c r="D395" s="12"/>
      <c r="E395" s="12"/>
      <c r="F395" s="12"/>
    </row>
    <row r="396" spans="1:6" x14ac:dyDescent="0.2">
      <c r="A396" s="12"/>
      <c r="B396" s="12" t="e">
        <f>VLOOKUP(الجدول3[رقم الحجز],ops[],2,FALSE)</f>
        <v>#N/A</v>
      </c>
      <c r="C396" s="47" t="e">
        <f>VLOOKUP(الجدول3[رقم الحجز],ops[],3,FALSE)</f>
        <v>#N/A</v>
      </c>
      <c r="D396" s="12"/>
      <c r="E396" s="12"/>
      <c r="F396" s="12"/>
    </row>
    <row r="397" spans="1:6" x14ac:dyDescent="0.2">
      <c r="A397" s="12"/>
      <c r="B397" s="12" t="e">
        <f>VLOOKUP(الجدول3[رقم الحجز],ops[],2,FALSE)</f>
        <v>#N/A</v>
      </c>
      <c r="C397" s="47" t="e">
        <f>VLOOKUP(الجدول3[رقم الحجز],ops[],3,FALSE)</f>
        <v>#N/A</v>
      </c>
      <c r="D397" s="12"/>
      <c r="E397" s="12"/>
      <c r="F397" s="12"/>
    </row>
    <row r="398" spans="1:6" x14ac:dyDescent="0.2">
      <c r="A398" s="12"/>
      <c r="B398" s="12" t="e">
        <f>VLOOKUP(الجدول3[رقم الحجز],ops[],2,FALSE)</f>
        <v>#N/A</v>
      </c>
      <c r="C398" s="47" t="e">
        <f>VLOOKUP(الجدول3[رقم الحجز],ops[],3,FALSE)</f>
        <v>#N/A</v>
      </c>
      <c r="D398" s="12"/>
      <c r="E398" s="12"/>
      <c r="F398" s="12"/>
    </row>
    <row r="399" spans="1:6" x14ac:dyDescent="0.2">
      <c r="A399" s="12"/>
      <c r="B399" s="12" t="e">
        <f>VLOOKUP(الجدول3[رقم الحجز],ops[],2,FALSE)</f>
        <v>#N/A</v>
      </c>
      <c r="C399" s="47" t="e">
        <f>VLOOKUP(الجدول3[رقم الحجز],ops[],3,FALSE)</f>
        <v>#N/A</v>
      </c>
      <c r="D399" s="12"/>
      <c r="E399" s="12"/>
      <c r="F399" s="12"/>
    </row>
    <row r="400" spans="1:6" x14ac:dyDescent="0.2">
      <c r="A400" s="12"/>
      <c r="B400" s="12" t="e">
        <f>VLOOKUP(الجدول3[رقم الحجز],ops[],2,FALSE)</f>
        <v>#N/A</v>
      </c>
      <c r="C400" s="47" t="e">
        <f>VLOOKUP(الجدول3[رقم الحجز],ops[],3,FALSE)</f>
        <v>#N/A</v>
      </c>
      <c r="D400" s="12"/>
      <c r="E400" s="12"/>
      <c r="F400" s="12"/>
    </row>
    <row r="401" spans="1:6" x14ac:dyDescent="0.2">
      <c r="A401" s="12"/>
      <c r="B401" s="12" t="e">
        <f>VLOOKUP(الجدول3[رقم الحجز],ops[],2,FALSE)</f>
        <v>#N/A</v>
      </c>
      <c r="C401" s="47" t="e">
        <f>VLOOKUP(الجدول3[رقم الحجز],ops[],3,FALSE)</f>
        <v>#N/A</v>
      </c>
      <c r="D401" s="12"/>
      <c r="E401" s="12"/>
      <c r="F401" s="12"/>
    </row>
    <row r="402" spans="1:6" x14ac:dyDescent="0.2">
      <c r="A402" s="12"/>
      <c r="B402" s="12" t="e">
        <f>VLOOKUP(الجدول3[رقم الحجز],ops[],2,FALSE)</f>
        <v>#N/A</v>
      </c>
      <c r="C402" s="47" t="e">
        <f>VLOOKUP(الجدول3[رقم الحجز],ops[],3,FALSE)</f>
        <v>#N/A</v>
      </c>
      <c r="D402" s="12"/>
      <c r="E402" s="12"/>
      <c r="F402" s="12"/>
    </row>
    <row r="403" spans="1:6" x14ac:dyDescent="0.2">
      <c r="A403" s="12"/>
      <c r="B403" s="12" t="e">
        <f>VLOOKUP(الجدول3[رقم الحجز],ops[],2,FALSE)</f>
        <v>#N/A</v>
      </c>
      <c r="C403" s="47" t="e">
        <f>VLOOKUP(الجدول3[رقم الحجز],ops[],3,FALSE)</f>
        <v>#N/A</v>
      </c>
      <c r="D403" s="12"/>
      <c r="E403" s="12"/>
      <c r="F403" s="12"/>
    </row>
    <row r="404" spans="1:6" x14ac:dyDescent="0.2">
      <c r="A404" s="12"/>
      <c r="B404" s="12" t="e">
        <f>VLOOKUP(الجدول3[رقم الحجز],ops[],2,FALSE)</f>
        <v>#N/A</v>
      </c>
      <c r="C404" s="47" t="e">
        <f>VLOOKUP(الجدول3[رقم الحجز],ops[],3,FALSE)</f>
        <v>#N/A</v>
      </c>
      <c r="D404" s="12"/>
      <c r="E404" s="12"/>
      <c r="F404" s="12"/>
    </row>
    <row r="405" spans="1:6" x14ac:dyDescent="0.2">
      <c r="A405" s="12"/>
      <c r="B405" s="12" t="e">
        <f>VLOOKUP(الجدول3[رقم الحجز],ops[],2,FALSE)</f>
        <v>#N/A</v>
      </c>
      <c r="C405" s="47" t="e">
        <f>VLOOKUP(الجدول3[رقم الحجز],ops[],3,FALSE)</f>
        <v>#N/A</v>
      </c>
      <c r="D405" s="12"/>
      <c r="E405" s="12"/>
      <c r="F405" s="12"/>
    </row>
    <row r="406" spans="1:6" x14ac:dyDescent="0.2">
      <c r="A406" s="12"/>
      <c r="B406" s="12" t="e">
        <f>VLOOKUP(الجدول3[رقم الحجز],ops[],2,FALSE)</f>
        <v>#N/A</v>
      </c>
      <c r="C406" s="47" t="e">
        <f>VLOOKUP(الجدول3[رقم الحجز],ops[],3,FALSE)</f>
        <v>#N/A</v>
      </c>
      <c r="D406" s="12"/>
      <c r="E406" s="12"/>
      <c r="F406" s="12"/>
    </row>
    <row r="407" spans="1:6" x14ac:dyDescent="0.2">
      <c r="A407" s="12"/>
      <c r="B407" s="12" t="e">
        <f>VLOOKUP(الجدول3[رقم الحجز],ops[],2,FALSE)</f>
        <v>#N/A</v>
      </c>
      <c r="C407" s="47" t="e">
        <f>VLOOKUP(الجدول3[رقم الحجز],ops[],3,FALSE)</f>
        <v>#N/A</v>
      </c>
      <c r="D407" s="12"/>
      <c r="E407" s="12"/>
      <c r="F407" s="12"/>
    </row>
    <row r="408" spans="1:6" x14ac:dyDescent="0.2">
      <c r="A408" s="12"/>
      <c r="B408" s="12" t="e">
        <f>VLOOKUP(الجدول3[رقم الحجز],ops[],2,FALSE)</f>
        <v>#N/A</v>
      </c>
      <c r="C408" s="47" t="e">
        <f>VLOOKUP(الجدول3[رقم الحجز],ops[],3,FALSE)</f>
        <v>#N/A</v>
      </c>
      <c r="D408" s="12"/>
      <c r="E408" s="12"/>
      <c r="F408" s="12"/>
    </row>
    <row r="409" spans="1:6" x14ac:dyDescent="0.2">
      <c r="A409" s="12"/>
      <c r="B409" s="12" t="e">
        <f>VLOOKUP(الجدول3[رقم الحجز],ops[],2,FALSE)</f>
        <v>#N/A</v>
      </c>
      <c r="C409" s="47" t="e">
        <f>VLOOKUP(الجدول3[رقم الحجز],ops[],3,FALSE)</f>
        <v>#N/A</v>
      </c>
      <c r="D409" s="12"/>
      <c r="E409" s="12"/>
      <c r="F409" s="12"/>
    </row>
    <row r="410" spans="1:6" x14ac:dyDescent="0.2">
      <c r="A410" s="12"/>
      <c r="B410" s="12" t="e">
        <f>VLOOKUP(الجدول3[رقم الحجز],ops[],2,FALSE)</f>
        <v>#N/A</v>
      </c>
      <c r="C410" s="47" t="e">
        <f>VLOOKUP(الجدول3[رقم الحجز],ops[],3,FALSE)</f>
        <v>#N/A</v>
      </c>
      <c r="D410" s="12"/>
      <c r="E410" s="12"/>
      <c r="F410" s="12"/>
    </row>
    <row r="411" spans="1:6" x14ac:dyDescent="0.2">
      <c r="A411" s="12"/>
      <c r="B411" s="12" t="e">
        <f>VLOOKUP(الجدول3[رقم الحجز],ops[],2,FALSE)</f>
        <v>#N/A</v>
      </c>
      <c r="C411" s="47" t="e">
        <f>VLOOKUP(الجدول3[رقم الحجز],ops[],3,FALSE)</f>
        <v>#N/A</v>
      </c>
      <c r="D411" s="12"/>
      <c r="E411" s="12"/>
      <c r="F411" s="12"/>
    </row>
    <row r="412" spans="1:6" x14ac:dyDescent="0.2">
      <c r="A412" s="12"/>
      <c r="B412" s="12" t="e">
        <f>VLOOKUP(الجدول3[رقم الحجز],ops[],2,FALSE)</f>
        <v>#N/A</v>
      </c>
      <c r="C412" s="47" t="e">
        <f>VLOOKUP(الجدول3[رقم الحجز],ops[],3,FALSE)</f>
        <v>#N/A</v>
      </c>
      <c r="D412" s="12"/>
      <c r="E412" s="12"/>
      <c r="F412" s="12"/>
    </row>
    <row r="413" spans="1:6" x14ac:dyDescent="0.2">
      <c r="A413" s="12"/>
      <c r="B413" s="12" t="e">
        <f>VLOOKUP(الجدول3[رقم الحجز],ops[],2,FALSE)</f>
        <v>#N/A</v>
      </c>
      <c r="C413" s="47" t="e">
        <f>VLOOKUP(الجدول3[رقم الحجز],ops[],3,FALSE)</f>
        <v>#N/A</v>
      </c>
      <c r="D413" s="12"/>
      <c r="E413" s="12"/>
      <c r="F413" s="12"/>
    </row>
    <row r="414" spans="1:6" x14ac:dyDescent="0.2">
      <c r="A414" s="12"/>
      <c r="B414" s="12" t="e">
        <f>VLOOKUP(الجدول3[رقم الحجز],ops[],2,FALSE)</f>
        <v>#N/A</v>
      </c>
      <c r="C414" s="47" t="e">
        <f>VLOOKUP(الجدول3[رقم الحجز],ops[],3,FALSE)</f>
        <v>#N/A</v>
      </c>
      <c r="D414" s="12"/>
      <c r="E414" s="12"/>
      <c r="F414" s="12"/>
    </row>
    <row r="415" spans="1:6" x14ac:dyDescent="0.2">
      <c r="A415" s="12"/>
      <c r="B415" s="12" t="e">
        <f>VLOOKUP(الجدول3[رقم الحجز],ops[],2,FALSE)</f>
        <v>#N/A</v>
      </c>
      <c r="C415" s="47" t="e">
        <f>VLOOKUP(الجدول3[رقم الحجز],ops[],3,FALSE)</f>
        <v>#N/A</v>
      </c>
      <c r="D415" s="12"/>
      <c r="E415" s="12"/>
      <c r="F415" s="12"/>
    </row>
    <row r="416" spans="1:6" x14ac:dyDescent="0.2">
      <c r="A416" s="12"/>
      <c r="B416" s="12" t="e">
        <f>VLOOKUP(الجدول3[رقم الحجز],ops[],2,FALSE)</f>
        <v>#N/A</v>
      </c>
      <c r="C416" s="47" t="e">
        <f>VLOOKUP(الجدول3[رقم الحجز],ops[],3,FALSE)</f>
        <v>#N/A</v>
      </c>
      <c r="D416" s="12"/>
      <c r="E416" s="12"/>
      <c r="F416" s="12"/>
    </row>
    <row r="417" spans="1:6" x14ac:dyDescent="0.2">
      <c r="A417" s="12"/>
      <c r="B417" s="12" t="e">
        <f>VLOOKUP(الجدول3[رقم الحجز],ops[],2,FALSE)</f>
        <v>#N/A</v>
      </c>
      <c r="C417" s="47" t="e">
        <f>VLOOKUP(الجدول3[رقم الحجز],ops[],3,FALSE)</f>
        <v>#N/A</v>
      </c>
      <c r="D417" s="12"/>
      <c r="E417" s="12"/>
      <c r="F417" s="12"/>
    </row>
    <row r="418" spans="1:6" x14ac:dyDescent="0.2">
      <c r="A418" s="12"/>
      <c r="B418" s="12" t="e">
        <f>VLOOKUP(الجدول3[رقم الحجز],ops[],2,FALSE)</f>
        <v>#N/A</v>
      </c>
      <c r="C418" s="47" t="e">
        <f>VLOOKUP(الجدول3[رقم الحجز],ops[],3,FALSE)</f>
        <v>#N/A</v>
      </c>
      <c r="D418" s="12"/>
      <c r="E418" s="12"/>
      <c r="F418" s="12"/>
    </row>
    <row r="419" spans="1:6" x14ac:dyDescent="0.2">
      <c r="A419" s="12"/>
      <c r="B419" s="12" t="e">
        <f>VLOOKUP(الجدول3[رقم الحجز],ops[],2,FALSE)</f>
        <v>#N/A</v>
      </c>
      <c r="C419" s="47" t="e">
        <f>VLOOKUP(الجدول3[رقم الحجز],ops[],3,FALSE)</f>
        <v>#N/A</v>
      </c>
      <c r="D419" s="12"/>
      <c r="E419" s="12"/>
      <c r="F419" s="12"/>
    </row>
    <row r="420" spans="1:6" x14ac:dyDescent="0.2">
      <c r="A420" s="12"/>
      <c r="B420" s="12" t="e">
        <f>VLOOKUP(الجدول3[رقم الحجز],ops[],2,FALSE)</f>
        <v>#N/A</v>
      </c>
      <c r="C420" s="47" t="e">
        <f>VLOOKUP(الجدول3[رقم الحجز],ops[],3,FALSE)</f>
        <v>#N/A</v>
      </c>
      <c r="D420" s="12"/>
      <c r="E420" s="12"/>
      <c r="F420" s="12"/>
    </row>
    <row r="421" spans="1:6" x14ac:dyDescent="0.2">
      <c r="A421" s="12"/>
      <c r="B421" s="12" t="e">
        <f>VLOOKUP(الجدول3[رقم الحجز],ops[],2,FALSE)</f>
        <v>#N/A</v>
      </c>
      <c r="C421" s="47" t="e">
        <f>VLOOKUP(الجدول3[رقم الحجز],ops[],3,FALSE)</f>
        <v>#N/A</v>
      </c>
      <c r="D421" s="12"/>
      <c r="E421" s="12"/>
      <c r="F421" s="12"/>
    </row>
    <row r="422" spans="1:6" x14ac:dyDescent="0.2">
      <c r="A422" s="12"/>
      <c r="B422" s="12" t="e">
        <f>VLOOKUP(الجدول3[رقم الحجز],ops[],2,FALSE)</f>
        <v>#N/A</v>
      </c>
      <c r="C422" s="47" t="e">
        <f>VLOOKUP(الجدول3[رقم الحجز],ops[],3,FALSE)</f>
        <v>#N/A</v>
      </c>
      <c r="D422" s="12"/>
      <c r="E422" s="12"/>
      <c r="F422" s="12"/>
    </row>
    <row r="423" spans="1:6" x14ac:dyDescent="0.2">
      <c r="A423" s="12"/>
      <c r="B423" s="12" t="e">
        <f>VLOOKUP(الجدول3[رقم الحجز],ops[],2,FALSE)</f>
        <v>#N/A</v>
      </c>
      <c r="C423" s="47" t="e">
        <f>VLOOKUP(الجدول3[رقم الحجز],ops[],3,FALSE)</f>
        <v>#N/A</v>
      </c>
      <c r="D423" s="12"/>
      <c r="E423" s="12"/>
      <c r="F423" s="12"/>
    </row>
    <row r="424" spans="1:6" x14ac:dyDescent="0.2">
      <c r="A424" s="12"/>
      <c r="B424" s="12" t="e">
        <f>VLOOKUP(الجدول3[رقم الحجز],ops[],2,FALSE)</f>
        <v>#N/A</v>
      </c>
      <c r="C424" s="47" t="e">
        <f>VLOOKUP(الجدول3[رقم الحجز],ops[],3,FALSE)</f>
        <v>#N/A</v>
      </c>
      <c r="D424" s="12"/>
      <c r="E424" s="12"/>
      <c r="F424" s="12"/>
    </row>
    <row r="425" spans="1:6" x14ac:dyDescent="0.2">
      <c r="A425" s="12"/>
      <c r="B425" s="12" t="e">
        <f>VLOOKUP(الجدول3[رقم الحجز],ops[],2,FALSE)</f>
        <v>#N/A</v>
      </c>
      <c r="C425" s="47" t="e">
        <f>VLOOKUP(الجدول3[رقم الحجز],ops[],3,FALSE)</f>
        <v>#N/A</v>
      </c>
      <c r="D425" s="12"/>
      <c r="E425" s="12"/>
      <c r="F425" s="12"/>
    </row>
    <row r="426" spans="1:6" x14ac:dyDescent="0.2">
      <c r="A426" s="12"/>
      <c r="B426" s="12" t="e">
        <f>VLOOKUP(الجدول3[رقم الحجز],ops[],2,FALSE)</f>
        <v>#N/A</v>
      </c>
      <c r="C426" s="47" t="e">
        <f>VLOOKUP(الجدول3[رقم الحجز],ops[],3,FALSE)</f>
        <v>#N/A</v>
      </c>
      <c r="D426" s="12"/>
      <c r="E426" s="12"/>
      <c r="F426" s="12"/>
    </row>
    <row r="427" spans="1:6" x14ac:dyDescent="0.2">
      <c r="A427" s="12"/>
      <c r="B427" s="12" t="e">
        <f>VLOOKUP(الجدول3[رقم الحجز],ops[],2,FALSE)</f>
        <v>#N/A</v>
      </c>
      <c r="C427" s="47" t="e">
        <f>VLOOKUP(الجدول3[رقم الحجز],ops[],3,FALSE)</f>
        <v>#N/A</v>
      </c>
      <c r="D427" s="12"/>
      <c r="E427" s="12"/>
      <c r="F427" s="12"/>
    </row>
    <row r="428" spans="1:6" x14ac:dyDescent="0.2">
      <c r="A428" s="12"/>
      <c r="B428" s="12" t="e">
        <f>VLOOKUP(الجدول3[رقم الحجز],ops[],2,FALSE)</f>
        <v>#N/A</v>
      </c>
      <c r="C428" s="47" t="e">
        <f>VLOOKUP(الجدول3[رقم الحجز],ops[],3,FALSE)</f>
        <v>#N/A</v>
      </c>
      <c r="D428" s="12"/>
      <c r="E428" s="12"/>
      <c r="F428" s="12"/>
    </row>
    <row r="429" spans="1:6" x14ac:dyDescent="0.2">
      <c r="A429" s="12"/>
      <c r="B429" s="12" t="e">
        <f>VLOOKUP(الجدول3[رقم الحجز],ops[],2,FALSE)</f>
        <v>#N/A</v>
      </c>
      <c r="C429" s="47" t="e">
        <f>VLOOKUP(الجدول3[رقم الحجز],ops[],3,FALSE)</f>
        <v>#N/A</v>
      </c>
      <c r="D429" s="12"/>
      <c r="E429" s="12"/>
      <c r="F429" s="12"/>
    </row>
    <row r="430" spans="1:6" x14ac:dyDescent="0.2">
      <c r="A430" s="12"/>
      <c r="B430" s="12" t="e">
        <f>VLOOKUP(الجدول3[رقم الحجز],ops[],2,FALSE)</f>
        <v>#N/A</v>
      </c>
      <c r="C430" s="47" t="e">
        <f>VLOOKUP(الجدول3[رقم الحجز],ops[],3,FALSE)</f>
        <v>#N/A</v>
      </c>
      <c r="D430" s="12"/>
      <c r="E430" s="12"/>
      <c r="F430" s="12"/>
    </row>
    <row r="431" spans="1:6" x14ac:dyDescent="0.2">
      <c r="A431" s="12"/>
      <c r="B431" s="12" t="e">
        <f>VLOOKUP(الجدول3[رقم الحجز],ops[],2,FALSE)</f>
        <v>#N/A</v>
      </c>
      <c r="C431" s="47" t="e">
        <f>VLOOKUP(الجدول3[رقم الحجز],ops[],3,FALSE)</f>
        <v>#N/A</v>
      </c>
      <c r="D431" s="12"/>
      <c r="E431" s="12"/>
      <c r="F431" s="12"/>
    </row>
    <row r="432" spans="1:6" x14ac:dyDescent="0.2">
      <c r="A432" s="12"/>
      <c r="B432" s="12" t="e">
        <f>VLOOKUP(الجدول3[رقم الحجز],ops[],2,FALSE)</f>
        <v>#N/A</v>
      </c>
      <c r="C432" s="47" t="e">
        <f>VLOOKUP(الجدول3[رقم الحجز],ops[],3,FALSE)</f>
        <v>#N/A</v>
      </c>
      <c r="D432" s="12"/>
      <c r="E432" s="12"/>
      <c r="F432" s="12"/>
    </row>
    <row r="433" spans="1:6" x14ac:dyDescent="0.2">
      <c r="A433" s="12"/>
      <c r="B433" s="12" t="e">
        <f>VLOOKUP(الجدول3[رقم الحجز],ops[],2,FALSE)</f>
        <v>#N/A</v>
      </c>
      <c r="C433" s="47" t="e">
        <f>VLOOKUP(الجدول3[رقم الحجز],ops[],3,FALSE)</f>
        <v>#N/A</v>
      </c>
      <c r="D433" s="12"/>
      <c r="E433" s="12"/>
      <c r="F433" s="12"/>
    </row>
    <row r="434" spans="1:6" x14ac:dyDescent="0.2">
      <c r="A434" s="12"/>
      <c r="B434" s="12" t="e">
        <f>VLOOKUP(الجدول3[رقم الحجز],ops[],2,FALSE)</f>
        <v>#N/A</v>
      </c>
      <c r="C434" s="47" t="e">
        <f>VLOOKUP(الجدول3[رقم الحجز],ops[],3,FALSE)</f>
        <v>#N/A</v>
      </c>
      <c r="D434" s="12"/>
      <c r="E434" s="12"/>
      <c r="F434" s="12"/>
    </row>
    <row r="435" spans="1:6" x14ac:dyDescent="0.2">
      <c r="A435" s="12"/>
      <c r="B435" s="12" t="e">
        <f>VLOOKUP(الجدول3[رقم الحجز],ops[],2,FALSE)</f>
        <v>#N/A</v>
      </c>
      <c r="C435" s="47" t="e">
        <f>VLOOKUP(الجدول3[رقم الحجز],ops[],3,FALSE)</f>
        <v>#N/A</v>
      </c>
      <c r="D435" s="12"/>
      <c r="E435" s="12"/>
      <c r="F435" s="12"/>
    </row>
    <row r="436" spans="1:6" x14ac:dyDescent="0.2">
      <c r="A436" s="12"/>
      <c r="B436" s="12" t="e">
        <f>VLOOKUP(الجدول3[رقم الحجز],ops[],2,FALSE)</f>
        <v>#N/A</v>
      </c>
      <c r="C436" s="47" t="e">
        <f>VLOOKUP(الجدول3[رقم الحجز],ops[],3,FALSE)</f>
        <v>#N/A</v>
      </c>
      <c r="D436" s="12"/>
      <c r="E436" s="12"/>
      <c r="F436" s="12"/>
    </row>
    <row r="437" spans="1:6" x14ac:dyDescent="0.2">
      <c r="A437" s="12"/>
      <c r="B437" s="12" t="e">
        <f>VLOOKUP(الجدول3[رقم الحجز],ops[],2,FALSE)</f>
        <v>#N/A</v>
      </c>
      <c r="C437" s="47" t="e">
        <f>VLOOKUP(الجدول3[رقم الحجز],ops[],3,FALSE)</f>
        <v>#N/A</v>
      </c>
      <c r="D437" s="12"/>
      <c r="E437" s="12"/>
      <c r="F437" s="12"/>
    </row>
    <row r="438" spans="1:6" x14ac:dyDescent="0.2">
      <c r="A438" s="12"/>
      <c r="B438" s="12" t="e">
        <f>VLOOKUP(الجدول3[رقم الحجز],ops[],2,FALSE)</f>
        <v>#N/A</v>
      </c>
      <c r="C438" s="47" t="e">
        <f>VLOOKUP(الجدول3[رقم الحجز],ops[],3,FALSE)</f>
        <v>#N/A</v>
      </c>
      <c r="D438" s="12"/>
      <c r="E438" s="12"/>
      <c r="F438" s="12"/>
    </row>
    <row r="439" spans="1:6" x14ac:dyDescent="0.2">
      <c r="A439" s="12"/>
      <c r="B439" s="12" t="e">
        <f>VLOOKUP(الجدول3[رقم الحجز],ops[],2,FALSE)</f>
        <v>#N/A</v>
      </c>
      <c r="C439" s="47" t="e">
        <f>VLOOKUP(الجدول3[رقم الحجز],ops[],3,FALSE)</f>
        <v>#N/A</v>
      </c>
      <c r="D439" s="12"/>
      <c r="E439" s="12"/>
      <c r="F439" s="12"/>
    </row>
    <row r="440" spans="1:6" x14ac:dyDescent="0.2">
      <c r="A440" s="12"/>
      <c r="B440" s="12" t="e">
        <f>VLOOKUP(الجدول3[رقم الحجز],ops[],2,FALSE)</f>
        <v>#N/A</v>
      </c>
      <c r="C440" s="47" t="e">
        <f>VLOOKUP(الجدول3[رقم الحجز],ops[],3,FALSE)</f>
        <v>#N/A</v>
      </c>
      <c r="D440" s="12"/>
      <c r="E440" s="12"/>
      <c r="F440" s="12"/>
    </row>
    <row r="441" spans="1:6" x14ac:dyDescent="0.2">
      <c r="A441" s="12"/>
      <c r="B441" s="12" t="e">
        <f>VLOOKUP(الجدول3[رقم الحجز],ops[],2,FALSE)</f>
        <v>#N/A</v>
      </c>
      <c r="C441" s="47" t="e">
        <f>VLOOKUP(الجدول3[رقم الحجز],ops[],3,FALSE)</f>
        <v>#N/A</v>
      </c>
      <c r="D441" s="12"/>
      <c r="E441" s="12"/>
      <c r="F441" s="12"/>
    </row>
    <row r="442" spans="1:6" x14ac:dyDescent="0.2">
      <c r="A442" s="12"/>
      <c r="B442" s="12" t="e">
        <f>VLOOKUP(الجدول3[رقم الحجز],ops[],2,FALSE)</f>
        <v>#N/A</v>
      </c>
      <c r="C442" s="47" t="e">
        <f>VLOOKUP(الجدول3[رقم الحجز],ops[],3,FALSE)</f>
        <v>#N/A</v>
      </c>
      <c r="D442" s="12"/>
      <c r="E442" s="12"/>
      <c r="F442" s="12"/>
    </row>
    <row r="443" spans="1:6" x14ac:dyDescent="0.2">
      <c r="A443" s="12"/>
      <c r="B443" s="12" t="e">
        <f>VLOOKUP(الجدول3[رقم الحجز],ops[],2,FALSE)</f>
        <v>#N/A</v>
      </c>
      <c r="C443" s="47" t="e">
        <f>VLOOKUP(الجدول3[رقم الحجز],ops[],3,FALSE)</f>
        <v>#N/A</v>
      </c>
      <c r="D443" s="12"/>
      <c r="E443" s="12"/>
      <c r="F443" s="12"/>
    </row>
    <row r="444" spans="1:6" x14ac:dyDescent="0.2">
      <c r="A444" s="12"/>
      <c r="B444" s="12" t="e">
        <f>VLOOKUP(الجدول3[رقم الحجز],ops[],2,FALSE)</f>
        <v>#N/A</v>
      </c>
      <c r="C444" s="47" t="e">
        <f>VLOOKUP(الجدول3[رقم الحجز],ops[],3,FALSE)</f>
        <v>#N/A</v>
      </c>
      <c r="D444" s="12"/>
      <c r="E444" s="12"/>
      <c r="F444" s="12"/>
    </row>
    <row r="445" spans="1:6" x14ac:dyDescent="0.2">
      <c r="A445" s="12"/>
      <c r="B445" s="12" t="e">
        <f>VLOOKUP(الجدول3[رقم الحجز],ops[],2,FALSE)</f>
        <v>#N/A</v>
      </c>
      <c r="C445" s="47" t="e">
        <f>VLOOKUP(الجدول3[رقم الحجز],ops[],3,FALSE)</f>
        <v>#N/A</v>
      </c>
      <c r="D445" s="12"/>
      <c r="E445" s="12"/>
      <c r="F445" s="12"/>
    </row>
    <row r="446" spans="1:6" x14ac:dyDescent="0.2">
      <c r="A446" s="12"/>
      <c r="B446" s="12" t="e">
        <f>VLOOKUP(الجدول3[رقم الحجز],ops[],2,FALSE)</f>
        <v>#N/A</v>
      </c>
      <c r="C446" s="47" t="e">
        <f>VLOOKUP(الجدول3[رقم الحجز],ops[],3,FALSE)</f>
        <v>#N/A</v>
      </c>
      <c r="D446" s="12"/>
      <c r="E446" s="12"/>
      <c r="F446" s="12"/>
    </row>
    <row r="447" spans="1:6" x14ac:dyDescent="0.2">
      <c r="A447" s="12"/>
      <c r="B447" s="12" t="e">
        <f>VLOOKUP(الجدول3[رقم الحجز],ops[],2,FALSE)</f>
        <v>#N/A</v>
      </c>
      <c r="C447" s="47" t="e">
        <f>VLOOKUP(الجدول3[رقم الحجز],ops[],3,FALSE)</f>
        <v>#N/A</v>
      </c>
      <c r="D447" s="12"/>
      <c r="E447" s="12"/>
      <c r="F447" s="12"/>
    </row>
    <row r="448" spans="1:6" x14ac:dyDescent="0.2">
      <c r="A448" s="12"/>
      <c r="B448" s="12" t="e">
        <f>VLOOKUP(الجدول3[رقم الحجز],ops[],2,FALSE)</f>
        <v>#N/A</v>
      </c>
      <c r="C448" s="47" t="e">
        <f>VLOOKUP(الجدول3[رقم الحجز],ops[],3,FALSE)</f>
        <v>#N/A</v>
      </c>
      <c r="D448" s="12"/>
      <c r="E448" s="12"/>
      <c r="F448" s="12"/>
    </row>
    <row r="449" spans="1:6" x14ac:dyDescent="0.2">
      <c r="A449" s="12"/>
      <c r="B449" s="12" t="e">
        <f>VLOOKUP(الجدول3[رقم الحجز],ops[],2,FALSE)</f>
        <v>#N/A</v>
      </c>
      <c r="C449" s="47" t="e">
        <f>VLOOKUP(الجدول3[رقم الحجز],ops[],3,FALSE)</f>
        <v>#N/A</v>
      </c>
      <c r="D449" s="12"/>
      <c r="E449" s="12"/>
      <c r="F449" s="12"/>
    </row>
    <row r="450" spans="1:6" x14ac:dyDescent="0.2">
      <c r="A450" s="12"/>
      <c r="B450" s="12" t="e">
        <f>VLOOKUP(الجدول3[رقم الحجز],ops[],2,FALSE)</f>
        <v>#N/A</v>
      </c>
      <c r="C450" s="47" t="e">
        <f>VLOOKUP(الجدول3[رقم الحجز],ops[],3,FALSE)</f>
        <v>#N/A</v>
      </c>
      <c r="D450" s="12"/>
      <c r="E450" s="12"/>
      <c r="F450" s="12"/>
    </row>
    <row r="451" spans="1:6" x14ac:dyDescent="0.2">
      <c r="A451" s="12"/>
      <c r="B451" s="12" t="e">
        <f>VLOOKUP(الجدول3[رقم الحجز],ops[],2,FALSE)</f>
        <v>#N/A</v>
      </c>
      <c r="C451" s="47" t="e">
        <f>VLOOKUP(الجدول3[رقم الحجز],ops[],3,FALSE)</f>
        <v>#N/A</v>
      </c>
      <c r="D451" s="12"/>
      <c r="E451" s="12"/>
      <c r="F451" s="12"/>
    </row>
    <row r="452" spans="1:6" x14ac:dyDescent="0.2">
      <c r="A452" s="12"/>
      <c r="B452" s="12" t="e">
        <f>VLOOKUP(الجدول3[رقم الحجز],ops[],2,FALSE)</f>
        <v>#N/A</v>
      </c>
      <c r="C452" s="47" t="e">
        <f>VLOOKUP(الجدول3[رقم الحجز],ops[],3,FALSE)</f>
        <v>#N/A</v>
      </c>
      <c r="D452" s="12"/>
      <c r="E452" s="12"/>
      <c r="F452" s="12"/>
    </row>
    <row r="453" spans="1:6" x14ac:dyDescent="0.2">
      <c r="A453" s="12"/>
      <c r="B453" s="12" t="e">
        <f>VLOOKUP(الجدول3[رقم الحجز],ops[],2,FALSE)</f>
        <v>#N/A</v>
      </c>
      <c r="C453" s="47" t="e">
        <f>VLOOKUP(الجدول3[رقم الحجز],ops[],3,FALSE)</f>
        <v>#N/A</v>
      </c>
      <c r="D453" s="12"/>
      <c r="E453" s="12"/>
      <c r="F453" s="12"/>
    </row>
    <row r="454" spans="1:6" x14ac:dyDescent="0.2">
      <c r="A454" s="12"/>
      <c r="B454" s="12" t="e">
        <f>VLOOKUP(الجدول3[رقم الحجز],ops[],2,FALSE)</f>
        <v>#N/A</v>
      </c>
      <c r="C454" s="47" t="e">
        <f>VLOOKUP(الجدول3[رقم الحجز],ops[],3,FALSE)</f>
        <v>#N/A</v>
      </c>
      <c r="D454" s="12"/>
      <c r="E454" s="12"/>
      <c r="F454" s="12"/>
    </row>
    <row r="455" spans="1:6" x14ac:dyDescent="0.2">
      <c r="A455" s="12"/>
      <c r="B455" s="12" t="e">
        <f>VLOOKUP(الجدول3[رقم الحجز],ops[],2,FALSE)</f>
        <v>#N/A</v>
      </c>
      <c r="C455" s="47" t="e">
        <f>VLOOKUP(الجدول3[رقم الحجز],ops[],3,FALSE)</f>
        <v>#N/A</v>
      </c>
      <c r="D455" s="12"/>
      <c r="E455" s="12"/>
      <c r="F455" s="12"/>
    </row>
    <row r="456" spans="1:6" x14ac:dyDescent="0.2">
      <c r="A456" s="12"/>
      <c r="B456" s="12" t="e">
        <f>VLOOKUP(الجدول3[رقم الحجز],ops[],2,FALSE)</f>
        <v>#N/A</v>
      </c>
      <c r="C456" s="47" t="e">
        <f>VLOOKUP(الجدول3[رقم الحجز],ops[],3,FALSE)</f>
        <v>#N/A</v>
      </c>
      <c r="D456" s="12"/>
      <c r="E456" s="12"/>
      <c r="F456" s="12"/>
    </row>
    <row r="457" spans="1:6" x14ac:dyDescent="0.2">
      <c r="A457" s="12"/>
      <c r="B457" s="12" t="e">
        <f>VLOOKUP(الجدول3[رقم الحجز],ops[],2,FALSE)</f>
        <v>#N/A</v>
      </c>
      <c r="C457" s="47" t="e">
        <f>VLOOKUP(الجدول3[رقم الحجز],ops[],3,FALSE)</f>
        <v>#N/A</v>
      </c>
      <c r="D457" s="12"/>
      <c r="E457" s="12"/>
      <c r="F457" s="12"/>
    </row>
    <row r="458" spans="1:6" x14ac:dyDescent="0.2">
      <c r="A458" s="12"/>
      <c r="B458" s="12" t="e">
        <f>VLOOKUP(الجدول3[رقم الحجز],ops[],2,FALSE)</f>
        <v>#N/A</v>
      </c>
      <c r="C458" s="47" t="e">
        <f>VLOOKUP(الجدول3[رقم الحجز],ops[],3,FALSE)</f>
        <v>#N/A</v>
      </c>
      <c r="D458" s="12"/>
      <c r="E458" s="12"/>
      <c r="F458" s="12"/>
    </row>
    <row r="459" spans="1:6" x14ac:dyDescent="0.2">
      <c r="A459" s="12"/>
      <c r="B459" s="12" t="e">
        <f>VLOOKUP(الجدول3[رقم الحجز],ops[],2,FALSE)</f>
        <v>#N/A</v>
      </c>
      <c r="C459" s="47" t="e">
        <f>VLOOKUP(الجدول3[رقم الحجز],ops[],3,FALSE)</f>
        <v>#N/A</v>
      </c>
      <c r="D459" s="12"/>
      <c r="E459" s="12"/>
      <c r="F459" s="12"/>
    </row>
    <row r="460" spans="1:6" x14ac:dyDescent="0.2">
      <c r="A460" s="12"/>
      <c r="B460" s="12" t="e">
        <f>VLOOKUP(الجدول3[رقم الحجز],ops[],2,FALSE)</f>
        <v>#N/A</v>
      </c>
      <c r="C460" s="47" t="e">
        <f>VLOOKUP(الجدول3[رقم الحجز],ops[],3,FALSE)</f>
        <v>#N/A</v>
      </c>
      <c r="D460" s="12"/>
      <c r="E460" s="12"/>
      <c r="F460" s="12"/>
    </row>
    <row r="461" spans="1:6" x14ac:dyDescent="0.2">
      <c r="A461" s="12"/>
      <c r="B461" s="12" t="e">
        <f>VLOOKUP(الجدول3[رقم الحجز],ops[],2,FALSE)</f>
        <v>#N/A</v>
      </c>
      <c r="C461" s="47" t="e">
        <f>VLOOKUP(الجدول3[رقم الحجز],ops[],3,FALSE)</f>
        <v>#N/A</v>
      </c>
      <c r="D461" s="12"/>
      <c r="E461" s="12"/>
      <c r="F461" s="12"/>
    </row>
    <row r="462" spans="1:6" x14ac:dyDescent="0.2">
      <c r="A462" s="12"/>
      <c r="B462" s="12" t="e">
        <f>VLOOKUP(الجدول3[رقم الحجز],ops[],2,FALSE)</f>
        <v>#N/A</v>
      </c>
      <c r="C462" s="47" t="e">
        <f>VLOOKUP(الجدول3[رقم الحجز],ops[],3,FALSE)</f>
        <v>#N/A</v>
      </c>
      <c r="D462" s="12"/>
      <c r="E462" s="12"/>
      <c r="F462" s="12"/>
    </row>
    <row r="463" spans="1:6" x14ac:dyDescent="0.2">
      <c r="A463" s="12"/>
      <c r="B463" s="12" t="e">
        <f>VLOOKUP(الجدول3[رقم الحجز],ops[],2,FALSE)</f>
        <v>#N/A</v>
      </c>
      <c r="C463" s="47" t="e">
        <f>VLOOKUP(الجدول3[رقم الحجز],ops[],3,FALSE)</f>
        <v>#N/A</v>
      </c>
      <c r="D463" s="12"/>
      <c r="E463" s="12"/>
      <c r="F463" s="12"/>
    </row>
    <row r="464" spans="1:6" x14ac:dyDescent="0.2">
      <c r="A464" s="12"/>
      <c r="B464" s="12" t="e">
        <f>VLOOKUP(الجدول3[رقم الحجز],ops[],2,FALSE)</f>
        <v>#N/A</v>
      </c>
      <c r="C464" s="47" t="e">
        <f>VLOOKUP(الجدول3[رقم الحجز],ops[],3,FALSE)</f>
        <v>#N/A</v>
      </c>
      <c r="D464" s="12"/>
      <c r="E464" s="12"/>
      <c r="F464" s="12"/>
    </row>
    <row r="465" spans="1:6" x14ac:dyDescent="0.2">
      <c r="A465" s="12"/>
      <c r="B465" s="12" t="e">
        <f>VLOOKUP(الجدول3[رقم الحجز],ops[],2,FALSE)</f>
        <v>#N/A</v>
      </c>
      <c r="C465" s="47" t="e">
        <f>VLOOKUP(الجدول3[رقم الحجز],ops[],3,FALSE)</f>
        <v>#N/A</v>
      </c>
      <c r="D465" s="12"/>
      <c r="E465" s="12"/>
      <c r="F465" s="12"/>
    </row>
    <row r="466" spans="1:6" x14ac:dyDescent="0.2">
      <c r="A466" s="12"/>
      <c r="B466" s="12" t="e">
        <f>VLOOKUP(الجدول3[رقم الحجز],ops[],2,FALSE)</f>
        <v>#N/A</v>
      </c>
      <c r="C466" s="47" t="e">
        <f>VLOOKUP(الجدول3[رقم الحجز],ops[],3,FALSE)</f>
        <v>#N/A</v>
      </c>
      <c r="D466" s="12"/>
      <c r="E466" s="12"/>
      <c r="F466" s="12"/>
    </row>
    <row r="467" spans="1:6" x14ac:dyDescent="0.2">
      <c r="A467" s="12"/>
      <c r="B467" s="12" t="e">
        <f>VLOOKUP(الجدول3[رقم الحجز],ops[],2,FALSE)</f>
        <v>#N/A</v>
      </c>
      <c r="C467" s="47" t="e">
        <f>VLOOKUP(الجدول3[رقم الحجز],ops[],3,FALSE)</f>
        <v>#N/A</v>
      </c>
      <c r="D467" s="12"/>
      <c r="E467" s="12"/>
      <c r="F467" s="12"/>
    </row>
    <row r="468" spans="1:6" x14ac:dyDescent="0.2">
      <c r="A468" s="12"/>
      <c r="B468" s="12" t="e">
        <f>VLOOKUP(الجدول3[رقم الحجز],ops[],2,FALSE)</f>
        <v>#N/A</v>
      </c>
      <c r="C468" s="47" t="e">
        <f>VLOOKUP(الجدول3[رقم الحجز],ops[],3,FALSE)</f>
        <v>#N/A</v>
      </c>
      <c r="D468" s="12"/>
      <c r="E468" s="12"/>
      <c r="F468" s="12"/>
    </row>
    <row r="469" spans="1:6" x14ac:dyDescent="0.2">
      <c r="A469" s="12"/>
      <c r="B469" s="12" t="e">
        <f>VLOOKUP(الجدول3[رقم الحجز],ops[],2,FALSE)</f>
        <v>#N/A</v>
      </c>
      <c r="C469" s="47" t="e">
        <f>VLOOKUP(الجدول3[رقم الحجز],ops[],3,FALSE)</f>
        <v>#N/A</v>
      </c>
      <c r="D469" s="12"/>
      <c r="E469" s="12"/>
      <c r="F469" s="12"/>
    </row>
    <row r="470" spans="1:6" x14ac:dyDescent="0.2">
      <c r="A470" s="12"/>
      <c r="B470" s="12" t="e">
        <f>VLOOKUP(الجدول3[رقم الحجز],ops[],2,FALSE)</f>
        <v>#N/A</v>
      </c>
      <c r="C470" s="47" t="e">
        <f>VLOOKUP(الجدول3[رقم الحجز],ops[],3,FALSE)</f>
        <v>#N/A</v>
      </c>
      <c r="D470" s="12"/>
      <c r="E470" s="12"/>
      <c r="F470" s="12"/>
    </row>
    <row r="471" spans="1:6" x14ac:dyDescent="0.2">
      <c r="A471" s="12"/>
      <c r="B471" s="12" t="e">
        <f>VLOOKUP(الجدول3[رقم الحجز],ops[],2,FALSE)</f>
        <v>#N/A</v>
      </c>
      <c r="C471" s="47" t="e">
        <f>VLOOKUP(الجدول3[رقم الحجز],ops[],3,FALSE)</f>
        <v>#N/A</v>
      </c>
      <c r="D471" s="12"/>
      <c r="E471" s="12"/>
      <c r="F471" s="12"/>
    </row>
    <row r="472" spans="1:6" x14ac:dyDescent="0.2">
      <c r="A472" s="12"/>
      <c r="B472" s="12" t="e">
        <f>VLOOKUP(الجدول3[رقم الحجز],ops[],2,FALSE)</f>
        <v>#N/A</v>
      </c>
      <c r="C472" s="47" t="e">
        <f>VLOOKUP(الجدول3[رقم الحجز],ops[],3,FALSE)</f>
        <v>#N/A</v>
      </c>
      <c r="D472" s="12"/>
      <c r="E472" s="12"/>
      <c r="F472" s="12"/>
    </row>
    <row r="473" spans="1:6" x14ac:dyDescent="0.2">
      <c r="A473" s="12"/>
      <c r="B473" s="12" t="e">
        <f>VLOOKUP(الجدول3[رقم الحجز],ops[],2,FALSE)</f>
        <v>#N/A</v>
      </c>
      <c r="C473" s="47" t="e">
        <f>VLOOKUP(الجدول3[رقم الحجز],ops[],3,FALSE)</f>
        <v>#N/A</v>
      </c>
      <c r="D473" s="12"/>
      <c r="E473" s="12"/>
      <c r="F473" s="12"/>
    </row>
    <row r="474" spans="1:6" x14ac:dyDescent="0.2">
      <c r="A474" s="12"/>
      <c r="B474" s="12" t="e">
        <f>VLOOKUP(الجدول3[رقم الحجز],ops[],2,FALSE)</f>
        <v>#N/A</v>
      </c>
      <c r="C474" s="47" t="e">
        <f>VLOOKUP(الجدول3[رقم الحجز],ops[],3,FALSE)</f>
        <v>#N/A</v>
      </c>
      <c r="D474" s="12"/>
      <c r="E474" s="12"/>
      <c r="F474" s="12"/>
    </row>
    <row r="475" spans="1:6" x14ac:dyDescent="0.2">
      <c r="A475" s="12"/>
      <c r="B475" s="12" t="e">
        <f>VLOOKUP(الجدول3[رقم الحجز],ops[],2,FALSE)</f>
        <v>#N/A</v>
      </c>
      <c r="C475" s="47" t="e">
        <f>VLOOKUP(الجدول3[رقم الحجز],ops[],3,FALSE)</f>
        <v>#N/A</v>
      </c>
      <c r="D475" s="12"/>
      <c r="E475" s="12"/>
      <c r="F475" s="12"/>
    </row>
    <row r="476" spans="1:6" x14ac:dyDescent="0.2">
      <c r="A476" s="12"/>
      <c r="B476" s="12" t="e">
        <f>VLOOKUP(الجدول3[رقم الحجز],ops[],2,FALSE)</f>
        <v>#N/A</v>
      </c>
      <c r="C476" s="47" t="e">
        <f>VLOOKUP(الجدول3[رقم الحجز],ops[],3,FALSE)</f>
        <v>#N/A</v>
      </c>
      <c r="D476" s="12"/>
      <c r="E476" s="12"/>
      <c r="F476" s="12"/>
    </row>
    <row r="477" spans="1:6" x14ac:dyDescent="0.2">
      <c r="A477" s="12"/>
      <c r="B477" s="12" t="e">
        <f>VLOOKUP(الجدول3[رقم الحجز],ops[],2,FALSE)</f>
        <v>#N/A</v>
      </c>
      <c r="C477" s="47" t="e">
        <f>VLOOKUP(الجدول3[رقم الحجز],ops[],3,FALSE)</f>
        <v>#N/A</v>
      </c>
      <c r="D477" s="12"/>
      <c r="E477" s="12"/>
      <c r="F477" s="12"/>
    </row>
    <row r="478" spans="1:6" x14ac:dyDescent="0.2">
      <c r="A478" s="12"/>
      <c r="B478" s="12" t="e">
        <f>VLOOKUP(الجدول3[رقم الحجز],ops[],2,FALSE)</f>
        <v>#N/A</v>
      </c>
      <c r="C478" s="47" t="e">
        <f>VLOOKUP(الجدول3[رقم الحجز],ops[],3,FALSE)</f>
        <v>#N/A</v>
      </c>
      <c r="D478" s="12"/>
      <c r="E478" s="12"/>
      <c r="F478" s="12"/>
    </row>
    <row r="479" spans="1:6" x14ac:dyDescent="0.2">
      <c r="A479" s="12"/>
      <c r="B479" s="12" t="e">
        <f>VLOOKUP(الجدول3[رقم الحجز],ops[],2,FALSE)</f>
        <v>#N/A</v>
      </c>
      <c r="C479" s="47" t="e">
        <f>VLOOKUP(الجدول3[رقم الحجز],ops[],3,FALSE)</f>
        <v>#N/A</v>
      </c>
      <c r="D479" s="12"/>
      <c r="E479" s="12"/>
      <c r="F479" s="12"/>
    </row>
    <row r="480" spans="1:6" x14ac:dyDescent="0.2">
      <c r="A480" s="12"/>
      <c r="B480" s="12" t="e">
        <f>VLOOKUP(الجدول3[رقم الحجز],ops[],2,FALSE)</f>
        <v>#N/A</v>
      </c>
      <c r="C480" s="47" t="e">
        <f>VLOOKUP(الجدول3[رقم الحجز],ops[],3,FALSE)</f>
        <v>#N/A</v>
      </c>
      <c r="D480" s="12"/>
      <c r="E480" s="12"/>
      <c r="F480" s="12"/>
    </row>
    <row r="481" spans="1:6" x14ac:dyDescent="0.2">
      <c r="A481" s="12"/>
      <c r="B481" s="12" t="e">
        <f>VLOOKUP(الجدول3[رقم الحجز],ops[],2,FALSE)</f>
        <v>#N/A</v>
      </c>
      <c r="C481" s="47" t="e">
        <f>VLOOKUP(الجدول3[رقم الحجز],ops[],3,FALSE)</f>
        <v>#N/A</v>
      </c>
      <c r="D481" s="12"/>
      <c r="E481" s="12"/>
      <c r="F481" s="12"/>
    </row>
    <row r="482" spans="1:6" x14ac:dyDescent="0.2">
      <c r="A482" s="12"/>
      <c r="B482" s="12" t="e">
        <f>VLOOKUP(الجدول3[رقم الحجز],ops[],2,FALSE)</f>
        <v>#N/A</v>
      </c>
      <c r="C482" s="47" t="e">
        <f>VLOOKUP(الجدول3[رقم الحجز],ops[],3,FALSE)</f>
        <v>#N/A</v>
      </c>
      <c r="D482" s="12"/>
      <c r="E482" s="12"/>
      <c r="F482" s="12"/>
    </row>
    <row r="483" spans="1:6" x14ac:dyDescent="0.2">
      <c r="A483" s="12"/>
      <c r="B483" s="12" t="e">
        <f>VLOOKUP(الجدول3[رقم الحجز],ops[],2,FALSE)</f>
        <v>#N/A</v>
      </c>
      <c r="C483" s="47" t="e">
        <f>VLOOKUP(الجدول3[رقم الحجز],ops[],3,FALSE)</f>
        <v>#N/A</v>
      </c>
      <c r="D483" s="12"/>
      <c r="E483" s="12"/>
      <c r="F483" s="12"/>
    </row>
    <row r="484" spans="1:6" x14ac:dyDescent="0.2">
      <c r="A484" s="12"/>
      <c r="B484" s="12" t="e">
        <f>VLOOKUP(الجدول3[رقم الحجز],ops[],2,FALSE)</f>
        <v>#N/A</v>
      </c>
      <c r="C484" s="47" t="e">
        <f>VLOOKUP(الجدول3[رقم الحجز],ops[],3,FALSE)</f>
        <v>#N/A</v>
      </c>
      <c r="D484" s="12"/>
      <c r="E484" s="12"/>
      <c r="F484" s="12"/>
    </row>
    <row r="485" spans="1:6" x14ac:dyDescent="0.2">
      <c r="A485" s="12"/>
      <c r="B485" s="12" t="e">
        <f>VLOOKUP(الجدول3[رقم الحجز],ops[],2,FALSE)</f>
        <v>#N/A</v>
      </c>
      <c r="C485" s="47" t="e">
        <f>VLOOKUP(الجدول3[رقم الحجز],ops[],3,FALSE)</f>
        <v>#N/A</v>
      </c>
      <c r="D485" s="12"/>
      <c r="E485" s="12"/>
      <c r="F485" s="12"/>
    </row>
    <row r="486" spans="1:6" x14ac:dyDescent="0.2">
      <c r="A486" s="12"/>
      <c r="B486" s="12" t="e">
        <f>VLOOKUP(الجدول3[رقم الحجز],ops[],2,FALSE)</f>
        <v>#N/A</v>
      </c>
      <c r="C486" s="47" t="e">
        <f>VLOOKUP(الجدول3[رقم الحجز],ops[],3,FALSE)</f>
        <v>#N/A</v>
      </c>
      <c r="D486" s="12"/>
      <c r="E486" s="12"/>
      <c r="F486" s="12"/>
    </row>
    <row r="487" spans="1:6" x14ac:dyDescent="0.2">
      <c r="A487" s="12"/>
      <c r="B487" s="12" t="e">
        <f>VLOOKUP(الجدول3[رقم الحجز],ops[],2,FALSE)</f>
        <v>#N/A</v>
      </c>
      <c r="C487" s="47" t="e">
        <f>VLOOKUP(الجدول3[رقم الحجز],ops[],3,FALSE)</f>
        <v>#N/A</v>
      </c>
      <c r="D487" s="12"/>
      <c r="E487" s="12"/>
      <c r="F487" s="12"/>
    </row>
    <row r="488" spans="1:6" x14ac:dyDescent="0.2">
      <c r="A488" s="12"/>
      <c r="B488" s="12" t="e">
        <f>VLOOKUP(الجدول3[رقم الحجز],ops[],2,FALSE)</f>
        <v>#N/A</v>
      </c>
      <c r="C488" s="47" t="e">
        <f>VLOOKUP(الجدول3[رقم الحجز],ops[],3,FALSE)</f>
        <v>#N/A</v>
      </c>
      <c r="D488" s="12"/>
      <c r="E488" s="12"/>
      <c r="F488" s="12"/>
    </row>
    <row r="489" spans="1:6" x14ac:dyDescent="0.2">
      <c r="A489" s="12"/>
      <c r="B489" s="12" t="e">
        <f>VLOOKUP(الجدول3[رقم الحجز],ops[],2,FALSE)</f>
        <v>#N/A</v>
      </c>
      <c r="C489" s="47" t="e">
        <f>VLOOKUP(الجدول3[رقم الحجز],ops[],3,FALSE)</f>
        <v>#N/A</v>
      </c>
      <c r="D489" s="12"/>
      <c r="E489" s="12"/>
      <c r="F489" s="12"/>
    </row>
    <row r="490" spans="1:6" x14ac:dyDescent="0.2">
      <c r="A490" s="12"/>
      <c r="B490" s="12" t="e">
        <f>VLOOKUP(الجدول3[رقم الحجز],ops[],2,FALSE)</f>
        <v>#N/A</v>
      </c>
      <c r="C490" s="47" t="e">
        <f>VLOOKUP(الجدول3[رقم الحجز],ops[],3,FALSE)</f>
        <v>#N/A</v>
      </c>
      <c r="D490" s="12"/>
      <c r="E490" s="12"/>
      <c r="F490" s="12"/>
    </row>
    <row r="491" spans="1:6" x14ac:dyDescent="0.2">
      <c r="A491" s="12"/>
      <c r="B491" s="12" t="e">
        <f>VLOOKUP(الجدول3[رقم الحجز],ops[],2,FALSE)</f>
        <v>#N/A</v>
      </c>
      <c r="C491" s="47" t="e">
        <f>VLOOKUP(الجدول3[رقم الحجز],ops[],3,FALSE)</f>
        <v>#N/A</v>
      </c>
      <c r="D491" s="12"/>
      <c r="E491" s="12"/>
      <c r="F491" s="12"/>
    </row>
    <row r="492" spans="1:6" x14ac:dyDescent="0.2">
      <c r="A492" s="12"/>
      <c r="B492" s="12" t="e">
        <f>VLOOKUP(الجدول3[رقم الحجز],ops[],2,FALSE)</f>
        <v>#N/A</v>
      </c>
      <c r="C492" s="47" t="e">
        <f>VLOOKUP(الجدول3[رقم الحجز],ops[],3,FALSE)</f>
        <v>#N/A</v>
      </c>
      <c r="D492" s="12"/>
      <c r="E492" s="12"/>
      <c r="F492" s="12"/>
    </row>
    <row r="493" spans="1:6" x14ac:dyDescent="0.2">
      <c r="A493" s="12"/>
      <c r="B493" s="12" t="e">
        <f>VLOOKUP(الجدول3[رقم الحجز],ops[],2,FALSE)</f>
        <v>#N/A</v>
      </c>
      <c r="C493" s="47" t="e">
        <f>VLOOKUP(الجدول3[رقم الحجز],ops[],3,FALSE)</f>
        <v>#N/A</v>
      </c>
      <c r="D493" s="12"/>
      <c r="E493" s="12"/>
      <c r="F493" s="12"/>
    </row>
    <row r="494" spans="1:6" x14ac:dyDescent="0.2">
      <c r="A494" s="12"/>
      <c r="B494" s="12" t="e">
        <f>VLOOKUP(الجدول3[رقم الحجز],ops[],2,FALSE)</f>
        <v>#N/A</v>
      </c>
      <c r="C494" s="47" t="e">
        <f>VLOOKUP(الجدول3[رقم الحجز],ops[],3,FALSE)</f>
        <v>#N/A</v>
      </c>
      <c r="D494" s="12"/>
      <c r="E494" s="12"/>
      <c r="F494" s="12"/>
    </row>
    <row r="495" spans="1:6" x14ac:dyDescent="0.2">
      <c r="A495" s="12"/>
      <c r="B495" s="12" t="e">
        <f>VLOOKUP(الجدول3[رقم الحجز],ops[],2,FALSE)</f>
        <v>#N/A</v>
      </c>
      <c r="C495" s="47" t="e">
        <f>VLOOKUP(الجدول3[رقم الحجز],ops[],3,FALSE)</f>
        <v>#N/A</v>
      </c>
      <c r="D495" s="12"/>
      <c r="E495" s="12"/>
      <c r="F495" s="12"/>
    </row>
    <row r="496" spans="1:6" x14ac:dyDescent="0.2">
      <c r="A496" s="12"/>
      <c r="B496" s="12" t="e">
        <f>VLOOKUP(الجدول3[رقم الحجز],ops[],2,FALSE)</f>
        <v>#N/A</v>
      </c>
      <c r="C496" s="47" t="e">
        <f>VLOOKUP(الجدول3[رقم الحجز],ops[],3,FALSE)</f>
        <v>#N/A</v>
      </c>
      <c r="D496" s="12"/>
      <c r="E496" s="12"/>
      <c r="F496" s="12"/>
    </row>
    <row r="497" spans="1:6" x14ac:dyDescent="0.2">
      <c r="A497" s="12"/>
      <c r="B497" s="12" t="e">
        <f>VLOOKUP(الجدول3[رقم الحجز],ops[],2,FALSE)</f>
        <v>#N/A</v>
      </c>
      <c r="C497" s="47" t="e">
        <f>VLOOKUP(الجدول3[رقم الحجز],ops[],3,FALSE)</f>
        <v>#N/A</v>
      </c>
      <c r="D497" s="12"/>
      <c r="E497" s="12"/>
      <c r="F497" s="12"/>
    </row>
    <row r="498" spans="1:6" x14ac:dyDescent="0.2">
      <c r="A498" s="12"/>
      <c r="B498" s="12" t="e">
        <f>VLOOKUP(الجدول3[رقم الحجز],ops[],2,FALSE)</f>
        <v>#N/A</v>
      </c>
      <c r="C498" s="47" t="e">
        <f>VLOOKUP(الجدول3[رقم الحجز],ops[],3,FALSE)</f>
        <v>#N/A</v>
      </c>
      <c r="D498" s="12"/>
      <c r="E498" s="12"/>
      <c r="F498" s="12"/>
    </row>
    <row r="499" spans="1:6" x14ac:dyDescent="0.2">
      <c r="A499" s="12"/>
      <c r="B499" s="12" t="e">
        <f>VLOOKUP(الجدول3[رقم الحجز],ops[],2,FALSE)</f>
        <v>#N/A</v>
      </c>
      <c r="C499" s="47" t="e">
        <f>VLOOKUP(الجدول3[رقم الحجز],ops[],3,FALSE)</f>
        <v>#N/A</v>
      </c>
      <c r="D499" s="12"/>
      <c r="E499" s="12"/>
      <c r="F499" s="12"/>
    </row>
    <row r="500" spans="1:6" x14ac:dyDescent="0.2">
      <c r="A500" s="12"/>
      <c r="B500" s="12" t="e">
        <f>VLOOKUP(الجدول3[رقم الحجز],ops[],2,FALSE)</f>
        <v>#N/A</v>
      </c>
      <c r="C500" s="47" t="e">
        <f>VLOOKUP(الجدول3[رقم الحجز],ops[],3,FALSE)</f>
        <v>#N/A</v>
      </c>
      <c r="D500" s="12"/>
      <c r="E500" s="12"/>
      <c r="F500" s="12"/>
    </row>
    <row r="501" spans="1:6" x14ac:dyDescent="0.2">
      <c r="A501" s="12"/>
      <c r="B501" s="12" t="e">
        <f>VLOOKUP(الجدول3[رقم الحجز],ops[],2,FALSE)</f>
        <v>#N/A</v>
      </c>
      <c r="C501" s="47" t="e">
        <f>VLOOKUP(الجدول3[رقم الحجز],ops[],3,FALSE)</f>
        <v>#N/A</v>
      </c>
      <c r="D501" s="12"/>
      <c r="E501" s="12"/>
      <c r="F501" s="12"/>
    </row>
    <row r="502" spans="1:6" x14ac:dyDescent="0.2">
      <c r="A502" s="12"/>
      <c r="B502" s="12" t="e">
        <f>VLOOKUP(الجدول3[رقم الحجز],ops[],2,FALSE)</f>
        <v>#N/A</v>
      </c>
      <c r="C502" s="47" t="e">
        <f>VLOOKUP(الجدول3[رقم الحجز],ops[],3,FALSE)</f>
        <v>#N/A</v>
      </c>
      <c r="D502" s="12"/>
      <c r="E502" s="12"/>
      <c r="F502" s="12"/>
    </row>
    <row r="503" spans="1:6" x14ac:dyDescent="0.2">
      <c r="A503" s="12"/>
      <c r="B503" s="12" t="e">
        <f>VLOOKUP(الجدول3[رقم الحجز],ops[],2,FALSE)</f>
        <v>#N/A</v>
      </c>
      <c r="C503" s="47" t="e">
        <f>VLOOKUP(الجدول3[رقم الحجز],ops[],3,FALSE)</f>
        <v>#N/A</v>
      </c>
      <c r="D503" s="12"/>
      <c r="E503" s="12"/>
      <c r="F503" s="12"/>
    </row>
    <row r="504" spans="1:6" x14ac:dyDescent="0.2">
      <c r="A504" s="12"/>
      <c r="B504" s="12" t="e">
        <f>VLOOKUP(الجدول3[رقم الحجز],ops[],2,FALSE)</f>
        <v>#N/A</v>
      </c>
      <c r="C504" s="47" t="e">
        <f>VLOOKUP(الجدول3[رقم الحجز],ops[],3,FALSE)</f>
        <v>#N/A</v>
      </c>
      <c r="D504" s="12"/>
      <c r="E504" s="12"/>
      <c r="F504" s="12"/>
    </row>
    <row r="505" spans="1:6" x14ac:dyDescent="0.2">
      <c r="A505" s="12"/>
      <c r="B505" s="12" t="e">
        <f>VLOOKUP(الجدول3[رقم الحجز],ops[],2,FALSE)</f>
        <v>#N/A</v>
      </c>
      <c r="C505" s="47" t="e">
        <f>VLOOKUP(الجدول3[رقم الحجز],ops[],3,FALSE)</f>
        <v>#N/A</v>
      </c>
      <c r="D505" s="12"/>
      <c r="E505" s="12"/>
      <c r="F505" s="12"/>
    </row>
    <row r="506" spans="1:6" x14ac:dyDescent="0.2">
      <c r="A506" s="12"/>
      <c r="B506" s="12" t="e">
        <f>VLOOKUP(الجدول3[رقم الحجز],ops[],2,FALSE)</f>
        <v>#N/A</v>
      </c>
      <c r="C506" s="47" t="e">
        <f>VLOOKUP(الجدول3[رقم الحجز],ops[],3,FALSE)</f>
        <v>#N/A</v>
      </c>
      <c r="D506" s="12"/>
      <c r="E506" s="12"/>
      <c r="F506" s="12"/>
    </row>
    <row r="507" spans="1:6" x14ac:dyDescent="0.2">
      <c r="A507" s="12"/>
      <c r="B507" s="12" t="e">
        <f>VLOOKUP(الجدول3[رقم الحجز],ops[],2,FALSE)</f>
        <v>#N/A</v>
      </c>
      <c r="C507" s="47" t="e">
        <f>VLOOKUP(الجدول3[رقم الحجز],ops[],3,FALSE)</f>
        <v>#N/A</v>
      </c>
      <c r="D507" s="12"/>
      <c r="E507" s="12"/>
      <c r="F507" s="12"/>
    </row>
    <row r="508" spans="1:6" x14ac:dyDescent="0.2">
      <c r="A508" s="12"/>
      <c r="B508" s="12" t="e">
        <f>VLOOKUP(الجدول3[رقم الحجز],ops[],2,FALSE)</f>
        <v>#N/A</v>
      </c>
      <c r="C508" s="47" t="e">
        <f>VLOOKUP(الجدول3[رقم الحجز],ops[],3,FALSE)</f>
        <v>#N/A</v>
      </c>
      <c r="D508" s="12"/>
      <c r="E508" s="12"/>
      <c r="F508" s="12"/>
    </row>
    <row r="509" spans="1:6" x14ac:dyDescent="0.2">
      <c r="A509" s="12"/>
      <c r="B509" s="12" t="e">
        <f>VLOOKUP(الجدول3[رقم الحجز],ops[],2,FALSE)</f>
        <v>#N/A</v>
      </c>
      <c r="C509" s="47" t="e">
        <f>VLOOKUP(الجدول3[رقم الحجز],ops[],3,FALSE)</f>
        <v>#N/A</v>
      </c>
      <c r="D509" s="12"/>
      <c r="E509" s="12"/>
      <c r="F509" s="12"/>
    </row>
    <row r="510" spans="1:6" x14ac:dyDescent="0.2">
      <c r="A510" s="12"/>
      <c r="B510" s="12" t="e">
        <f>VLOOKUP(الجدول3[رقم الحجز],ops[],2,FALSE)</f>
        <v>#N/A</v>
      </c>
      <c r="C510" s="47" t="e">
        <f>VLOOKUP(الجدول3[رقم الحجز],ops[],3,FALSE)</f>
        <v>#N/A</v>
      </c>
      <c r="D510" s="12"/>
      <c r="E510" s="12"/>
      <c r="F510" s="12"/>
    </row>
    <row r="511" spans="1:6" x14ac:dyDescent="0.2">
      <c r="A511" s="12"/>
      <c r="B511" s="12" t="e">
        <f>VLOOKUP(الجدول3[رقم الحجز],ops[],2,FALSE)</f>
        <v>#N/A</v>
      </c>
      <c r="C511" s="47" t="e">
        <f>VLOOKUP(الجدول3[رقم الحجز],ops[],3,FALSE)</f>
        <v>#N/A</v>
      </c>
      <c r="D511" s="12"/>
      <c r="E511" s="12"/>
      <c r="F511" s="12"/>
    </row>
    <row r="512" spans="1:6" x14ac:dyDescent="0.2">
      <c r="A512" s="12"/>
      <c r="B512" s="12" t="e">
        <f>VLOOKUP(الجدول3[رقم الحجز],ops[],2,FALSE)</f>
        <v>#N/A</v>
      </c>
      <c r="C512" s="47" t="e">
        <f>VLOOKUP(الجدول3[رقم الحجز],ops[],3,FALSE)</f>
        <v>#N/A</v>
      </c>
      <c r="D512" s="12"/>
      <c r="E512" s="12"/>
      <c r="F512" s="12"/>
    </row>
    <row r="513" spans="1:6" x14ac:dyDescent="0.2">
      <c r="A513" s="12"/>
      <c r="B513" s="12" t="e">
        <f>VLOOKUP(الجدول3[رقم الحجز],ops[],2,FALSE)</f>
        <v>#N/A</v>
      </c>
      <c r="C513" s="47" t="e">
        <f>VLOOKUP(الجدول3[رقم الحجز],ops[],3,FALSE)</f>
        <v>#N/A</v>
      </c>
      <c r="D513" s="12"/>
      <c r="E513" s="12"/>
      <c r="F513" s="12"/>
    </row>
    <row r="514" spans="1:6" x14ac:dyDescent="0.2">
      <c r="A514" s="12"/>
      <c r="B514" s="12" t="e">
        <f>VLOOKUP(الجدول3[رقم الحجز],ops[],2,FALSE)</f>
        <v>#N/A</v>
      </c>
      <c r="C514" s="47" t="e">
        <f>VLOOKUP(الجدول3[رقم الحجز],ops[],3,FALSE)</f>
        <v>#N/A</v>
      </c>
      <c r="D514" s="12"/>
      <c r="E514" s="12"/>
      <c r="F514" s="12"/>
    </row>
    <row r="515" spans="1:6" x14ac:dyDescent="0.2">
      <c r="A515" s="12"/>
      <c r="B515" s="12" t="e">
        <f>VLOOKUP(الجدول3[رقم الحجز],ops[],2,FALSE)</f>
        <v>#N/A</v>
      </c>
      <c r="C515" s="47" t="e">
        <f>VLOOKUP(الجدول3[رقم الحجز],ops[],3,FALSE)</f>
        <v>#N/A</v>
      </c>
      <c r="D515" s="12"/>
      <c r="E515" s="12"/>
      <c r="F515" s="12"/>
    </row>
    <row r="516" spans="1:6" x14ac:dyDescent="0.2">
      <c r="A516" s="12"/>
      <c r="B516" s="12" t="e">
        <f>VLOOKUP(الجدول3[رقم الحجز],ops[],2,FALSE)</f>
        <v>#N/A</v>
      </c>
      <c r="C516" s="47" t="e">
        <f>VLOOKUP(الجدول3[رقم الحجز],ops[],3,FALSE)</f>
        <v>#N/A</v>
      </c>
      <c r="D516" s="12"/>
      <c r="E516" s="12"/>
      <c r="F516" s="12"/>
    </row>
    <row r="517" spans="1:6" x14ac:dyDescent="0.2">
      <c r="A517" s="12"/>
      <c r="B517" s="12" t="e">
        <f>VLOOKUP(الجدول3[رقم الحجز],ops[],2,FALSE)</f>
        <v>#N/A</v>
      </c>
      <c r="C517" s="47" t="e">
        <f>VLOOKUP(الجدول3[رقم الحجز],ops[],3,FALSE)</f>
        <v>#N/A</v>
      </c>
      <c r="D517" s="12"/>
      <c r="E517" s="12"/>
      <c r="F517" s="12"/>
    </row>
    <row r="518" spans="1:6" x14ac:dyDescent="0.2">
      <c r="A518" s="12"/>
      <c r="B518" s="12" t="e">
        <f>VLOOKUP(الجدول3[رقم الحجز],ops[],2,FALSE)</f>
        <v>#N/A</v>
      </c>
      <c r="C518" s="47" t="e">
        <f>VLOOKUP(الجدول3[رقم الحجز],ops[],3,FALSE)</f>
        <v>#N/A</v>
      </c>
      <c r="D518" s="12"/>
      <c r="E518" s="12"/>
      <c r="F518" s="12"/>
    </row>
    <row r="519" spans="1:6" x14ac:dyDescent="0.2">
      <c r="A519" s="12"/>
      <c r="B519" s="12" t="e">
        <f>VLOOKUP(الجدول3[رقم الحجز],ops[],2,FALSE)</f>
        <v>#N/A</v>
      </c>
      <c r="C519" s="47" t="e">
        <f>VLOOKUP(الجدول3[رقم الحجز],ops[],3,FALSE)</f>
        <v>#N/A</v>
      </c>
      <c r="D519" s="12"/>
      <c r="E519" s="12"/>
      <c r="F519" s="12"/>
    </row>
    <row r="520" spans="1:6" x14ac:dyDescent="0.2">
      <c r="A520" s="12"/>
      <c r="B520" s="12" t="e">
        <f>VLOOKUP(الجدول3[رقم الحجز],ops[],2,FALSE)</f>
        <v>#N/A</v>
      </c>
      <c r="C520" s="47" t="e">
        <f>VLOOKUP(الجدول3[رقم الحجز],ops[],3,FALSE)</f>
        <v>#N/A</v>
      </c>
      <c r="D520" s="12"/>
      <c r="E520" s="12"/>
      <c r="F520" s="12"/>
    </row>
    <row r="521" spans="1:6" x14ac:dyDescent="0.2">
      <c r="A521" s="12"/>
      <c r="B521" s="12" t="e">
        <f>VLOOKUP(الجدول3[رقم الحجز],ops[],2,FALSE)</f>
        <v>#N/A</v>
      </c>
      <c r="C521" s="47" t="e">
        <f>VLOOKUP(الجدول3[رقم الحجز],ops[],3,FALSE)</f>
        <v>#N/A</v>
      </c>
      <c r="D521" s="12"/>
      <c r="E521" s="12"/>
      <c r="F521" s="12"/>
    </row>
    <row r="522" spans="1:6" x14ac:dyDescent="0.2">
      <c r="A522" s="12"/>
      <c r="B522" s="12" t="e">
        <f>VLOOKUP(الجدول3[رقم الحجز],ops[],2,FALSE)</f>
        <v>#N/A</v>
      </c>
      <c r="C522" s="47" t="e">
        <f>VLOOKUP(الجدول3[رقم الحجز],ops[],3,FALSE)</f>
        <v>#N/A</v>
      </c>
      <c r="D522" s="12"/>
      <c r="E522" s="12"/>
      <c r="F522" s="12"/>
    </row>
    <row r="523" spans="1:6" x14ac:dyDescent="0.2">
      <c r="A523" s="12"/>
      <c r="B523" s="12" t="e">
        <f>VLOOKUP(الجدول3[رقم الحجز],ops[],2,FALSE)</f>
        <v>#N/A</v>
      </c>
      <c r="C523" s="47" t="e">
        <f>VLOOKUP(الجدول3[رقم الحجز],ops[],3,FALSE)</f>
        <v>#N/A</v>
      </c>
      <c r="D523" s="12"/>
      <c r="E523" s="12"/>
      <c r="F523" s="12"/>
    </row>
    <row r="524" spans="1:6" x14ac:dyDescent="0.2">
      <c r="A524" s="12"/>
      <c r="B524" s="12" t="e">
        <f>VLOOKUP(الجدول3[رقم الحجز],ops[],2,FALSE)</f>
        <v>#N/A</v>
      </c>
      <c r="C524" s="47" t="e">
        <f>VLOOKUP(الجدول3[رقم الحجز],ops[],3,FALSE)</f>
        <v>#N/A</v>
      </c>
      <c r="D524" s="12"/>
      <c r="E524" s="12"/>
      <c r="F524" s="12"/>
    </row>
    <row r="525" spans="1:6" x14ac:dyDescent="0.2">
      <c r="A525" s="12"/>
      <c r="B525" s="12" t="e">
        <f>VLOOKUP(الجدول3[رقم الحجز],ops[],2,FALSE)</f>
        <v>#N/A</v>
      </c>
      <c r="C525" s="47" t="e">
        <f>VLOOKUP(الجدول3[رقم الحجز],ops[],3,FALSE)</f>
        <v>#N/A</v>
      </c>
      <c r="D525" s="12"/>
      <c r="E525" s="12"/>
      <c r="F525" s="12"/>
    </row>
    <row r="526" spans="1:6" x14ac:dyDescent="0.2">
      <c r="A526" s="12"/>
      <c r="B526" s="12" t="e">
        <f>VLOOKUP(الجدول3[رقم الحجز],ops[],2,FALSE)</f>
        <v>#N/A</v>
      </c>
      <c r="C526" s="47" t="e">
        <f>VLOOKUP(الجدول3[رقم الحجز],ops[],3,FALSE)</f>
        <v>#N/A</v>
      </c>
      <c r="D526" s="12"/>
      <c r="E526" s="12"/>
      <c r="F526" s="12"/>
    </row>
    <row r="527" spans="1:6" x14ac:dyDescent="0.2">
      <c r="A527" s="12"/>
      <c r="B527" s="12" t="e">
        <f>VLOOKUP(الجدول3[رقم الحجز],ops[],2,FALSE)</f>
        <v>#N/A</v>
      </c>
      <c r="C527" s="47" t="e">
        <f>VLOOKUP(الجدول3[رقم الحجز],ops[],3,FALSE)</f>
        <v>#N/A</v>
      </c>
      <c r="D527" s="12"/>
      <c r="E527" s="12"/>
      <c r="F527" s="12"/>
    </row>
    <row r="528" spans="1:6" x14ac:dyDescent="0.2">
      <c r="A528" s="12"/>
      <c r="B528" s="12" t="e">
        <f>VLOOKUP(الجدول3[رقم الحجز],ops[],2,FALSE)</f>
        <v>#N/A</v>
      </c>
      <c r="C528" s="47" t="e">
        <f>VLOOKUP(الجدول3[رقم الحجز],ops[],3,FALSE)</f>
        <v>#N/A</v>
      </c>
      <c r="D528" s="12"/>
      <c r="E528" s="12"/>
      <c r="F528" s="12"/>
    </row>
    <row r="529" spans="1:6" x14ac:dyDescent="0.2">
      <c r="A529" s="12"/>
      <c r="B529" s="12" t="e">
        <f>VLOOKUP(الجدول3[رقم الحجز],ops[],2,FALSE)</f>
        <v>#N/A</v>
      </c>
      <c r="C529" s="47" t="e">
        <f>VLOOKUP(الجدول3[رقم الحجز],ops[],3,FALSE)</f>
        <v>#N/A</v>
      </c>
      <c r="D529" s="12"/>
      <c r="E529" s="12"/>
      <c r="F529" s="12"/>
    </row>
    <row r="530" spans="1:6" x14ac:dyDescent="0.2">
      <c r="A530" s="12"/>
      <c r="B530" s="12" t="e">
        <f>VLOOKUP(الجدول3[رقم الحجز],ops[],2,FALSE)</f>
        <v>#N/A</v>
      </c>
      <c r="C530" s="47" t="e">
        <f>VLOOKUP(الجدول3[رقم الحجز],ops[],3,FALSE)</f>
        <v>#N/A</v>
      </c>
      <c r="D530" s="12"/>
      <c r="E530" s="12"/>
      <c r="F530" s="12"/>
    </row>
    <row r="531" spans="1:6" x14ac:dyDescent="0.2">
      <c r="A531" s="12"/>
      <c r="B531" s="12" t="e">
        <f>VLOOKUP(الجدول3[رقم الحجز],ops[],2,FALSE)</f>
        <v>#N/A</v>
      </c>
      <c r="C531" s="47" t="e">
        <f>VLOOKUP(الجدول3[رقم الحجز],ops[],3,FALSE)</f>
        <v>#N/A</v>
      </c>
      <c r="D531" s="12"/>
      <c r="E531" s="12"/>
      <c r="F531" s="12"/>
    </row>
    <row r="532" spans="1:6" x14ac:dyDescent="0.2">
      <c r="A532" s="12"/>
      <c r="B532" s="12" t="e">
        <f>VLOOKUP(الجدول3[رقم الحجز],ops[],2,FALSE)</f>
        <v>#N/A</v>
      </c>
      <c r="C532" s="47" t="e">
        <f>VLOOKUP(الجدول3[رقم الحجز],ops[],3,FALSE)</f>
        <v>#N/A</v>
      </c>
      <c r="D532" s="12"/>
      <c r="E532" s="12"/>
      <c r="F532" s="12"/>
    </row>
    <row r="533" spans="1:6" x14ac:dyDescent="0.2">
      <c r="A533" s="12"/>
      <c r="B533" s="12" t="e">
        <f>VLOOKUP(الجدول3[رقم الحجز],ops[],2,FALSE)</f>
        <v>#N/A</v>
      </c>
      <c r="C533" s="47" t="e">
        <f>VLOOKUP(الجدول3[رقم الحجز],ops[],3,FALSE)</f>
        <v>#N/A</v>
      </c>
      <c r="D533" s="12"/>
      <c r="E533" s="12"/>
      <c r="F533" s="12"/>
    </row>
    <row r="534" spans="1:6" x14ac:dyDescent="0.2">
      <c r="A534" s="12"/>
      <c r="B534" s="12" t="e">
        <f>VLOOKUP(الجدول3[رقم الحجز],ops[],2,FALSE)</f>
        <v>#N/A</v>
      </c>
      <c r="C534" s="47" t="e">
        <f>VLOOKUP(الجدول3[رقم الحجز],ops[],3,FALSE)</f>
        <v>#N/A</v>
      </c>
      <c r="D534" s="12"/>
      <c r="E534" s="12"/>
      <c r="F534" s="12"/>
    </row>
    <row r="535" spans="1:6" x14ac:dyDescent="0.2">
      <c r="A535" s="12"/>
      <c r="B535" s="12" t="e">
        <f>VLOOKUP(الجدول3[رقم الحجز],ops[],2,FALSE)</f>
        <v>#N/A</v>
      </c>
      <c r="C535" s="47" t="e">
        <f>VLOOKUP(الجدول3[رقم الحجز],ops[],3,FALSE)</f>
        <v>#N/A</v>
      </c>
      <c r="D535" s="12"/>
      <c r="E535" s="12"/>
      <c r="F535" s="12"/>
    </row>
    <row r="536" spans="1:6" x14ac:dyDescent="0.2">
      <c r="A536" s="12"/>
      <c r="B536" s="12" t="e">
        <f>VLOOKUP(الجدول3[رقم الحجز],ops[],2,FALSE)</f>
        <v>#N/A</v>
      </c>
      <c r="C536" s="47" t="e">
        <f>VLOOKUP(الجدول3[رقم الحجز],ops[],3,FALSE)</f>
        <v>#N/A</v>
      </c>
      <c r="D536" s="12"/>
      <c r="E536" s="12"/>
      <c r="F536" s="12"/>
    </row>
    <row r="537" spans="1:6" x14ac:dyDescent="0.2">
      <c r="A537" s="12"/>
      <c r="B537" s="12" t="e">
        <f>VLOOKUP(الجدول3[رقم الحجز],ops[],2,FALSE)</f>
        <v>#N/A</v>
      </c>
      <c r="C537" s="47" t="e">
        <f>VLOOKUP(الجدول3[رقم الحجز],ops[],3,FALSE)</f>
        <v>#N/A</v>
      </c>
      <c r="D537" s="12"/>
      <c r="E537" s="12"/>
      <c r="F537" s="12"/>
    </row>
    <row r="538" spans="1:6" x14ac:dyDescent="0.2">
      <c r="A538" s="12"/>
      <c r="B538" s="12" t="e">
        <f>VLOOKUP(الجدول3[رقم الحجز],ops[],2,FALSE)</f>
        <v>#N/A</v>
      </c>
      <c r="C538" s="47" t="e">
        <f>VLOOKUP(الجدول3[رقم الحجز],ops[],3,FALSE)</f>
        <v>#N/A</v>
      </c>
      <c r="D538" s="12"/>
      <c r="E538" s="12"/>
      <c r="F538" s="12"/>
    </row>
    <row r="539" spans="1:6" x14ac:dyDescent="0.2">
      <c r="A539" s="12"/>
      <c r="B539" s="12" t="e">
        <f>VLOOKUP(الجدول3[رقم الحجز],ops[],2,FALSE)</f>
        <v>#N/A</v>
      </c>
      <c r="C539" s="47" t="e">
        <f>VLOOKUP(الجدول3[رقم الحجز],ops[],3,FALSE)</f>
        <v>#N/A</v>
      </c>
      <c r="D539" s="12"/>
      <c r="E539" s="12"/>
      <c r="F539" s="12"/>
    </row>
    <row r="540" spans="1:6" x14ac:dyDescent="0.2">
      <c r="A540" s="12"/>
      <c r="B540" s="12" t="e">
        <f>VLOOKUP(الجدول3[رقم الحجز],ops[],2,FALSE)</f>
        <v>#N/A</v>
      </c>
      <c r="C540" s="47" t="e">
        <f>VLOOKUP(الجدول3[رقم الحجز],ops[],3,FALSE)</f>
        <v>#N/A</v>
      </c>
      <c r="D540" s="12"/>
      <c r="E540" s="12"/>
      <c r="F540" s="12"/>
    </row>
    <row r="541" spans="1:6" x14ac:dyDescent="0.2">
      <c r="A541" s="12"/>
      <c r="B541" s="12" t="e">
        <f>VLOOKUP(الجدول3[رقم الحجز],ops[],2,FALSE)</f>
        <v>#N/A</v>
      </c>
      <c r="C541" s="47" t="e">
        <f>VLOOKUP(الجدول3[رقم الحجز],ops[],3,FALSE)</f>
        <v>#N/A</v>
      </c>
      <c r="D541" s="12"/>
      <c r="E541" s="12"/>
      <c r="F541" s="12"/>
    </row>
    <row r="542" spans="1:6" x14ac:dyDescent="0.2">
      <c r="A542" s="12"/>
      <c r="B542" s="12" t="e">
        <f>VLOOKUP(الجدول3[رقم الحجز],ops[],2,FALSE)</f>
        <v>#N/A</v>
      </c>
      <c r="C542" s="47" t="e">
        <f>VLOOKUP(الجدول3[رقم الحجز],ops[],3,FALSE)</f>
        <v>#N/A</v>
      </c>
      <c r="D542" s="12"/>
      <c r="E542" s="12"/>
      <c r="F542" s="12"/>
    </row>
    <row r="543" spans="1:6" x14ac:dyDescent="0.2">
      <c r="A543" s="12"/>
      <c r="B543" s="12" t="e">
        <f>VLOOKUP(الجدول3[رقم الحجز],ops[],2,FALSE)</f>
        <v>#N/A</v>
      </c>
      <c r="C543" s="47" t="e">
        <f>VLOOKUP(الجدول3[رقم الحجز],ops[],3,FALSE)</f>
        <v>#N/A</v>
      </c>
      <c r="D543" s="12"/>
      <c r="E543" s="12"/>
      <c r="F543" s="12"/>
    </row>
    <row r="544" spans="1:6" x14ac:dyDescent="0.2">
      <c r="A544" s="12"/>
      <c r="B544" s="12" t="e">
        <f>VLOOKUP(الجدول3[رقم الحجز],ops[],2,FALSE)</f>
        <v>#N/A</v>
      </c>
      <c r="C544" s="47" t="e">
        <f>VLOOKUP(الجدول3[رقم الحجز],ops[],3,FALSE)</f>
        <v>#N/A</v>
      </c>
      <c r="D544" s="12"/>
      <c r="E544" s="12"/>
      <c r="F544" s="12"/>
    </row>
    <row r="545" spans="1:6" x14ac:dyDescent="0.2">
      <c r="A545" s="12"/>
      <c r="B545" s="12" t="e">
        <f>VLOOKUP(الجدول3[رقم الحجز],ops[],2,FALSE)</f>
        <v>#N/A</v>
      </c>
      <c r="C545" s="47" t="e">
        <f>VLOOKUP(الجدول3[رقم الحجز],ops[],3,FALSE)</f>
        <v>#N/A</v>
      </c>
      <c r="D545" s="12"/>
      <c r="E545" s="12"/>
      <c r="F545" s="12"/>
    </row>
    <row r="546" spans="1:6" x14ac:dyDescent="0.2">
      <c r="A546" s="12"/>
      <c r="B546" s="12" t="e">
        <f>VLOOKUP(الجدول3[رقم الحجز],ops[],2,FALSE)</f>
        <v>#N/A</v>
      </c>
      <c r="C546" s="47" t="e">
        <f>VLOOKUP(الجدول3[رقم الحجز],ops[],3,FALSE)</f>
        <v>#N/A</v>
      </c>
      <c r="D546" s="12"/>
      <c r="E546" s="12"/>
      <c r="F546" s="12"/>
    </row>
    <row r="547" spans="1:6" x14ac:dyDescent="0.2">
      <c r="A547" s="12"/>
      <c r="B547" s="12" t="e">
        <f>VLOOKUP(الجدول3[رقم الحجز],ops[],2,FALSE)</f>
        <v>#N/A</v>
      </c>
      <c r="C547" s="47" t="e">
        <f>VLOOKUP(الجدول3[رقم الحجز],ops[],3,FALSE)</f>
        <v>#N/A</v>
      </c>
      <c r="D547" s="12"/>
      <c r="E547" s="12"/>
      <c r="F547" s="12"/>
    </row>
    <row r="548" spans="1:6" x14ac:dyDescent="0.2">
      <c r="A548" s="12"/>
      <c r="B548" s="12" t="e">
        <f>VLOOKUP(الجدول3[رقم الحجز],ops[],2,FALSE)</f>
        <v>#N/A</v>
      </c>
      <c r="C548" s="47" t="e">
        <f>VLOOKUP(الجدول3[رقم الحجز],ops[],3,FALSE)</f>
        <v>#N/A</v>
      </c>
      <c r="D548" s="12"/>
      <c r="E548" s="12"/>
      <c r="F548" s="12"/>
    </row>
    <row r="549" spans="1:6" x14ac:dyDescent="0.2">
      <c r="A549" s="12"/>
      <c r="B549" s="12" t="e">
        <f>VLOOKUP(الجدول3[رقم الحجز],ops[],2,FALSE)</f>
        <v>#N/A</v>
      </c>
      <c r="C549" s="47" t="e">
        <f>VLOOKUP(الجدول3[رقم الحجز],ops[],3,FALSE)</f>
        <v>#N/A</v>
      </c>
      <c r="D549" s="12"/>
      <c r="E549" s="12"/>
      <c r="F549" s="12"/>
    </row>
    <row r="550" spans="1:6" x14ac:dyDescent="0.2">
      <c r="A550" s="12"/>
      <c r="B550" s="12" t="e">
        <f>VLOOKUP(الجدول3[رقم الحجز],ops[],2,FALSE)</f>
        <v>#N/A</v>
      </c>
      <c r="C550" s="47" t="e">
        <f>VLOOKUP(الجدول3[رقم الحجز],ops[],3,FALSE)</f>
        <v>#N/A</v>
      </c>
      <c r="D550" s="12"/>
      <c r="E550" s="12"/>
      <c r="F550" s="12"/>
    </row>
    <row r="551" spans="1:6" x14ac:dyDescent="0.2">
      <c r="A551" s="12"/>
      <c r="B551" s="12" t="e">
        <f>VLOOKUP(الجدول3[رقم الحجز],ops[],2,FALSE)</f>
        <v>#N/A</v>
      </c>
      <c r="C551" s="47" t="e">
        <f>VLOOKUP(الجدول3[رقم الحجز],ops[],3,FALSE)</f>
        <v>#N/A</v>
      </c>
      <c r="D551" s="12"/>
      <c r="E551" s="12"/>
      <c r="F551" s="12"/>
    </row>
    <row r="552" spans="1:6" x14ac:dyDescent="0.2">
      <c r="A552" s="12"/>
      <c r="B552" s="12" t="e">
        <f>VLOOKUP(الجدول3[رقم الحجز],ops[],2,FALSE)</f>
        <v>#N/A</v>
      </c>
      <c r="C552" s="47" t="e">
        <f>VLOOKUP(الجدول3[رقم الحجز],ops[],3,FALSE)</f>
        <v>#N/A</v>
      </c>
      <c r="D552" s="12"/>
      <c r="E552" s="12"/>
      <c r="F552" s="12"/>
    </row>
    <row r="553" spans="1:6" x14ac:dyDescent="0.2">
      <c r="A553" s="12"/>
      <c r="B553" s="12" t="e">
        <f>VLOOKUP(الجدول3[رقم الحجز],ops[],2,FALSE)</f>
        <v>#N/A</v>
      </c>
      <c r="C553" s="47" t="e">
        <f>VLOOKUP(الجدول3[رقم الحجز],ops[],3,FALSE)</f>
        <v>#N/A</v>
      </c>
      <c r="D553" s="12"/>
      <c r="E553" s="12"/>
      <c r="F553" s="12"/>
    </row>
    <row r="554" spans="1:6" x14ac:dyDescent="0.2">
      <c r="A554" s="12"/>
      <c r="B554" s="12" t="e">
        <f>VLOOKUP(الجدول3[رقم الحجز],ops[],2,FALSE)</f>
        <v>#N/A</v>
      </c>
      <c r="C554" s="47" t="e">
        <f>VLOOKUP(الجدول3[رقم الحجز],ops[],3,FALSE)</f>
        <v>#N/A</v>
      </c>
      <c r="D554" s="12"/>
      <c r="E554" s="12"/>
      <c r="F554" s="12"/>
    </row>
    <row r="555" spans="1:6" x14ac:dyDescent="0.2">
      <c r="A555" s="12"/>
      <c r="B555" s="12" t="e">
        <f>VLOOKUP(الجدول3[رقم الحجز],ops[],2,FALSE)</f>
        <v>#N/A</v>
      </c>
      <c r="C555" s="47" t="e">
        <f>VLOOKUP(الجدول3[رقم الحجز],ops[],3,FALSE)</f>
        <v>#N/A</v>
      </c>
      <c r="D555" s="12"/>
      <c r="E555" s="12"/>
      <c r="F555" s="12"/>
    </row>
    <row r="556" spans="1:6" x14ac:dyDescent="0.2">
      <c r="A556" s="12"/>
      <c r="B556" s="12" t="e">
        <f>VLOOKUP(الجدول3[رقم الحجز],ops[],2,FALSE)</f>
        <v>#N/A</v>
      </c>
      <c r="C556" s="47" t="e">
        <f>VLOOKUP(الجدول3[رقم الحجز],ops[],3,FALSE)</f>
        <v>#N/A</v>
      </c>
      <c r="D556" s="12"/>
      <c r="E556" s="12"/>
      <c r="F556" s="12"/>
    </row>
    <row r="557" spans="1:6" x14ac:dyDescent="0.2">
      <c r="A557" s="12"/>
      <c r="B557" s="12" t="e">
        <f>VLOOKUP(الجدول3[رقم الحجز],ops[],2,FALSE)</f>
        <v>#N/A</v>
      </c>
      <c r="C557" s="47" t="e">
        <f>VLOOKUP(الجدول3[رقم الحجز],ops[],3,FALSE)</f>
        <v>#N/A</v>
      </c>
      <c r="D557" s="12"/>
      <c r="E557" s="12"/>
      <c r="F557" s="12"/>
    </row>
    <row r="558" spans="1:6" x14ac:dyDescent="0.2">
      <c r="A558" s="12"/>
      <c r="B558" s="12" t="e">
        <f>VLOOKUP(الجدول3[رقم الحجز],ops[],2,FALSE)</f>
        <v>#N/A</v>
      </c>
      <c r="C558" s="47" t="e">
        <f>VLOOKUP(الجدول3[رقم الحجز],ops[],3,FALSE)</f>
        <v>#N/A</v>
      </c>
      <c r="D558" s="12"/>
      <c r="E558" s="12"/>
      <c r="F558" s="12"/>
    </row>
    <row r="559" spans="1:6" x14ac:dyDescent="0.2">
      <c r="A559" s="12"/>
      <c r="B559" s="12" t="e">
        <f>VLOOKUP(الجدول3[رقم الحجز],ops[],2,FALSE)</f>
        <v>#N/A</v>
      </c>
      <c r="C559" s="47" t="e">
        <f>VLOOKUP(الجدول3[رقم الحجز],ops[],3,FALSE)</f>
        <v>#N/A</v>
      </c>
      <c r="D559" s="12"/>
      <c r="E559" s="12"/>
      <c r="F559" s="12"/>
    </row>
    <row r="560" spans="1:6" x14ac:dyDescent="0.2">
      <c r="A560" s="12"/>
      <c r="B560" s="12" t="e">
        <f>VLOOKUP(الجدول3[رقم الحجز],ops[],2,FALSE)</f>
        <v>#N/A</v>
      </c>
      <c r="C560" s="47" t="e">
        <f>VLOOKUP(الجدول3[رقم الحجز],ops[],3,FALSE)</f>
        <v>#N/A</v>
      </c>
      <c r="D560" s="12"/>
      <c r="E560" s="12"/>
      <c r="F560" s="12"/>
    </row>
    <row r="561" spans="1:6" x14ac:dyDescent="0.2">
      <c r="A561" s="12"/>
      <c r="B561" s="12" t="e">
        <f>VLOOKUP(الجدول3[رقم الحجز],ops[],2,FALSE)</f>
        <v>#N/A</v>
      </c>
      <c r="C561" s="47" t="e">
        <f>VLOOKUP(الجدول3[رقم الحجز],ops[],3,FALSE)</f>
        <v>#N/A</v>
      </c>
      <c r="D561" s="12"/>
      <c r="E561" s="12"/>
      <c r="F561" s="12"/>
    </row>
    <row r="562" spans="1:6" x14ac:dyDescent="0.2">
      <c r="A562" s="12"/>
      <c r="B562" s="12" t="e">
        <f>VLOOKUP(الجدول3[رقم الحجز],ops[],2,FALSE)</f>
        <v>#N/A</v>
      </c>
      <c r="C562" s="47" t="e">
        <f>VLOOKUP(الجدول3[رقم الحجز],ops[],3,FALSE)</f>
        <v>#N/A</v>
      </c>
      <c r="D562" s="12"/>
      <c r="E562" s="12"/>
      <c r="F562" s="12"/>
    </row>
    <row r="563" spans="1:6" x14ac:dyDescent="0.2">
      <c r="A563" s="12"/>
      <c r="B563" s="12" t="e">
        <f>VLOOKUP(الجدول3[رقم الحجز],ops[],2,FALSE)</f>
        <v>#N/A</v>
      </c>
      <c r="C563" s="47" t="e">
        <f>VLOOKUP(الجدول3[رقم الحجز],ops[],3,FALSE)</f>
        <v>#N/A</v>
      </c>
      <c r="D563" s="12"/>
      <c r="E563" s="12"/>
      <c r="F563" s="12"/>
    </row>
    <row r="564" spans="1:6" x14ac:dyDescent="0.2">
      <c r="A564" s="12"/>
      <c r="B564" s="12" t="e">
        <f>VLOOKUP(الجدول3[رقم الحجز],ops[],2,FALSE)</f>
        <v>#N/A</v>
      </c>
      <c r="C564" s="47" t="e">
        <f>VLOOKUP(الجدول3[رقم الحجز],ops[],3,FALSE)</f>
        <v>#N/A</v>
      </c>
      <c r="D564" s="12"/>
      <c r="E564" s="12"/>
      <c r="F564" s="12"/>
    </row>
    <row r="565" spans="1:6" x14ac:dyDescent="0.2">
      <c r="A565" s="12"/>
      <c r="B565" s="12" t="e">
        <f>VLOOKUP(الجدول3[رقم الحجز],ops[],2,FALSE)</f>
        <v>#N/A</v>
      </c>
      <c r="C565" s="47" t="e">
        <f>VLOOKUP(الجدول3[رقم الحجز],ops[],3,FALSE)</f>
        <v>#N/A</v>
      </c>
      <c r="D565" s="12"/>
      <c r="E565" s="12"/>
      <c r="F565" s="12"/>
    </row>
    <row r="566" spans="1:6" x14ac:dyDescent="0.2">
      <c r="A566" s="12"/>
      <c r="B566" s="12" t="e">
        <f>VLOOKUP(الجدول3[رقم الحجز],ops[],2,FALSE)</f>
        <v>#N/A</v>
      </c>
      <c r="C566" s="47" t="e">
        <f>VLOOKUP(الجدول3[رقم الحجز],ops[],3,FALSE)</f>
        <v>#N/A</v>
      </c>
      <c r="D566" s="12"/>
      <c r="E566" s="12"/>
      <c r="F566" s="12"/>
    </row>
    <row r="567" spans="1:6" x14ac:dyDescent="0.2">
      <c r="A567" s="12"/>
      <c r="B567" s="12" t="e">
        <f>VLOOKUP(الجدول3[رقم الحجز],ops[],2,FALSE)</f>
        <v>#N/A</v>
      </c>
      <c r="C567" s="47" t="e">
        <f>VLOOKUP(الجدول3[رقم الحجز],ops[],3,FALSE)</f>
        <v>#N/A</v>
      </c>
      <c r="D567" s="12"/>
      <c r="E567" s="12"/>
      <c r="F567" s="12"/>
    </row>
    <row r="568" spans="1:6" x14ac:dyDescent="0.2">
      <c r="A568" s="12"/>
      <c r="B568" s="12" t="e">
        <f>VLOOKUP(الجدول3[رقم الحجز],ops[],2,FALSE)</f>
        <v>#N/A</v>
      </c>
      <c r="C568" s="47" t="e">
        <f>VLOOKUP(الجدول3[رقم الحجز],ops[],3,FALSE)</f>
        <v>#N/A</v>
      </c>
      <c r="D568" s="12"/>
      <c r="E568" s="12"/>
      <c r="F568" s="12"/>
    </row>
    <row r="569" spans="1:6" x14ac:dyDescent="0.2">
      <c r="A569" s="12"/>
      <c r="B569" s="12" t="e">
        <f>VLOOKUP(الجدول3[رقم الحجز],ops[],2,FALSE)</f>
        <v>#N/A</v>
      </c>
      <c r="C569" s="47" t="e">
        <f>VLOOKUP(الجدول3[رقم الحجز],ops[],3,FALSE)</f>
        <v>#N/A</v>
      </c>
      <c r="D569" s="12"/>
      <c r="E569" s="12"/>
      <c r="F569" s="12"/>
    </row>
    <row r="570" spans="1:6" x14ac:dyDescent="0.2">
      <c r="A570" s="12"/>
      <c r="B570" s="12" t="e">
        <f>VLOOKUP(الجدول3[رقم الحجز],ops[],2,FALSE)</f>
        <v>#N/A</v>
      </c>
      <c r="C570" s="47" t="e">
        <f>VLOOKUP(الجدول3[رقم الحجز],ops[],3,FALSE)</f>
        <v>#N/A</v>
      </c>
      <c r="D570" s="12"/>
      <c r="E570" s="12"/>
      <c r="F570" s="12"/>
    </row>
    <row r="571" spans="1:6" x14ac:dyDescent="0.2">
      <c r="A571" s="12"/>
      <c r="B571" s="12" t="e">
        <f>VLOOKUP(الجدول3[رقم الحجز],ops[],2,FALSE)</f>
        <v>#N/A</v>
      </c>
      <c r="C571" s="47" t="e">
        <f>VLOOKUP(الجدول3[رقم الحجز],ops[],3,FALSE)</f>
        <v>#N/A</v>
      </c>
      <c r="D571" s="12"/>
      <c r="E571" s="12"/>
      <c r="F571" s="12"/>
    </row>
    <row r="572" spans="1:6" x14ac:dyDescent="0.2">
      <c r="A572" s="12"/>
      <c r="B572" s="12" t="e">
        <f>VLOOKUP(الجدول3[رقم الحجز],ops[],2,FALSE)</f>
        <v>#N/A</v>
      </c>
      <c r="C572" s="47" t="e">
        <f>VLOOKUP(الجدول3[رقم الحجز],ops[],3,FALSE)</f>
        <v>#N/A</v>
      </c>
      <c r="D572" s="12"/>
      <c r="E572" s="12"/>
      <c r="F572" s="12"/>
    </row>
    <row r="573" spans="1:6" x14ac:dyDescent="0.2">
      <c r="A573" s="12"/>
      <c r="B573" s="12" t="e">
        <f>VLOOKUP(الجدول3[رقم الحجز],ops[],2,FALSE)</f>
        <v>#N/A</v>
      </c>
      <c r="C573" s="47" t="e">
        <f>VLOOKUP(الجدول3[رقم الحجز],ops[],3,FALSE)</f>
        <v>#N/A</v>
      </c>
      <c r="D573" s="12"/>
      <c r="E573" s="12"/>
      <c r="F573" s="12"/>
    </row>
    <row r="574" spans="1:6" x14ac:dyDescent="0.2">
      <c r="A574" s="12"/>
      <c r="B574" s="12" t="e">
        <f>VLOOKUP(الجدول3[رقم الحجز],ops[],2,FALSE)</f>
        <v>#N/A</v>
      </c>
      <c r="C574" s="47" t="e">
        <f>VLOOKUP(الجدول3[رقم الحجز],ops[],3,FALSE)</f>
        <v>#N/A</v>
      </c>
      <c r="D574" s="12"/>
      <c r="E574" s="12"/>
      <c r="F574" s="12"/>
    </row>
    <row r="575" spans="1:6" x14ac:dyDescent="0.2">
      <c r="A575" s="12"/>
      <c r="B575" s="12" t="e">
        <f>VLOOKUP(الجدول3[رقم الحجز],ops[],2,FALSE)</f>
        <v>#N/A</v>
      </c>
      <c r="C575" s="47" t="e">
        <f>VLOOKUP(الجدول3[رقم الحجز],ops[],3,FALSE)</f>
        <v>#N/A</v>
      </c>
      <c r="D575" s="12"/>
      <c r="E575" s="12"/>
      <c r="F575" s="12"/>
    </row>
    <row r="576" spans="1:6" x14ac:dyDescent="0.2">
      <c r="A576" s="12"/>
      <c r="B576" s="12" t="e">
        <f>VLOOKUP(الجدول3[رقم الحجز],ops[],2,FALSE)</f>
        <v>#N/A</v>
      </c>
      <c r="C576" s="47" t="e">
        <f>VLOOKUP(الجدول3[رقم الحجز],ops[],3,FALSE)</f>
        <v>#N/A</v>
      </c>
      <c r="D576" s="12"/>
      <c r="E576" s="12"/>
      <c r="F576" s="12"/>
    </row>
    <row r="577" spans="1:6" x14ac:dyDescent="0.2">
      <c r="A577" s="12"/>
      <c r="B577" s="12" t="e">
        <f>VLOOKUP(الجدول3[رقم الحجز],ops[],2,FALSE)</f>
        <v>#N/A</v>
      </c>
      <c r="C577" s="47" t="e">
        <f>VLOOKUP(الجدول3[رقم الحجز],ops[],3,FALSE)</f>
        <v>#N/A</v>
      </c>
      <c r="D577" s="12"/>
      <c r="E577" s="12"/>
      <c r="F577" s="12"/>
    </row>
    <row r="578" spans="1:6" x14ac:dyDescent="0.2">
      <c r="A578" s="12"/>
      <c r="B578" s="12" t="e">
        <f>VLOOKUP(الجدول3[رقم الحجز],ops[],2,FALSE)</f>
        <v>#N/A</v>
      </c>
      <c r="C578" s="47" t="e">
        <f>VLOOKUP(الجدول3[رقم الحجز],ops[],3,FALSE)</f>
        <v>#N/A</v>
      </c>
      <c r="D578" s="12"/>
      <c r="E578" s="12"/>
      <c r="F578" s="12"/>
    </row>
    <row r="579" spans="1:6" x14ac:dyDescent="0.2">
      <c r="A579" s="12"/>
      <c r="B579" s="12" t="e">
        <f>VLOOKUP(الجدول3[رقم الحجز],ops[],2,FALSE)</f>
        <v>#N/A</v>
      </c>
      <c r="C579" s="47" t="e">
        <f>VLOOKUP(الجدول3[رقم الحجز],ops[],3,FALSE)</f>
        <v>#N/A</v>
      </c>
      <c r="D579" s="12"/>
      <c r="E579" s="12"/>
      <c r="F579" s="12"/>
    </row>
    <row r="580" spans="1:6" x14ac:dyDescent="0.2">
      <c r="A580" s="12"/>
      <c r="B580" s="12" t="e">
        <f>VLOOKUP(الجدول3[رقم الحجز],ops[],2,FALSE)</f>
        <v>#N/A</v>
      </c>
      <c r="C580" s="47" t="e">
        <f>VLOOKUP(الجدول3[رقم الحجز],ops[],3,FALSE)</f>
        <v>#N/A</v>
      </c>
      <c r="D580" s="12"/>
      <c r="E580" s="12"/>
      <c r="F580" s="12"/>
    </row>
    <row r="581" spans="1:6" x14ac:dyDescent="0.2">
      <c r="A581" s="12"/>
      <c r="B581" s="12" t="e">
        <f>VLOOKUP(الجدول3[رقم الحجز],ops[],2,FALSE)</f>
        <v>#N/A</v>
      </c>
      <c r="C581" s="47" t="e">
        <f>VLOOKUP(الجدول3[رقم الحجز],ops[],3,FALSE)</f>
        <v>#N/A</v>
      </c>
      <c r="D581" s="12"/>
      <c r="E581" s="12"/>
      <c r="F581" s="12"/>
    </row>
    <row r="582" spans="1:6" x14ac:dyDescent="0.2">
      <c r="A582" s="12"/>
      <c r="B582" s="12" t="e">
        <f>VLOOKUP(الجدول3[رقم الحجز],ops[],2,FALSE)</f>
        <v>#N/A</v>
      </c>
      <c r="C582" s="47" t="e">
        <f>VLOOKUP(الجدول3[رقم الحجز],ops[],3,FALSE)</f>
        <v>#N/A</v>
      </c>
      <c r="D582" s="12"/>
      <c r="E582" s="12"/>
      <c r="F582" s="12"/>
    </row>
    <row r="583" spans="1:6" x14ac:dyDescent="0.2">
      <c r="A583" s="12"/>
      <c r="B583" s="12" t="e">
        <f>VLOOKUP(الجدول3[رقم الحجز],ops[],2,FALSE)</f>
        <v>#N/A</v>
      </c>
      <c r="C583" s="47" t="e">
        <f>VLOOKUP(الجدول3[رقم الحجز],ops[],3,FALSE)</f>
        <v>#N/A</v>
      </c>
      <c r="D583" s="12"/>
      <c r="E583" s="12"/>
      <c r="F583" s="12"/>
    </row>
    <row r="584" spans="1:6" x14ac:dyDescent="0.2">
      <c r="A584" s="12"/>
      <c r="B584" s="12" t="e">
        <f>VLOOKUP(الجدول3[رقم الحجز],ops[],2,FALSE)</f>
        <v>#N/A</v>
      </c>
      <c r="C584" s="47" t="e">
        <f>VLOOKUP(الجدول3[رقم الحجز],ops[],3,FALSE)</f>
        <v>#N/A</v>
      </c>
      <c r="D584" s="12"/>
      <c r="E584" s="12"/>
      <c r="F584" s="12"/>
    </row>
    <row r="585" spans="1:6" x14ac:dyDescent="0.2">
      <c r="A585" s="12"/>
      <c r="B585" s="12" t="e">
        <f>VLOOKUP(الجدول3[رقم الحجز],ops[],2,FALSE)</f>
        <v>#N/A</v>
      </c>
      <c r="C585" s="47" t="e">
        <f>VLOOKUP(الجدول3[رقم الحجز],ops[],3,FALSE)</f>
        <v>#N/A</v>
      </c>
      <c r="D585" s="12"/>
      <c r="E585" s="12"/>
      <c r="F585" s="12"/>
    </row>
    <row r="586" spans="1:6" x14ac:dyDescent="0.2">
      <c r="A586" s="12"/>
      <c r="B586" s="12" t="e">
        <f>VLOOKUP(الجدول3[رقم الحجز],ops[],2,FALSE)</f>
        <v>#N/A</v>
      </c>
      <c r="C586" s="47" t="e">
        <f>VLOOKUP(الجدول3[رقم الحجز],ops[],3,FALSE)</f>
        <v>#N/A</v>
      </c>
      <c r="D586" s="12"/>
      <c r="E586" s="12"/>
      <c r="F586" s="12"/>
    </row>
    <row r="587" spans="1:6" x14ac:dyDescent="0.2">
      <c r="A587" s="12"/>
      <c r="B587" s="12" t="e">
        <f>VLOOKUP(الجدول3[رقم الحجز],ops[],2,FALSE)</f>
        <v>#N/A</v>
      </c>
      <c r="C587" s="47" t="e">
        <f>VLOOKUP(الجدول3[رقم الحجز],ops[],3,FALSE)</f>
        <v>#N/A</v>
      </c>
      <c r="D587" s="12"/>
      <c r="E587" s="12"/>
      <c r="F587" s="12"/>
    </row>
    <row r="588" spans="1:6" x14ac:dyDescent="0.2">
      <c r="A588" s="12"/>
      <c r="B588" s="12" t="e">
        <f>VLOOKUP(الجدول3[رقم الحجز],ops[],2,FALSE)</f>
        <v>#N/A</v>
      </c>
      <c r="C588" s="47" t="e">
        <f>VLOOKUP(الجدول3[رقم الحجز],ops[],3,FALSE)</f>
        <v>#N/A</v>
      </c>
      <c r="D588" s="12"/>
      <c r="E588" s="12"/>
      <c r="F588" s="12"/>
    </row>
    <row r="589" spans="1:6" x14ac:dyDescent="0.2">
      <c r="A589" s="12"/>
      <c r="B589" s="12" t="e">
        <f>VLOOKUP(الجدول3[رقم الحجز],ops[],2,FALSE)</f>
        <v>#N/A</v>
      </c>
      <c r="C589" s="47" t="e">
        <f>VLOOKUP(الجدول3[رقم الحجز],ops[],3,FALSE)</f>
        <v>#N/A</v>
      </c>
      <c r="D589" s="12"/>
      <c r="E589" s="12"/>
      <c r="F589" s="12"/>
    </row>
    <row r="590" spans="1:6" x14ac:dyDescent="0.2">
      <c r="A590" s="12"/>
      <c r="B590" s="12" t="e">
        <f>VLOOKUP(الجدول3[رقم الحجز],ops[],2,FALSE)</f>
        <v>#N/A</v>
      </c>
      <c r="C590" s="47" t="e">
        <f>VLOOKUP(الجدول3[رقم الحجز],ops[],3,FALSE)</f>
        <v>#N/A</v>
      </c>
      <c r="D590" s="12"/>
      <c r="E590" s="12"/>
      <c r="F590" s="12"/>
    </row>
    <row r="591" spans="1:6" x14ac:dyDescent="0.2">
      <c r="A591" s="12"/>
      <c r="B591" s="12" t="e">
        <f>VLOOKUP(الجدول3[رقم الحجز],ops[],2,FALSE)</f>
        <v>#N/A</v>
      </c>
      <c r="C591" s="47" t="e">
        <f>VLOOKUP(الجدول3[رقم الحجز],ops[],3,FALSE)</f>
        <v>#N/A</v>
      </c>
      <c r="D591" s="12"/>
      <c r="E591" s="12"/>
      <c r="F591" s="12"/>
    </row>
    <row r="592" spans="1:6" x14ac:dyDescent="0.2">
      <c r="A592" s="12"/>
      <c r="B592" s="12" t="e">
        <f>VLOOKUP(الجدول3[رقم الحجز],ops[],2,FALSE)</f>
        <v>#N/A</v>
      </c>
      <c r="C592" s="47" t="e">
        <f>VLOOKUP(الجدول3[رقم الحجز],ops[],3,FALSE)</f>
        <v>#N/A</v>
      </c>
      <c r="D592" s="12"/>
      <c r="E592" s="12"/>
      <c r="F592" s="12"/>
    </row>
    <row r="593" spans="1:6" x14ac:dyDescent="0.2">
      <c r="A593" s="12"/>
      <c r="B593" s="12" t="e">
        <f>VLOOKUP(الجدول3[رقم الحجز],ops[],2,FALSE)</f>
        <v>#N/A</v>
      </c>
      <c r="C593" s="47" t="e">
        <f>VLOOKUP(الجدول3[رقم الحجز],ops[],3,FALSE)</f>
        <v>#N/A</v>
      </c>
      <c r="D593" s="12"/>
      <c r="E593" s="12"/>
      <c r="F593" s="12"/>
    </row>
    <row r="594" spans="1:6" x14ac:dyDescent="0.2">
      <c r="A594" s="12"/>
      <c r="B594" s="12" t="e">
        <f>VLOOKUP(الجدول3[رقم الحجز],ops[],2,FALSE)</f>
        <v>#N/A</v>
      </c>
      <c r="C594" s="47" t="e">
        <f>VLOOKUP(الجدول3[رقم الحجز],ops[],3,FALSE)</f>
        <v>#N/A</v>
      </c>
      <c r="D594" s="12"/>
      <c r="E594" s="12"/>
      <c r="F594" s="12"/>
    </row>
    <row r="595" spans="1:6" x14ac:dyDescent="0.2">
      <c r="A595" s="12"/>
      <c r="B595" s="12" t="e">
        <f>VLOOKUP(الجدول3[رقم الحجز],ops[],2,FALSE)</f>
        <v>#N/A</v>
      </c>
      <c r="C595" s="47" t="e">
        <f>VLOOKUP(الجدول3[رقم الحجز],ops[],3,FALSE)</f>
        <v>#N/A</v>
      </c>
      <c r="D595" s="12"/>
      <c r="E595" s="12"/>
      <c r="F595" s="12"/>
    </row>
    <row r="596" spans="1:6" x14ac:dyDescent="0.2">
      <c r="A596" s="12"/>
      <c r="B596" s="12" t="e">
        <f>VLOOKUP(الجدول3[رقم الحجز],ops[],2,FALSE)</f>
        <v>#N/A</v>
      </c>
      <c r="C596" s="47" t="e">
        <f>VLOOKUP(الجدول3[رقم الحجز],ops[],3,FALSE)</f>
        <v>#N/A</v>
      </c>
      <c r="D596" s="12"/>
      <c r="E596" s="12"/>
      <c r="F596" s="12"/>
    </row>
    <row r="597" spans="1:6" x14ac:dyDescent="0.2">
      <c r="A597" s="12"/>
      <c r="B597" s="12" t="e">
        <f>VLOOKUP(الجدول3[رقم الحجز],ops[],2,FALSE)</f>
        <v>#N/A</v>
      </c>
      <c r="C597" s="47" t="e">
        <f>VLOOKUP(الجدول3[رقم الحجز],ops[],3,FALSE)</f>
        <v>#N/A</v>
      </c>
      <c r="D597" s="12"/>
      <c r="E597" s="12"/>
      <c r="F597" s="12"/>
    </row>
    <row r="598" spans="1:6" x14ac:dyDescent="0.2">
      <c r="A598" s="12"/>
      <c r="B598" s="12" t="e">
        <f>VLOOKUP(الجدول3[رقم الحجز],ops[],2,FALSE)</f>
        <v>#N/A</v>
      </c>
      <c r="C598" s="47" t="e">
        <f>VLOOKUP(الجدول3[رقم الحجز],ops[],3,FALSE)</f>
        <v>#N/A</v>
      </c>
      <c r="D598" s="12"/>
      <c r="E598" s="12"/>
      <c r="F598" s="12"/>
    </row>
    <row r="599" spans="1:6" x14ac:dyDescent="0.2">
      <c r="A599" s="12"/>
      <c r="B599" s="12" t="e">
        <f>VLOOKUP(الجدول3[رقم الحجز],ops[],2,FALSE)</f>
        <v>#N/A</v>
      </c>
      <c r="C599" s="47" t="e">
        <f>VLOOKUP(الجدول3[رقم الحجز],ops[],3,FALSE)</f>
        <v>#N/A</v>
      </c>
      <c r="D599" s="12"/>
      <c r="E599" s="12"/>
      <c r="F599" s="12"/>
    </row>
    <row r="600" spans="1:6" x14ac:dyDescent="0.2">
      <c r="A600" s="12"/>
      <c r="B600" s="12" t="e">
        <f>VLOOKUP(الجدول3[رقم الحجز],ops[],2,FALSE)</f>
        <v>#N/A</v>
      </c>
      <c r="C600" s="47" t="e">
        <f>VLOOKUP(الجدول3[رقم الحجز],ops[],3,FALSE)</f>
        <v>#N/A</v>
      </c>
      <c r="D600" s="12"/>
      <c r="E600" s="12"/>
      <c r="F600" s="12"/>
    </row>
    <row r="601" spans="1:6" x14ac:dyDescent="0.2">
      <c r="A601" s="12"/>
      <c r="B601" s="12" t="e">
        <f>VLOOKUP(الجدول3[رقم الحجز],ops[],2,FALSE)</f>
        <v>#N/A</v>
      </c>
      <c r="C601" s="47" t="e">
        <f>VLOOKUP(الجدول3[رقم الحجز],ops[],3,FALSE)</f>
        <v>#N/A</v>
      </c>
      <c r="D601" s="12"/>
      <c r="E601" s="12"/>
      <c r="F601" s="12"/>
    </row>
    <row r="602" spans="1:6" x14ac:dyDescent="0.2">
      <c r="A602" s="12"/>
      <c r="B602" s="12" t="e">
        <f>VLOOKUP(الجدول3[رقم الحجز],ops[],2,FALSE)</f>
        <v>#N/A</v>
      </c>
      <c r="C602" s="47" t="e">
        <f>VLOOKUP(الجدول3[رقم الحجز],ops[],3,FALSE)</f>
        <v>#N/A</v>
      </c>
      <c r="D602" s="12"/>
      <c r="E602" s="12"/>
      <c r="F602" s="12"/>
    </row>
    <row r="603" spans="1:6" x14ac:dyDescent="0.2">
      <c r="A603" s="12"/>
      <c r="B603" s="12" t="e">
        <f>VLOOKUP(الجدول3[رقم الحجز],ops[],2,FALSE)</f>
        <v>#N/A</v>
      </c>
      <c r="C603" s="47" t="e">
        <f>VLOOKUP(الجدول3[رقم الحجز],ops[],3,FALSE)</f>
        <v>#N/A</v>
      </c>
      <c r="D603" s="12"/>
      <c r="E603" s="12"/>
      <c r="F603" s="12"/>
    </row>
    <row r="604" spans="1:6" x14ac:dyDescent="0.2">
      <c r="A604" s="12"/>
      <c r="B604" s="12" t="e">
        <f>VLOOKUP(الجدول3[رقم الحجز],ops[],2,FALSE)</f>
        <v>#N/A</v>
      </c>
      <c r="C604" s="47" t="e">
        <f>VLOOKUP(الجدول3[رقم الحجز],ops[],3,FALSE)</f>
        <v>#N/A</v>
      </c>
      <c r="D604" s="12"/>
      <c r="E604" s="12"/>
      <c r="F604" s="12"/>
    </row>
    <row r="605" spans="1:6" x14ac:dyDescent="0.2">
      <c r="A605" s="12"/>
      <c r="B605" s="12" t="e">
        <f>VLOOKUP(الجدول3[رقم الحجز],ops[],2,FALSE)</f>
        <v>#N/A</v>
      </c>
      <c r="C605" s="47" t="e">
        <f>VLOOKUP(الجدول3[رقم الحجز],ops[],3,FALSE)</f>
        <v>#N/A</v>
      </c>
      <c r="D605" s="12"/>
      <c r="E605" s="12"/>
      <c r="F605" s="12"/>
    </row>
    <row r="606" spans="1:6" x14ac:dyDescent="0.2">
      <c r="A606" s="12"/>
      <c r="B606" s="12" t="e">
        <f>VLOOKUP(الجدول3[رقم الحجز],ops[],2,FALSE)</f>
        <v>#N/A</v>
      </c>
      <c r="C606" s="47" t="e">
        <f>VLOOKUP(الجدول3[رقم الحجز],ops[],3,FALSE)</f>
        <v>#N/A</v>
      </c>
      <c r="D606" s="12"/>
      <c r="E606" s="12"/>
      <c r="F606" s="12"/>
    </row>
    <row r="607" spans="1:6" x14ac:dyDescent="0.2">
      <c r="A607" s="12"/>
      <c r="B607" s="12" t="e">
        <f>VLOOKUP(الجدول3[رقم الحجز],ops[],2,FALSE)</f>
        <v>#N/A</v>
      </c>
      <c r="C607" s="47" t="e">
        <f>VLOOKUP(الجدول3[رقم الحجز],ops[],3,FALSE)</f>
        <v>#N/A</v>
      </c>
      <c r="D607" s="12"/>
      <c r="E607" s="12"/>
      <c r="F607" s="12"/>
    </row>
    <row r="608" spans="1:6" x14ac:dyDescent="0.2">
      <c r="A608" s="12"/>
      <c r="B608" s="12" t="e">
        <f>VLOOKUP(الجدول3[رقم الحجز],ops[],2,FALSE)</f>
        <v>#N/A</v>
      </c>
      <c r="C608" s="47" t="e">
        <f>VLOOKUP(الجدول3[رقم الحجز],ops[],3,FALSE)</f>
        <v>#N/A</v>
      </c>
      <c r="D608" s="12"/>
      <c r="E608" s="12"/>
      <c r="F608" s="12"/>
    </row>
    <row r="609" spans="1:6" x14ac:dyDescent="0.2">
      <c r="A609" s="12"/>
      <c r="B609" s="12" t="e">
        <f>VLOOKUP(الجدول3[رقم الحجز],ops[],2,FALSE)</f>
        <v>#N/A</v>
      </c>
      <c r="C609" s="47" t="e">
        <f>VLOOKUP(الجدول3[رقم الحجز],ops[],3,FALSE)</f>
        <v>#N/A</v>
      </c>
      <c r="D609" s="12"/>
      <c r="E609" s="12"/>
      <c r="F609" s="12"/>
    </row>
    <row r="610" spans="1:6" x14ac:dyDescent="0.2">
      <c r="A610" s="12"/>
      <c r="B610" s="12" t="e">
        <f>VLOOKUP(الجدول3[رقم الحجز],ops[],2,FALSE)</f>
        <v>#N/A</v>
      </c>
      <c r="C610" s="47" t="e">
        <f>VLOOKUP(الجدول3[رقم الحجز],ops[],3,FALSE)</f>
        <v>#N/A</v>
      </c>
      <c r="D610" s="12"/>
      <c r="E610" s="12"/>
      <c r="F610" s="12"/>
    </row>
    <row r="611" spans="1:6" x14ac:dyDescent="0.2">
      <c r="A611" s="12"/>
      <c r="B611" s="12" t="e">
        <f>VLOOKUP(الجدول3[رقم الحجز],ops[],2,FALSE)</f>
        <v>#N/A</v>
      </c>
      <c r="C611" s="47" t="e">
        <f>VLOOKUP(الجدول3[رقم الحجز],ops[],3,FALSE)</f>
        <v>#N/A</v>
      </c>
      <c r="D611" s="12"/>
      <c r="E611" s="12"/>
      <c r="F611" s="12"/>
    </row>
    <row r="612" spans="1:6" x14ac:dyDescent="0.2">
      <c r="A612" s="12"/>
      <c r="B612" s="12" t="e">
        <f>VLOOKUP(الجدول3[رقم الحجز],ops[],2,FALSE)</f>
        <v>#N/A</v>
      </c>
      <c r="C612" s="47" t="e">
        <f>VLOOKUP(الجدول3[رقم الحجز],ops[],3,FALSE)</f>
        <v>#N/A</v>
      </c>
      <c r="D612" s="12"/>
      <c r="E612" s="12"/>
      <c r="F612" s="12"/>
    </row>
    <row r="613" spans="1:6" x14ac:dyDescent="0.2">
      <c r="A613" s="12"/>
      <c r="B613" s="12" t="e">
        <f>VLOOKUP(الجدول3[رقم الحجز],ops[],2,FALSE)</f>
        <v>#N/A</v>
      </c>
      <c r="C613" s="47" t="e">
        <f>VLOOKUP(الجدول3[رقم الحجز],ops[],3,FALSE)</f>
        <v>#N/A</v>
      </c>
      <c r="D613" s="12"/>
      <c r="E613" s="12"/>
      <c r="F613" s="12"/>
    </row>
    <row r="614" spans="1:6" x14ac:dyDescent="0.2">
      <c r="A614" s="12"/>
      <c r="B614" s="12" t="e">
        <f>VLOOKUP(الجدول3[رقم الحجز],ops[],2,FALSE)</f>
        <v>#N/A</v>
      </c>
      <c r="C614" s="47" t="e">
        <f>VLOOKUP(الجدول3[رقم الحجز],ops[],3,FALSE)</f>
        <v>#N/A</v>
      </c>
      <c r="D614" s="12"/>
      <c r="E614" s="12"/>
      <c r="F614" s="12"/>
    </row>
    <row r="615" spans="1:6" x14ac:dyDescent="0.2">
      <c r="A615" s="12"/>
      <c r="B615" s="12" t="e">
        <f>VLOOKUP(الجدول3[رقم الحجز],ops[],2,FALSE)</f>
        <v>#N/A</v>
      </c>
      <c r="C615" s="47" t="e">
        <f>VLOOKUP(الجدول3[رقم الحجز],ops[],3,FALSE)</f>
        <v>#N/A</v>
      </c>
      <c r="D615" s="12"/>
      <c r="E615" s="12"/>
      <c r="F615" s="12"/>
    </row>
    <row r="616" spans="1:6" x14ac:dyDescent="0.2">
      <c r="A616" s="12"/>
      <c r="B616" s="12" t="e">
        <f>VLOOKUP(الجدول3[رقم الحجز],ops[],2,FALSE)</f>
        <v>#N/A</v>
      </c>
      <c r="C616" s="47" t="e">
        <f>VLOOKUP(الجدول3[رقم الحجز],ops[],3,FALSE)</f>
        <v>#N/A</v>
      </c>
      <c r="D616" s="12"/>
      <c r="E616" s="12"/>
      <c r="F616" s="12"/>
    </row>
    <row r="617" spans="1:6" x14ac:dyDescent="0.2">
      <c r="A617" s="12"/>
      <c r="B617" s="12" t="e">
        <f>VLOOKUP(الجدول3[رقم الحجز],ops[],2,FALSE)</f>
        <v>#N/A</v>
      </c>
      <c r="C617" s="47" t="e">
        <f>VLOOKUP(الجدول3[رقم الحجز],ops[],3,FALSE)</f>
        <v>#N/A</v>
      </c>
      <c r="D617" s="12"/>
      <c r="E617" s="12"/>
      <c r="F617" s="12"/>
    </row>
    <row r="618" spans="1:6" x14ac:dyDescent="0.2">
      <c r="A618" s="12"/>
      <c r="B618" s="12" t="e">
        <f>VLOOKUP(الجدول3[رقم الحجز],ops[],2,FALSE)</f>
        <v>#N/A</v>
      </c>
      <c r="C618" s="47" t="e">
        <f>VLOOKUP(الجدول3[رقم الحجز],ops[],3,FALSE)</f>
        <v>#N/A</v>
      </c>
      <c r="D618" s="12"/>
      <c r="E618" s="12"/>
      <c r="F618" s="12"/>
    </row>
    <row r="619" spans="1:6" x14ac:dyDescent="0.2">
      <c r="A619" s="12"/>
      <c r="B619" s="12" t="e">
        <f>VLOOKUP(الجدول3[رقم الحجز],ops[],2,FALSE)</f>
        <v>#N/A</v>
      </c>
      <c r="C619" s="47" t="e">
        <f>VLOOKUP(الجدول3[رقم الحجز],ops[],3,FALSE)</f>
        <v>#N/A</v>
      </c>
      <c r="D619" s="12"/>
      <c r="E619" s="12"/>
      <c r="F619" s="12"/>
    </row>
    <row r="620" spans="1:6" x14ac:dyDescent="0.2">
      <c r="A620" s="12"/>
      <c r="B620" s="12" t="e">
        <f>VLOOKUP(الجدول3[رقم الحجز],ops[],2,FALSE)</f>
        <v>#N/A</v>
      </c>
      <c r="C620" s="47" t="e">
        <f>VLOOKUP(الجدول3[رقم الحجز],ops[],3,FALSE)</f>
        <v>#N/A</v>
      </c>
      <c r="D620" s="12"/>
      <c r="E620" s="12"/>
      <c r="F620" s="12"/>
    </row>
    <row r="621" spans="1:6" x14ac:dyDescent="0.2">
      <c r="A621" s="12"/>
      <c r="B621" s="12" t="e">
        <f>VLOOKUP(الجدول3[رقم الحجز],ops[],2,FALSE)</f>
        <v>#N/A</v>
      </c>
      <c r="C621" s="47" t="e">
        <f>VLOOKUP(الجدول3[رقم الحجز],ops[],3,FALSE)</f>
        <v>#N/A</v>
      </c>
      <c r="D621" s="12"/>
      <c r="E621" s="12"/>
      <c r="F621" s="12"/>
    </row>
    <row r="622" spans="1:6" x14ac:dyDescent="0.2">
      <c r="A622" s="12"/>
      <c r="B622" s="12" t="e">
        <f>VLOOKUP(الجدول3[رقم الحجز],ops[],2,FALSE)</f>
        <v>#N/A</v>
      </c>
      <c r="C622" s="47" t="e">
        <f>VLOOKUP(الجدول3[رقم الحجز],ops[],3,FALSE)</f>
        <v>#N/A</v>
      </c>
      <c r="D622" s="12"/>
      <c r="E622" s="12"/>
      <c r="F622" s="12"/>
    </row>
    <row r="623" spans="1:6" x14ac:dyDescent="0.2">
      <c r="A623" s="12"/>
      <c r="B623" s="12" t="e">
        <f>VLOOKUP(الجدول3[رقم الحجز],ops[],2,FALSE)</f>
        <v>#N/A</v>
      </c>
      <c r="C623" s="47" t="e">
        <f>VLOOKUP(الجدول3[رقم الحجز],ops[],3,FALSE)</f>
        <v>#N/A</v>
      </c>
      <c r="D623" s="12"/>
      <c r="E623" s="12"/>
      <c r="F623" s="12"/>
    </row>
    <row r="624" spans="1:6" x14ac:dyDescent="0.2">
      <c r="A624" s="12"/>
      <c r="B624" s="12" t="e">
        <f>VLOOKUP(الجدول3[رقم الحجز],ops[],2,FALSE)</f>
        <v>#N/A</v>
      </c>
      <c r="C624" s="47" t="e">
        <f>VLOOKUP(الجدول3[رقم الحجز],ops[],3,FALSE)</f>
        <v>#N/A</v>
      </c>
      <c r="D624" s="12"/>
      <c r="E624" s="12"/>
      <c r="F624" s="12"/>
    </row>
    <row r="625" spans="1:6" x14ac:dyDescent="0.2">
      <c r="A625" s="12"/>
      <c r="B625" s="12" t="e">
        <f>VLOOKUP(الجدول3[رقم الحجز],ops[],2,FALSE)</f>
        <v>#N/A</v>
      </c>
      <c r="C625" s="47" t="e">
        <f>VLOOKUP(الجدول3[رقم الحجز],ops[],3,FALSE)</f>
        <v>#N/A</v>
      </c>
      <c r="D625" s="12"/>
      <c r="E625" s="12"/>
      <c r="F625" s="12"/>
    </row>
    <row r="626" spans="1:6" x14ac:dyDescent="0.2">
      <c r="A626" s="12"/>
      <c r="B626" s="12" t="e">
        <f>VLOOKUP(الجدول3[رقم الحجز],ops[],2,FALSE)</f>
        <v>#N/A</v>
      </c>
      <c r="C626" s="47" t="e">
        <f>VLOOKUP(الجدول3[رقم الحجز],ops[],3,FALSE)</f>
        <v>#N/A</v>
      </c>
      <c r="D626" s="12"/>
      <c r="E626" s="12"/>
      <c r="F626" s="12"/>
    </row>
    <row r="627" spans="1:6" x14ac:dyDescent="0.2">
      <c r="A627" s="12"/>
      <c r="B627" s="12" t="e">
        <f>VLOOKUP(الجدول3[رقم الحجز],ops[],2,FALSE)</f>
        <v>#N/A</v>
      </c>
      <c r="C627" s="47" t="e">
        <f>VLOOKUP(الجدول3[رقم الحجز],ops[],3,FALSE)</f>
        <v>#N/A</v>
      </c>
      <c r="D627" s="12"/>
      <c r="E627" s="12"/>
      <c r="F627" s="12"/>
    </row>
    <row r="628" spans="1:6" x14ac:dyDescent="0.2">
      <c r="A628" s="12"/>
      <c r="B628" s="12" t="e">
        <f>VLOOKUP(الجدول3[رقم الحجز],ops[],2,FALSE)</f>
        <v>#N/A</v>
      </c>
      <c r="C628" s="47" t="e">
        <f>VLOOKUP(الجدول3[رقم الحجز],ops[],3,FALSE)</f>
        <v>#N/A</v>
      </c>
      <c r="D628" s="12"/>
      <c r="E628" s="12"/>
      <c r="F628" s="12"/>
    </row>
    <row r="629" spans="1:6" x14ac:dyDescent="0.2">
      <c r="A629" s="12"/>
      <c r="B629" s="12" t="e">
        <f>VLOOKUP(الجدول3[رقم الحجز],ops[],2,FALSE)</f>
        <v>#N/A</v>
      </c>
      <c r="C629" s="47" t="e">
        <f>VLOOKUP(الجدول3[رقم الحجز],ops[],3,FALSE)</f>
        <v>#N/A</v>
      </c>
      <c r="D629" s="12"/>
      <c r="E629" s="12"/>
      <c r="F629" s="12"/>
    </row>
    <row r="630" spans="1:6" x14ac:dyDescent="0.2">
      <c r="A630" s="12"/>
      <c r="B630" s="12" t="e">
        <f>VLOOKUP(الجدول3[رقم الحجز],ops[],2,FALSE)</f>
        <v>#N/A</v>
      </c>
      <c r="C630" s="47" t="e">
        <f>VLOOKUP(الجدول3[رقم الحجز],ops[],3,FALSE)</f>
        <v>#N/A</v>
      </c>
      <c r="D630" s="12"/>
      <c r="E630" s="12"/>
      <c r="F630" s="12"/>
    </row>
    <row r="631" spans="1:6" x14ac:dyDescent="0.2">
      <c r="A631" s="12"/>
      <c r="B631" s="12" t="e">
        <f>VLOOKUP(الجدول3[رقم الحجز],ops[],2,FALSE)</f>
        <v>#N/A</v>
      </c>
      <c r="C631" s="47" t="e">
        <f>VLOOKUP(الجدول3[رقم الحجز],ops[],3,FALSE)</f>
        <v>#N/A</v>
      </c>
      <c r="D631" s="12"/>
      <c r="E631" s="12"/>
      <c r="F631" s="12"/>
    </row>
    <row r="632" spans="1:6" x14ac:dyDescent="0.2">
      <c r="A632" s="12"/>
      <c r="B632" s="12" t="e">
        <f>VLOOKUP(الجدول3[رقم الحجز],ops[],2,FALSE)</f>
        <v>#N/A</v>
      </c>
      <c r="C632" s="47" t="e">
        <f>VLOOKUP(الجدول3[رقم الحجز],ops[],3,FALSE)</f>
        <v>#N/A</v>
      </c>
      <c r="D632" s="12"/>
      <c r="E632" s="12"/>
      <c r="F632" s="12"/>
    </row>
    <row r="633" spans="1:6" x14ac:dyDescent="0.2">
      <c r="A633" s="12"/>
      <c r="B633" s="12" t="e">
        <f>VLOOKUP(الجدول3[رقم الحجز],ops[],2,FALSE)</f>
        <v>#N/A</v>
      </c>
      <c r="C633" s="47" t="e">
        <f>VLOOKUP(الجدول3[رقم الحجز],ops[],3,FALSE)</f>
        <v>#N/A</v>
      </c>
      <c r="D633" s="12"/>
      <c r="E633" s="12"/>
      <c r="F633" s="12"/>
    </row>
    <row r="634" spans="1:6" x14ac:dyDescent="0.2">
      <c r="A634" s="12"/>
      <c r="B634" s="12" t="e">
        <f>VLOOKUP(الجدول3[رقم الحجز],ops[],2,FALSE)</f>
        <v>#N/A</v>
      </c>
      <c r="C634" s="47" t="e">
        <f>VLOOKUP(الجدول3[رقم الحجز],ops[],3,FALSE)</f>
        <v>#N/A</v>
      </c>
      <c r="D634" s="12"/>
      <c r="E634" s="12"/>
      <c r="F634" s="12"/>
    </row>
    <row r="635" spans="1:6" x14ac:dyDescent="0.2">
      <c r="A635" s="12"/>
      <c r="B635" s="12" t="e">
        <f>VLOOKUP(الجدول3[رقم الحجز],ops[],2,FALSE)</f>
        <v>#N/A</v>
      </c>
      <c r="C635" s="47" t="e">
        <f>VLOOKUP(الجدول3[رقم الحجز],ops[],3,FALSE)</f>
        <v>#N/A</v>
      </c>
      <c r="D635" s="12"/>
      <c r="E635" s="12"/>
      <c r="F635" s="12"/>
    </row>
    <row r="636" spans="1:6" x14ac:dyDescent="0.2">
      <c r="A636" s="12"/>
      <c r="B636" s="12" t="e">
        <f>VLOOKUP(الجدول3[رقم الحجز],ops[],2,FALSE)</f>
        <v>#N/A</v>
      </c>
      <c r="C636" s="47" t="e">
        <f>VLOOKUP(الجدول3[رقم الحجز],ops[],3,FALSE)</f>
        <v>#N/A</v>
      </c>
      <c r="D636" s="12"/>
      <c r="E636" s="12"/>
      <c r="F636" s="12"/>
    </row>
    <row r="637" spans="1:6" x14ac:dyDescent="0.2">
      <c r="A637" s="12"/>
      <c r="B637" s="12" t="e">
        <f>VLOOKUP(الجدول3[رقم الحجز],ops[],2,FALSE)</f>
        <v>#N/A</v>
      </c>
      <c r="C637" s="47" t="e">
        <f>VLOOKUP(الجدول3[رقم الحجز],ops[],3,FALSE)</f>
        <v>#N/A</v>
      </c>
      <c r="D637" s="12"/>
      <c r="E637" s="12"/>
      <c r="F637" s="12"/>
    </row>
    <row r="638" spans="1:6" x14ac:dyDescent="0.2">
      <c r="A638" s="12"/>
      <c r="B638" s="12" t="e">
        <f>VLOOKUP(الجدول3[رقم الحجز],ops[],2,FALSE)</f>
        <v>#N/A</v>
      </c>
      <c r="C638" s="47" t="e">
        <f>VLOOKUP(الجدول3[رقم الحجز],ops[],3,FALSE)</f>
        <v>#N/A</v>
      </c>
      <c r="D638" s="12"/>
      <c r="E638" s="12"/>
      <c r="F638" s="12"/>
    </row>
    <row r="639" spans="1:6" x14ac:dyDescent="0.2">
      <c r="A639" s="12"/>
      <c r="B639" s="12" t="e">
        <f>VLOOKUP(الجدول3[رقم الحجز],ops[],2,FALSE)</f>
        <v>#N/A</v>
      </c>
      <c r="C639" s="47" t="e">
        <f>VLOOKUP(الجدول3[رقم الحجز],ops[],3,FALSE)</f>
        <v>#N/A</v>
      </c>
      <c r="D639" s="12"/>
      <c r="E639" s="12"/>
      <c r="F639" s="12"/>
    </row>
    <row r="640" spans="1:6" x14ac:dyDescent="0.2">
      <c r="A640" s="12"/>
      <c r="B640" s="12" t="e">
        <f>VLOOKUP(الجدول3[رقم الحجز],ops[],2,FALSE)</f>
        <v>#N/A</v>
      </c>
      <c r="C640" s="47" t="e">
        <f>VLOOKUP(الجدول3[رقم الحجز],ops[],3,FALSE)</f>
        <v>#N/A</v>
      </c>
      <c r="D640" s="12"/>
      <c r="E640" s="12"/>
      <c r="F640" s="12"/>
    </row>
    <row r="641" spans="1:6" x14ac:dyDescent="0.2">
      <c r="A641" s="12"/>
      <c r="B641" s="12" t="e">
        <f>VLOOKUP(الجدول3[رقم الحجز],ops[],2,FALSE)</f>
        <v>#N/A</v>
      </c>
      <c r="C641" s="47" t="e">
        <f>VLOOKUP(الجدول3[رقم الحجز],ops[],3,FALSE)</f>
        <v>#N/A</v>
      </c>
      <c r="D641" s="12"/>
      <c r="E641" s="12"/>
      <c r="F641" s="12"/>
    </row>
    <row r="642" spans="1:6" x14ac:dyDescent="0.2">
      <c r="A642" s="12"/>
      <c r="B642" s="12" t="e">
        <f>VLOOKUP(الجدول3[رقم الحجز],ops[],2,FALSE)</f>
        <v>#N/A</v>
      </c>
      <c r="C642" s="47" t="e">
        <f>VLOOKUP(الجدول3[رقم الحجز],ops[],3,FALSE)</f>
        <v>#N/A</v>
      </c>
      <c r="D642" s="12"/>
      <c r="E642" s="12"/>
      <c r="F642" s="12"/>
    </row>
    <row r="643" spans="1:6" x14ac:dyDescent="0.2">
      <c r="A643" s="12"/>
      <c r="B643" s="12" t="e">
        <f>VLOOKUP(الجدول3[رقم الحجز],ops[],2,FALSE)</f>
        <v>#N/A</v>
      </c>
      <c r="C643" s="47" t="e">
        <f>VLOOKUP(الجدول3[رقم الحجز],ops[],3,FALSE)</f>
        <v>#N/A</v>
      </c>
      <c r="D643" s="12"/>
      <c r="E643" s="12"/>
      <c r="F643" s="12"/>
    </row>
    <row r="644" spans="1:6" x14ac:dyDescent="0.2">
      <c r="A644" s="12"/>
      <c r="B644" s="12" t="e">
        <f>VLOOKUP(الجدول3[رقم الحجز],ops[],2,FALSE)</f>
        <v>#N/A</v>
      </c>
      <c r="C644" s="47" t="e">
        <f>VLOOKUP(الجدول3[رقم الحجز],ops[],3,FALSE)</f>
        <v>#N/A</v>
      </c>
      <c r="D644" s="12"/>
      <c r="E644" s="12"/>
      <c r="F644" s="12"/>
    </row>
    <row r="645" spans="1:6" x14ac:dyDescent="0.2">
      <c r="A645" s="12"/>
      <c r="B645" s="12" t="e">
        <f>VLOOKUP(الجدول3[رقم الحجز],ops[],2,FALSE)</f>
        <v>#N/A</v>
      </c>
      <c r="C645" s="47" t="e">
        <f>VLOOKUP(الجدول3[رقم الحجز],ops[],3,FALSE)</f>
        <v>#N/A</v>
      </c>
      <c r="D645" s="12"/>
      <c r="E645" s="12"/>
      <c r="F645" s="12"/>
    </row>
    <row r="646" spans="1:6" x14ac:dyDescent="0.2">
      <c r="A646" s="12"/>
      <c r="B646" s="12" t="e">
        <f>VLOOKUP(الجدول3[رقم الحجز],ops[],2,FALSE)</f>
        <v>#N/A</v>
      </c>
      <c r="C646" s="47" t="e">
        <f>VLOOKUP(الجدول3[رقم الحجز],ops[],3,FALSE)</f>
        <v>#N/A</v>
      </c>
      <c r="D646" s="12"/>
      <c r="E646" s="12"/>
      <c r="F646" s="12"/>
    </row>
    <row r="647" spans="1:6" x14ac:dyDescent="0.2">
      <c r="A647" s="12"/>
      <c r="B647" s="12" t="e">
        <f>VLOOKUP(الجدول3[رقم الحجز],ops[],2,FALSE)</f>
        <v>#N/A</v>
      </c>
      <c r="C647" s="47" t="e">
        <f>VLOOKUP(الجدول3[رقم الحجز],ops[],3,FALSE)</f>
        <v>#N/A</v>
      </c>
      <c r="D647" s="12"/>
      <c r="E647" s="12"/>
      <c r="F647" s="12"/>
    </row>
    <row r="648" spans="1:6" x14ac:dyDescent="0.2">
      <c r="A648" s="12"/>
      <c r="B648" s="12" t="e">
        <f>VLOOKUP(الجدول3[رقم الحجز],ops[],2,FALSE)</f>
        <v>#N/A</v>
      </c>
      <c r="C648" s="47" t="e">
        <f>VLOOKUP(الجدول3[رقم الحجز],ops[],3,FALSE)</f>
        <v>#N/A</v>
      </c>
      <c r="D648" s="12"/>
      <c r="E648" s="12"/>
      <c r="F648" s="12"/>
    </row>
    <row r="649" spans="1:6" x14ac:dyDescent="0.2">
      <c r="A649" s="12"/>
      <c r="B649" s="12" t="e">
        <f>VLOOKUP(الجدول3[رقم الحجز],ops[],2,FALSE)</f>
        <v>#N/A</v>
      </c>
      <c r="C649" s="47" t="e">
        <f>VLOOKUP(الجدول3[رقم الحجز],ops[],3,FALSE)</f>
        <v>#N/A</v>
      </c>
      <c r="D649" s="12"/>
      <c r="E649" s="12"/>
      <c r="F649" s="12"/>
    </row>
    <row r="650" spans="1:6" x14ac:dyDescent="0.2">
      <c r="A650" s="12"/>
      <c r="B650" s="12" t="e">
        <f>VLOOKUP(الجدول3[رقم الحجز],ops[],2,FALSE)</f>
        <v>#N/A</v>
      </c>
      <c r="C650" s="47" t="e">
        <f>VLOOKUP(الجدول3[رقم الحجز],ops[],3,FALSE)</f>
        <v>#N/A</v>
      </c>
      <c r="D650" s="12"/>
      <c r="E650" s="12"/>
      <c r="F650" s="12"/>
    </row>
    <row r="651" spans="1:6" x14ac:dyDescent="0.2">
      <c r="A651" s="12"/>
      <c r="B651" s="12" t="e">
        <f>VLOOKUP(الجدول3[رقم الحجز],ops[],2,FALSE)</f>
        <v>#N/A</v>
      </c>
      <c r="C651" s="47" t="e">
        <f>VLOOKUP(الجدول3[رقم الحجز],ops[],3,FALSE)</f>
        <v>#N/A</v>
      </c>
      <c r="D651" s="12"/>
      <c r="E651" s="12"/>
      <c r="F651" s="12"/>
    </row>
    <row r="652" spans="1:6" x14ac:dyDescent="0.2">
      <c r="A652" s="12"/>
      <c r="B652" s="12" t="e">
        <f>VLOOKUP(الجدول3[رقم الحجز],ops[],2,FALSE)</f>
        <v>#N/A</v>
      </c>
      <c r="C652" s="47" t="e">
        <f>VLOOKUP(الجدول3[رقم الحجز],ops[],3,FALSE)</f>
        <v>#N/A</v>
      </c>
      <c r="D652" s="12"/>
      <c r="E652" s="12"/>
      <c r="F652" s="12"/>
    </row>
    <row r="653" spans="1:6" x14ac:dyDescent="0.2">
      <c r="A653" s="12"/>
      <c r="B653" s="12" t="e">
        <f>VLOOKUP(الجدول3[رقم الحجز],ops[],2,FALSE)</f>
        <v>#N/A</v>
      </c>
      <c r="C653" s="47" t="e">
        <f>VLOOKUP(الجدول3[رقم الحجز],ops[],3,FALSE)</f>
        <v>#N/A</v>
      </c>
      <c r="D653" s="12"/>
      <c r="E653" s="12"/>
      <c r="F653" s="12"/>
    </row>
    <row r="654" spans="1:6" x14ac:dyDescent="0.2">
      <c r="A654" s="12"/>
      <c r="B654" s="12" t="e">
        <f>VLOOKUP(الجدول3[رقم الحجز],ops[],2,FALSE)</f>
        <v>#N/A</v>
      </c>
      <c r="C654" s="47" t="e">
        <f>VLOOKUP(الجدول3[رقم الحجز],ops[],3,FALSE)</f>
        <v>#N/A</v>
      </c>
      <c r="D654" s="12"/>
      <c r="E654" s="12"/>
      <c r="F654" s="12"/>
    </row>
    <row r="655" spans="1:6" x14ac:dyDescent="0.2">
      <c r="A655" s="12"/>
      <c r="B655" s="12" t="e">
        <f>VLOOKUP(الجدول3[رقم الحجز],ops[],2,FALSE)</f>
        <v>#N/A</v>
      </c>
      <c r="C655" s="47" t="e">
        <f>VLOOKUP(الجدول3[رقم الحجز],ops[],3,FALSE)</f>
        <v>#N/A</v>
      </c>
      <c r="D655" s="12"/>
      <c r="E655" s="12"/>
      <c r="F655" s="12"/>
    </row>
    <row r="656" spans="1:6" x14ac:dyDescent="0.2">
      <c r="A656" s="12"/>
      <c r="B656" s="12" t="e">
        <f>VLOOKUP(الجدول3[رقم الحجز],ops[],2,FALSE)</f>
        <v>#N/A</v>
      </c>
      <c r="C656" s="47" t="e">
        <f>VLOOKUP(الجدول3[رقم الحجز],ops[],3,FALSE)</f>
        <v>#N/A</v>
      </c>
      <c r="D656" s="12"/>
      <c r="E656" s="12"/>
      <c r="F656" s="12"/>
    </row>
    <row r="657" spans="1:6" x14ac:dyDescent="0.2">
      <c r="A657" s="12"/>
      <c r="B657" s="12" t="e">
        <f>VLOOKUP(الجدول3[رقم الحجز],ops[],2,FALSE)</f>
        <v>#N/A</v>
      </c>
      <c r="C657" s="47" t="e">
        <f>VLOOKUP(الجدول3[رقم الحجز],ops[],3,FALSE)</f>
        <v>#N/A</v>
      </c>
      <c r="D657" s="12"/>
      <c r="E657" s="12"/>
      <c r="F657" s="12"/>
    </row>
    <row r="658" spans="1:6" x14ac:dyDescent="0.2">
      <c r="A658" s="12"/>
      <c r="B658" s="12" t="e">
        <f>VLOOKUP(الجدول3[رقم الحجز],ops[],2,FALSE)</f>
        <v>#N/A</v>
      </c>
      <c r="C658" s="47" t="e">
        <f>VLOOKUP(الجدول3[رقم الحجز],ops[],3,FALSE)</f>
        <v>#N/A</v>
      </c>
      <c r="D658" s="12"/>
      <c r="E658" s="12"/>
      <c r="F658" s="12"/>
    </row>
    <row r="659" spans="1:6" x14ac:dyDescent="0.2">
      <c r="A659" s="12"/>
      <c r="B659" s="12" t="e">
        <f>VLOOKUP(الجدول3[رقم الحجز],ops[],2,FALSE)</f>
        <v>#N/A</v>
      </c>
      <c r="C659" s="47" t="e">
        <f>VLOOKUP(الجدول3[رقم الحجز],ops[],3,FALSE)</f>
        <v>#N/A</v>
      </c>
      <c r="D659" s="12"/>
      <c r="E659" s="12"/>
      <c r="F659" s="12"/>
    </row>
    <row r="660" spans="1:6" x14ac:dyDescent="0.2">
      <c r="A660" s="12"/>
      <c r="B660" s="12" t="e">
        <f>VLOOKUP(الجدول3[رقم الحجز],ops[],2,FALSE)</f>
        <v>#N/A</v>
      </c>
      <c r="C660" s="47" t="e">
        <f>VLOOKUP(الجدول3[رقم الحجز],ops[],3,FALSE)</f>
        <v>#N/A</v>
      </c>
      <c r="D660" s="12"/>
      <c r="E660" s="12"/>
      <c r="F660" s="12"/>
    </row>
    <row r="661" spans="1:6" x14ac:dyDescent="0.2">
      <c r="A661" s="12"/>
      <c r="B661" s="12" t="e">
        <f>VLOOKUP(الجدول3[رقم الحجز],ops[],2,FALSE)</f>
        <v>#N/A</v>
      </c>
      <c r="C661" s="47" t="e">
        <f>VLOOKUP(الجدول3[رقم الحجز],ops[],3,FALSE)</f>
        <v>#N/A</v>
      </c>
      <c r="D661" s="12"/>
      <c r="E661" s="12"/>
      <c r="F661" s="12"/>
    </row>
    <row r="662" spans="1:6" x14ac:dyDescent="0.2">
      <c r="A662" s="12"/>
      <c r="B662" s="12" t="e">
        <f>VLOOKUP(الجدول3[رقم الحجز],ops[],2,FALSE)</f>
        <v>#N/A</v>
      </c>
      <c r="C662" s="47" t="e">
        <f>VLOOKUP(الجدول3[رقم الحجز],ops[],3,FALSE)</f>
        <v>#N/A</v>
      </c>
      <c r="D662" s="12"/>
      <c r="E662" s="12"/>
      <c r="F662" s="12"/>
    </row>
    <row r="663" spans="1:6" x14ac:dyDescent="0.2">
      <c r="A663" s="12"/>
      <c r="B663" s="12" t="e">
        <f>VLOOKUP(الجدول3[رقم الحجز],ops[],2,FALSE)</f>
        <v>#N/A</v>
      </c>
      <c r="C663" s="47" t="e">
        <f>VLOOKUP(الجدول3[رقم الحجز],ops[],3,FALSE)</f>
        <v>#N/A</v>
      </c>
      <c r="D663" s="12"/>
      <c r="E663" s="12"/>
      <c r="F663" s="12"/>
    </row>
    <row r="664" spans="1:6" x14ac:dyDescent="0.2">
      <c r="A664" s="12"/>
      <c r="B664" s="12" t="e">
        <f>VLOOKUP(الجدول3[رقم الحجز],ops[],2,FALSE)</f>
        <v>#N/A</v>
      </c>
      <c r="C664" s="47" t="e">
        <f>VLOOKUP(الجدول3[رقم الحجز],ops[],3,FALSE)</f>
        <v>#N/A</v>
      </c>
      <c r="D664" s="12"/>
      <c r="E664" s="12"/>
      <c r="F664" s="12"/>
    </row>
    <row r="665" spans="1:6" x14ac:dyDescent="0.2">
      <c r="A665" s="12"/>
      <c r="B665" s="12" t="e">
        <f>VLOOKUP(الجدول3[رقم الحجز],ops[],2,FALSE)</f>
        <v>#N/A</v>
      </c>
      <c r="C665" s="47" t="e">
        <f>VLOOKUP(الجدول3[رقم الحجز],ops[],3,FALSE)</f>
        <v>#N/A</v>
      </c>
      <c r="D665" s="12"/>
      <c r="E665" s="12"/>
      <c r="F665" s="12"/>
    </row>
    <row r="666" spans="1:6" x14ac:dyDescent="0.2">
      <c r="A666" s="12"/>
      <c r="B666" s="12" t="e">
        <f>VLOOKUP(الجدول3[رقم الحجز],ops[],2,FALSE)</f>
        <v>#N/A</v>
      </c>
      <c r="C666" s="47" t="e">
        <f>VLOOKUP(الجدول3[رقم الحجز],ops[],3,FALSE)</f>
        <v>#N/A</v>
      </c>
      <c r="D666" s="12"/>
      <c r="E666" s="12"/>
      <c r="F666" s="12"/>
    </row>
    <row r="667" spans="1:6" x14ac:dyDescent="0.2">
      <c r="A667" s="12"/>
      <c r="B667" s="12" t="e">
        <f>VLOOKUP(الجدول3[رقم الحجز],ops[],2,FALSE)</f>
        <v>#N/A</v>
      </c>
      <c r="C667" s="47" t="e">
        <f>VLOOKUP(الجدول3[رقم الحجز],ops[],3,FALSE)</f>
        <v>#N/A</v>
      </c>
      <c r="D667" s="12"/>
      <c r="E667" s="12"/>
      <c r="F667" s="12"/>
    </row>
    <row r="668" spans="1:6" x14ac:dyDescent="0.2">
      <c r="A668" s="12"/>
      <c r="B668" s="12" t="e">
        <f>VLOOKUP(الجدول3[رقم الحجز],ops[],2,FALSE)</f>
        <v>#N/A</v>
      </c>
      <c r="C668" s="47" t="e">
        <f>VLOOKUP(الجدول3[رقم الحجز],ops[],3,FALSE)</f>
        <v>#N/A</v>
      </c>
      <c r="D668" s="12"/>
      <c r="E668" s="12"/>
      <c r="F668" s="12"/>
    </row>
    <row r="669" spans="1:6" x14ac:dyDescent="0.2">
      <c r="A669" s="12"/>
      <c r="B669" s="12" t="e">
        <f>VLOOKUP(الجدول3[رقم الحجز],ops[],2,FALSE)</f>
        <v>#N/A</v>
      </c>
      <c r="C669" s="47" t="e">
        <f>VLOOKUP(الجدول3[رقم الحجز],ops[],3,FALSE)</f>
        <v>#N/A</v>
      </c>
      <c r="D669" s="12"/>
      <c r="E669" s="12"/>
      <c r="F669" s="12"/>
    </row>
    <row r="670" spans="1:6" x14ac:dyDescent="0.2">
      <c r="A670" s="12"/>
      <c r="B670" s="12" t="e">
        <f>VLOOKUP(الجدول3[رقم الحجز],ops[],2,FALSE)</f>
        <v>#N/A</v>
      </c>
      <c r="C670" s="47" t="e">
        <f>VLOOKUP(الجدول3[رقم الحجز],ops[],3,FALSE)</f>
        <v>#N/A</v>
      </c>
      <c r="D670" s="12"/>
      <c r="E670" s="12"/>
      <c r="F670" s="12"/>
    </row>
    <row r="671" spans="1:6" x14ac:dyDescent="0.2">
      <c r="A671" s="12"/>
      <c r="B671" s="12" t="e">
        <f>VLOOKUP(الجدول3[رقم الحجز],ops[],2,FALSE)</f>
        <v>#N/A</v>
      </c>
      <c r="C671" s="47" t="e">
        <f>VLOOKUP(الجدول3[رقم الحجز],ops[],3,FALSE)</f>
        <v>#N/A</v>
      </c>
      <c r="D671" s="12"/>
      <c r="E671" s="12"/>
      <c r="F671" s="12"/>
    </row>
    <row r="672" spans="1:6" x14ac:dyDescent="0.2">
      <c r="A672" s="12"/>
      <c r="B672" s="12" t="e">
        <f>VLOOKUP(الجدول3[رقم الحجز],ops[],2,FALSE)</f>
        <v>#N/A</v>
      </c>
      <c r="C672" s="47" t="e">
        <f>VLOOKUP(الجدول3[رقم الحجز],ops[],3,FALSE)</f>
        <v>#N/A</v>
      </c>
      <c r="D672" s="12"/>
      <c r="E672" s="12"/>
      <c r="F672" s="12"/>
    </row>
    <row r="673" spans="1:6" x14ac:dyDescent="0.2">
      <c r="A673" s="12"/>
      <c r="B673" s="12" t="e">
        <f>VLOOKUP(الجدول3[رقم الحجز],ops[],2,FALSE)</f>
        <v>#N/A</v>
      </c>
      <c r="C673" s="47" t="e">
        <f>VLOOKUP(الجدول3[رقم الحجز],ops[],3,FALSE)</f>
        <v>#N/A</v>
      </c>
      <c r="D673" s="12"/>
      <c r="E673" s="12"/>
      <c r="F673" s="12"/>
    </row>
    <row r="674" spans="1:6" x14ac:dyDescent="0.2">
      <c r="A674" s="12"/>
      <c r="B674" s="12" t="e">
        <f>VLOOKUP(الجدول3[رقم الحجز],ops[],2,FALSE)</f>
        <v>#N/A</v>
      </c>
      <c r="C674" s="47" t="e">
        <f>VLOOKUP(الجدول3[رقم الحجز],ops[],3,FALSE)</f>
        <v>#N/A</v>
      </c>
      <c r="D674" s="12"/>
      <c r="E674" s="12"/>
      <c r="F674" s="12"/>
    </row>
    <row r="675" spans="1:6" x14ac:dyDescent="0.2">
      <c r="A675" s="12"/>
      <c r="B675" s="12" t="e">
        <f>VLOOKUP(الجدول3[رقم الحجز],ops[],2,FALSE)</f>
        <v>#N/A</v>
      </c>
      <c r="C675" s="47" t="e">
        <f>VLOOKUP(الجدول3[رقم الحجز],ops[],3,FALSE)</f>
        <v>#N/A</v>
      </c>
      <c r="D675" s="12"/>
      <c r="E675" s="12"/>
      <c r="F675" s="12"/>
    </row>
    <row r="676" spans="1:6" x14ac:dyDescent="0.2">
      <c r="A676" s="12"/>
      <c r="B676" s="12" t="e">
        <f>VLOOKUP(الجدول3[رقم الحجز],ops[],2,FALSE)</f>
        <v>#N/A</v>
      </c>
      <c r="C676" s="47" t="e">
        <f>VLOOKUP(الجدول3[رقم الحجز],ops[],3,FALSE)</f>
        <v>#N/A</v>
      </c>
      <c r="D676" s="12"/>
      <c r="E676" s="12"/>
      <c r="F676" s="12"/>
    </row>
    <row r="677" spans="1:6" x14ac:dyDescent="0.2">
      <c r="A677" s="12"/>
      <c r="B677" s="12" t="e">
        <f>VLOOKUP(الجدول3[رقم الحجز],ops[],2,FALSE)</f>
        <v>#N/A</v>
      </c>
      <c r="C677" s="47" t="e">
        <f>VLOOKUP(الجدول3[رقم الحجز],ops[],3,FALSE)</f>
        <v>#N/A</v>
      </c>
      <c r="D677" s="12"/>
      <c r="E677" s="12"/>
      <c r="F677" s="12"/>
    </row>
    <row r="678" spans="1:6" x14ac:dyDescent="0.2">
      <c r="A678" s="12"/>
      <c r="B678" s="12" t="e">
        <f>VLOOKUP(الجدول3[رقم الحجز],ops[],2,FALSE)</f>
        <v>#N/A</v>
      </c>
      <c r="C678" s="47" t="e">
        <f>VLOOKUP(الجدول3[رقم الحجز],ops[],3,FALSE)</f>
        <v>#N/A</v>
      </c>
      <c r="D678" s="12"/>
      <c r="E678" s="12"/>
      <c r="F678" s="12"/>
    </row>
    <row r="679" spans="1:6" x14ac:dyDescent="0.2">
      <c r="A679" s="12"/>
      <c r="B679" s="12" t="e">
        <f>VLOOKUP(الجدول3[رقم الحجز],ops[],2,FALSE)</f>
        <v>#N/A</v>
      </c>
      <c r="C679" s="47" t="e">
        <f>VLOOKUP(الجدول3[رقم الحجز],ops[],3,FALSE)</f>
        <v>#N/A</v>
      </c>
      <c r="D679" s="12"/>
      <c r="E679" s="12"/>
      <c r="F679" s="12"/>
    </row>
    <row r="680" spans="1:6" x14ac:dyDescent="0.2">
      <c r="A680" s="12"/>
      <c r="B680" s="12" t="e">
        <f>VLOOKUP(الجدول3[رقم الحجز],ops[],2,FALSE)</f>
        <v>#N/A</v>
      </c>
      <c r="C680" s="47" t="e">
        <f>VLOOKUP(الجدول3[رقم الحجز],ops[],3,FALSE)</f>
        <v>#N/A</v>
      </c>
      <c r="D680" s="12"/>
      <c r="E680" s="12"/>
      <c r="F680" s="12"/>
    </row>
    <row r="681" spans="1:6" x14ac:dyDescent="0.2">
      <c r="A681" s="12"/>
      <c r="B681" s="12" t="e">
        <f>VLOOKUP(الجدول3[رقم الحجز],ops[],2,FALSE)</f>
        <v>#N/A</v>
      </c>
      <c r="C681" s="47" t="e">
        <f>VLOOKUP(الجدول3[رقم الحجز],ops[],3,FALSE)</f>
        <v>#N/A</v>
      </c>
      <c r="D681" s="12"/>
      <c r="E681" s="12"/>
      <c r="F681" s="12"/>
    </row>
    <row r="682" spans="1:6" x14ac:dyDescent="0.2">
      <c r="A682" s="12"/>
      <c r="B682" s="12" t="e">
        <f>VLOOKUP(الجدول3[رقم الحجز],ops[],2,FALSE)</f>
        <v>#N/A</v>
      </c>
      <c r="C682" s="47" t="e">
        <f>VLOOKUP(الجدول3[رقم الحجز],ops[],3,FALSE)</f>
        <v>#N/A</v>
      </c>
      <c r="D682" s="12"/>
      <c r="E682" s="12"/>
      <c r="F682" s="12"/>
    </row>
    <row r="683" spans="1:6" x14ac:dyDescent="0.2">
      <c r="A683" s="12"/>
      <c r="B683" s="12" t="e">
        <f>VLOOKUP(الجدول3[رقم الحجز],ops[],2,FALSE)</f>
        <v>#N/A</v>
      </c>
      <c r="C683" s="47" t="e">
        <f>VLOOKUP(الجدول3[رقم الحجز],ops[],3,FALSE)</f>
        <v>#N/A</v>
      </c>
      <c r="D683" s="12"/>
      <c r="E683" s="12"/>
      <c r="F683" s="12"/>
    </row>
    <row r="684" spans="1:6" x14ac:dyDescent="0.2">
      <c r="A684" s="12"/>
      <c r="B684" s="12" t="e">
        <f>VLOOKUP(الجدول3[رقم الحجز],ops[],2,FALSE)</f>
        <v>#N/A</v>
      </c>
      <c r="C684" s="47" t="e">
        <f>VLOOKUP(الجدول3[رقم الحجز],ops[],3,FALSE)</f>
        <v>#N/A</v>
      </c>
      <c r="D684" s="12"/>
      <c r="E684" s="12"/>
      <c r="F684" s="12"/>
    </row>
    <row r="685" spans="1:6" x14ac:dyDescent="0.2">
      <c r="A685" s="12"/>
      <c r="B685" s="12" t="e">
        <f>VLOOKUP(الجدول3[رقم الحجز],ops[],2,FALSE)</f>
        <v>#N/A</v>
      </c>
      <c r="C685" s="47" t="e">
        <f>VLOOKUP(الجدول3[رقم الحجز],ops[],3,FALSE)</f>
        <v>#N/A</v>
      </c>
      <c r="D685" s="12"/>
      <c r="E685" s="12"/>
      <c r="F685" s="12"/>
    </row>
    <row r="686" spans="1:6" x14ac:dyDescent="0.2">
      <c r="A686" s="12"/>
      <c r="B686" s="12" t="e">
        <f>VLOOKUP(الجدول3[رقم الحجز],ops[],2,FALSE)</f>
        <v>#N/A</v>
      </c>
      <c r="C686" s="47" t="e">
        <f>VLOOKUP(الجدول3[رقم الحجز],ops[],3,FALSE)</f>
        <v>#N/A</v>
      </c>
      <c r="D686" s="12"/>
      <c r="E686" s="12"/>
      <c r="F686" s="12"/>
    </row>
    <row r="687" spans="1:6" x14ac:dyDescent="0.2">
      <c r="A687" s="12"/>
      <c r="B687" s="12" t="e">
        <f>VLOOKUP(الجدول3[رقم الحجز],ops[],2,FALSE)</f>
        <v>#N/A</v>
      </c>
      <c r="C687" s="47" t="e">
        <f>VLOOKUP(الجدول3[رقم الحجز],ops[],3,FALSE)</f>
        <v>#N/A</v>
      </c>
      <c r="D687" s="12"/>
      <c r="E687" s="12"/>
      <c r="F687" s="12"/>
    </row>
    <row r="688" spans="1:6" x14ac:dyDescent="0.2">
      <c r="A688" s="12"/>
      <c r="B688" s="12" t="e">
        <f>VLOOKUP(الجدول3[رقم الحجز],ops[],2,FALSE)</f>
        <v>#N/A</v>
      </c>
      <c r="C688" s="47" t="e">
        <f>VLOOKUP(الجدول3[رقم الحجز],ops[],3,FALSE)</f>
        <v>#N/A</v>
      </c>
      <c r="D688" s="12"/>
      <c r="E688" s="12"/>
      <c r="F688" s="12"/>
    </row>
    <row r="689" spans="1:6" x14ac:dyDescent="0.2">
      <c r="A689" s="12"/>
      <c r="B689" s="12" t="e">
        <f>VLOOKUP(الجدول3[رقم الحجز],ops[],2,FALSE)</f>
        <v>#N/A</v>
      </c>
      <c r="C689" s="47" t="e">
        <f>VLOOKUP(الجدول3[رقم الحجز],ops[],3,FALSE)</f>
        <v>#N/A</v>
      </c>
      <c r="D689" s="12"/>
      <c r="E689" s="12"/>
      <c r="F689" s="12"/>
    </row>
    <row r="690" spans="1:6" x14ac:dyDescent="0.2">
      <c r="A690" s="12"/>
      <c r="B690" s="12" t="e">
        <f>VLOOKUP(الجدول3[رقم الحجز],ops[],2,FALSE)</f>
        <v>#N/A</v>
      </c>
      <c r="C690" s="47" t="e">
        <f>VLOOKUP(الجدول3[رقم الحجز],ops[],3,FALSE)</f>
        <v>#N/A</v>
      </c>
      <c r="D690" s="12"/>
      <c r="E690" s="12"/>
      <c r="F690" s="12"/>
    </row>
    <row r="691" spans="1:6" x14ac:dyDescent="0.2">
      <c r="A691" s="12"/>
      <c r="B691" s="12" t="e">
        <f>VLOOKUP(الجدول3[رقم الحجز],ops[],2,FALSE)</f>
        <v>#N/A</v>
      </c>
      <c r="C691" s="47" t="e">
        <f>VLOOKUP(الجدول3[رقم الحجز],ops[],3,FALSE)</f>
        <v>#N/A</v>
      </c>
      <c r="D691" s="12"/>
      <c r="E691" s="12"/>
      <c r="F691" s="12"/>
    </row>
    <row r="692" spans="1:6" x14ac:dyDescent="0.2">
      <c r="A692" s="12"/>
      <c r="B692" s="12" t="e">
        <f>VLOOKUP(الجدول3[رقم الحجز],ops[],2,FALSE)</f>
        <v>#N/A</v>
      </c>
      <c r="C692" s="47" t="e">
        <f>VLOOKUP(الجدول3[رقم الحجز],ops[],3,FALSE)</f>
        <v>#N/A</v>
      </c>
      <c r="D692" s="12"/>
      <c r="E692" s="12"/>
      <c r="F692" s="12"/>
    </row>
    <row r="693" spans="1:6" x14ac:dyDescent="0.2">
      <c r="A693" s="12"/>
      <c r="B693" s="12" t="e">
        <f>VLOOKUP(الجدول3[رقم الحجز],ops[],2,FALSE)</f>
        <v>#N/A</v>
      </c>
      <c r="C693" s="47" t="e">
        <f>VLOOKUP(الجدول3[رقم الحجز],ops[],3,FALSE)</f>
        <v>#N/A</v>
      </c>
      <c r="D693" s="12"/>
      <c r="E693" s="12"/>
      <c r="F693" s="12"/>
    </row>
    <row r="694" spans="1:6" x14ac:dyDescent="0.2">
      <c r="A694" s="12"/>
      <c r="B694" s="12" t="e">
        <f>VLOOKUP(الجدول3[رقم الحجز],ops[],2,FALSE)</f>
        <v>#N/A</v>
      </c>
      <c r="C694" s="47" t="e">
        <f>VLOOKUP(الجدول3[رقم الحجز],ops[],3,FALSE)</f>
        <v>#N/A</v>
      </c>
      <c r="D694" s="12"/>
      <c r="E694" s="12"/>
      <c r="F694" s="12"/>
    </row>
    <row r="695" spans="1:6" x14ac:dyDescent="0.2">
      <c r="A695" s="12"/>
      <c r="B695" s="12" t="e">
        <f>VLOOKUP(الجدول3[رقم الحجز],ops[],2,FALSE)</f>
        <v>#N/A</v>
      </c>
      <c r="C695" s="47" t="e">
        <f>VLOOKUP(الجدول3[رقم الحجز],ops[],3,FALSE)</f>
        <v>#N/A</v>
      </c>
      <c r="D695" s="12"/>
      <c r="E695" s="12"/>
      <c r="F695" s="12"/>
    </row>
    <row r="696" spans="1:6" x14ac:dyDescent="0.2">
      <c r="A696" s="12"/>
      <c r="B696" s="12" t="e">
        <f>VLOOKUP(الجدول3[رقم الحجز],ops[],2,FALSE)</f>
        <v>#N/A</v>
      </c>
      <c r="C696" s="47" t="e">
        <f>VLOOKUP(الجدول3[رقم الحجز],ops[],3,FALSE)</f>
        <v>#N/A</v>
      </c>
      <c r="D696" s="12"/>
      <c r="E696" s="12"/>
      <c r="F696" s="12"/>
    </row>
    <row r="697" spans="1:6" x14ac:dyDescent="0.2">
      <c r="A697" s="12"/>
      <c r="B697" s="12" t="e">
        <f>VLOOKUP(الجدول3[رقم الحجز],ops[],2,FALSE)</f>
        <v>#N/A</v>
      </c>
      <c r="C697" s="47" t="e">
        <f>VLOOKUP(الجدول3[رقم الحجز],ops[],3,FALSE)</f>
        <v>#N/A</v>
      </c>
      <c r="D697" s="12"/>
      <c r="E697" s="12"/>
      <c r="F697" s="12"/>
    </row>
    <row r="698" spans="1:6" x14ac:dyDescent="0.2">
      <c r="A698" s="12"/>
      <c r="B698" s="12" t="e">
        <f>VLOOKUP(الجدول3[رقم الحجز],ops[],2,FALSE)</f>
        <v>#N/A</v>
      </c>
      <c r="C698" s="47" t="e">
        <f>VLOOKUP(الجدول3[رقم الحجز],ops[],3,FALSE)</f>
        <v>#N/A</v>
      </c>
      <c r="D698" s="12"/>
      <c r="E698" s="12"/>
      <c r="F698" s="12"/>
    </row>
    <row r="699" spans="1:6" x14ac:dyDescent="0.2">
      <c r="A699" s="12"/>
      <c r="B699" s="12" t="e">
        <f>VLOOKUP(الجدول3[رقم الحجز],ops[],2,FALSE)</f>
        <v>#N/A</v>
      </c>
      <c r="C699" s="47" t="e">
        <f>VLOOKUP(الجدول3[رقم الحجز],ops[],3,FALSE)</f>
        <v>#N/A</v>
      </c>
      <c r="D699" s="12"/>
      <c r="E699" s="12"/>
      <c r="F699" s="12"/>
    </row>
    <row r="700" spans="1:6" x14ac:dyDescent="0.2">
      <c r="A700" s="12"/>
      <c r="B700" s="12" t="e">
        <f>VLOOKUP(الجدول3[رقم الحجز],ops[],2,FALSE)</f>
        <v>#N/A</v>
      </c>
      <c r="C700" s="47" t="e">
        <f>VLOOKUP(الجدول3[رقم الحجز],ops[],3,FALSE)</f>
        <v>#N/A</v>
      </c>
      <c r="D700" s="12"/>
      <c r="E700" s="12"/>
      <c r="F700" s="12"/>
    </row>
    <row r="701" spans="1:6" x14ac:dyDescent="0.2">
      <c r="A701" s="12"/>
      <c r="B701" s="12" t="e">
        <f>VLOOKUP(الجدول3[رقم الحجز],ops[],2,FALSE)</f>
        <v>#N/A</v>
      </c>
      <c r="C701" s="47" t="e">
        <f>VLOOKUP(الجدول3[رقم الحجز],ops[],3,FALSE)</f>
        <v>#N/A</v>
      </c>
      <c r="D701" s="12"/>
      <c r="E701" s="12"/>
      <c r="F701" s="12"/>
    </row>
    <row r="702" spans="1:6" x14ac:dyDescent="0.2">
      <c r="A702" s="12"/>
      <c r="B702" s="12" t="e">
        <f>VLOOKUP(الجدول3[رقم الحجز],ops[],2,FALSE)</f>
        <v>#N/A</v>
      </c>
      <c r="C702" s="47" t="e">
        <f>VLOOKUP(الجدول3[رقم الحجز],ops[],3,FALSE)</f>
        <v>#N/A</v>
      </c>
      <c r="D702" s="12"/>
      <c r="E702" s="12"/>
      <c r="F702" s="12"/>
    </row>
    <row r="703" spans="1:6" x14ac:dyDescent="0.2">
      <c r="A703" s="12"/>
      <c r="B703" s="12" t="e">
        <f>VLOOKUP(الجدول3[رقم الحجز],ops[],2,FALSE)</f>
        <v>#N/A</v>
      </c>
      <c r="C703" s="47" t="e">
        <f>VLOOKUP(الجدول3[رقم الحجز],ops[],3,FALSE)</f>
        <v>#N/A</v>
      </c>
      <c r="D703" s="12"/>
      <c r="E703" s="12"/>
      <c r="F703" s="12"/>
    </row>
    <row r="704" spans="1:6" x14ac:dyDescent="0.2">
      <c r="A704" s="12"/>
      <c r="B704" s="12" t="e">
        <f>VLOOKUP(الجدول3[رقم الحجز],ops[],2,FALSE)</f>
        <v>#N/A</v>
      </c>
      <c r="C704" s="47" t="e">
        <f>VLOOKUP(الجدول3[رقم الحجز],ops[],3,FALSE)</f>
        <v>#N/A</v>
      </c>
      <c r="D704" s="12"/>
      <c r="E704" s="12"/>
      <c r="F704" s="12"/>
    </row>
    <row r="705" spans="1:6" x14ac:dyDescent="0.2">
      <c r="A705" s="12"/>
      <c r="B705" s="12" t="e">
        <f>VLOOKUP(الجدول3[رقم الحجز],ops[],2,FALSE)</f>
        <v>#N/A</v>
      </c>
      <c r="C705" s="47" t="e">
        <f>VLOOKUP(الجدول3[رقم الحجز],ops[],3,FALSE)</f>
        <v>#N/A</v>
      </c>
      <c r="D705" s="12"/>
      <c r="E705" s="12"/>
      <c r="F705" s="12"/>
    </row>
    <row r="706" spans="1:6" x14ac:dyDescent="0.2">
      <c r="A706" s="12"/>
      <c r="B706" s="12" t="e">
        <f>VLOOKUP(الجدول3[رقم الحجز],ops[],2,FALSE)</f>
        <v>#N/A</v>
      </c>
      <c r="C706" s="47" t="e">
        <f>VLOOKUP(الجدول3[رقم الحجز],ops[],3,FALSE)</f>
        <v>#N/A</v>
      </c>
      <c r="D706" s="12"/>
      <c r="E706" s="12"/>
      <c r="F706" s="12"/>
    </row>
    <row r="707" spans="1:6" x14ac:dyDescent="0.2">
      <c r="A707" s="12"/>
      <c r="B707" s="12" t="e">
        <f>VLOOKUP(الجدول3[رقم الحجز],ops[],2,FALSE)</f>
        <v>#N/A</v>
      </c>
      <c r="C707" s="47" t="e">
        <f>VLOOKUP(الجدول3[رقم الحجز],ops[],3,FALSE)</f>
        <v>#N/A</v>
      </c>
      <c r="D707" s="12"/>
      <c r="E707" s="12"/>
      <c r="F707" s="12"/>
    </row>
    <row r="708" spans="1:6" x14ac:dyDescent="0.2">
      <c r="A708" s="12"/>
      <c r="B708" s="12" t="e">
        <f>VLOOKUP(الجدول3[رقم الحجز],ops[],2,FALSE)</f>
        <v>#N/A</v>
      </c>
      <c r="C708" s="47" t="e">
        <f>VLOOKUP(الجدول3[رقم الحجز],ops[],3,FALSE)</f>
        <v>#N/A</v>
      </c>
      <c r="D708" s="12"/>
      <c r="E708" s="12"/>
      <c r="F708" s="12"/>
    </row>
    <row r="709" spans="1:6" x14ac:dyDescent="0.2">
      <c r="A709" s="12"/>
      <c r="B709" s="12" t="e">
        <f>VLOOKUP(الجدول3[رقم الحجز],ops[],2,FALSE)</f>
        <v>#N/A</v>
      </c>
      <c r="C709" s="47" t="e">
        <f>VLOOKUP(الجدول3[رقم الحجز],ops[],3,FALSE)</f>
        <v>#N/A</v>
      </c>
      <c r="D709" s="12"/>
      <c r="E709" s="12"/>
      <c r="F709" s="12"/>
    </row>
    <row r="710" spans="1:6" x14ac:dyDescent="0.2">
      <c r="A710" s="12"/>
      <c r="B710" s="12" t="e">
        <f>VLOOKUP(الجدول3[رقم الحجز],ops[],2,FALSE)</f>
        <v>#N/A</v>
      </c>
      <c r="C710" s="47" t="e">
        <f>VLOOKUP(الجدول3[رقم الحجز],ops[],3,FALSE)</f>
        <v>#N/A</v>
      </c>
      <c r="D710" s="12"/>
      <c r="E710" s="12"/>
      <c r="F710" s="12"/>
    </row>
    <row r="711" spans="1:6" x14ac:dyDescent="0.2">
      <c r="A711" s="12"/>
      <c r="B711" s="12" t="e">
        <f>VLOOKUP(الجدول3[رقم الحجز],ops[],2,FALSE)</f>
        <v>#N/A</v>
      </c>
      <c r="C711" s="47" t="e">
        <f>VLOOKUP(الجدول3[رقم الحجز],ops[],3,FALSE)</f>
        <v>#N/A</v>
      </c>
      <c r="D711" s="12"/>
      <c r="E711" s="12"/>
      <c r="F711" s="12"/>
    </row>
    <row r="712" spans="1:6" x14ac:dyDescent="0.2">
      <c r="A712" s="12"/>
      <c r="B712" s="12" t="e">
        <f>VLOOKUP(الجدول3[رقم الحجز],ops[],2,FALSE)</f>
        <v>#N/A</v>
      </c>
      <c r="C712" s="47" t="e">
        <f>VLOOKUP(الجدول3[رقم الحجز],ops[],3,FALSE)</f>
        <v>#N/A</v>
      </c>
      <c r="D712" s="12"/>
      <c r="E712" s="12"/>
      <c r="F712" s="12"/>
    </row>
    <row r="713" spans="1:6" x14ac:dyDescent="0.2">
      <c r="A713" s="12"/>
      <c r="B713" s="12" t="e">
        <f>VLOOKUP(الجدول3[رقم الحجز],ops[],2,FALSE)</f>
        <v>#N/A</v>
      </c>
      <c r="C713" s="47" t="e">
        <f>VLOOKUP(الجدول3[رقم الحجز],ops[],3,FALSE)</f>
        <v>#N/A</v>
      </c>
      <c r="D713" s="12"/>
      <c r="E713" s="12"/>
      <c r="F713" s="12"/>
    </row>
    <row r="714" spans="1:6" x14ac:dyDescent="0.2">
      <c r="A714" s="12"/>
      <c r="B714" s="12" t="e">
        <f>VLOOKUP(الجدول3[رقم الحجز],ops[],2,FALSE)</f>
        <v>#N/A</v>
      </c>
      <c r="C714" s="47" t="e">
        <f>VLOOKUP(الجدول3[رقم الحجز],ops[],3,FALSE)</f>
        <v>#N/A</v>
      </c>
      <c r="D714" s="12"/>
      <c r="E714" s="12"/>
      <c r="F714" s="12"/>
    </row>
    <row r="715" spans="1:6" x14ac:dyDescent="0.2">
      <c r="A715" s="12"/>
      <c r="B715" s="12" t="e">
        <f>VLOOKUP(الجدول3[رقم الحجز],ops[],2,FALSE)</f>
        <v>#N/A</v>
      </c>
      <c r="C715" s="47" t="e">
        <f>VLOOKUP(الجدول3[رقم الحجز],ops[],3,FALSE)</f>
        <v>#N/A</v>
      </c>
      <c r="D715" s="12"/>
      <c r="E715" s="12"/>
      <c r="F715" s="12"/>
    </row>
    <row r="716" spans="1:6" x14ac:dyDescent="0.2">
      <c r="A716" s="12"/>
      <c r="B716" s="12" t="e">
        <f>VLOOKUP(الجدول3[رقم الحجز],ops[],2,FALSE)</f>
        <v>#N/A</v>
      </c>
      <c r="C716" s="47" t="e">
        <f>VLOOKUP(الجدول3[رقم الحجز],ops[],3,FALSE)</f>
        <v>#N/A</v>
      </c>
      <c r="D716" s="12"/>
      <c r="E716" s="12"/>
      <c r="F716" s="12"/>
    </row>
    <row r="717" spans="1:6" x14ac:dyDescent="0.2">
      <c r="A717" s="12"/>
      <c r="B717" s="12" t="e">
        <f>VLOOKUP(الجدول3[رقم الحجز],ops[],2,FALSE)</f>
        <v>#N/A</v>
      </c>
      <c r="C717" s="47" t="e">
        <f>VLOOKUP(الجدول3[رقم الحجز],ops[],3,FALSE)</f>
        <v>#N/A</v>
      </c>
      <c r="D717" s="12"/>
      <c r="E717" s="12"/>
      <c r="F717" s="12"/>
    </row>
    <row r="718" spans="1:6" x14ac:dyDescent="0.2">
      <c r="A718" s="12"/>
      <c r="B718" s="12" t="e">
        <f>VLOOKUP(الجدول3[رقم الحجز],ops[],2,FALSE)</f>
        <v>#N/A</v>
      </c>
      <c r="C718" s="47" t="e">
        <f>VLOOKUP(الجدول3[رقم الحجز],ops[],3,FALSE)</f>
        <v>#N/A</v>
      </c>
      <c r="D718" s="12"/>
      <c r="E718" s="12"/>
      <c r="F718" s="12"/>
    </row>
    <row r="719" spans="1:6" x14ac:dyDescent="0.2">
      <c r="A719" s="12"/>
      <c r="B719" s="12" t="e">
        <f>VLOOKUP(الجدول3[رقم الحجز],ops[],2,FALSE)</f>
        <v>#N/A</v>
      </c>
      <c r="C719" s="47" t="e">
        <f>VLOOKUP(الجدول3[رقم الحجز],ops[],3,FALSE)</f>
        <v>#N/A</v>
      </c>
      <c r="D719" s="12"/>
      <c r="E719" s="12"/>
      <c r="F719" s="12"/>
    </row>
    <row r="720" spans="1:6" x14ac:dyDescent="0.2">
      <c r="A720" s="12"/>
      <c r="B720" s="12" t="e">
        <f>VLOOKUP(الجدول3[رقم الحجز],ops[],2,FALSE)</f>
        <v>#N/A</v>
      </c>
      <c r="C720" s="47" t="e">
        <f>VLOOKUP(الجدول3[رقم الحجز],ops[],3,FALSE)</f>
        <v>#N/A</v>
      </c>
      <c r="D720" s="12"/>
      <c r="E720" s="12"/>
      <c r="F720" s="12"/>
    </row>
    <row r="721" spans="1:6" x14ac:dyDescent="0.2">
      <c r="A721" s="12"/>
      <c r="B721" s="12" t="e">
        <f>VLOOKUP(الجدول3[رقم الحجز],ops[],2,FALSE)</f>
        <v>#N/A</v>
      </c>
      <c r="C721" s="47" t="e">
        <f>VLOOKUP(الجدول3[رقم الحجز],ops[],3,FALSE)</f>
        <v>#N/A</v>
      </c>
      <c r="D721" s="12"/>
      <c r="E721" s="12"/>
      <c r="F721" s="12"/>
    </row>
    <row r="722" spans="1:6" x14ac:dyDescent="0.2">
      <c r="A722" s="12"/>
      <c r="B722" s="12" t="e">
        <f>VLOOKUP(الجدول3[رقم الحجز],ops[],2,FALSE)</f>
        <v>#N/A</v>
      </c>
      <c r="C722" s="47" t="e">
        <f>VLOOKUP(الجدول3[رقم الحجز],ops[],3,FALSE)</f>
        <v>#N/A</v>
      </c>
      <c r="D722" s="12"/>
      <c r="E722" s="12"/>
      <c r="F722" s="12"/>
    </row>
    <row r="723" spans="1:6" x14ac:dyDescent="0.2">
      <c r="A723" s="12"/>
      <c r="B723" s="12" t="e">
        <f>VLOOKUP(الجدول3[رقم الحجز],ops[],2,FALSE)</f>
        <v>#N/A</v>
      </c>
      <c r="C723" s="47" t="e">
        <f>VLOOKUP(الجدول3[رقم الحجز],ops[],3,FALSE)</f>
        <v>#N/A</v>
      </c>
      <c r="D723" s="12"/>
      <c r="E723" s="12"/>
      <c r="F723" s="12"/>
    </row>
    <row r="724" spans="1:6" x14ac:dyDescent="0.2">
      <c r="A724" s="12"/>
      <c r="B724" s="12" t="e">
        <f>VLOOKUP(الجدول3[رقم الحجز],ops[],2,FALSE)</f>
        <v>#N/A</v>
      </c>
      <c r="C724" s="47" t="e">
        <f>VLOOKUP(الجدول3[رقم الحجز],ops[],3,FALSE)</f>
        <v>#N/A</v>
      </c>
      <c r="D724" s="12"/>
      <c r="E724" s="12"/>
      <c r="F724" s="12"/>
    </row>
    <row r="725" spans="1:6" x14ac:dyDescent="0.2">
      <c r="A725" s="12"/>
      <c r="B725" s="12" t="e">
        <f>VLOOKUP(الجدول3[رقم الحجز],ops[],2,FALSE)</f>
        <v>#N/A</v>
      </c>
      <c r="C725" s="47" t="e">
        <f>VLOOKUP(الجدول3[رقم الحجز],ops[],3,FALSE)</f>
        <v>#N/A</v>
      </c>
      <c r="D725" s="12"/>
      <c r="E725" s="12"/>
      <c r="F725" s="12"/>
    </row>
    <row r="726" spans="1:6" x14ac:dyDescent="0.2">
      <c r="A726" s="12"/>
      <c r="B726" s="12" t="e">
        <f>VLOOKUP(الجدول3[رقم الحجز],ops[],2,FALSE)</f>
        <v>#N/A</v>
      </c>
      <c r="C726" s="47" t="e">
        <f>VLOOKUP(الجدول3[رقم الحجز],ops[],3,FALSE)</f>
        <v>#N/A</v>
      </c>
      <c r="D726" s="12"/>
      <c r="E726" s="12"/>
      <c r="F726" s="12"/>
    </row>
    <row r="727" spans="1:6" x14ac:dyDescent="0.2">
      <c r="A727" s="12"/>
      <c r="B727" s="12" t="e">
        <f>VLOOKUP(الجدول3[رقم الحجز],ops[],2,FALSE)</f>
        <v>#N/A</v>
      </c>
      <c r="C727" s="47" t="e">
        <f>VLOOKUP(الجدول3[رقم الحجز],ops[],3,FALSE)</f>
        <v>#N/A</v>
      </c>
      <c r="D727" s="12"/>
      <c r="E727" s="12"/>
      <c r="F727" s="12"/>
    </row>
    <row r="728" spans="1:6" x14ac:dyDescent="0.2">
      <c r="A728" s="12"/>
      <c r="B728" s="12" t="e">
        <f>VLOOKUP(الجدول3[رقم الحجز],ops[],2,FALSE)</f>
        <v>#N/A</v>
      </c>
      <c r="C728" s="47" t="e">
        <f>VLOOKUP(الجدول3[رقم الحجز],ops[],3,FALSE)</f>
        <v>#N/A</v>
      </c>
      <c r="D728" s="12"/>
      <c r="E728" s="12"/>
      <c r="F728" s="12"/>
    </row>
    <row r="729" spans="1:6" x14ac:dyDescent="0.2">
      <c r="A729" s="12"/>
      <c r="B729" s="12" t="e">
        <f>VLOOKUP(الجدول3[رقم الحجز],ops[],2,FALSE)</f>
        <v>#N/A</v>
      </c>
      <c r="C729" s="47" t="e">
        <f>VLOOKUP(الجدول3[رقم الحجز],ops[],3,FALSE)</f>
        <v>#N/A</v>
      </c>
      <c r="D729" s="12"/>
      <c r="E729" s="12"/>
      <c r="F729" s="12"/>
    </row>
    <row r="730" spans="1:6" x14ac:dyDescent="0.2">
      <c r="A730" s="12"/>
      <c r="B730" s="12" t="e">
        <f>VLOOKUP(الجدول3[رقم الحجز],ops[],2,FALSE)</f>
        <v>#N/A</v>
      </c>
      <c r="C730" s="47" t="e">
        <f>VLOOKUP(الجدول3[رقم الحجز],ops[],3,FALSE)</f>
        <v>#N/A</v>
      </c>
      <c r="D730" s="12"/>
      <c r="E730" s="12"/>
      <c r="F730" s="12"/>
    </row>
    <row r="731" spans="1:6" x14ac:dyDescent="0.2">
      <c r="A731" s="12"/>
      <c r="B731" s="12" t="e">
        <f>VLOOKUP(الجدول3[رقم الحجز],ops[],2,FALSE)</f>
        <v>#N/A</v>
      </c>
      <c r="C731" s="47" t="e">
        <f>VLOOKUP(الجدول3[رقم الحجز],ops[],3,FALSE)</f>
        <v>#N/A</v>
      </c>
      <c r="D731" s="12"/>
      <c r="E731" s="12"/>
      <c r="F731" s="12"/>
    </row>
    <row r="732" spans="1:6" x14ac:dyDescent="0.2">
      <c r="A732" s="12"/>
      <c r="B732" s="12" t="e">
        <f>VLOOKUP(الجدول3[رقم الحجز],ops[],2,FALSE)</f>
        <v>#N/A</v>
      </c>
      <c r="C732" s="47" t="e">
        <f>VLOOKUP(الجدول3[رقم الحجز],ops[],3,FALSE)</f>
        <v>#N/A</v>
      </c>
      <c r="D732" s="12"/>
      <c r="E732" s="12"/>
      <c r="F732" s="12"/>
    </row>
    <row r="733" spans="1:6" x14ac:dyDescent="0.2">
      <c r="A733" s="12"/>
      <c r="B733" s="12" t="e">
        <f>VLOOKUP(الجدول3[رقم الحجز],ops[],2,FALSE)</f>
        <v>#N/A</v>
      </c>
      <c r="C733" s="47" t="e">
        <f>VLOOKUP(الجدول3[رقم الحجز],ops[],3,FALSE)</f>
        <v>#N/A</v>
      </c>
      <c r="D733" s="12"/>
      <c r="E733" s="12"/>
      <c r="F733" s="12"/>
    </row>
    <row r="734" spans="1:6" x14ac:dyDescent="0.2">
      <c r="A734" s="12"/>
      <c r="B734" s="12" t="e">
        <f>VLOOKUP(الجدول3[رقم الحجز],ops[],2,FALSE)</f>
        <v>#N/A</v>
      </c>
      <c r="C734" s="47" t="e">
        <f>VLOOKUP(الجدول3[رقم الحجز],ops[],3,FALSE)</f>
        <v>#N/A</v>
      </c>
      <c r="D734" s="12"/>
      <c r="E734" s="12"/>
      <c r="F734" s="12"/>
    </row>
    <row r="735" spans="1:6" x14ac:dyDescent="0.2">
      <c r="A735" s="12"/>
      <c r="B735" s="12" t="e">
        <f>VLOOKUP(الجدول3[رقم الحجز],ops[],2,FALSE)</f>
        <v>#N/A</v>
      </c>
      <c r="C735" s="47" t="e">
        <f>VLOOKUP(الجدول3[رقم الحجز],ops[],3,FALSE)</f>
        <v>#N/A</v>
      </c>
      <c r="D735" s="12"/>
      <c r="E735" s="12"/>
      <c r="F735" s="12"/>
    </row>
    <row r="736" spans="1:6" x14ac:dyDescent="0.2">
      <c r="A736" s="12"/>
      <c r="B736" s="12" t="e">
        <f>VLOOKUP(الجدول3[رقم الحجز],ops[],2,FALSE)</f>
        <v>#N/A</v>
      </c>
      <c r="C736" s="47" t="e">
        <f>VLOOKUP(الجدول3[رقم الحجز],ops[],3,FALSE)</f>
        <v>#N/A</v>
      </c>
      <c r="D736" s="12"/>
      <c r="E736" s="12"/>
      <c r="F736" s="12"/>
    </row>
    <row r="737" spans="1:6" x14ac:dyDescent="0.2">
      <c r="A737" s="12"/>
      <c r="B737" s="12" t="e">
        <f>VLOOKUP(الجدول3[رقم الحجز],ops[],2,FALSE)</f>
        <v>#N/A</v>
      </c>
      <c r="C737" s="47" t="e">
        <f>VLOOKUP(الجدول3[رقم الحجز],ops[],3,FALSE)</f>
        <v>#N/A</v>
      </c>
      <c r="D737" s="12"/>
      <c r="E737" s="12"/>
      <c r="F737" s="12"/>
    </row>
    <row r="738" spans="1:6" x14ac:dyDescent="0.2">
      <c r="A738" s="12"/>
      <c r="B738" s="12" t="e">
        <f>VLOOKUP(الجدول3[رقم الحجز],ops[],2,FALSE)</f>
        <v>#N/A</v>
      </c>
      <c r="C738" s="47" t="e">
        <f>VLOOKUP(الجدول3[رقم الحجز],ops[],3,FALSE)</f>
        <v>#N/A</v>
      </c>
      <c r="D738" s="12"/>
      <c r="E738" s="12"/>
      <c r="F738" s="12"/>
    </row>
    <row r="739" spans="1:6" x14ac:dyDescent="0.2">
      <c r="A739" s="12"/>
      <c r="B739" s="12" t="e">
        <f>VLOOKUP(الجدول3[رقم الحجز],ops[],2,FALSE)</f>
        <v>#N/A</v>
      </c>
      <c r="C739" s="47" t="e">
        <f>VLOOKUP(الجدول3[رقم الحجز],ops[],3,FALSE)</f>
        <v>#N/A</v>
      </c>
      <c r="D739" s="12"/>
      <c r="E739" s="12"/>
      <c r="F739" s="12"/>
    </row>
    <row r="740" spans="1:6" x14ac:dyDescent="0.2">
      <c r="A740" s="12"/>
      <c r="B740" s="12" t="e">
        <f>VLOOKUP(الجدول3[رقم الحجز],ops[],2,FALSE)</f>
        <v>#N/A</v>
      </c>
      <c r="C740" s="47" t="e">
        <f>VLOOKUP(الجدول3[رقم الحجز],ops[],3,FALSE)</f>
        <v>#N/A</v>
      </c>
      <c r="D740" s="12"/>
      <c r="E740" s="12"/>
      <c r="F740" s="12"/>
    </row>
    <row r="741" spans="1:6" x14ac:dyDescent="0.2">
      <c r="A741" s="12"/>
      <c r="B741" s="12" t="e">
        <f>VLOOKUP(الجدول3[رقم الحجز],ops[],2,FALSE)</f>
        <v>#N/A</v>
      </c>
      <c r="C741" s="47" t="e">
        <f>VLOOKUP(الجدول3[رقم الحجز],ops[],3,FALSE)</f>
        <v>#N/A</v>
      </c>
      <c r="D741" s="12"/>
      <c r="E741" s="12"/>
      <c r="F741" s="12"/>
    </row>
    <row r="742" spans="1:6" x14ac:dyDescent="0.2">
      <c r="A742" s="12"/>
      <c r="B742" s="12" t="e">
        <f>VLOOKUP(الجدول3[رقم الحجز],ops[],2,FALSE)</f>
        <v>#N/A</v>
      </c>
      <c r="C742" s="47" t="e">
        <f>VLOOKUP(الجدول3[رقم الحجز],ops[],3,FALSE)</f>
        <v>#N/A</v>
      </c>
      <c r="D742" s="12"/>
      <c r="E742" s="12"/>
      <c r="F742" s="12"/>
    </row>
    <row r="743" spans="1:6" x14ac:dyDescent="0.2">
      <c r="A743" s="12"/>
      <c r="B743" s="12" t="e">
        <f>VLOOKUP(الجدول3[رقم الحجز],ops[],2,FALSE)</f>
        <v>#N/A</v>
      </c>
      <c r="C743" s="47" t="e">
        <f>VLOOKUP(الجدول3[رقم الحجز],ops[],3,FALSE)</f>
        <v>#N/A</v>
      </c>
      <c r="D743" s="12"/>
      <c r="E743" s="12"/>
      <c r="F743" s="12"/>
    </row>
    <row r="744" spans="1:6" x14ac:dyDescent="0.2">
      <c r="A744" s="12"/>
      <c r="B744" s="12" t="e">
        <f>VLOOKUP(الجدول3[رقم الحجز],ops[],2,FALSE)</f>
        <v>#N/A</v>
      </c>
      <c r="C744" s="47" t="e">
        <f>VLOOKUP(الجدول3[رقم الحجز],ops[],3,FALSE)</f>
        <v>#N/A</v>
      </c>
      <c r="D744" s="12"/>
      <c r="E744" s="12"/>
      <c r="F744" s="12"/>
    </row>
    <row r="745" spans="1:6" x14ac:dyDescent="0.2">
      <c r="A745" s="12"/>
      <c r="B745" s="12" t="e">
        <f>VLOOKUP(الجدول3[رقم الحجز],ops[],2,FALSE)</f>
        <v>#N/A</v>
      </c>
      <c r="C745" s="47" t="e">
        <f>VLOOKUP(الجدول3[رقم الحجز],ops[],3,FALSE)</f>
        <v>#N/A</v>
      </c>
      <c r="D745" s="12"/>
      <c r="E745" s="12"/>
      <c r="F745" s="12"/>
    </row>
    <row r="746" spans="1:6" x14ac:dyDescent="0.2">
      <c r="A746" s="12"/>
      <c r="B746" s="12" t="e">
        <f>VLOOKUP(الجدول3[رقم الحجز],ops[],2,FALSE)</f>
        <v>#N/A</v>
      </c>
      <c r="C746" s="47" t="e">
        <f>VLOOKUP(الجدول3[رقم الحجز],ops[],3,FALSE)</f>
        <v>#N/A</v>
      </c>
      <c r="D746" s="12"/>
      <c r="E746" s="12"/>
      <c r="F746" s="12"/>
    </row>
    <row r="747" spans="1:6" x14ac:dyDescent="0.2">
      <c r="A747" s="12"/>
      <c r="B747" s="12" t="e">
        <f>VLOOKUP(الجدول3[رقم الحجز],ops[],2,FALSE)</f>
        <v>#N/A</v>
      </c>
      <c r="C747" s="47" t="e">
        <f>VLOOKUP(الجدول3[رقم الحجز],ops[],3,FALSE)</f>
        <v>#N/A</v>
      </c>
      <c r="D747" s="12"/>
      <c r="E747" s="12"/>
      <c r="F747" s="12"/>
    </row>
    <row r="748" spans="1:6" x14ac:dyDescent="0.2">
      <c r="A748" s="12"/>
      <c r="B748" s="12" t="e">
        <f>VLOOKUP(الجدول3[رقم الحجز],ops[],2,FALSE)</f>
        <v>#N/A</v>
      </c>
      <c r="C748" s="47" t="e">
        <f>VLOOKUP(الجدول3[رقم الحجز],ops[],3,FALSE)</f>
        <v>#N/A</v>
      </c>
      <c r="D748" s="12"/>
      <c r="E748" s="12"/>
      <c r="F748" s="12"/>
    </row>
    <row r="749" spans="1:6" x14ac:dyDescent="0.2">
      <c r="A749" s="12"/>
      <c r="B749" s="12" t="e">
        <f>VLOOKUP(الجدول3[رقم الحجز],ops[],2,FALSE)</f>
        <v>#N/A</v>
      </c>
      <c r="C749" s="47" t="e">
        <f>VLOOKUP(الجدول3[رقم الحجز],ops[],3,FALSE)</f>
        <v>#N/A</v>
      </c>
      <c r="D749" s="12"/>
      <c r="E749" s="12"/>
      <c r="F749" s="12"/>
    </row>
    <row r="750" spans="1:6" x14ac:dyDescent="0.2">
      <c r="A750" s="12"/>
      <c r="B750" s="12" t="e">
        <f>VLOOKUP(الجدول3[رقم الحجز],ops[],2,FALSE)</f>
        <v>#N/A</v>
      </c>
      <c r="C750" s="47" t="e">
        <f>VLOOKUP(الجدول3[رقم الحجز],ops[],3,FALSE)</f>
        <v>#N/A</v>
      </c>
      <c r="D750" s="12"/>
      <c r="E750" s="12"/>
      <c r="F750" s="12"/>
    </row>
    <row r="751" spans="1:6" x14ac:dyDescent="0.2">
      <c r="A751" s="12"/>
      <c r="B751" s="12" t="e">
        <f>VLOOKUP(الجدول3[رقم الحجز],ops[],2,FALSE)</f>
        <v>#N/A</v>
      </c>
      <c r="C751" s="47" t="e">
        <f>VLOOKUP(الجدول3[رقم الحجز],ops[],3,FALSE)</f>
        <v>#N/A</v>
      </c>
      <c r="D751" s="12"/>
      <c r="E751" s="12"/>
      <c r="F751" s="12"/>
    </row>
    <row r="752" spans="1:6" x14ac:dyDescent="0.2">
      <c r="A752" s="12"/>
      <c r="B752" s="12" t="e">
        <f>VLOOKUP(الجدول3[رقم الحجز],ops[],2,FALSE)</f>
        <v>#N/A</v>
      </c>
      <c r="C752" s="47" t="e">
        <f>VLOOKUP(الجدول3[رقم الحجز],ops[],3,FALSE)</f>
        <v>#N/A</v>
      </c>
      <c r="D752" s="12"/>
      <c r="E752" s="12"/>
      <c r="F752" s="12"/>
    </row>
    <row r="753" spans="1:6" x14ac:dyDescent="0.2">
      <c r="A753" s="12"/>
      <c r="B753" s="12" t="e">
        <f>VLOOKUP(الجدول3[رقم الحجز],ops[],2,FALSE)</f>
        <v>#N/A</v>
      </c>
      <c r="C753" s="47" t="e">
        <f>VLOOKUP(الجدول3[رقم الحجز],ops[],3,FALSE)</f>
        <v>#N/A</v>
      </c>
      <c r="D753" s="12"/>
      <c r="E753" s="12"/>
      <c r="F753" s="12"/>
    </row>
    <row r="754" spans="1:6" x14ac:dyDescent="0.2">
      <c r="A754" s="12"/>
      <c r="B754" s="12" t="e">
        <f>VLOOKUP(الجدول3[رقم الحجز],ops[],2,FALSE)</f>
        <v>#N/A</v>
      </c>
      <c r="C754" s="47" t="e">
        <f>VLOOKUP(الجدول3[رقم الحجز],ops[],3,FALSE)</f>
        <v>#N/A</v>
      </c>
      <c r="D754" s="12"/>
      <c r="E754" s="12"/>
      <c r="F754" s="12"/>
    </row>
    <row r="755" spans="1:6" x14ac:dyDescent="0.2">
      <c r="A755" s="12"/>
      <c r="B755" s="12" t="e">
        <f>VLOOKUP(الجدول3[رقم الحجز],ops[],2,FALSE)</f>
        <v>#N/A</v>
      </c>
      <c r="C755" s="47" t="e">
        <f>VLOOKUP(الجدول3[رقم الحجز],ops[],3,FALSE)</f>
        <v>#N/A</v>
      </c>
      <c r="D755" s="12"/>
      <c r="E755" s="12"/>
      <c r="F755" s="12"/>
    </row>
    <row r="756" spans="1:6" x14ac:dyDescent="0.2">
      <c r="A756" s="12"/>
      <c r="B756" s="12" t="e">
        <f>VLOOKUP(الجدول3[رقم الحجز],ops[],2,FALSE)</f>
        <v>#N/A</v>
      </c>
      <c r="C756" s="47" t="e">
        <f>VLOOKUP(الجدول3[رقم الحجز],ops[],3,FALSE)</f>
        <v>#N/A</v>
      </c>
      <c r="D756" s="12"/>
      <c r="E756" s="12"/>
      <c r="F756" s="12"/>
    </row>
    <row r="757" spans="1:6" x14ac:dyDescent="0.2">
      <c r="A757" s="12"/>
      <c r="B757" s="12" t="e">
        <f>VLOOKUP(الجدول3[رقم الحجز],ops[],2,FALSE)</f>
        <v>#N/A</v>
      </c>
      <c r="C757" s="47" t="e">
        <f>VLOOKUP(الجدول3[رقم الحجز],ops[],3,FALSE)</f>
        <v>#N/A</v>
      </c>
      <c r="D757" s="12"/>
      <c r="E757" s="12"/>
      <c r="F757" s="12"/>
    </row>
    <row r="758" spans="1:6" x14ac:dyDescent="0.2">
      <c r="A758" s="12"/>
      <c r="B758" s="12" t="e">
        <f>VLOOKUP(الجدول3[رقم الحجز],ops[],2,FALSE)</f>
        <v>#N/A</v>
      </c>
      <c r="C758" s="47" t="e">
        <f>VLOOKUP(الجدول3[رقم الحجز],ops[],3,FALSE)</f>
        <v>#N/A</v>
      </c>
      <c r="D758" s="12"/>
      <c r="E758" s="12"/>
      <c r="F758" s="12"/>
    </row>
    <row r="759" spans="1:6" x14ac:dyDescent="0.2">
      <c r="A759" s="12"/>
      <c r="B759" s="12" t="e">
        <f>VLOOKUP(الجدول3[رقم الحجز],ops[],2,FALSE)</f>
        <v>#N/A</v>
      </c>
      <c r="C759" s="47" t="e">
        <f>VLOOKUP(الجدول3[رقم الحجز],ops[],3,FALSE)</f>
        <v>#N/A</v>
      </c>
      <c r="D759" s="12"/>
      <c r="E759" s="12"/>
      <c r="F759" s="12"/>
    </row>
    <row r="760" spans="1:6" x14ac:dyDescent="0.2">
      <c r="A760" s="12"/>
      <c r="B760" s="12" t="e">
        <f>VLOOKUP(الجدول3[رقم الحجز],ops[],2,FALSE)</f>
        <v>#N/A</v>
      </c>
      <c r="C760" s="47" t="e">
        <f>VLOOKUP(الجدول3[رقم الحجز],ops[],3,FALSE)</f>
        <v>#N/A</v>
      </c>
      <c r="D760" s="12"/>
      <c r="E760" s="12"/>
      <c r="F760" s="12"/>
    </row>
    <row r="761" spans="1:6" x14ac:dyDescent="0.2">
      <c r="A761" s="12"/>
      <c r="B761" s="12" t="e">
        <f>VLOOKUP(الجدول3[رقم الحجز],ops[],2,FALSE)</f>
        <v>#N/A</v>
      </c>
      <c r="C761" s="47" t="e">
        <f>VLOOKUP(الجدول3[رقم الحجز],ops[],3,FALSE)</f>
        <v>#N/A</v>
      </c>
      <c r="D761" s="12"/>
      <c r="E761" s="12"/>
      <c r="F761" s="12"/>
    </row>
    <row r="762" spans="1:6" x14ac:dyDescent="0.2">
      <c r="A762" s="12"/>
      <c r="B762" s="12" t="e">
        <f>VLOOKUP(الجدول3[رقم الحجز],ops[],2,FALSE)</f>
        <v>#N/A</v>
      </c>
      <c r="C762" s="47" t="e">
        <f>VLOOKUP(الجدول3[رقم الحجز],ops[],3,FALSE)</f>
        <v>#N/A</v>
      </c>
      <c r="D762" s="12"/>
      <c r="E762" s="12"/>
      <c r="F762" s="12"/>
    </row>
    <row r="763" spans="1:6" x14ac:dyDescent="0.2">
      <c r="A763" s="12"/>
      <c r="B763" s="12" t="e">
        <f>VLOOKUP(الجدول3[رقم الحجز],ops[],2,FALSE)</f>
        <v>#N/A</v>
      </c>
      <c r="C763" s="47" t="e">
        <f>VLOOKUP(الجدول3[رقم الحجز],ops[],3,FALSE)</f>
        <v>#N/A</v>
      </c>
      <c r="D763" s="12"/>
      <c r="E763" s="12"/>
      <c r="F763" s="12"/>
    </row>
    <row r="764" spans="1:6" x14ac:dyDescent="0.2">
      <c r="A764" s="12"/>
      <c r="B764" s="12" t="e">
        <f>VLOOKUP(الجدول3[رقم الحجز],ops[],2,FALSE)</f>
        <v>#N/A</v>
      </c>
      <c r="C764" s="47" t="e">
        <f>VLOOKUP(الجدول3[رقم الحجز],ops[],3,FALSE)</f>
        <v>#N/A</v>
      </c>
      <c r="D764" s="12"/>
      <c r="E764" s="12"/>
      <c r="F764" s="12"/>
    </row>
    <row r="765" spans="1:6" x14ac:dyDescent="0.2">
      <c r="A765" s="12"/>
      <c r="B765" s="12" t="e">
        <f>VLOOKUP(الجدول3[رقم الحجز],ops[],2,FALSE)</f>
        <v>#N/A</v>
      </c>
      <c r="C765" s="47" t="e">
        <f>VLOOKUP(الجدول3[رقم الحجز],ops[],3,FALSE)</f>
        <v>#N/A</v>
      </c>
      <c r="D765" s="12"/>
      <c r="E765" s="12"/>
      <c r="F765" s="12"/>
    </row>
    <row r="766" spans="1:6" x14ac:dyDescent="0.2">
      <c r="A766" s="12"/>
      <c r="B766" s="12" t="e">
        <f>VLOOKUP(الجدول3[رقم الحجز],ops[],2,FALSE)</f>
        <v>#N/A</v>
      </c>
      <c r="C766" s="47" t="e">
        <f>VLOOKUP(الجدول3[رقم الحجز],ops[],3,FALSE)</f>
        <v>#N/A</v>
      </c>
      <c r="D766" s="12"/>
      <c r="E766" s="12"/>
      <c r="F766" s="12"/>
    </row>
    <row r="767" spans="1:6" x14ac:dyDescent="0.2">
      <c r="A767" s="12"/>
      <c r="B767" s="12" t="e">
        <f>VLOOKUP(الجدول3[رقم الحجز],ops[],2,FALSE)</f>
        <v>#N/A</v>
      </c>
      <c r="C767" s="47" t="e">
        <f>VLOOKUP(الجدول3[رقم الحجز],ops[],3,FALSE)</f>
        <v>#N/A</v>
      </c>
      <c r="D767" s="12"/>
      <c r="E767" s="12"/>
      <c r="F767" s="12"/>
    </row>
    <row r="768" spans="1:6" x14ac:dyDescent="0.2">
      <c r="A768" s="12"/>
      <c r="B768" s="12" t="e">
        <f>VLOOKUP(الجدول3[رقم الحجز],ops[],2,FALSE)</f>
        <v>#N/A</v>
      </c>
      <c r="C768" s="47" t="e">
        <f>VLOOKUP(الجدول3[رقم الحجز],ops[],3,FALSE)</f>
        <v>#N/A</v>
      </c>
      <c r="D768" s="12"/>
      <c r="E768" s="12"/>
      <c r="F768" s="12"/>
    </row>
    <row r="769" spans="1:6" x14ac:dyDescent="0.2">
      <c r="A769" s="12"/>
      <c r="B769" s="12" t="e">
        <f>VLOOKUP(الجدول3[رقم الحجز],ops[],2,FALSE)</f>
        <v>#N/A</v>
      </c>
      <c r="C769" s="47" t="e">
        <f>VLOOKUP(الجدول3[رقم الحجز],ops[],3,FALSE)</f>
        <v>#N/A</v>
      </c>
      <c r="D769" s="12"/>
      <c r="E769" s="12"/>
      <c r="F769" s="12"/>
    </row>
    <row r="770" spans="1:6" x14ac:dyDescent="0.2">
      <c r="A770" s="12"/>
      <c r="B770" s="12" t="e">
        <f>VLOOKUP(الجدول3[رقم الحجز],ops[],2,FALSE)</f>
        <v>#N/A</v>
      </c>
      <c r="C770" s="47" t="e">
        <f>VLOOKUP(الجدول3[رقم الحجز],ops[],3,FALSE)</f>
        <v>#N/A</v>
      </c>
      <c r="D770" s="12"/>
      <c r="E770" s="12"/>
      <c r="F770" s="12"/>
    </row>
    <row r="771" spans="1:6" x14ac:dyDescent="0.2">
      <c r="A771" s="12"/>
      <c r="B771" s="12" t="e">
        <f>VLOOKUP(الجدول3[رقم الحجز],ops[],2,FALSE)</f>
        <v>#N/A</v>
      </c>
      <c r="C771" s="47" t="e">
        <f>VLOOKUP(الجدول3[رقم الحجز],ops[],3,FALSE)</f>
        <v>#N/A</v>
      </c>
      <c r="D771" s="12"/>
      <c r="E771" s="12"/>
      <c r="F771" s="12"/>
    </row>
    <row r="772" spans="1:6" x14ac:dyDescent="0.2">
      <c r="A772" s="12"/>
      <c r="B772" s="12" t="e">
        <f>VLOOKUP(الجدول3[رقم الحجز],ops[],2,FALSE)</f>
        <v>#N/A</v>
      </c>
      <c r="C772" s="47" t="e">
        <f>VLOOKUP(الجدول3[رقم الحجز],ops[],3,FALSE)</f>
        <v>#N/A</v>
      </c>
      <c r="D772" s="12"/>
      <c r="E772" s="12"/>
      <c r="F772" s="12"/>
    </row>
    <row r="773" spans="1:6" x14ac:dyDescent="0.2">
      <c r="A773" s="12"/>
      <c r="B773" s="12" t="e">
        <f>VLOOKUP(الجدول3[رقم الحجز],ops[],2,FALSE)</f>
        <v>#N/A</v>
      </c>
      <c r="C773" s="47" t="e">
        <f>VLOOKUP(الجدول3[رقم الحجز],ops[],3,FALSE)</f>
        <v>#N/A</v>
      </c>
      <c r="D773" s="12"/>
      <c r="E773" s="12"/>
      <c r="F773" s="12"/>
    </row>
    <row r="774" spans="1:6" x14ac:dyDescent="0.2">
      <c r="A774" s="12"/>
      <c r="B774" s="12" t="e">
        <f>VLOOKUP(الجدول3[رقم الحجز],ops[],2,FALSE)</f>
        <v>#N/A</v>
      </c>
      <c r="C774" s="47" t="e">
        <f>VLOOKUP(الجدول3[رقم الحجز],ops[],3,FALSE)</f>
        <v>#N/A</v>
      </c>
      <c r="D774" s="12"/>
      <c r="E774" s="12"/>
      <c r="F774" s="12"/>
    </row>
    <row r="775" spans="1:6" x14ac:dyDescent="0.2">
      <c r="A775" s="12"/>
      <c r="B775" s="12" t="e">
        <f>VLOOKUP(الجدول3[رقم الحجز],ops[],2,FALSE)</f>
        <v>#N/A</v>
      </c>
      <c r="C775" s="47" t="e">
        <f>VLOOKUP(الجدول3[رقم الحجز],ops[],3,FALSE)</f>
        <v>#N/A</v>
      </c>
      <c r="D775" s="12"/>
      <c r="E775" s="12"/>
      <c r="F775" s="12"/>
    </row>
    <row r="776" spans="1:6" x14ac:dyDescent="0.2">
      <c r="A776" s="12"/>
      <c r="B776" s="12" t="e">
        <f>VLOOKUP(الجدول3[رقم الحجز],ops[],2,FALSE)</f>
        <v>#N/A</v>
      </c>
      <c r="C776" s="47" t="e">
        <f>VLOOKUP(الجدول3[رقم الحجز],ops[],3,FALSE)</f>
        <v>#N/A</v>
      </c>
      <c r="D776" s="12"/>
      <c r="E776" s="12"/>
      <c r="F776" s="12"/>
    </row>
    <row r="777" spans="1:6" x14ac:dyDescent="0.2">
      <c r="A777" s="12"/>
      <c r="B777" s="12" t="e">
        <f>VLOOKUP(الجدول3[رقم الحجز],ops[],2,FALSE)</f>
        <v>#N/A</v>
      </c>
      <c r="C777" s="47" t="e">
        <f>VLOOKUP(الجدول3[رقم الحجز],ops[],3,FALSE)</f>
        <v>#N/A</v>
      </c>
      <c r="D777" s="12"/>
      <c r="E777" s="12"/>
      <c r="F777" s="12"/>
    </row>
    <row r="778" spans="1:6" x14ac:dyDescent="0.2">
      <c r="A778" s="12"/>
      <c r="B778" s="12" t="e">
        <f>VLOOKUP(الجدول3[رقم الحجز],ops[],2,FALSE)</f>
        <v>#N/A</v>
      </c>
      <c r="C778" s="47" t="e">
        <f>VLOOKUP(الجدول3[رقم الحجز],ops[],3,FALSE)</f>
        <v>#N/A</v>
      </c>
      <c r="D778" s="12"/>
      <c r="E778" s="12"/>
      <c r="F778" s="12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4"/>
  <dimension ref="A1:B8"/>
  <sheetViews>
    <sheetView rightToLeft="1" workbookViewId="0">
      <selection activeCell="B11" sqref="B11"/>
    </sheetView>
  </sheetViews>
  <sheetFormatPr defaultRowHeight="14.25" x14ac:dyDescent="0.2"/>
  <cols>
    <col min="1" max="1" width="17.875" bestFit="1" customWidth="1"/>
    <col min="2" max="2" width="11.625" bestFit="1" customWidth="1"/>
    <col min="3" max="3" width="11.375" customWidth="1"/>
  </cols>
  <sheetData>
    <row r="1" spans="1:2" x14ac:dyDescent="0.2">
      <c r="A1" s="18" t="s">
        <v>28</v>
      </c>
      <c r="B1" t="s">
        <v>31</v>
      </c>
    </row>
    <row r="2" spans="1:2" x14ac:dyDescent="0.2">
      <c r="A2" s="15" t="s">
        <v>36</v>
      </c>
      <c r="B2" s="2"/>
    </row>
    <row r="3" spans="1:2" x14ac:dyDescent="0.2">
      <c r="A3" s="64" t="s">
        <v>30</v>
      </c>
      <c r="B3" s="2"/>
    </row>
    <row r="4" spans="1:2" x14ac:dyDescent="0.2">
      <c r="A4" s="65" t="s">
        <v>36</v>
      </c>
      <c r="B4" s="2"/>
    </row>
    <row r="5" spans="1:2" x14ac:dyDescent="0.2">
      <c r="A5" s="15" t="s">
        <v>44</v>
      </c>
      <c r="B5" s="2">
        <v>1000</v>
      </c>
    </row>
    <row r="6" spans="1:2" x14ac:dyDescent="0.2">
      <c r="A6" s="64" t="s">
        <v>30</v>
      </c>
      <c r="B6" s="2">
        <v>1000</v>
      </c>
    </row>
    <row r="7" spans="1:2" x14ac:dyDescent="0.2">
      <c r="A7" s="65" t="s">
        <v>45</v>
      </c>
      <c r="B7" s="2">
        <v>1000</v>
      </c>
    </row>
    <row r="8" spans="1:2" x14ac:dyDescent="0.2">
      <c r="A8" s="15" t="s">
        <v>29</v>
      </c>
      <c r="B8" s="2">
        <v>1000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ورقة5"/>
  <dimension ref="A1:B12"/>
  <sheetViews>
    <sheetView rightToLeft="1" tabSelected="1" workbookViewId="0">
      <selection activeCell="C16" sqref="C16"/>
    </sheetView>
  </sheetViews>
  <sheetFormatPr defaultRowHeight="14.25" x14ac:dyDescent="0.2"/>
  <cols>
    <col min="1" max="1" width="21.5" bestFit="1" customWidth="1"/>
    <col min="2" max="2" width="6.625" bestFit="1" customWidth="1"/>
    <col min="3" max="3" width="18.25" bestFit="1" customWidth="1"/>
    <col min="4" max="4" width="16.125" bestFit="1" customWidth="1"/>
    <col min="5" max="5" width="17.25" bestFit="1" customWidth="1"/>
    <col min="6" max="6" width="16.125" bestFit="1" customWidth="1"/>
    <col min="7" max="7" width="17.25" bestFit="1" customWidth="1"/>
    <col min="8" max="8" width="16.125" bestFit="1" customWidth="1"/>
    <col min="9" max="9" width="17.25" bestFit="1" customWidth="1"/>
    <col min="10" max="11" width="16.125" bestFit="1" customWidth="1"/>
    <col min="12" max="20" width="17.25" bestFit="1" customWidth="1"/>
    <col min="21" max="24" width="16.125" bestFit="1" customWidth="1"/>
    <col min="25" max="25" width="17.25" bestFit="1" customWidth="1"/>
    <col min="26" max="26" width="16.125" bestFit="1" customWidth="1"/>
    <col min="27" max="27" width="9.875" bestFit="1" customWidth="1"/>
  </cols>
  <sheetData>
    <row r="1" spans="1:2" x14ac:dyDescent="0.2">
      <c r="A1" s="18" t="s">
        <v>21</v>
      </c>
      <c r="B1" s="15" t="s">
        <v>47</v>
      </c>
    </row>
    <row r="3" spans="1:2" x14ac:dyDescent="0.2">
      <c r="A3" s="18" t="s">
        <v>28</v>
      </c>
    </row>
    <row r="4" spans="1:2" x14ac:dyDescent="0.2">
      <c r="A4" s="15" t="s">
        <v>30</v>
      </c>
    </row>
    <row r="5" spans="1:2" x14ac:dyDescent="0.2">
      <c r="A5" s="20" t="s">
        <v>30</v>
      </c>
    </row>
    <row r="6" spans="1:2" x14ac:dyDescent="0.2">
      <c r="A6" s="21" t="s">
        <v>30</v>
      </c>
    </row>
    <row r="7" spans="1:2" x14ac:dyDescent="0.2">
      <c r="A7" s="22" t="s">
        <v>30</v>
      </c>
    </row>
    <row r="8" spans="1:2" x14ac:dyDescent="0.2">
      <c r="A8" s="15" t="s">
        <v>45</v>
      </c>
    </row>
    <row r="9" spans="1:2" x14ac:dyDescent="0.2">
      <c r="A9" s="20">
        <v>44177</v>
      </c>
    </row>
    <row r="10" spans="1:2" x14ac:dyDescent="0.2">
      <c r="A10" s="21" t="s">
        <v>30</v>
      </c>
    </row>
    <row r="11" spans="1:2" x14ac:dyDescent="0.2">
      <c r="A11" s="22" t="s">
        <v>44</v>
      </c>
    </row>
    <row r="12" spans="1:2" x14ac:dyDescent="0.2">
      <c r="A12" s="15" t="s">
        <v>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ورقة6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7">
    <tabColor theme="5" tint="-0.249977111117893"/>
  </sheetPr>
  <dimension ref="A1:E10"/>
  <sheetViews>
    <sheetView rightToLeft="1" workbookViewId="0">
      <selection activeCell="E6" sqref="E6"/>
    </sheetView>
  </sheetViews>
  <sheetFormatPr defaultRowHeight="14.25" x14ac:dyDescent="0.2"/>
  <cols>
    <col min="1" max="1" width="26" bestFit="1" customWidth="1"/>
    <col min="2" max="2" width="13.625" customWidth="1"/>
    <col min="3" max="3" width="12.625" bestFit="1" customWidth="1"/>
    <col min="4" max="4" width="15.875" bestFit="1" customWidth="1"/>
    <col min="5" max="5" width="11.875" bestFit="1" customWidth="1"/>
    <col min="6" max="6" width="13.625" customWidth="1"/>
  </cols>
  <sheetData>
    <row r="1" spans="1:5" ht="105.75" customHeight="1" x14ac:dyDescent="0.2"/>
    <row r="2" spans="1:5" ht="19.5" customHeight="1" x14ac:dyDescent="0.2"/>
    <row r="3" spans="1:5" ht="17.25" customHeight="1" x14ac:dyDescent="0.2"/>
    <row r="4" spans="1:5" ht="24" customHeight="1" x14ac:dyDescent="0.2"/>
    <row r="5" spans="1:5" x14ac:dyDescent="0.2">
      <c r="A5" s="32" t="s">
        <v>3</v>
      </c>
      <c r="B5" s="32" t="s">
        <v>11</v>
      </c>
      <c r="C5" s="32" t="s">
        <v>4</v>
      </c>
      <c r="D5" s="32" t="s">
        <v>5</v>
      </c>
      <c r="E5" s="32" t="s">
        <v>32</v>
      </c>
    </row>
    <row r="6" spans="1:5" x14ac:dyDescent="0.2">
      <c r="A6" s="12" t="s">
        <v>30</v>
      </c>
      <c r="B6" s="12" t="s">
        <v>30</v>
      </c>
      <c r="C6" s="12" t="s">
        <v>30</v>
      </c>
      <c r="D6" s="12" t="s">
        <v>30</v>
      </c>
      <c r="E6" s="12" t="s">
        <v>33</v>
      </c>
    </row>
    <row r="7" spans="1:5" x14ac:dyDescent="0.2">
      <c r="A7" s="12"/>
      <c r="B7" s="12"/>
      <c r="C7" s="12"/>
      <c r="D7" s="12"/>
      <c r="E7" s="12" t="s">
        <v>30</v>
      </c>
    </row>
    <row r="8" spans="1:5" x14ac:dyDescent="0.2">
      <c r="A8" s="12"/>
      <c r="B8" s="12"/>
      <c r="C8" s="12"/>
      <c r="D8" s="12"/>
      <c r="E8" s="12" t="s">
        <v>38</v>
      </c>
    </row>
    <row r="9" spans="1:5" x14ac:dyDescent="0.2">
      <c r="A9" s="68" t="s">
        <v>44</v>
      </c>
      <c r="B9" s="68" t="s">
        <v>45</v>
      </c>
      <c r="C9" s="69">
        <v>44177</v>
      </c>
      <c r="D9" s="68" t="s">
        <v>30</v>
      </c>
      <c r="E9" s="68" t="s">
        <v>33</v>
      </c>
    </row>
    <row r="10" spans="1:5" x14ac:dyDescent="0.2">
      <c r="A10" s="70"/>
      <c r="B10" s="70"/>
      <c r="C10" s="70"/>
      <c r="D10" s="70"/>
      <c r="E10" s="70"/>
    </row>
  </sheetData>
  <pageMargins left="0.7" right="0.7" top="0.75" bottom="0.75" header="0.3" footer="0.3"/>
  <pageSetup paperSize="9" orientation="portrait" horizontalDpi="0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ورقة8">
    <tabColor theme="5" tint="-0.249977111117893"/>
  </sheetPr>
  <dimension ref="A1:J20"/>
  <sheetViews>
    <sheetView rightToLeft="1" workbookViewId="0">
      <selection activeCell="D8" sqref="D8"/>
    </sheetView>
  </sheetViews>
  <sheetFormatPr defaultRowHeight="14.25" x14ac:dyDescent="0.2"/>
  <cols>
    <col min="1" max="1" width="5.875" bestFit="1" customWidth="1"/>
    <col min="2" max="2" width="32.875" bestFit="1" customWidth="1"/>
    <col min="3" max="3" width="27.75" bestFit="1" customWidth="1"/>
    <col min="4" max="4" width="18.625" bestFit="1" customWidth="1"/>
    <col min="5" max="5" width="14.875" bestFit="1" customWidth="1"/>
  </cols>
  <sheetData>
    <row r="1" spans="1:10" ht="18" x14ac:dyDescent="0.2">
      <c r="A1" s="34"/>
      <c r="B1" s="34"/>
      <c r="C1" s="34"/>
      <c r="D1" s="34"/>
      <c r="E1" s="34"/>
    </row>
    <row r="2" spans="1:10" ht="18" x14ac:dyDescent="0.2">
      <c r="A2" s="34"/>
      <c r="B2" s="34"/>
      <c r="C2" s="34"/>
      <c r="D2" s="49"/>
      <c r="E2" s="49"/>
    </row>
    <row r="6" spans="1:10" x14ac:dyDescent="0.2">
      <c r="B6" s="66"/>
      <c r="C6" s="66"/>
      <c r="D6" s="66"/>
      <c r="E6" s="66"/>
      <c r="F6" s="66"/>
      <c r="G6" s="66"/>
      <c r="H6" s="66"/>
      <c r="I6" s="66"/>
      <c r="J6" s="66"/>
    </row>
    <row r="7" spans="1:10" x14ac:dyDescent="0.2">
      <c r="B7" s="66"/>
      <c r="C7" s="66"/>
      <c r="D7" s="66"/>
      <c r="E7" s="66"/>
      <c r="F7" s="66"/>
      <c r="G7" s="66"/>
      <c r="H7" s="66"/>
      <c r="I7" s="66"/>
      <c r="J7" s="66"/>
    </row>
    <row r="8" spans="1:10" x14ac:dyDescent="0.2">
      <c r="B8" s="66"/>
      <c r="C8" s="66"/>
      <c r="D8" s="66"/>
      <c r="E8" s="66"/>
      <c r="F8" s="66"/>
      <c r="G8" s="66"/>
      <c r="H8" s="66"/>
      <c r="I8" s="66"/>
      <c r="J8" s="66"/>
    </row>
    <row r="9" spans="1:10" x14ac:dyDescent="0.2">
      <c r="B9" s="66"/>
      <c r="C9" s="66"/>
      <c r="D9" s="66"/>
      <c r="E9" s="66"/>
      <c r="F9" s="66"/>
      <c r="G9" s="66"/>
      <c r="H9" s="66"/>
      <c r="I9" s="66"/>
      <c r="J9" s="66"/>
    </row>
    <row r="10" spans="1:10" x14ac:dyDescent="0.2">
      <c r="B10" s="66"/>
      <c r="C10" s="66"/>
      <c r="D10" s="66"/>
      <c r="E10" s="66"/>
      <c r="F10" s="66"/>
      <c r="G10" s="66"/>
      <c r="H10" s="66"/>
      <c r="I10" s="66"/>
      <c r="J10" s="66"/>
    </row>
    <row r="11" spans="1:10" x14ac:dyDescent="0.2">
      <c r="B11" s="66"/>
      <c r="C11" s="66"/>
      <c r="D11" s="66"/>
      <c r="E11" s="66"/>
      <c r="F11" s="66"/>
      <c r="G11" s="66"/>
      <c r="H11" s="66"/>
      <c r="I11" s="66"/>
      <c r="J11" s="66"/>
    </row>
    <row r="12" spans="1:10" x14ac:dyDescent="0.2">
      <c r="B12" s="66"/>
      <c r="C12" s="66"/>
      <c r="D12" s="66"/>
      <c r="E12" s="66"/>
      <c r="F12" s="66"/>
      <c r="G12" s="66"/>
      <c r="H12" s="66"/>
      <c r="I12" s="66"/>
      <c r="J12" s="66"/>
    </row>
    <row r="13" spans="1:10" x14ac:dyDescent="0.2">
      <c r="B13" s="66"/>
      <c r="C13" s="66"/>
      <c r="D13" s="66"/>
      <c r="E13" s="66"/>
      <c r="F13" s="66"/>
      <c r="G13" s="66"/>
      <c r="H13" s="66"/>
      <c r="I13" s="66"/>
      <c r="J13" s="66"/>
    </row>
    <row r="14" spans="1:10" x14ac:dyDescent="0.2">
      <c r="B14" s="66"/>
      <c r="C14" s="66"/>
      <c r="D14" s="66"/>
      <c r="E14" s="66"/>
      <c r="F14" s="66"/>
      <c r="G14" s="66"/>
      <c r="H14" s="66"/>
      <c r="I14" s="66"/>
      <c r="J14" s="66"/>
    </row>
    <row r="15" spans="1:10" x14ac:dyDescent="0.2">
      <c r="B15" s="66"/>
      <c r="C15" s="66"/>
      <c r="D15" s="66"/>
      <c r="E15" s="66"/>
      <c r="F15" s="66"/>
      <c r="G15" s="66"/>
      <c r="H15" s="66"/>
      <c r="I15" s="66"/>
      <c r="J15" s="66"/>
    </row>
    <row r="16" spans="1:10" x14ac:dyDescent="0.2">
      <c r="B16" s="66"/>
      <c r="C16" s="66"/>
      <c r="D16" s="66"/>
      <c r="E16" s="66"/>
      <c r="F16" s="66"/>
      <c r="G16" s="66"/>
      <c r="H16" s="66"/>
      <c r="I16" s="66"/>
      <c r="J16" s="66"/>
    </row>
    <row r="17" spans="2:10" x14ac:dyDescent="0.2">
      <c r="B17" s="66"/>
      <c r="C17" s="66"/>
      <c r="D17" s="66"/>
      <c r="E17" s="66"/>
      <c r="F17" s="66"/>
      <c r="G17" s="66"/>
      <c r="H17" s="66"/>
      <c r="I17" s="66"/>
      <c r="J17" s="66"/>
    </row>
    <row r="18" spans="2:10" x14ac:dyDescent="0.2">
      <c r="B18" s="66"/>
      <c r="C18" s="66"/>
      <c r="D18" s="66"/>
      <c r="E18" s="66"/>
      <c r="F18" s="66"/>
      <c r="G18" s="66"/>
      <c r="H18" s="66"/>
      <c r="I18" s="66"/>
      <c r="J18" s="66"/>
    </row>
    <row r="19" spans="2:10" x14ac:dyDescent="0.2">
      <c r="D19" s="66"/>
    </row>
    <row r="20" spans="2:10" x14ac:dyDescent="0.2">
      <c r="D20" s="66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البيانات الاساسية</vt:lpstr>
      <vt:lpstr>العمليات</vt:lpstr>
      <vt:lpstr>المدفعوات</vt:lpstr>
      <vt:lpstr>تقرير مدفوعات</vt:lpstr>
      <vt:lpstr>الحجوزات</vt:lpstr>
      <vt:lpstr>ورقة1</vt:lpstr>
      <vt:lpstr>كشف النزلاء بشقق</vt:lpstr>
      <vt:lpstr>ورقة2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Abdalah</dc:creator>
  <cp:lastModifiedBy>PC WDAD1</cp:lastModifiedBy>
  <cp:lastPrinted>2018-03-10T16:53:15Z</cp:lastPrinted>
  <dcterms:created xsi:type="dcterms:W3CDTF">2016-06-06T19:44:01Z</dcterms:created>
  <dcterms:modified xsi:type="dcterms:W3CDTF">2020-11-12T10:06:47Z</dcterms:modified>
</cp:coreProperties>
</file>