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0" windowWidth="14895" windowHeight="7875" activeTab="1"/>
  </bookViews>
  <sheets>
    <sheet name="1" sheetId="30" r:id="rId1"/>
    <sheet name="نتيجة النشاط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NSE1">[1]بياناتي!$A$3:$Q$5686</definedName>
    <definedName name="Denom">#N/A</definedName>
    <definedName name="errtwew">'[2]6'!$I$5:$I$8</definedName>
    <definedName name="hhhh">#N/A</definedName>
    <definedName name="kass">[3]kas!#REF!</definedName>
    <definedName name="LU_NumList">{0,1,2,3,4,5,6,7,8,9,10,11,12,13,14,15,16,17,18,19,20,30,40,50,60,70,80,90}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[3]Sheet1!$F$4:$F$23</definedName>
    <definedName name="marks">[3]Sheet1!$B$4:$B$23</definedName>
    <definedName name="MyNames">OFFSET('[4]10'!$B$2,0,0,COUNTA('[5]16'!$L$1:$L$65536),1)</definedName>
    <definedName name="myrange">OFFSET('[3]16'!$F$39,0,'[3]16'!$M$38,COUNTA(INDIRECT('[3]16'!$M$39)),1)</definedName>
    <definedName name="Num">#N/A</definedName>
    <definedName name="NumsToWords">#N/A</definedName>
    <definedName name="NumText_Decimal">#N/A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School">[6]Record!$A$1:$AG$1000</definedName>
    <definedName name="Units">{"Dollar","Dollars","Cent","Cents"}</definedName>
    <definedName name="WIPnum">SUBSTITUTE(TEXT(N(NumSource),"000000000000.00"),".","0")</definedName>
    <definedName name="اسماء_الطلاب">'[7]قائمة الطلاب المتفوقين'!$G$3:$G$32</definedName>
    <definedName name="الاسم">[8]Sheet1!$C$2:$C$7</definedName>
    <definedName name="التاريخ">[8]Sheet1!$D$2:$D$7</definedName>
    <definedName name="الصناديق">'[9]4'!$Q$4:$Q$7</definedName>
    <definedName name="بيانات">'[9]4'!$P$3:$P$10</definedName>
    <definedName name="تواريخ">#REF!</definedName>
    <definedName name="جدول1">[3]ورقة1!$B$5:$C$1001</definedName>
    <definedName name="حسوب">#REF!</definedName>
    <definedName name="صناف">#REF!</definedName>
    <definedName name="صندوق">#REF!</definedName>
    <definedName name="عددشرط">[3]ورقة1!$D$5:$D$1001</definedName>
    <definedName name="عميل">'[10]6'!$D$5:$D$100</definedName>
    <definedName name="فروع">'[9]4'!$A$4:$A$8</definedName>
    <definedName name="فوترة">#REF!</definedName>
    <definedName name="مجموعة">'[9]4'!$G$4:$G$7</definedName>
    <definedName name="مخازن">#REF!</definedName>
    <definedName name="مخزن">'[9]4'!$N$4:$N$9</definedName>
    <definedName name="ييي">[11]مبيضة!$A$41:$K$95</definedName>
    <definedName name="ييييي">[11]مبيضة!$A$1:$K$40</definedName>
  </definedNames>
  <calcPr calcId="144525"/>
</workbook>
</file>

<file path=xl/calcChain.xml><?xml version="1.0" encoding="utf-8"?>
<calcChain xmlns="http://schemas.openxmlformats.org/spreadsheetml/2006/main">
  <c r="D8" i="1" l="1"/>
  <c r="D7" i="1"/>
  <c r="D17" i="1" l="1"/>
  <c r="D13" i="1"/>
  <c r="D11" i="1"/>
  <c r="E13" i="1" l="1"/>
  <c r="D15" i="1"/>
  <c r="H17" i="1" l="1"/>
  <c r="E9" i="1" l="1"/>
  <c r="E10" i="1" s="1"/>
  <c r="F9" i="1"/>
  <c r="F10" i="1" s="1"/>
  <c r="G9" i="1"/>
  <c r="G10" i="1" s="1"/>
  <c r="D9" i="1"/>
  <c r="D10" i="1" s="1"/>
  <c r="F15" i="1"/>
  <c r="F16" i="1" s="1"/>
  <c r="F14" i="1"/>
  <c r="F12" i="1"/>
  <c r="E15" i="1"/>
  <c r="E16" i="1" s="1"/>
  <c r="E14" i="1"/>
  <c r="E12" i="1"/>
  <c r="D16" i="1"/>
  <c r="D14" i="1"/>
  <c r="D12" i="1"/>
  <c r="G15" i="1" l="1"/>
  <c r="G16" i="1" s="1"/>
  <c r="G14" i="1"/>
  <c r="G12" i="1"/>
  <c r="H13" i="1"/>
  <c r="H11" i="1"/>
  <c r="H7" i="1"/>
  <c r="H8" i="1"/>
  <c r="H15" i="1" l="1"/>
</calcChain>
</file>

<file path=xl/sharedStrings.xml><?xml version="1.0" encoding="utf-8"?>
<sst xmlns="http://schemas.openxmlformats.org/spreadsheetml/2006/main" count="64" uniqueCount="34">
  <si>
    <t>العام</t>
  </si>
  <si>
    <t>صافي المبيعات والإيرادات</t>
  </si>
  <si>
    <t>تكلفة المبيعات</t>
  </si>
  <si>
    <t>مجمل الربح</t>
  </si>
  <si>
    <t>المصاريف التسويقية</t>
  </si>
  <si>
    <t>نسبة المصاريف إلى المبيعات</t>
  </si>
  <si>
    <t>المصاريف العمومية</t>
  </si>
  <si>
    <t>صافي الأرباح</t>
  </si>
  <si>
    <t>نسبة الأرباح إلى المبيعات</t>
  </si>
  <si>
    <t>المبيعات بالكراتين</t>
  </si>
  <si>
    <t>قيمة</t>
  </si>
  <si>
    <t>نسبة</t>
  </si>
  <si>
    <t>نسبة المصاريف المباشرة إلى المبيعات</t>
  </si>
  <si>
    <t>ملاحظة</t>
  </si>
  <si>
    <t>نسبة 2020 إلى 2019</t>
  </si>
  <si>
    <t>بالنسبة للمصاريف العمومية 2019 فيها مبلغ 12000367 عبارة عن فوارق ضريبية لأعوام 2014-2015</t>
  </si>
  <si>
    <t>السنة</t>
  </si>
  <si>
    <t>البند</t>
  </si>
  <si>
    <t>يناير</t>
  </si>
  <si>
    <t>المبلغ</t>
  </si>
  <si>
    <t>الكمية كرتون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</si>
  <si>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</si>
  <si>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</si>
  <si>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</si>
  <si>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</si>
  <si>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</si>
  <si>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</si>
  <si>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</si>
  <si>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</si>
  <si>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</si>
  <si>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</si>
  <si>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</si>
  <si>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وحتى</t>
  </si>
  <si>
    <t>نتيجة نشاط الشركة للفترة مـــــــن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</si>
</sst>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6" formatCode="mm"/>
  </numFmts>
  <fonts count="6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  <font>
      <sz val="11"/>
      <color indexed="8"/>
      <name val="Calibri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</font>
    <font>
      <sz val="11"/>
      <color indexed="9"/>
      <name val="Arial"/>
      <family val="2"/>
      <charset val="178"/>
    </font>
    <font>
      <sz val="11"/>
      <color indexed="9"/>
      <name val="Calibri"/>
      <family val="2"/>
      <charset val="178"/>
    </font>
    <font>
      <sz val="11"/>
      <color indexed="10"/>
      <name val="Calibri"/>
      <family val="2"/>
    </font>
    <font>
      <sz val="11"/>
      <color indexed="20"/>
      <name val="Arial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</font>
    <font>
      <b/>
      <sz val="11"/>
      <color indexed="52"/>
      <name val="Arial"/>
      <family val="2"/>
      <charset val="178"/>
    </font>
    <font>
      <b/>
      <sz val="11"/>
      <color indexed="52"/>
      <name val="Calibri"/>
      <family val="2"/>
      <charset val="178"/>
    </font>
    <font>
      <sz val="11"/>
      <color indexed="52"/>
      <name val="Calibri"/>
      <family val="2"/>
    </font>
    <font>
      <b/>
      <sz val="11"/>
      <color indexed="9"/>
      <name val="Arial"/>
      <family val="2"/>
      <charset val="178"/>
    </font>
    <font>
      <b/>
      <sz val="11"/>
      <color indexed="9"/>
      <name val="Calibri"/>
      <family val="2"/>
      <charset val="178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Arial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Arial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Arial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Arial"/>
      <family val="2"/>
      <charset val="178"/>
    </font>
    <font>
      <b/>
      <sz val="11"/>
      <color indexed="56"/>
      <name val="Calibri"/>
      <family val="2"/>
      <charset val="178"/>
    </font>
    <font>
      <u/>
      <sz val="10"/>
      <color indexed="12"/>
      <name val="Arial"/>
      <family val="2"/>
    </font>
    <font>
      <u/>
      <sz val="11"/>
      <color theme="10"/>
      <name val="Calibri"/>
      <family val="2"/>
      <charset val="178"/>
    </font>
    <font>
      <sz val="11"/>
      <color indexed="62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20"/>
      <name val="Calibri"/>
      <family val="2"/>
    </font>
    <font>
      <sz val="11"/>
      <color indexed="52"/>
      <name val="Arial"/>
      <family val="2"/>
      <charset val="178"/>
    </font>
    <font>
      <sz val="11"/>
      <color indexed="52"/>
      <name val="Calibri"/>
      <family val="2"/>
      <charset val="178"/>
    </font>
    <font>
      <b/>
      <sz val="14"/>
      <name val="Arial"/>
      <family val="2"/>
    </font>
    <font>
      <sz val="11"/>
      <color indexed="60"/>
      <name val="Arial"/>
      <family val="2"/>
      <charset val="178"/>
    </font>
    <font>
      <sz val="11"/>
      <color indexed="60"/>
      <name val="Calibri"/>
      <family val="2"/>
      <charset val="178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  <charset val="178"/>
    </font>
    <font>
      <sz val="10"/>
      <color rgb="FF000000"/>
      <name val="Times New Roman"/>
      <family val="1"/>
    </font>
    <font>
      <b/>
      <sz val="11"/>
      <color indexed="63"/>
      <name val="Arial"/>
      <family val="2"/>
      <charset val="178"/>
    </font>
    <font>
      <b/>
      <sz val="11"/>
      <color indexed="63"/>
      <name val="Calibri"/>
      <family val="2"/>
      <charset val="178"/>
    </font>
    <font>
      <b/>
      <sz val="10"/>
      <color indexed="8"/>
      <name val="Arial"/>
      <family val="2"/>
    </font>
    <font>
      <sz val="19"/>
      <color indexed="48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Times New Roman"/>
      <family val="2"/>
      <charset val="178"/>
    </font>
    <font>
      <b/>
      <sz val="18"/>
      <color indexed="56"/>
      <name val="Cambria"/>
      <family val="2"/>
      <charset val="178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Arial"/>
      <family val="2"/>
      <charset val="178"/>
    </font>
    <font>
      <b/>
      <sz val="11"/>
      <color indexed="8"/>
      <name val="Calibri"/>
      <family val="2"/>
      <charset val="178"/>
    </font>
    <font>
      <b/>
      <sz val="11"/>
      <color indexed="9"/>
      <name val="Calibri"/>
      <family val="2"/>
    </font>
    <font>
      <sz val="11"/>
      <color indexed="10"/>
      <name val="Arial"/>
      <family val="2"/>
      <charset val="178"/>
    </font>
    <font>
      <sz val="11"/>
      <color indexed="10"/>
      <name val="Calibri"/>
      <family val="2"/>
      <charset val="178"/>
    </font>
    <font>
      <sz val="10"/>
      <name val="Helv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6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17" applyNumberFormat="0" applyAlignment="0" applyProtection="0"/>
    <xf numFmtId="0" fontId="13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6" fillId="0" borderId="18" applyNumberFormat="0" applyFill="0" applyAlignment="0" applyProtection="0"/>
    <xf numFmtId="0" fontId="17" fillId="24" borderId="19" applyNumberFormat="0" applyAlignment="0" applyProtection="0"/>
    <xf numFmtId="0" fontId="17" fillId="24" borderId="19" applyNumberFormat="0" applyAlignment="0" applyProtection="0"/>
    <xf numFmtId="0" fontId="17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0" fontId="18" fillId="24" borderId="19" applyNumberFormat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5" borderId="20" applyNumberFormat="0" applyFont="0" applyAlignment="0" applyProtection="0"/>
    <xf numFmtId="0" fontId="5" fillId="25" borderId="20" applyNumberFormat="0" applyFont="0" applyAlignment="0" applyProtection="0"/>
    <xf numFmtId="164" fontId="19" fillId="0" borderId="0" applyFont="0" applyFill="0" applyBorder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7" fillId="0" borderId="22" applyNumberFormat="0" applyFill="0" applyAlignment="0" applyProtection="0"/>
    <xf numFmtId="0" fontId="27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10" borderId="17" applyNumberFormat="0" applyAlignment="0" applyProtection="0"/>
    <xf numFmtId="0" fontId="33" fillId="10" borderId="17" applyNumberFormat="0" applyAlignment="0" applyProtection="0"/>
    <xf numFmtId="0" fontId="33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4" fillId="10" borderId="17" applyNumberFormat="0" applyAlignment="0" applyProtection="0"/>
    <xf numFmtId="0" fontId="35" fillId="6" borderId="0" applyNumberFormat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8" fillId="26" borderId="24" applyAlignment="0"/>
    <xf numFmtId="0" fontId="38" fillId="26" borderId="24" applyAlignment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1" fillId="2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2" fillId="0" borderId="0">
      <alignment vertical="top"/>
    </xf>
    <xf numFmtId="0" fontId="4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0"/>
    <xf numFmtId="0" fontId="43" fillId="0" borderId="0"/>
    <xf numFmtId="0" fontId="19" fillId="0" borderId="0"/>
    <xf numFmtId="0" fontId="43" fillId="0" borderId="0"/>
    <xf numFmtId="0" fontId="43" fillId="0" borderId="0"/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1" fillId="0" borderId="0"/>
    <xf numFmtId="0" fontId="42" fillId="0" borderId="0">
      <alignment vertical="top"/>
    </xf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42" fillId="0" borderId="0">
      <alignment vertical="top"/>
    </xf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42" fillId="0" borderId="0">
      <alignment vertical="top"/>
    </xf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>
      <alignment vertical="top"/>
    </xf>
    <xf numFmtId="0" fontId="19" fillId="0" borderId="0"/>
    <xf numFmtId="0" fontId="1" fillId="0" borderId="0"/>
    <xf numFmtId="0" fontId="44" fillId="0" borderId="0"/>
    <xf numFmtId="0" fontId="19" fillId="0" borderId="0"/>
    <xf numFmtId="0" fontId="19" fillId="0" borderId="0"/>
    <xf numFmtId="0" fontId="42" fillId="0" borderId="0">
      <alignment vertical="top"/>
    </xf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19" fillId="25" borderId="20" applyNumberFormat="0" applyFont="0" applyAlignment="0" applyProtection="0"/>
    <xf numFmtId="0" fontId="45" fillId="23" borderId="25" applyNumberFormat="0" applyAlignment="0" applyProtection="0"/>
    <xf numFmtId="0" fontId="45" fillId="23" borderId="25" applyNumberFormat="0" applyAlignment="0" applyProtection="0"/>
    <xf numFmtId="0" fontId="45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0" fontId="46" fillId="23" borderId="25" applyNumberFormat="0" applyAlignment="0" applyProtection="0"/>
    <xf numFmtId="9" fontId="19" fillId="0" borderId="0" applyFont="0" applyFill="0" applyBorder="0" applyAlignment="0" applyProtection="0"/>
    <xf numFmtId="4" fontId="47" fillId="27" borderId="26" applyNumberFormat="0" applyProtection="0">
      <alignment vertical="center"/>
    </xf>
    <xf numFmtId="4" fontId="47" fillId="27" borderId="26" applyNumberFormat="0" applyProtection="0">
      <alignment vertical="center"/>
    </xf>
    <xf numFmtId="4" fontId="47" fillId="28" borderId="26" applyNumberFormat="0" applyProtection="0">
      <alignment horizontal="left" vertical="center" indent="1"/>
    </xf>
    <xf numFmtId="4" fontId="47" fillId="28" borderId="26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2" fillId="30" borderId="0" applyNumberFormat="0" applyProtection="0">
      <alignment horizontal="left" vertical="center" indent="1"/>
    </xf>
    <xf numFmtId="4" fontId="42" fillId="30" borderId="26" applyNumberFormat="0" applyProtection="0">
      <alignment horizontal="right" vertical="center"/>
    </xf>
    <xf numFmtId="4" fontId="42" fillId="30" borderId="26" applyNumberFormat="0" applyProtection="0">
      <alignment horizontal="right" vertical="center"/>
    </xf>
    <xf numFmtId="4" fontId="42" fillId="31" borderId="26" applyNumberFormat="0" applyProtection="0">
      <alignment horizontal="left" vertical="center" indent="1"/>
    </xf>
    <xf numFmtId="4" fontId="42" fillId="31" borderId="26" applyNumberFormat="0" applyProtection="0">
      <alignment horizontal="left" vertical="center" indent="1"/>
    </xf>
    <xf numFmtId="0" fontId="42" fillId="29" borderId="26" applyNumberFormat="0" applyProtection="0">
      <alignment horizontal="left" vertical="top" indent="1"/>
    </xf>
    <xf numFmtId="0" fontId="42" fillId="29" borderId="26" applyNumberFormat="0" applyProtection="0">
      <alignment horizontal="left" vertical="top" indent="1"/>
    </xf>
    <xf numFmtId="4" fontId="48" fillId="32" borderId="0" applyNumberFormat="0" applyProtection="0">
      <alignment horizontal="left" vertical="center" indent="1"/>
    </xf>
    <xf numFmtId="0" fontId="49" fillId="7" borderId="0" applyNumberFormat="0" applyBorder="0" applyAlignment="0" applyProtection="0"/>
    <xf numFmtId="0" fontId="50" fillId="23" borderId="25" applyNumberFormat="0" applyAlignment="0" applyProtection="0"/>
    <xf numFmtId="0" fontId="50" fillId="23" borderId="25" applyNumberFormat="0" applyAlignment="0" applyProtection="0"/>
    <xf numFmtId="0" fontId="42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1" applyNumberFormat="0" applyFill="0" applyAlignment="0" applyProtection="0"/>
    <xf numFmtId="0" fontId="56" fillId="0" borderId="22" applyNumberFormat="0" applyFill="0" applyAlignment="0" applyProtection="0"/>
    <xf numFmtId="0" fontId="57" fillId="0" borderId="23" applyNumberFormat="0" applyFill="0" applyAlignment="0" applyProtection="0"/>
    <xf numFmtId="0" fontId="5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59" fillId="0" borderId="27" applyNumberFormat="0" applyFill="0" applyAlignment="0" applyProtection="0"/>
    <xf numFmtId="0" fontId="60" fillId="24" borderId="19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/>
  </cellStyleXfs>
  <cellXfs count="45">
    <xf numFmtId="0" fontId="0" fillId="0" borderId="0" xfId="0"/>
    <xf numFmtId="164" fontId="3" fillId="0" borderId="6" xfId="1" applyNumberFormat="1" applyFont="1" applyBorder="1"/>
    <xf numFmtId="9" fontId="3" fillId="2" borderId="9" xfId="2" applyFont="1" applyFill="1" applyBorder="1"/>
    <xf numFmtId="9" fontId="3" fillId="2" borderId="9" xfId="2" applyNumberFormat="1" applyFont="1" applyFill="1" applyBorder="1"/>
    <xf numFmtId="9" fontId="3" fillId="2" borderId="6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6" xfId="2" applyNumberFormat="1" applyFont="1" applyFill="1" applyBorder="1"/>
    <xf numFmtId="9" fontId="3" fillId="2" borderId="6" xfId="2" applyFont="1" applyFill="1" applyBorder="1" applyAlignment="1">
      <alignment horizontal="center"/>
    </xf>
    <xf numFmtId="9" fontId="3" fillId="2" borderId="6" xfId="2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164" fontId="3" fillId="0" borderId="15" xfId="1" applyNumberFormat="1" applyFont="1" applyBorder="1" applyAlignment="1">
      <alignment horizontal="center" vertical="center"/>
    </xf>
    <xf numFmtId="9" fontId="3" fillId="4" borderId="16" xfId="2" applyNumberFormat="1" applyFont="1" applyFill="1" applyBorder="1" applyAlignment="1">
      <alignment horizontal="center" vertical="center"/>
    </xf>
    <xf numFmtId="164" fontId="3" fillId="0" borderId="3" xfId="1" applyNumberFormat="1" applyFont="1" applyBorder="1"/>
    <xf numFmtId="164" fontId="0" fillId="0" borderId="0" xfId="0" applyNumberFormat="1"/>
    <xf numFmtId="0" fontId="0" fillId="0" borderId="0" xfId="0"/>
    <xf numFmtId="0" fontId="3" fillId="0" borderId="0" xfId="0" applyFont="1"/>
    <xf numFmtId="9" fontId="3" fillId="2" borderId="6" xfId="2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9" fontId="3" fillId="3" borderId="4" xfId="2" applyFont="1" applyFill="1" applyBorder="1" applyAlignment="1">
      <alignment horizontal="center"/>
    </xf>
    <xf numFmtId="9" fontId="3" fillId="3" borderId="7" xfId="2" applyFont="1" applyFill="1" applyBorder="1" applyAlignment="1">
      <alignment horizontal="center"/>
    </xf>
    <xf numFmtId="9" fontId="3" fillId="2" borderId="7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3" fontId="3" fillId="0" borderId="3" xfId="1" applyFont="1" applyBorder="1"/>
    <xf numFmtId="166" fontId="0" fillId="0" borderId="6" xfId="0" applyNumberForma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667">
    <cellStyle name="20 % - Accent1" xfId="5"/>
    <cellStyle name="20 % - Accent2" xfId="6"/>
    <cellStyle name="20 % - Accent3" xfId="7"/>
    <cellStyle name="20 % - Accent4" xfId="8"/>
    <cellStyle name="20 % - Accent5" xfId="9"/>
    <cellStyle name="20 % - Accent6" xfId="10"/>
    <cellStyle name="20% - Accent1" xfId="11"/>
    <cellStyle name="20% - Accent1 10" xfId="12"/>
    <cellStyle name="20% - Accent1 11" xfId="13"/>
    <cellStyle name="20% - Accent1 2" xfId="14"/>
    <cellStyle name="20% - Accent1 2 2" xfId="15"/>
    <cellStyle name="20% - Accent1 3" xfId="16"/>
    <cellStyle name="20% - Accent1 4" xfId="17"/>
    <cellStyle name="20% - Accent1 5" xfId="18"/>
    <cellStyle name="20% - Accent1 6" xfId="19"/>
    <cellStyle name="20% - Accent1 7" xfId="20"/>
    <cellStyle name="20% - Accent1 8" xfId="21"/>
    <cellStyle name="20% - Accent1 9" xfId="22"/>
    <cellStyle name="20% - Accent2" xfId="23"/>
    <cellStyle name="20% - Accent2 10" xfId="24"/>
    <cellStyle name="20% - Accent2 11" xfId="25"/>
    <cellStyle name="20% - Accent2 2" xfId="26"/>
    <cellStyle name="20% - Accent2 2 2" xfId="27"/>
    <cellStyle name="20% - Accent2 3" xfId="28"/>
    <cellStyle name="20% - Accent2 4" xfId="29"/>
    <cellStyle name="20% - Accent2 5" xfId="30"/>
    <cellStyle name="20% - Accent2 6" xfId="31"/>
    <cellStyle name="20% - Accent2 7" xfId="32"/>
    <cellStyle name="20% - Accent2 8" xfId="33"/>
    <cellStyle name="20% - Accent2 9" xfId="34"/>
    <cellStyle name="20% - Accent3" xfId="35"/>
    <cellStyle name="20% - Accent3 10" xfId="36"/>
    <cellStyle name="20% - Accent3 11" xfId="37"/>
    <cellStyle name="20% - Accent3 2" xfId="38"/>
    <cellStyle name="20% - Accent3 2 2" xfId="39"/>
    <cellStyle name="20% - Accent3 3" xfId="40"/>
    <cellStyle name="20% - Accent3 4" xfId="41"/>
    <cellStyle name="20% - Accent3 5" xfId="42"/>
    <cellStyle name="20% - Accent3 6" xfId="43"/>
    <cellStyle name="20% - Accent3 7" xfId="44"/>
    <cellStyle name="20% - Accent3 8" xfId="45"/>
    <cellStyle name="20% - Accent3 9" xfId="46"/>
    <cellStyle name="20% - Accent4" xfId="47"/>
    <cellStyle name="20% - Accent4 10" xfId="48"/>
    <cellStyle name="20% - Accent4 11" xfId="49"/>
    <cellStyle name="20% - Accent4 2" xfId="50"/>
    <cellStyle name="20% - Accent4 2 2" xfId="51"/>
    <cellStyle name="20% - Accent4 3" xfId="52"/>
    <cellStyle name="20% - Accent4 4" xfId="53"/>
    <cellStyle name="20% - Accent4 5" xfId="54"/>
    <cellStyle name="20% - Accent4 6" xfId="55"/>
    <cellStyle name="20% - Accent4 7" xfId="56"/>
    <cellStyle name="20% - Accent4 8" xfId="57"/>
    <cellStyle name="20% - Accent4 9" xfId="58"/>
    <cellStyle name="20% - Accent5" xfId="59"/>
    <cellStyle name="20% - Accent5 10" xfId="60"/>
    <cellStyle name="20% - Accent5 11" xfId="61"/>
    <cellStyle name="20% - Accent5 2" xfId="62"/>
    <cellStyle name="20% - Accent5 2 2" xfId="63"/>
    <cellStyle name="20% - Accent5 3" xfId="64"/>
    <cellStyle name="20% - Accent5 4" xfId="65"/>
    <cellStyle name="20% - Accent5 5" xfId="66"/>
    <cellStyle name="20% - Accent5 6" xfId="67"/>
    <cellStyle name="20% - Accent5 7" xfId="68"/>
    <cellStyle name="20% - Accent5 8" xfId="69"/>
    <cellStyle name="20% - Accent5 9" xfId="70"/>
    <cellStyle name="20% - Accent6" xfId="71"/>
    <cellStyle name="20% - Accent6 10" xfId="72"/>
    <cellStyle name="20% - Accent6 11" xfId="73"/>
    <cellStyle name="20% - Accent6 2" xfId="74"/>
    <cellStyle name="20% - Accent6 2 2" xfId="75"/>
    <cellStyle name="20% - Accent6 3" xfId="76"/>
    <cellStyle name="20% - Accent6 4" xfId="77"/>
    <cellStyle name="20% - Accent6 5" xfId="78"/>
    <cellStyle name="20% - Accent6 6" xfId="79"/>
    <cellStyle name="20% - Accent6 7" xfId="80"/>
    <cellStyle name="20% - Accent6 8" xfId="81"/>
    <cellStyle name="20% - Accent6 9" xfId="82"/>
    <cellStyle name="40 % - Accent1" xfId="83"/>
    <cellStyle name="40 % - Accent2" xfId="84"/>
    <cellStyle name="40 % - Accent3" xfId="85"/>
    <cellStyle name="40 % - Accent4" xfId="86"/>
    <cellStyle name="40 % - Accent5" xfId="87"/>
    <cellStyle name="40 % - Accent6" xfId="88"/>
    <cellStyle name="40% - Accent1" xfId="89"/>
    <cellStyle name="40% - Accent1 10" xfId="90"/>
    <cellStyle name="40% - Accent1 11" xfId="91"/>
    <cellStyle name="40% - Accent1 2" xfId="92"/>
    <cellStyle name="40% - Accent1 2 2" xfId="93"/>
    <cellStyle name="40% - Accent1 3" xfId="94"/>
    <cellStyle name="40% - Accent1 4" xfId="95"/>
    <cellStyle name="40% - Accent1 5" xfId="96"/>
    <cellStyle name="40% - Accent1 6" xfId="97"/>
    <cellStyle name="40% - Accent1 7" xfId="98"/>
    <cellStyle name="40% - Accent1 8" xfId="99"/>
    <cellStyle name="40% - Accent1 9" xfId="100"/>
    <cellStyle name="40% - Accent2" xfId="101"/>
    <cellStyle name="40% - Accent2 10" xfId="102"/>
    <cellStyle name="40% - Accent2 11" xfId="103"/>
    <cellStyle name="40% - Accent2 2" xfId="104"/>
    <cellStyle name="40% - Accent2 2 2" xfId="105"/>
    <cellStyle name="40% - Accent2 3" xfId="106"/>
    <cellStyle name="40% - Accent2 4" xfId="107"/>
    <cellStyle name="40% - Accent2 5" xfId="108"/>
    <cellStyle name="40% - Accent2 6" xfId="109"/>
    <cellStyle name="40% - Accent2 7" xfId="110"/>
    <cellStyle name="40% - Accent2 8" xfId="111"/>
    <cellStyle name="40% - Accent2 9" xfId="112"/>
    <cellStyle name="40% - Accent3" xfId="113"/>
    <cellStyle name="40% - Accent3 10" xfId="114"/>
    <cellStyle name="40% - Accent3 11" xfId="115"/>
    <cellStyle name="40% - Accent3 2" xfId="116"/>
    <cellStyle name="40% - Accent3 2 2" xfId="117"/>
    <cellStyle name="40% - Accent3 3" xfId="118"/>
    <cellStyle name="40% - Accent3 4" xfId="119"/>
    <cellStyle name="40% - Accent3 5" xfId="120"/>
    <cellStyle name="40% - Accent3 6" xfId="121"/>
    <cellStyle name="40% - Accent3 7" xfId="122"/>
    <cellStyle name="40% - Accent3 8" xfId="123"/>
    <cellStyle name="40% - Accent3 9" xfId="124"/>
    <cellStyle name="40% - Accent4" xfId="125"/>
    <cellStyle name="40% - Accent4 10" xfId="126"/>
    <cellStyle name="40% - Accent4 11" xfId="127"/>
    <cellStyle name="40% - Accent4 2" xfId="128"/>
    <cellStyle name="40% - Accent4 2 2" xfId="129"/>
    <cellStyle name="40% - Accent4 3" xfId="130"/>
    <cellStyle name="40% - Accent4 4" xfId="131"/>
    <cellStyle name="40% - Accent4 5" xfId="132"/>
    <cellStyle name="40% - Accent4 6" xfId="133"/>
    <cellStyle name="40% - Accent4 7" xfId="134"/>
    <cellStyle name="40% - Accent4 8" xfId="135"/>
    <cellStyle name="40% - Accent4 9" xfId="136"/>
    <cellStyle name="40% - Accent5" xfId="137"/>
    <cellStyle name="40% - Accent5 10" xfId="138"/>
    <cellStyle name="40% - Accent5 11" xfId="139"/>
    <cellStyle name="40% - Accent5 2" xfId="140"/>
    <cellStyle name="40% - Accent5 2 2" xfId="141"/>
    <cellStyle name="40% - Accent5 3" xfId="142"/>
    <cellStyle name="40% - Accent5 4" xfId="143"/>
    <cellStyle name="40% - Accent5 5" xfId="144"/>
    <cellStyle name="40% - Accent5 6" xfId="145"/>
    <cellStyle name="40% - Accent5 7" xfId="146"/>
    <cellStyle name="40% - Accent5 8" xfId="147"/>
    <cellStyle name="40% - Accent5 9" xfId="148"/>
    <cellStyle name="40% - Accent6" xfId="149"/>
    <cellStyle name="40% - Accent6 10" xfId="150"/>
    <cellStyle name="40% - Accent6 11" xfId="151"/>
    <cellStyle name="40% - Accent6 2" xfId="152"/>
    <cellStyle name="40% - Accent6 2 2" xfId="153"/>
    <cellStyle name="40% - Accent6 3" xfId="154"/>
    <cellStyle name="40% - Accent6 4" xfId="155"/>
    <cellStyle name="40% - Accent6 5" xfId="156"/>
    <cellStyle name="40% - Accent6 6" xfId="157"/>
    <cellStyle name="40% - Accent6 7" xfId="158"/>
    <cellStyle name="40% - Accent6 8" xfId="159"/>
    <cellStyle name="40% - Accent6 9" xfId="160"/>
    <cellStyle name="60 % - Accent1" xfId="161"/>
    <cellStyle name="60 % - Accent2" xfId="162"/>
    <cellStyle name="60 % - Accent3" xfId="163"/>
    <cellStyle name="60 % - Accent4" xfId="164"/>
    <cellStyle name="60 % - Accent5" xfId="165"/>
    <cellStyle name="60 % - Accent6" xfId="166"/>
    <cellStyle name="60% - Accent1" xfId="167"/>
    <cellStyle name="60% - Accent1 10" xfId="168"/>
    <cellStyle name="60% - Accent1 11" xfId="169"/>
    <cellStyle name="60% - Accent1 2" xfId="170"/>
    <cellStyle name="60% - Accent1 2 2" xfId="171"/>
    <cellStyle name="60% - Accent1 3" xfId="172"/>
    <cellStyle name="60% - Accent1 4" xfId="173"/>
    <cellStyle name="60% - Accent1 5" xfId="174"/>
    <cellStyle name="60% - Accent1 6" xfId="175"/>
    <cellStyle name="60% - Accent1 7" xfId="176"/>
    <cellStyle name="60% - Accent1 8" xfId="177"/>
    <cellStyle name="60% - Accent1 9" xfId="178"/>
    <cellStyle name="60% - Accent2" xfId="179"/>
    <cellStyle name="60% - Accent2 10" xfId="180"/>
    <cellStyle name="60% - Accent2 11" xfId="181"/>
    <cellStyle name="60% - Accent2 2" xfId="182"/>
    <cellStyle name="60% - Accent2 2 2" xfId="183"/>
    <cellStyle name="60% - Accent2 3" xfId="184"/>
    <cellStyle name="60% - Accent2 4" xfId="185"/>
    <cellStyle name="60% - Accent2 5" xfId="186"/>
    <cellStyle name="60% - Accent2 6" xfId="187"/>
    <cellStyle name="60% - Accent2 7" xfId="188"/>
    <cellStyle name="60% - Accent2 8" xfId="189"/>
    <cellStyle name="60% - Accent2 9" xfId="190"/>
    <cellStyle name="60% - Accent3" xfId="191"/>
    <cellStyle name="60% - Accent3 10" xfId="192"/>
    <cellStyle name="60% - Accent3 11" xfId="193"/>
    <cellStyle name="60% - Accent3 2" xfId="194"/>
    <cellStyle name="60% - Accent3 2 2" xfId="195"/>
    <cellStyle name="60% - Accent3 3" xfId="196"/>
    <cellStyle name="60% - Accent3 4" xfId="197"/>
    <cellStyle name="60% - Accent3 5" xfId="198"/>
    <cellStyle name="60% - Accent3 6" xfId="199"/>
    <cellStyle name="60% - Accent3 7" xfId="200"/>
    <cellStyle name="60% - Accent3 8" xfId="201"/>
    <cellStyle name="60% - Accent3 9" xfId="202"/>
    <cellStyle name="60% - Accent4" xfId="203"/>
    <cellStyle name="60% - Accent4 10" xfId="204"/>
    <cellStyle name="60% - Accent4 11" xfId="205"/>
    <cellStyle name="60% - Accent4 2" xfId="206"/>
    <cellStyle name="60% - Accent4 2 2" xfId="207"/>
    <cellStyle name="60% - Accent4 3" xfId="208"/>
    <cellStyle name="60% - Accent4 4" xfId="209"/>
    <cellStyle name="60% - Accent4 5" xfId="210"/>
    <cellStyle name="60% - Accent4 6" xfId="211"/>
    <cellStyle name="60% - Accent4 7" xfId="212"/>
    <cellStyle name="60% - Accent4 8" xfId="213"/>
    <cellStyle name="60% - Accent4 9" xfId="214"/>
    <cellStyle name="60% - Accent5" xfId="215"/>
    <cellStyle name="60% - Accent5 10" xfId="216"/>
    <cellStyle name="60% - Accent5 11" xfId="217"/>
    <cellStyle name="60% - Accent5 2" xfId="218"/>
    <cellStyle name="60% - Accent5 2 2" xfId="219"/>
    <cellStyle name="60% - Accent5 3" xfId="220"/>
    <cellStyle name="60% - Accent5 4" xfId="221"/>
    <cellStyle name="60% - Accent5 5" xfId="222"/>
    <cellStyle name="60% - Accent5 6" xfId="223"/>
    <cellStyle name="60% - Accent5 7" xfId="224"/>
    <cellStyle name="60% - Accent5 8" xfId="225"/>
    <cellStyle name="60% - Accent5 9" xfId="226"/>
    <cellStyle name="60% - Accent6" xfId="227"/>
    <cellStyle name="60% - Accent6 10" xfId="228"/>
    <cellStyle name="60% - Accent6 11" xfId="229"/>
    <cellStyle name="60% - Accent6 2" xfId="230"/>
    <cellStyle name="60% - Accent6 2 2" xfId="231"/>
    <cellStyle name="60% - Accent6 3" xfId="232"/>
    <cellStyle name="60% - Accent6 4" xfId="233"/>
    <cellStyle name="60% - Accent6 5" xfId="234"/>
    <cellStyle name="60% - Accent6 6" xfId="235"/>
    <cellStyle name="60% - Accent6 7" xfId="236"/>
    <cellStyle name="60% - Accent6 8" xfId="237"/>
    <cellStyle name="60% - Accent6 9" xfId="238"/>
    <cellStyle name="Accent1" xfId="239"/>
    <cellStyle name="Accent1 10" xfId="240"/>
    <cellStyle name="Accent1 11" xfId="241"/>
    <cellStyle name="Accent1 2" xfId="242"/>
    <cellStyle name="Accent1 2 2" xfId="243"/>
    <cellStyle name="Accent1 3" xfId="244"/>
    <cellStyle name="Accent1 4" xfId="245"/>
    <cellStyle name="Accent1 5" xfId="246"/>
    <cellStyle name="Accent1 6" xfId="247"/>
    <cellStyle name="Accent1 7" xfId="248"/>
    <cellStyle name="Accent1 8" xfId="249"/>
    <cellStyle name="Accent1 9" xfId="250"/>
    <cellStyle name="Accent2" xfId="251"/>
    <cellStyle name="Accent2 10" xfId="252"/>
    <cellStyle name="Accent2 11" xfId="253"/>
    <cellStyle name="Accent2 2" xfId="254"/>
    <cellStyle name="Accent2 2 2" xfId="255"/>
    <cellStyle name="Accent2 3" xfId="256"/>
    <cellStyle name="Accent2 4" xfId="257"/>
    <cellStyle name="Accent2 5" xfId="258"/>
    <cellStyle name="Accent2 6" xfId="259"/>
    <cellStyle name="Accent2 7" xfId="260"/>
    <cellStyle name="Accent2 8" xfId="261"/>
    <cellStyle name="Accent2 9" xfId="262"/>
    <cellStyle name="Accent3" xfId="263"/>
    <cellStyle name="Accent3 10" xfId="264"/>
    <cellStyle name="Accent3 11" xfId="265"/>
    <cellStyle name="Accent3 2" xfId="266"/>
    <cellStyle name="Accent3 2 2" xfId="267"/>
    <cellStyle name="Accent3 3" xfId="268"/>
    <cellStyle name="Accent3 4" xfId="269"/>
    <cellStyle name="Accent3 5" xfId="270"/>
    <cellStyle name="Accent3 6" xfId="271"/>
    <cellStyle name="Accent3 7" xfId="272"/>
    <cellStyle name="Accent3 8" xfId="273"/>
    <cellStyle name="Accent3 9" xfId="274"/>
    <cellStyle name="Accent4" xfId="275"/>
    <cellStyle name="Accent4 10" xfId="276"/>
    <cellStyle name="Accent4 11" xfId="277"/>
    <cellStyle name="Accent4 2" xfId="278"/>
    <cellStyle name="Accent4 2 2" xfId="279"/>
    <cellStyle name="Accent4 3" xfId="280"/>
    <cellStyle name="Accent4 4" xfId="281"/>
    <cellStyle name="Accent4 5" xfId="282"/>
    <cellStyle name="Accent4 6" xfId="283"/>
    <cellStyle name="Accent4 7" xfId="284"/>
    <cellStyle name="Accent4 8" xfId="285"/>
    <cellStyle name="Accent4 9" xfId="286"/>
    <cellStyle name="Accent5" xfId="287"/>
    <cellStyle name="Accent5 10" xfId="288"/>
    <cellStyle name="Accent5 11" xfId="289"/>
    <cellStyle name="Accent5 2" xfId="290"/>
    <cellStyle name="Accent5 2 2" xfId="291"/>
    <cellStyle name="Accent5 3" xfId="292"/>
    <cellStyle name="Accent5 4" xfId="293"/>
    <cellStyle name="Accent5 5" xfId="294"/>
    <cellStyle name="Accent5 6" xfId="295"/>
    <cellStyle name="Accent5 7" xfId="296"/>
    <cellStyle name="Accent5 8" xfId="297"/>
    <cellStyle name="Accent5 9" xfId="298"/>
    <cellStyle name="Accent6" xfId="299"/>
    <cellStyle name="Accent6 10" xfId="300"/>
    <cellStyle name="Accent6 11" xfId="301"/>
    <cellStyle name="Accent6 2" xfId="302"/>
    <cellStyle name="Accent6 2 2" xfId="303"/>
    <cellStyle name="Accent6 3" xfId="304"/>
    <cellStyle name="Accent6 4" xfId="305"/>
    <cellStyle name="Accent6 5" xfId="306"/>
    <cellStyle name="Accent6 6" xfId="307"/>
    <cellStyle name="Accent6 7" xfId="308"/>
    <cellStyle name="Accent6 8" xfId="309"/>
    <cellStyle name="Accent6 9" xfId="310"/>
    <cellStyle name="Avertissement" xfId="311"/>
    <cellStyle name="Bad" xfId="312"/>
    <cellStyle name="Bad 10" xfId="313"/>
    <cellStyle name="Bad 11" xfId="314"/>
    <cellStyle name="Bad 2" xfId="315"/>
    <cellStyle name="Bad 2 2" xfId="316"/>
    <cellStyle name="Bad 3" xfId="317"/>
    <cellStyle name="Bad 4" xfId="318"/>
    <cellStyle name="Bad 5" xfId="319"/>
    <cellStyle name="Bad 6" xfId="320"/>
    <cellStyle name="Bad 7" xfId="321"/>
    <cellStyle name="Bad 8" xfId="322"/>
    <cellStyle name="Bad 9" xfId="323"/>
    <cellStyle name="Calcul" xfId="324"/>
    <cellStyle name="Calcul 2" xfId="325"/>
    <cellStyle name="Calculation" xfId="326"/>
    <cellStyle name="Calculation 10" xfId="327"/>
    <cellStyle name="Calculation 11" xfId="328"/>
    <cellStyle name="Calculation 2" xfId="329"/>
    <cellStyle name="Calculation 2 2" xfId="330"/>
    <cellStyle name="Calculation 3" xfId="331"/>
    <cellStyle name="Calculation 3 2" xfId="332"/>
    <cellStyle name="Calculation 4" xfId="333"/>
    <cellStyle name="Calculation 4 2" xfId="334"/>
    <cellStyle name="Calculation 5" xfId="335"/>
    <cellStyle name="Calculation 5 2" xfId="336"/>
    <cellStyle name="Calculation 6" xfId="337"/>
    <cellStyle name="Calculation 6 2" xfId="338"/>
    <cellStyle name="Calculation 7" xfId="339"/>
    <cellStyle name="Calculation 7 2" xfId="340"/>
    <cellStyle name="Calculation 8" xfId="341"/>
    <cellStyle name="Calculation 8 2" xfId="342"/>
    <cellStyle name="Calculation 9" xfId="343"/>
    <cellStyle name="Calculation 9 2" xfId="344"/>
    <cellStyle name="Cellule liée" xfId="345"/>
    <cellStyle name="Check Cell" xfId="346"/>
    <cellStyle name="Check Cell 10" xfId="347"/>
    <cellStyle name="Check Cell 11" xfId="348"/>
    <cellStyle name="Check Cell 2" xfId="349"/>
    <cellStyle name="Check Cell 2 2" xfId="350"/>
    <cellStyle name="Check Cell 3" xfId="351"/>
    <cellStyle name="Check Cell 4" xfId="352"/>
    <cellStyle name="Check Cell 5" xfId="353"/>
    <cellStyle name="Check Cell 6" xfId="354"/>
    <cellStyle name="Check Cell 7" xfId="355"/>
    <cellStyle name="Check Cell 8" xfId="356"/>
    <cellStyle name="Check Cell 9" xfId="357"/>
    <cellStyle name="Comma" xfId="1" builtinId="3"/>
    <cellStyle name="Comma 2" xfId="358"/>
    <cellStyle name="Comma 2 2" xfId="4"/>
    <cellStyle name="Comma 2 3" xfId="359"/>
    <cellStyle name="Comma 3" xfId="360"/>
    <cellStyle name="Commentaire" xfId="361"/>
    <cellStyle name="Commentaire 2" xfId="362"/>
    <cellStyle name="Currency 2" xfId="363"/>
    <cellStyle name="Entrée" xfId="364"/>
    <cellStyle name="Entrée 2" xfId="365"/>
    <cellStyle name="Explanatory Text" xfId="366"/>
    <cellStyle name="Explanatory Text 10" xfId="367"/>
    <cellStyle name="Explanatory Text 11" xfId="368"/>
    <cellStyle name="Explanatory Text 2" xfId="369"/>
    <cellStyle name="Explanatory Text 2 2" xfId="370"/>
    <cellStyle name="Explanatory Text 3" xfId="371"/>
    <cellStyle name="Explanatory Text 4" xfId="372"/>
    <cellStyle name="Explanatory Text 5" xfId="373"/>
    <cellStyle name="Explanatory Text 6" xfId="374"/>
    <cellStyle name="Explanatory Text 7" xfId="375"/>
    <cellStyle name="Explanatory Text 8" xfId="376"/>
    <cellStyle name="Explanatory Text 9" xfId="377"/>
    <cellStyle name="Good" xfId="378"/>
    <cellStyle name="Good 10" xfId="379"/>
    <cellStyle name="Good 11" xfId="380"/>
    <cellStyle name="Good 2" xfId="381"/>
    <cellStyle name="Good 2 2" xfId="382"/>
    <cellStyle name="Good 3" xfId="383"/>
    <cellStyle name="Good 4" xfId="384"/>
    <cellStyle name="Good 5" xfId="385"/>
    <cellStyle name="Good 6" xfId="386"/>
    <cellStyle name="Good 7" xfId="387"/>
    <cellStyle name="Good 8" xfId="388"/>
    <cellStyle name="Good 9" xfId="389"/>
    <cellStyle name="Heading 1" xfId="390"/>
    <cellStyle name="Heading 1 10" xfId="391"/>
    <cellStyle name="Heading 1 11" xfId="392"/>
    <cellStyle name="Heading 1 2" xfId="393"/>
    <cellStyle name="Heading 1 2 2" xfId="394"/>
    <cellStyle name="Heading 1 3" xfId="395"/>
    <cellStyle name="Heading 1 4" xfId="396"/>
    <cellStyle name="Heading 1 5" xfId="397"/>
    <cellStyle name="Heading 1 6" xfId="398"/>
    <cellStyle name="Heading 1 7" xfId="399"/>
    <cellStyle name="Heading 1 8" xfId="400"/>
    <cellStyle name="Heading 1 9" xfId="401"/>
    <cellStyle name="Heading 2" xfId="402"/>
    <cellStyle name="Heading 2 10" xfId="403"/>
    <cellStyle name="Heading 2 11" xfId="404"/>
    <cellStyle name="Heading 2 2" xfId="405"/>
    <cellStyle name="Heading 2 2 2" xfId="406"/>
    <cellStyle name="Heading 2 3" xfId="407"/>
    <cellStyle name="Heading 2 4" xfId="408"/>
    <cellStyle name="Heading 2 5" xfId="409"/>
    <cellStyle name="Heading 2 6" xfId="410"/>
    <cellStyle name="Heading 2 7" xfId="411"/>
    <cellStyle name="Heading 2 8" xfId="412"/>
    <cellStyle name="Heading 2 9" xfId="413"/>
    <cellStyle name="Heading 3" xfId="414"/>
    <cellStyle name="Heading 3 10" xfId="415"/>
    <cellStyle name="Heading 3 11" xfId="416"/>
    <cellStyle name="Heading 3 2" xfId="417"/>
    <cellStyle name="Heading 3 2 2" xfId="418"/>
    <cellStyle name="Heading 3 3" xfId="419"/>
    <cellStyle name="Heading 3 4" xfId="420"/>
    <cellStyle name="Heading 3 5" xfId="421"/>
    <cellStyle name="Heading 3 6" xfId="422"/>
    <cellStyle name="Heading 3 7" xfId="423"/>
    <cellStyle name="Heading 3 8" xfId="424"/>
    <cellStyle name="Heading 3 9" xfId="425"/>
    <cellStyle name="Heading 4" xfId="426"/>
    <cellStyle name="Heading 4 10" xfId="427"/>
    <cellStyle name="Heading 4 11" xfId="428"/>
    <cellStyle name="Heading 4 2" xfId="429"/>
    <cellStyle name="Heading 4 2 2" xfId="430"/>
    <cellStyle name="Heading 4 3" xfId="431"/>
    <cellStyle name="Heading 4 4" xfId="432"/>
    <cellStyle name="Heading 4 5" xfId="433"/>
    <cellStyle name="Heading 4 6" xfId="434"/>
    <cellStyle name="Heading 4 7" xfId="435"/>
    <cellStyle name="Heading 4 8" xfId="436"/>
    <cellStyle name="Heading 4 9" xfId="437"/>
    <cellStyle name="Hyperlink 2" xfId="438"/>
    <cellStyle name="Hyperlink 3" xfId="439"/>
    <cellStyle name="Input" xfId="440"/>
    <cellStyle name="Input 10" xfId="441"/>
    <cellStyle name="Input 11" xfId="442"/>
    <cellStyle name="Input 2" xfId="443"/>
    <cellStyle name="Input 2 2" xfId="444"/>
    <cellStyle name="Input 3" xfId="445"/>
    <cellStyle name="Input 3 2" xfId="446"/>
    <cellStyle name="Input 4" xfId="447"/>
    <cellStyle name="Input 4 2" xfId="448"/>
    <cellStyle name="Input 5" xfId="449"/>
    <cellStyle name="Input 5 2" xfId="450"/>
    <cellStyle name="Input 6" xfId="451"/>
    <cellStyle name="Input 6 2" xfId="452"/>
    <cellStyle name="Input 7" xfId="453"/>
    <cellStyle name="Input 7 2" xfId="454"/>
    <cellStyle name="Input 8" xfId="455"/>
    <cellStyle name="Input 8 2" xfId="456"/>
    <cellStyle name="Input 9" xfId="457"/>
    <cellStyle name="Input 9 2" xfId="458"/>
    <cellStyle name="Insatisfaisant" xfId="459"/>
    <cellStyle name="Linked Cell" xfId="460"/>
    <cellStyle name="Linked Cell 10" xfId="461"/>
    <cellStyle name="Linked Cell 11" xfId="462"/>
    <cellStyle name="Linked Cell 2" xfId="463"/>
    <cellStyle name="Linked Cell 2 2" xfId="464"/>
    <cellStyle name="Linked Cell 3" xfId="465"/>
    <cellStyle name="Linked Cell 4" xfId="466"/>
    <cellStyle name="Linked Cell 5" xfId="467"/>
    <cellStyle name="Linked Cell 6" xfId="468"/>
    <cellStyle name="Linked Cell 7" xfId="469"/>
    <cellStyle name="Linked Cell 8" xfId="470"/>
    <cellStyle name="Linked Cell 9" xfId="471"/>
    <cellStyle name="Neue Artikel unter SAP noch mal" xfId="472"/>
    <cellStyle name="Neue Artikel unter SAP noch mal 2" xfId="473"/>
    <cellStyle name="Neutral" xfId="474"/>
    <cellStyle name="Neutral 10" xfId="475"/>
    <cellStyle name="Neutral 11" xfId="476"/>
    <cellStyle name="Neutral 2" xfId="477"/>
    <cellStyle name="Neutral 2 2" xfId="478"/>
    <cellStyle name="Neutral 3" xfId="479"/>
    <cellStyle name="Neutral 4" xfId="480"/>
    <cellStyle name="Neutral 5" xfId="481"/>
    <cellStyle name="Neutral 6" xfId="482"/>
    <cellStyle name="Neutral 7" xfId="483"/>
    <cellStyle name="Neutral 8" xfId="484"/>
    <cellStyle name="Neutral 9" xfId="485"/>
    <cellStyle name="Neutre" xfId="486"/>
    <cellStyle name="Normal" xfId="0" builtinId="0"/>
    <cellStyle name="Normal 10" xfId="487"/>
    <cellStyle name="Normal 10 2" xfId="488"/>
    <cellStyle name="Normal 11" xfId="489"/>
    <cellStyle name="Normal 11 2" xfId="490"/>
    <cellStyle name="Normal 11 2 2" xfId="491"/>
    <cellStyle name="Normal 11 3" xfId="492"/>
    <cellStyle name="Normal 12" xfId="493"/>
    <cellStyle name="Normal 12 2" xfId="494"/>
    <cellStyle name="Normal 12 2 2" xfId="495"/>
    <cellStyle name="Normal 12 3" xfId="496"/>
    <cellStyle name="Normal 13" xfId="497"/>
    <cellStyle name="Normal 13 2" xfId="498"/>
    <cellStyle name="Normal 14" xfId="499"/>
    <cellStyle name="Normal 14 2" xfId="500"/>
    <cellStyle name="Normal 15" xfId="501"/>
    <cellStyle name="Normal 16" xfId="502"/>
    <cellStyle name="Normal 17" xfId="503"/>
    <cellStyle name="Normal 18" xfId="504"/>
    <cellStyle name="Normal 18 2" xfId="505"/>
    <cellStyle name="Normal 18 3" xfId="506"/>
    <cellStyle name="Normal 19" xfId="507"/>
    <cellStyle name="Normal 2" xfId="508"/>
    <cellStyle name="Normal 2 10" xfId="509"/>
    <cellStyle name="Normal 2 11" xfId="510"/>
    <cellStyle name="Normal 2 12" xfId="511"/>
    <cellStyle name="Normal 2 2" xfId="512"/>
    <cellStyle name="Normal 2 2 2" xfId="513"/>
    <cellStyle name="Normal 2 2 2 2" xfId="514"/>
    <cellStyle name="Normal 2 3" xfId="515"/>
    <cellStyle name="Normal 2 3 2" xfId="516"/>
    <cellStyle name="Normal 2 3 2 2" xfId="517"/>
    <cellStyle name="Normal 2 4" xfId="518"/>
    <cellStyle name="Normal 2 4 2" xfId="519"/>
    <cellStyle name="Normal 2 4 2 2" xfId="520"/>
    <cellStyle name="Normal 2 5" xfId="521"/>
    <cellStyle name="Normal 2 6" xfId="522"/>
    <cellStyle name="Normal 2 7" xfId="523"/>
    <cellStyle name="Normal 2 8" xfId="524"/>
    <cellStyle name="Normal 2 9" xfId="525"/>
    <cellStyle name="Normal 3" xfId="526"/>
    <cellStyle name="Normal 3 2" xfId="527"/>
    <cellStyle name="Normal 3 2 2" xfId="528"/>
    <cellStyle name="Normal 3 3" xfId="529"/>
    <cellStyle name="Normal 3 4" xfId="530"/>
    <cellStyle name="Normal 3 5" xfId="531"/>
    <cellStyle name="Normal 3 6" xfId="532"/>
    <cellStyle name="Normal 4" xfId="533"/>
    <cellStyle name="Normal 4 2" xfId="534"/>
    <cellStyle name="Normal 4 2 2" xfId="535"/>
    <cellStyle name="Normal 4 3" xfId="536"/>
    <cellStyle name="Normal 4 4" xfId="537"/>
    <cellStyle name="Normal 4 5" xfId="538"/>
    <cellStyle name="Normal 5" xfId="539"/>
    <cellStyle name="Normal 5 2" xfId="540"/>
    <cellStyle name="Normal 5 2 2" xfId="541"/>
    <cellStyle name="Normal 5 3" xfId="542"/>
    <cellStyle name="Normal 6" xfId="543"/>
    <cellStyle name="Normal 6 2" xfId="544"/>
    <cellStyle name="Normal 6 2 2" xfId="545"/>
    <cellStyle name="Normal 6 3" xfId="546"/>
    <cellStyle name="Normal 6 4" xfId="547"/>
    <cellStyle name="Normal 6 5" xfId="548"/>
    <cellStyle name="Normal 7" xfId="549"/>
    <cellStyle name="Normal 7 2" xfId="3"/>
    <cellStyle name="Normal 7 3" xfId="550"/>
    <cellStyle name="Normal 8" xfId="551"/>
    <cellStyle name="Normal 8 2" xfId="552"/>
    <cellStyle name="Normal 8 2 2" xfId="553"/>
    <cellStyle name="Normal 8 3" xfId="554"/>
    <cellStyle name="Normal 9" xfId="555"/>
    <cellStyle name="Normal 9 2" xfId="556"/>
    <cellStyle name="Normal 9 2 2" xfId="557"/>
    <cellStyle name="Normal 9 3" xfId="558"/>
    <cellStyle name="Note" xfId="559"/>
    <cellStyle name="Note 10" xfId="560"/>
    <cellStyle name="Note 11" xfId="561"/>
    <cellStyle name="Note 2" xfId="562"/>
    <cellStyle name="Note 2 2" xfId="563"/>
    <cellStyle name="Note 3" xfId="564"/>
    <cellStyle name="Note 3 2" xfId="565"/>
    <cellStyle name="Note 4" xfId="566"/>
    <cellStyle name="Note 4 2" xfId="567"/>
    <cellStyle name="Note 5" xfId="568"/>
    <cellStyle name="Note 5 2" xfId="569"/>
    <cellStyle name="Note 6" xfId="570"/>
    <cellStyle name="Note 6 2" xfId="571"/>
    <cellStyle name="Note 7" xfId="572"/>
    <cellStyle name="Note 7 2" xfId="573"/>
    <cellStyle name="Note 8" xfId="574"/>
    <cellStyle name="Note 8 2" xfId="575"/>
    <cellStyle name="Note 9" xfId="576"/>
    <cellStyle name="Note 9 2" xfId="577"/>
    <cellStyle name="Output" xfId="578"/>
    <cellStyle name="Output 10" xfId="579"/>
    <cellStyle name="Output 11" xfId="580"/>
    <cellStyle name="Output 2" xfId="581"/>
    <cellStyle name="Output 2 2" xfId="582"/>
    <cellStyle name="Output 3" xfId="583"/>
    <cellStyle name="Output 3 2" xfId="584"/>
    <cellStyle name="Output 4" xfId="585"/>
    <cellStyle name="Output 4 2" xfId="586"/>
    <cellStyle name="Output 5" xfId="587"/>
    <cellStyle name="Output 5 2" xfId="588"/>
    <cellStyle name="Output 6" xfId="589"/>
    <cellStyle name="Output 6 2" xfId="590"/>
    <cellStyle name="Output 7" xfId="591"/>
    <cellStyle name="Output 7 2" xfId="592"/>
    <cellStyle name="Output 8" xfId="593"/>
    <cellStyle name="Output 8 2" xfId="594"/>
    <cellStyle name="Output 9" xfId="595"/>
    <cellStyle name="Output 9 2" xfId="596"/>
    <cellStyle name="Percent" xfId="2" builtinId="5"/>
    <cellStyle name="Percent 2" xfId="597"/>
    <cellStyle name="SAPBEXaggData" xfId="598"/>
    <cellStyle name="SAPBEXaggData 2" xfId="599"/>
    <cellStyle name="SAPBEXaggItem" xfId="600"/>
    <cellStyle name="SAPBEXaggItem 2" xfId="601"/>
    <cellStyle name="SAPBEXchaText" xfId="602"/>
    <cellStyle name="SAPBEXfilterItem" xfId="603"/>
    <cellStyle name="SAPBEXstdData" xfId="604"/>
    <cellStyle name="SAPBEXstdData 2" xfId="605"/>
    <cellStyle name="SAPBEXstdItem" xfId="606"/>
    <cellStyle name="SAPBEXstdItem 2" xfId="607"/>
    <cellStyle name="SAPBEXstdItemX" xfId="608"/>
    <cellStyle name="SAPBEXstdItemX 2" xfId="609"/>
    <cellStyle name="SAPBEXtitle" xfId="610"/>
    <cellStyle name="Satisfaisant" xfId="611"/>
    <cellStyle name="Sortie" xfId="612"/>
    <cellStyle name="Sortie 2" xfId="613"/>
    <cellStyle name="Standard_Tabelle1" xfId="614"/>
    <cellStyle name="Texte explicatif" xfId="615"/>
    <cellStyle name="Title" xfId="616"/>
    <cellStyle name="Title 10" xfId="617"/>
    <cellStyle name="Title 11" xfId="618"/>
    <cellStyle name="Title 2" xfId="619"/>
    <cellStyle name="Title 2 2" xfId="620"/>
    <cellStyle name="Title 3" xfId="621"/>
    <cellStyle name="Title 4" xfId="622"/>
    <cellStyle name="Title 5" xfId="623"/>
    <cellStyle name="Title 6" xfId="624"/>
    <cellStyle name="Title 7" xfId="625"/>
    <cellStyle name="Title 8" xfId="626"/>
    <cellStyle name="Title 9" xfId="627"/>
    <cellStyle name="Titre" xfId="628"/>
    <cellStyle name="Titre 1" xfId="629"/>
    <cellStyle name="Titre 2" xfId="630"/>
    <cellStyle name="Titre 3" xfId="631"/>
    <cellStyle name="Titre 4" xfId="632"/>
    <cellStyle name="Titre_ترتيب" xfId="633"/>
    <cellStyle name="Total" xfId="634"/>
    <cellStyle name="Total 10" xfId="635"/>
    <cellStyle name="Total 11" xfId="636"/>
    <cellStyle name="Total 2" xfId="637"/>
    <cellStyle name="Total 2 2" xfId="638"/>
    <cellStyle name="Total 3" xfId="639"/>
    <cellStyle name="Total 3 2" xfId="640"/>
    <cellStyle name="Total 4" xfId="641"/>
    <cellStyle name="Total 4 2" xfId="642"/>
    <cellStyle name="Total 5" xfId="643"/>
    <cellStyle name="Total 5 2" xfId="644"/>
    <cellStyle name="Total 6" xfId="645"/>
    <cellStyle name="Total 6 2" xfId="646"/>
    <cellStyle name="Total 7" xfId="647"/>
    <cellStyle name="Total 7 2" xfId="648"/>
    <cellStyle name="Total 8" xfId="649"/>
    <cellStyle name="Total 8 2" xfId="650"/>
    <cellStyle name="Total 9" xfId="651"/>
    <cellStyle name="Total 9 2" xfId="652"/>
    <cellStyle name="Vérification" xfId="653"/>
    <cellStyle name="Warning Text" xfId="654"/>
    <cellStyle name="Warning Text 10" xfId="655"/>
    <cellStyle name="Warning Text 11" xfId="656"/>
    <cellStyle name="Warning Text 2" xfId="657"/>
    <cellStyle name="Warning Text 2 2" xfId="658"/>
    <cellStyle name="Warning Text 3" xfId="659"/>
    <cellStyle name="Warning Text 4" xfId="660"/>
    <cellStyle name="Warning Text 5" xfId="661"/>
    <cellStyle name="Warning Text 6" xfId="662"/>
    <cellStyle name="Warning Text 7" xfId="663"/>
    <cellStyle name="Warning Text 8" xfId="664"/>
    <cellStyle name="Warning Text 9" xfId="665"/>
    <cellStyle name="نمط 1" xfId="6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&#1605;&#1580;&#1604;&#1583;%20&#1580;&#1583;&#1610;&#1583;/&#1605;&#1580;&#1604;&#1583;%20&#1580;&#1583;&#1610;&#1583;/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Local%20Disk%20(D)/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CCC/&#1583;&#1608;&#1575;&#16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CCC/&#1583;&#1608;&#1575;&#1604;%20.xls/16/Automatically%20Add%20to%20a%20Data%20Validation%20Li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&#1575;&#1604;&#1605;&#1603;&#1575;&#1601;&#1581;%202013/New%20Folder/10/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School_2009/Management/Record/School_Record_20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New%20Folder/DOCUME~1/User/LOCALS~1/Temp/Rar$DI00.375/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DOCUME~1/user1/LOCALS~1/Temp/Rar$DI00.531/Book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87;&#1582;&#1577;%20&#1605;&#1606;%20&#1605;&#1582;&#1586;&#1606;%202020&#1605;+&#1603;&#1588;&#1601;%20&#1575;&#1604;&#1593;&#1605;&#1604;&#1575;&#15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19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3"/>
      <sheetName val="3 (3)"/>
      <sheetName val="حساب (2)"/>
      <sheetName val="4 (2)"/>
      <sheetName val="4"/>
      <sheetName val="5"/>
      <sheetName val="حساب"/>
      <sheetName val="حركة الصنف"/>
      <sheetName val="طلب شراء"/>
      <sheetName val="طلب شراء تجزئة"/>
      <sheetName val="عرض سعر ريال"/>
      <sheetName val="عرض سعر دولار"/>
      <sheetName val="طلبات (2)"/>
      <sheetName val="طلبات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1ترويج لشهر 1"/>
      <sheetName val="القاضي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مر تحميل بضاعة"/>
      <sheetName val="فاتورة مبيعات"/>
      <sheetName val="بضاعة مزيت مسترجع للتبديل"/>
      <sheetName val="Sheet2"/>
      <sheetName val="Sheet3"/>
      <sheetName val="Sheet4"/>
      <sheetName val="أذن أستلام مخزني 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تحويل مخزني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سند صرف نقدي</v>
          </cell>
        </row>
        <row r="9">
          <cell r="N9" t="str">
            <v>جبوتي</v>
          </cell>
          <cell r="P9" t="str">
            <v>أشعار</v>
          </cell>
        </row>
        <row r="10">
          <cell r="P10" t="str">
            <v>حافز 2019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94"/>
  <sheetViews>
    <sheetView rightToLeft="1" workbookViewId="0">
      <selection activeCell="A9" sqref="A9"/>
    </sheetView>
  </sheetViews>
  <sheetFormatPr defaultRowHeight="14.25"/>
  <cols>
    <col min="3" max="3" width="16.875" bestFit="1" customWidth="1"/>
    <col min="11" max="11" width="9" style="22"/>
    <col min="13" max="13" width="16.875" bestFit="1" customWidth="1"/>
  </cols>
  <sheetData>
    <row r="3" spans="1:13" ht="15">
      <c r="A3" s="25" t="s">
        <v>16</v>
      </c>
      <c r="B3" s="25"/>
      <c r="C3" s="25" t="s">
        <v>17</v>
      </c>
      <c r="D3" s="25" t="s">
        <v>19</v>
      </c>
      <c r="E3" s="25" t="s">
        <v>20</v>
      </c>
      <c r="K3" s="22">
        <v>2015</v>
      </c>
      <c r="L3" s="23" t="s">
        <v>18</v>
      </c>
      <c r="M3" s="24" t="s">
        <v>1</v>
      </c>
    </row>
    <row r="4" spans="1:13">
      <c r="A4" s="27">
        <v>2017</v>
      </c>
      <c r="B4" s="30" t="s">
        <v>18</v>
      </c>
      <c r="C4" s="24" t="s">
        <v>1</v>
      </c>
      <c r="D4" s="24">
        <v>500</v>
      </c>
      <c r="E4" s="24">
        <v>30</v>
      </c>
      <c r="K4" s="22">
        <v>2016</v>
      </c>
      <c r="L4" s="23" t="s">
        <v>21</v>
      </c>
      <c r="M4" s="24" t="s">
        <v>2</v>
      </c>
    </row>
    <row r="5" spans="1:13">
      <c r="A5" s="27">
        <v>2017</v>
      </c>
      <c r="B5" s="30" t="s">
        <v>18</v>
      </c>
      <c r="C5" s="24" t="s">
        <v>2</v>
      </c>
      <c r="D5" s="24">
        <v>300</v>
      </c>
      <c r="E5" s="24"/>
      <c r="K5" s="22">
        <v>2017</v>
      </c>
      <c r="L5" s="23" t="s">
        <v>22</v>
      </c>
      <c r="M5" s="24" t="s">
        <v>4</v>
      </c>
    </row>
    <row r="6" spans="1:13">
      <c r="A6" s="27">
        <v>2017</v>
      </c>
      <c r="B6" s="30" t="s">
        <v>18</v>
      </c>
      <c r="C6" s="24" t="s">
        <v>4</v>
      </c>
      <c r="D6" s="24">
        <v>200</v>
      </c>
      <c r="E6" s="24"/>
      <c r="K6" s="22">
        <v>2018</v>
      </c>
      <c r="L6" s="23" t="s">
        <v>23</v>
      </c>
      <c r="M6" s="24" t="s">
        <v>6</v>
      </c>
    </row>
    <row r="7" spans="1:13">
      <c r="A7" s="27">
        <v>2017</v>
      </c>
      <c r="B7" s="30" t="s">
        <v>18</v>
      </c>
      <c r="C7" s="24" t="s">
        <v>6</v>
      </c>
      <c r="D7" s="24">
        <v>100</v>
      </c>
      <c r="E7" s="24"/>
      <c r="K7" s="22">
        <v>2019</v>
      </c>
      <c r="L7" s="23" t="s">
        <v>24</v>
      </c>
    </row>
    <row r="8" spans="1:13">
      <c r="A8" s="27">
        <v>2017</v>
      </c>
      <c r="B8" s="30" t="s">
        <v>21</v>
      </c>
      <c r="C8" s="24" t="s">
        <v>1</v>
      </c>
      <c r="D8" s="24">
        <v>300</v>
      </c>
      <c r="E8" s="24"/>
      <c r="K8" s="22">
        <v>2020</v>
      </c>
      <c r="L8" s="23" t="s">
        <v>25</v>
      </c>
    </row>
    <row r="9" spans="1:13">
      <c r="A9" s="27">
        <v>2017</v>
      </c>
      <c r="B9" s="30" t="s">
        <v>22</v>
      </c>
      <c r="C9" s="24" t="s">
        <v>1</v>
      </c>
      <c r="D9" s="24">
        <v>300</v>
      </c>
      <c r="E9" s="24"/>
      <c r="K9" s="22">
        <v>2021</v>
      </c>
      <c r="L9" s="23" t="s">
        <v>26</v>
      </c>
    </row>
    <row r="10" spans="1:13">
      <c r="A10" s="27"/>
      <c r="B10" s="30"/>
      <c r="C10" s="24"/>
      <c r="D10" s="24"/>
      <c r="E10" s="24"/>
      <c r="K10" s="22">
        <v>2022</v>
      </c>
      <c r="L10" s="23" t="s">
        <v>27</v>
      </c>
    </row>
    <row r="11" spans="1:13">
      <c r="A11" s="27"/>
      <c r="B11" s="30"/>
      <c r="C11" s="24"/>
      <c r="D11" s="24"/>
      <c r="E11" s="24"/>
      <c r="K11" s="22">
        <v>2023</v>
      </c>
      <c r="L11" s="23" t="s">
        <v>28</v>
      </c>
    </row>
    <row r="12" spans="1:13">
      <c r="A12" s="27"/>
      <c r="B12" s="30"/>
      <c r="C12" s="24"/>
      <c r="D12" s="24"/>
      <c r="E12" s="24"/>
      <c r="K12" s="22">
        <v>2024</v>
      </c>
      <c r="L12" s="23" t="s">
        <v>29</v>
      </c>
    </row>
    <row r="13" spans="1:13">
      <c r="A13" s="27"/>
      <c r="B13" s="30"/>
      <c r="C13" s="24"/>
      <c r="D13" s="24"/>
      <c r="E13" s="24"/>
      <c r="K13" s="22">
        <v>2025</v>
      </c>
      <c r="L13" s="23" t="s">
        <v>30</v>
      </c>
    </row>
    <row r="14" spans="1:13">
      <c r="A14" s="27"/>
      <c r="B14" s="30"/>
      <c r="C14" s="24"/>
      <c r="D14" s="24"/>
      <c r="E14" s="24"/>
      <c r="L14" s="23" t="s">
        <v>31</v>
      </c>
    </row>
    <row r="15" spans="1:13">
      <c r="A15" s="27"/>
      <c r="B15" s="30"/>
      <c r="C15" s="24"/>
      <c r="D15" s="24"/>
      <c r="E15" s="24"/>
      <c r="L15" s="23"/>
    </row>
    <row r="16" spans="1:13">
      <c r="A16" s="27"/>
      <c r="B16" s="30"/>
      <c r="C16" s="24"/>
      <c r="D16" s="24"/>
      <c r="E16" s="24"/>
      <c r="L16" s="23"/>
    </row>
    <row r="17" spans="1:5">
      <c r="A17" s="27"/>
      <c r="B17" s="30"/>
      <c r="C17" s="24"/>
      <c r="D17" s="24"/>
      <c r="E17" s="24"/>
    </row>
    <row r="18" spans="1:5">
      <c r="A18" s="27"/>
      <c r="B18" s="30"/>
      <c r="C18" s="24"/>
      <c r="D18" s="24"/>
      <c r="E18" s="24"/>
    </row>
    <row r="19" spans="1:5">
      <c r="A19" s="27"/>
      <c r="B19" s="30"/>
      <c r="C19" s="24"/>
      <c r="D19" s="24"/>
      <c r="E19" s="24"/>
    </row>
    <row r="20" spans="1:5">
      <c r="A20" s="27"/>
      <c r="B20" s="30"/>
      <c r="C20" s="24"/>
      <c r="D20" s="24"/>
      <c r="E20" s="24"/>
    </row>
    <row r="21" spans="1:5">
      <c r="A21" s="27"/>
      <c r="B21" s="30"/>
      <c r="C21" s="24"/>
      <c r="D21" s="24"/>
      <c r="E21" s="24"/>
    </row>
    <row r="22" spans="1:5">
      <c r="A22" s="27"/>
      <c r="B22" s="30"/>
      <c r="C22" s="24"/>
      <c r="D22" s="24"/>
      <c r="E22" s="24"/>
    </row>
    <row r="23" spans="1:5">
      <c r="A23" s="27"/>
      <c r="B23" s="30"/>
      <c r="C23" s="24"/>
      <c r="D23" s="24"/>
      <c r="E23" s="24"/>
    </row>
    <row r="24" spans="1:5">
      <c r="A24" s="23"/>
      <c r="B24" s="23"/>
    </row>
    <row r="25" spans="1:5">
      <c r="A25" s="23"/>
      <c r="B25" s="23"/>
    </row>
    <row r="26" spans="1:5">
      <c r="A26" s="23"/>
      <c r="B26" s="23"/>
    </row>
    <row r="27" spans="1:5">
      <c r="A27" s="23"/>
      <c r="B27" s="23"/>
    </row>
    <row r="28" spans="1:5">
      <c r="A28" s="23"/>
      <c r="B28" s="23"/>
    </row>
    <row r="29" spans="1:5">
      <c r="A29" s="23"/>
      <c r="B29" s="23"/>
    </row>
    <row r="30" spans="1:5">
      <c r="A30" s="23"/>
      <c r="B30" s="23"/>
    </row>
    <row r="31" spans="1:5">
      <c r="A31" s="23"/>
      <c r="B31" s="23"/>
    </row>
    <row r="32" spans="1:5">
      <c r="A32" s="23"/>
      <c r="B32" s="23"/>
    </row>
    <row r="33" spans="1:2">
      <c r="A33" s="23"/>
      <c r="B33" s="23"/>
    </row>
    <row r="34" spans="1:2">
      <c r="A34" s="23"/>
      <c r="B34" s="23"/>
    </row>
    <row r="35" spans="1:2">
      <c r="A35" s="23"/>
      <c r="B35" s="23"/>
    </row>
    <row r="36" spans="1:2">
      <c r="A36" s="23"/>
      <c r="B36" s="23"/>
    </row>
    <row r="37" spans="1:2">
      <c r="A37" s="23"/>
      <c r="B37" s="23"/>
    </row>
    <row r="38" spans="1:2">
      <c r="A38" s="23"/>
      <c r="B38" s="23"/>
    </row>
    <row r="39" spans="1:2">
      <c r="A39" s="23"/>
      <c r="B39" s="23"/>
    </row>
    <row r="40" spans="1:2">
      <c r="A40" s="23"/>
      <c r="B40" s="23"/>
    </row>
    <row r="41" spans="1:2">
      <c r="A41" s="23"/>
      <c r="B41" s="23"/>
    </row>
    <row r="42" spans="1:2">
      <c r="A42" s="23"/>
      <c r="B42" s="23"/>
    </row>
    <row r="43" spans="1:2">
      <c r="A43" s="23"/>
      <c r="B43" s="23"/>
    </row>
    <row r="44" spans="1:2">
      <c r="A44" s="23"/>
      <c r="B44" s="23"/>
    </row>
    <row r="45" spans="1:2">
      <c r="A45" s="23"/>
      <c r="B45" s="23"/>
    </row>
    <row r="46" spans="1:2">
      <c r="A46" s="23"/>
      <c r="B46" s="23"/>
    </row>
    <row r="47" spans="1:2">
      <c r="A47" s="23"/>
      <c r="B47" s="23"/>
    </row>
    <row r="48" spans="1:2">
      <c r="A48" s="23"/>
      <c r="B48" s="23"/>
    </row>
    <row r="49" spans="1:2">
      <c r="A49" s="23"/>
      <c r="B49" s="23"/>
    </row>
    <row r="50" spans="1:2">
      <c r="A50" s="23"/>
      <c r="B50" s="23"/>
    </row>
    <row r="51" spans="1:2">
      <c r="A51" s="23"/>
      <c r="B51" s="23"/>
    </row>
    <row r="52" spans="1:2">
      <c r="A52" s="23"/>
      <c r="B52" s="23"/>
    </row>
    <row r="53" spans="1:2">
      <c r="A53" s="23"/>
      <c r="B53" s="23"/>
    </row>
    <row r="54" spans="1:2">
      <c r="A54" s="23"/>
      <c r="B54" s="23"/>
    </row>
    <row r="55" spans="1:2">
      <c r="A55" s="23"/>
      <c r="B55" s="23"/>
    </row>
    <row r="56" spans="1:2">
      <c r="A56" s="23"/>
      <c r="B56" s="23"/>
    </row>
    <row r="57" spans="1:2">
      <c r="A57" s="23"/>
      <c r="B57" s="23"/>
    </row>
    <row r="58" spans="1:2">
      <c r="A58" s="23"/>
      <c r="B58" s="23"/>
    </row>
    <row r="59" spans="1:2">
      <c r="A59" s="23"/>
      <c r="B59" s="23"/>
    </row>
    <row r="60" spans="1:2">
      <c r="A60" s="23"/>
      <c r="B60" s="23"/>
    </row>
    <row r="61" spans="1:2">
      <c r="A61" s="23"/>
      <c r="B61" s="23"/>
    </row>
    <row r="62" spans="1:2">
      <c r="A62" s="23"/>
      <c r="B62" s="23"/>
    </row>
    <row r="63" spans="1:2">
      <c r="A63" s="23"/>
      <c r="B63" s="23"/>
    </row>
    <row r="64" spans="1:2">
      <c r="A64" s="23"/>
      <c r="B64" s="23"/>
    </row>
    <row r="65" spans="1:2">
      <c r="A65" s="23"/>
      <c r="B65" s="23"/>
    </row>
    <row r="66" spans="1:2">
      <c r="A66" s="23"/>
      <c r="B66" s="23"/>
    </row>
    <row r="67" spans="1:2">
      <c r="A67" s="23"/>
      <c r="B67" s="23"/>
    </row>
    <row r="68" spans="1:2">
      <c r="A68" s="23"/>
      <c r="B68" s="23"/>
    </row>
    <row r="69" spans="1:2">
      <c r="A69" s="23"/>
      <c r="B69" s="23"/>
    </row>
    <row r="70" spans="1:2">
      <c r="A70" s="23"/>
      <c r="B70" s="23"/>
    </row>
    <row r="71" spans="1:2">
      <c r="A71" s="23"/>
      <c r="B71" s="23"/>
    </row>
    <row r="72" spans="1:2">
      <c r="A72" s="23"/>
      <c r="B72" s="23"/>
    </row>
    <row r="73" spans="1:2">
      <c r="A73" s="23"/>
      <c r="B73" s="23"/>
    </row>
    <row r="74" spans="1:2">
      <c r="A74" s="23"/>
      <c r="B74" s="23"/>
    </row>
    <row r="75" spans="1:2">
      <c r="A75" s="23"/>
      <c r="B75" s="23"/>
    </row>
    <row r="76" spans="1:2">
      <c r="A76" s="23"/>
      <c r="B76" s="23"/>
    </row>
    <row r="77" spans="1:2">
      <c r="A77" s="23"/>
      <c r="B77" s="23"/>
    </row>
    <row r="78" spans="1:2">
      <c r="A78" s="23"/>
      <c r="B78" s="23"/>
    </row>
    <row r="79" spans="1:2">
      <c r="A79" s="23"/>
      <c r="B79" s="23"/>
    </row>
    <row r="80" spans="1:2">
      <c r="A80" s="23"/>
      <c r="B80" s="23"/>
    </row>
    <row r="81" spans="1:2">
      <c r="A81" s="23"/>
      <c r="B81" s="23"/>
    </row>
    <row r="82" spans="1:2">
      <c r="A82" s="23"/>
      <c r="B82" s="23"/>
    </row>
    <row r="83" spans="1:2">
      <c r="A83" s="23"/>
      <c r="B83" s="23"/>
    </row>
    <row r="84" spans="1:2">
      <c r="A84" s="23"/>
      <c r="B84" s="23"/>
    </row>
    <row r="85" spans="1:2">
      <c r="A85" s="23"/>
      <c r="B85" s="23"/>
    </row>
    <row r="86" spans="1:2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4" spans="1:2">
      <c r="A94" s="23"/>
      <c r="B94" s="23"/>
    </row>
    <row r="95" spans="1:2">
      <c r="A95" s="23"/>
      <c r="B95" s="23"/>
    </row>
    <row r="96" spans="1:2">
      <c r="A96" s="23"/>
      <c r="B96" s="23"/>
    </row>
    <row r="97" spans="1:2">
      <c r="A97" s="23"/>
      <c r="B97" s="23"/>
    </row>
    <row r="98" spans="1:2">
      <c r="A98" s="23"/>
      <c r="B98" s="23"/>
    </row>
    <row r="99" spans="1:2">
      <c r="A99" s="23"/>
      <c r="B99" s="23"/>
    </row>
    <row r="100" spans="1:2">
      <c r="A100" s="23"/>
      <c r="B100" s="23"/>
    </row>
    <row r="101" spans="1:2">
      <c r="A101" s="23"/>
      <c r="B101" s="23"/>
    </row>
    <row r="102" spans="1:2">
      <c r="A102" s="23"/>
      <c r="B102" s="23"/>
    </row>
    <row r="103" spans="1:2">
      <c r="A103" s="23"/>
      <c r="B103" s="23"/>
    </row>
    <row r="104" spans="1:2">
      <c r="A104" s="23"/>
      <c r="B104" s="23"/>
    </row>
    <row r="105" spans="1:2">
      <c r="A105" s="23"/>
      <c r="B105" s="23"/>
    </row>
    <row r="106" spans="1:2">
      <c r="A106" s="23"/>
      <c r="B106" s="23"/>
    </row>
    <row r="107" spans="1:2">
      <c r="A107" s="23"/>
      <c r="B107" s="23"/>
    </row>
    <row r="108" spans="1:2">
      <c r="A108" s="23"/>
      <c r="B108" s="23"/>
    </row>
    <row r="109" spans="1:2">
      <c r="A109" s="23"/>
      <c r="B109" s="23"/>
    </row>
    <row r="110" spans="1:2">
      <c r="A110" s="23"/>
      <c r="B110" s="23"/>
    </row>
    <row r="111" spans="1:2">
      <c r="A111" s="23"/>
      <c r="B111" s="23"/>
    </row>
    <row r="112" spans="1:2">
      <c r="A112" s="23"/>
      <c r="B112" s="23"/>
    </row>
    <row r="113" spans="1:2">
      <c r="A113" s="23"/>
      <c r="B113" s="23"/>
    </row>
    <row r="114" spans="1:2">
      <c r="A114" s="23"/>
      <c r="B114" s="23"/>
    </row>
    <row r="115" spans="1:2">
      <c r="A115" s="23"/>
      <c r="B115" s="2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19" spans="1:2">
      <c r="A119" s="23"/>
      <c r="B119" s="23"/>
    </row>
    <row r="120" spans="1:2">
      <c r="A120" s="23"/>
      <c r="B120" s="23"/>
    </row>
    <row r="121" spans="1:2">
      <c r="A121" s="23"/>
      <c r="B121" s="23"/>
    </row>
    <row r="122" spans="1:2">
      <c r="A122" s="23"/>
      <c r="B122" s="23"/>
    </row>
    <row r="123" spans="1:2">
      <c r="A123" s="23"/>
      <c r="B123" s="23"/>
    </row>
    <row r="124" spans="1:2">
      <c r="A124" s="23"/>
      <c r="B124" s="23"/>
    </row>
    <row r="125" spans="1:2">
      <c r="A125" s="23"/>
      <c r="B125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</sheetData>
  <dataValidations count="3">
    <dataValidation type="list" allowBlank="1" showInputMessage="1" showErrorMessage="1" sqref="B4:B130">
      <formula1>$L$3:$L$14</formula1>
    </dataValidation>
    <dataValidation type="list" allowBlank="1" showInputMessage="1" showErrorMessage="1" sqref="A4:A60">
      <formula1>$K$3:$K$13</formula1>
    </dataValidation>
    <dataValidation type="list" allowBlank="1" showInputMessage="1" showErrorMessage="1" sqref="C4:C23">
      <formula1>$M$3:$M$6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20"/>
  <sheetViews>
    <sheetView rightToLeft="1" tabSelected="1" workbookViewId="0">
      <selection activeCell="K8" sqref="K8"/>
    </sheetView>
  </sheetViews>
  <sheetFormatPr defaultRowHeight="14.25"/>
  <cols>
    <col min="2" max="2" width="23" customWidth="1"/>
    <col min="3" max="3" width="5.625" customWidth="1"/>
    <col min="4" max="5" width="12.125" bestFit="1" customWidth="1"/>
    <col min="6" max="6" width="14.75" bestFit="1" customWidth="1"/>
    <col min="7" max="7" width="12.625" customWidth="1"/>
    <col min="8" max="8" width="17.375" bestFit="1" customWidth="1"/>
  </cols>
  <sheetData>
    <row r="5" spans="2:13" ht="21" thickBot="1">
      <c r="B5" s="44" t="s">
        <v>33</v>
      </c>
      <c r="C5" s="44"/>
      <c r="D5" s="44"/>
      <c r="E5" s="44"/>
      <c r="F5" s="28" t="s">
        <v>18</v>
      </c>
      <c r="G5" s="26" t="s">
        <v>32</v>
      </c>
      <c r="H5" s="28" t="s">
        <v>26</v>
      </c>
      <c r="M5" t="s">
        <v>18</v>
      </c>
    </row>
    <row r="6" spans="2:13" ht="15.75" thickBot="1">
      <c r="B6" s="40" t="s">
        <v>0</v>
      </c>
      <c r="C6" s="41"/>
      <c r="D6" s="9">
        <v>2017</v>
      </c>
      <c r="E6" s="9">
        <v>2018</v>
      </c>
      <c r="F6" s="9">
        <v>2019</v>
      </c>
      <c r="G6" s="9">
        <v>2020</v>
      </c>
      <c r="H6" s="17" t="s">
        <v>14</v>
      </c>
      <c r="M6" s="14" t="s">
        <v>21</v>
      </c>
    </row>
    <row r="7" spans="2:13" ht="15">
      <c r="B7" s="42" t="s">
        <v>1</v>
      </c>
      <c r="C7" s="43"/>
      <c r="D7" s="29">
        <f>SUMIFS('1'!D:D,'1'!C:C,$B7,'1'!A:A,$D$6,'1'!B:B,"&gt;="&amp;($F$5),'1'!B:B,"&lt;="&amp;($H$5))</f>
        <v>500</v>
      </c>
      <c r="E7" s="12">
        <v>323749575.14999998</v>
      </c>
      <c r="F7" s="12">
        <v>426871645.36000001</v>
      </c>
      <c r="G7" s="12">
        <v>798349288.03999996</v>
      </c>
      <c r="H7" s="18">
        <f>(G7-F7)/F7</f>
        <v>0.87023264889546881</v>
      </c>
      <c r="M7" s="14" t="s">
        <v>22</v>
      </c>
    </row>
    <row r="8" spans="2:13" ht="15">
      <c r="B8" s="35" t="s">
        <v>2</v>
      </c>
      <c r="C8" s="36"/>
      <c r="D8" s="1">
        <f>SUMIFS('1'!D:D,'1'!C:C,$B7,'1'!A:A,$D$6,'1'!B:B,"&gt;="&amp;($F$5),'1'!B:B,"&lt;="&amp;($H$5))</f>
        <v>500</v>
      </c>
      <c r="E8" s="1">
        <v>242008997.91999999</v>
      </c>
      <c r="F8" s="1">
        <v>369971059.06999999</v>
      </c>
      <c r="G8" s="1">
        <v>579182814.08000004</v>
      </c>
      <c r="H8" s="19">
        <f>(G8-F8)/F8</f>
        <v>0.56548140694003945</v>
      </c>
      <c r="M8" s="14" t="s">
        <v>23</v>
      </c>
    </row>
    <row r="9" spans="2:13" ht="15">
      <c r="B9" s="39" t="s">
        <v>3</v>
      </c>
      <c r="C9" s="5" t="s">
        <v>10</v>
      </c>
      <c r="D9" s="6">
        <f>D7-D8</f>
        <v>0</v>
      </c>
      <c r="E9" s="6">
        <f t="shared" ref="E9:G9" si="0">E7-E8</f>
        <v>81740577.229999989</v>
      </c>
      <c r="F9" s="6">
        <f t="shared" si="0"/>
        <v>56900586.290000021</v>
      </c>
      <c r="G9" s="6">
        <f t="shared" si="0"/>
        <v>219166473.95999992</v>
      </c>
      <c r="H9" s="20"/>
      <c r="M9" s="14" t="s">
        <v>24</v>
      </c>
    </row>
    <row r="10" spans="2:13" ht="15">
      <c r="B10" s="39"/>
      <c r="C10" s="5" t="s">
        <v>11</v>
      </c>
      <c r="D10" s="7">
        <f>D9/D7</f>
        <v>0</v>
      </c>
      <c r="E10" s="7">
        <f t="shared" ref="E10:G10" si="1">E9/E7</f>
        <v>0.25248087875367209</v>
      </c>
      <c r="F10" s="7">
        <f t="shared" si="1"/>
        <v>0.1332967108696414</v>
      </c>
      <c r="G10" s="7">
        <f t="shared" si="1"/>
        <v>0.2745245436343634</v>
      </c>
      <c r="H10" s="20"/>
      <c r="M10" s="14" t="s">
        <v>25</v>
      </c>
    </row>
    <row r="11" spans="2:13" ht="15">
      <c r="B11" s="35" t="s">
        <v>4</v>
      </c>
      <c r="C11" s="36"/>
      <c r="D11" s="1">
        <f>SUMIF('1'!C4:C500,'نتيجة النشاط'!B11,'1'!D4:D500)</f>
        <v>200</v>
      </c>
      <c r="E11" s="1">
        <v>3279031.47</v>
      </c>
      <c r="F11" s="1">
        <v>9202388.2100000009</v>
      </c>
      <c r="G11" s="1">
        <v>18699868.719999999</v>
      </c>
      <c r="H11" s="19">
        <f>(G11-F11)/F11</f>
        <v>1.0320669258094683</v>
      </c>
      <c r="M11" s="14" t="s">
        <v>26</v>
      </c>
    </row>
    <row r="12" spans="2:13" ht="15">
      <c r="B12" s="37" t="s">
        <v>12</v>
      </c>
      <c r="C12" s="38"/>
      <c r="D12" s="4">
        <f t="shared" ref="D12:F12" si="2">D11/D7</f>
        <v>0.4</v>
      </c>
      <c r="E12" s="4">
        <f t="shared" si="2"/>
        <v>1.0128295823958243E-2</v>
      </c>
      <c r="F12" s="8">
        <f t="shared" si="2"/>
        <v>2.1557740623037201E-2</v>
      </c>
      <c r="G12" s="8">
        <f>G11/G7</f>
        <v>2.3423167027441592E-2</v>
      </c>
      <c r="H12" s="20"/>
      <c r="M12" s="14" t="s">
        <v>27</v>
      </c>
    </row>
    <row r="13" spans="2:13" ht="15">
      <c r="B13" s="35" t="s">
        <v>6</v>
      </c>
      <c r="C13" s="36"/>
      <c r="D13" s="1">
        <f>SUMIF('1'!C4:C500,'نتيجة النشاط'!B13,'1'!D4:D500)</f>
        <v>100</v>
      </c>
      <c r="E13" s="1">
        <f>1836569.5-2.46</f>
        <v>1836567.04</v>
      </c>
      <c r="F13" s="1">
        <v>14523896.57</v>
      </c>
      <c r="G13" s="1">
        <v>4205440.76</v>
      </c>
      <c r="H13" s="19">
        <f>(G13-F13)/F13</f>
        <v>-0.71044679781825248</v>
      </c>
      <c r="M13" s="14" t="s">
        <v>28</v>
      </c>
    </row>
    <row r="14" spans="2:13" ht="15">
      <c r="B14" s="37" t="s">
        <v>5</v>
      </c>
      <c r="C14" s="38"/>
      <c r="D14" s="7">
        <f>D13/D7</f>
        <v>0.2</v>
      </c>
      <c r="E14" s="7">
        <f>E13/E7</f>
        <v>5.6728013902383658E-3</v>
      </c>
      <c r="F14" s="16">
        <f>F13/F7</f>
        <v>3.402403679858227E-2</v>
      </c>
      <c r="G14" s="16">
        <f>G13/G7</f>
        <v>5.2676702077666202E-3</v>
      </c>
      <c r="H14" s="20"/>
      <c r="M14" s="14" t="s">
        <v>29</v>
      </c>
    </row>
    <row r="15" spans="2:13" ht="15">
      <c r="B15" s="35" t="s">
        <v>7</v>
      </c>
      <c r="C15" s="36"/>
      <c r="D15" s="1">
        <f>(D7-D8-D11-D13)</f>
        <v>-300</v>
      </c>
      <c r="E15" s="1">
        <f>(E7-E8-E11-E13)</f>
        <v>76624978.719999984</v>
      </c>
      <c r="F15" s="1">
        <f>(F7-F8-F11-F13)</f>
        <v>33174301.51000002</v>
      </c>
      <c r="G15" s="1">
        <f>(G7-G8-G11-G13)</f>
        <v>196261164.47999993</v>
      </c>
      <c r="H15" s="19">
        <f>(G15-F15)/F15</f>
        <v>4.9160601895668909</v>
      </c>
      <c r="M15" s="14" t="s">
        <v>30</v>
      </c>
    </row>
    <row r="16" spans="2:13" ht="15.75" thickBot="1">
      <c r="B16" s="31" t="s">
        <v>8</v>
      </c>
      <c r="C16" s="32"/>
      <c r="D16" s="2">
        <f>D15/D7</f>
        <v>-0.6</v>
      </c>
      <c r="E16" s="2">
        <f>E15/E7</f>
        <v>0.23667978153947544</v>
      </c>
      <c r="F16" s="3">
        <f>F15/F7</f>
        <v>7.7714933448021925E-2</v>
      </c>
      <c r="G16" s="3">
        <f>G15/G7</f>
        <v>0.24583370639915519</v>
      </c>
      <c r="H16" s="21"/>
      <c r="M16" s="14" t="s">
        <v>31</v>
      </c>
    </row>
    <row r="17" spans="2:8" ht="15.75" thickBot="1">
      <c r="B17" s="33" t="s">
        <v>9</v>
      </c>
      <c r="C17" s="34"/>
      <c r="D17" s="10">
        <f>SUMIF('1'!A4:A500,'نتيجة النشاط'!B17,'1'!E4:E500)</f>
        <v>0</v>
      </c>
      <c r="E17" s="10">
        <v>10337</v>
      </c>
      <c r="F17" s="10">
        <v>9470</v>
      </c>
      <c r="G17" s="10">
        <v>17800</v>
      </c>
      <c r="H17" s="11">
        <f t="shared" ref="H17" si="3">(G17-F17)/F17</f>
        <v>0.87961985216473071</v>
      </c>
    </row>
    <row r="19" spans="2:8" ht="15">
      <c r="B19" s="15" t="s">
        <v>13</v>
      </c>
    </row>
    <row r="20" spans="2:8">
      <c r="B20" s="14" t="s">
        <v>15</v>
      </c>
      <c r="D20" s="13"/>
    </row>
  </sheetData>
  <mergeCells count="12">
    <mergeCell ref="B9:B10"/>
    <mergeCell ref="B6:C6"/>
    <mergeCell ref="B7:C7"/>
    <mergeCell ref="B8:C8"/>
    <mergeCell ref="B5:E5"/>
    <mergeCell ref="B16:C16"/>
    <mergeCell ref="B17:C17"/>
    <mergeCell ref="B11:C11"/>
    <mergeCell ref="B12:C12"/>
    <mergeCell ref="B13:C13"/>
    <mergeCell ref="B14:C14"/>
    <mergeCell ref="B15:C15"/>
  </mergeCells>
  <dataValidations count="1">
    <dataValidation type="list" allowBlank="1" showInputMessage="1" showErrorMessage="1" sqref="F5 H5">
      <formula1>$M$5:$M$16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نتيجة النشاط</vt:lpstr>
    </vt:vector>
  </TitlesOfParts>
  <Company>hussein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pc</cp:lastModifiedBy>
  <cp:lastPrinted>2020-03-10T12:07:51Z</cp:lastPrinted>
  <dcterms:created xsi:type="dcterms:W3CDTF">2018-02-14T12:26:50Z</dcterms:created>
  <dcterms:modified xsi:type="dcterms:W3CDTF">2020-11-26T08:52:08Z</dcterms:modified>
</cp:coreProperties>
</file>