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180" windowHeight="5290" activeTab="1"/>
  </bookViews>
  <sheets>
    <sheet name="record" sheetId="1" r:id="rId1"/>
    <sheet name="Report" sheetId="3" r:id="rId2"/>
  </sheets>
  <definedNames>
    <definedName name="_xlnm._FilterDatabase" localSheetId="0" hidden="1">record!$A$4:$O$98</definedName>
  </definedNames>
  <calcPr calcId="162913"/>
</workbook>
</file>

<file path=xl/calcChain.xml><?xml version="1.0" encoding="utf-8"?>
<calcChain xmlns="http://schemas.openxmlformats.org/spreadsheetml/2006/main">
  <c r="C13" i="3" l="1"/>
  <c r="D13" i="3"/>
  <c r="E13" i="3"/>
  <c r="F13" i="3"/>
  <c r="G13" i="3"/>
  <c r="H13" i="3"/>
  <c r="I13" i="3"/>
  <c r="J13" i="3"/>
  <c r="C14" i="3"/>
  <c r="D14" i="3"/>
  <c r="E14" i="3"/>
  <c r="F14" i="3"/>
  <c r="G14" i="3"/>
  <c r="H14" i="3"/>
  <c r="I14" i="3"/>
  <c r="J14" i="3"/>
  <c r="C15" i="3"/>
  <c r="D15" i="3"/>
  <c r="E15" i="3"/>
  <c r="F15" i="3"/>
  <c r="G15" i="3"/>
  <c r="H15" i="3"/>
  <c r="I15" i="3"/>
  <c r="J15" i="3"/>
  <c r="C16" i="3"/>
  <c r="D16" i="3"/>
  <c r="E16" i="3"/>
  <c r="F16" i="3"/>
  <c r="G16" i="3"/>
  <c r="H16" i="3"/>
  <c r="I16" i="3"/>
  <c r="J16" i="3"/>
  <c r="C17" i="3"/>
  <c r="D17" i="3"/>
  <c r="E17" i="3"/>
  <c r="F17" i="3"/>
  <c r="G17" i="3"/>
  <c r="H17" i="3"/>
  <c r="I17" i="3"/>
  <c r="J17" i="3"/>
  <c r="C18" i="3"/>
  <c r="D18" i="3"/>
  <c r="E18" i="3"/>
  <c r="F18" i="3"/>
  <c r="G18" i="3"/>
  <c r="H18" i="3"/>
  <c r="I18" i="3"/>
  <c r="J18" i="3"/>
  <c r="C19" i="3"/>
  <c r="D19" i="3"/>
  <c r="E19" i="3"/>
  <c r="F19" i="3"/>
  <c r="G19" i="3"/>
  <c r="H19" i="3"/>
  <c r="I19" i="3"/>
  <c r="J19" i="3"/>
  <c r="C20" i="3"/>
  <c r="D20" i="3"/>
  <c r="E20" i="3"/>
  <c r="F20" i="3"/>
  <c r="G20" i="3"/>
  <c r="H20" i="3"/>
  <c r="I20" i="3"/>
  <c r="J20" i="3"/>
  <c r="G12" i="3"/>
  <c r="H12" i="3"/>
  <c r="I12" i="3"/>
  <c r="J12" i="3"/>
  <c r="D12" i="3"/>
  <c r="E12" i="3"/>
  <c r="F12" i="3"/>
  <c r="C12" i="3"/>
  <c r="A54" i="1" l="1"/>
  <c r="A55" i="1"/>
  <c r="A56" i="1"/>
  <c r="A57" i="1"/>
  <c r="A58" i="1"/>
  <c r="A59" i="1"/>
  <c r="A60" i="1"/>
  <c r="A61" i="1"/>
  <c r="D33" i="3"/>
  <c r="D29" i="3"/>
  <c r="D5" i="3"/>
  <c r="A62" i="1" l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C27" i="3" l="1"/>
  <c r="J22" i="3"/>
  <c r="J26" i="3"/>
  <c r="I22" i="3"/>
  <c r="I26" i="3"/>
  <c r="H22" i="3"/>
  <c r="H26" i="3"/>
  <c r="G22" i="3"/>
  <c r="G26" i="3"/>
  <c r="F22" i="3"/>
  <c r="F26" i="3"/>
  <c r="E22" i="3"/>
  <c r="E26" i="3"/>
  <c r="D22" i="3"/>
  <c r="D26" i="3"/>
  <c r="J24" i="3"/>
  <c r="H24" i="3"/>
  <c r="G24" i="3"/>
  <c r="F24" i="3"/>
  <c r="J21" i="3"/>
  <c r="I21" i="3"/>
  <c r="H21" i="3"/>
  <c r="H25" i="3"/>
  <c r="G25" i="3"/>
  <c r="F21" i="3"/>
  <c r="E21" i="3"/>
  <c r="J23" i="3"/>
  <c r="J27" i="3"/>
  <c r="I23" i="3"/>
  <c r="I27" i="3"/>
  <c r="H23" i="3"/>
  <c r="H27" i="3"/>
  <c r="G23" i="3"/>
  <c r="G27" i="3"/>
  <c r="F23" i="3"/>
  <c r="F27" i="3"/>
  <c r="E23" i="3"/>
  <c r="E27" i="3"/>
  <c r="D23" i="3"/>
  <c r="D27" i="3"/>
  <c r="I24" i="3"/>
  <c r="E24" i="3"/>
  <c r="D24" i="3"/>
  <c r="J25" i="3"/>
  <c r="I25" i="3"/>
  <c r="G21" i="3"/>
  <c r="F25" i="3"/>
  <c r="E25" i="3"/>
  <c r="D21" i="3"/>
  <c r="D25" i="3"/>
  <c r="C24" i="3"/>
  <c r="C25" i="3"/>
  <c r="C22" i="3"/>
  <c r="C26" i="3"/>
  <c r="C23" i="3"/>
  <c r="C21" i="3"/>
</calcChain>
</file>

<file path=xl/sharedStrings.xml><?xml version="1.0" encoding="utf-8"?>
<sst xmlns="http://schemas.openxmlformats.org/spreadsheetml/2006/main" count="449" uniqueCount="443">
  <si>
    <t>القائم بالاختبار</t>
  </si>
  <si>
    <t>Remarks</t>
  </si>
  <si>
    <t>الوسط المستخدم</t>
  </si>
  <si>
    <t>المرجعية</t>
  </si>
  <si>
    <t>تاريخ التحليل</t>
  </si>
  <si>
    <t>تاريخ النتائج</t>
  </si>
  <si>
    <t>F20-001</t>
  </si>
  <si>
    <t>الرقم</t>
  </si>
  <si>
    <t>rer</t>
  </si>
  <si>
    <t>uy</t>
  </si>
  <si>
    <t>u</t>
  </si>
  <si>
    <t>D1</t>
  </si>
  <si>
    <t>E1</t>
  </si>
  <si>
    <t>C1</t>
  </si>
  <si>
    <t>F1</t>
  </si>
  <si>
    <t>C2</t>
  </si>
  <si>
    <t>D2</t>
  </si>
  <si>
    <t>E2</t>
  </si>
  <si>
    <t>F2</t>
  </si>
  <si>
    <t>C3</t>
  </si>
  <si>
    <t>D3</t>
  </si>
  <si>
    <t>E3</t>
  </si>
  <si>
    <t>F3</t>
  </si>
  <si>
    <t>C4</t>
  </si>
  <si>
    <t>D4</t>
  </si>
  <si>
    <t>E4</t>
  </si>
  <si>
    <t>F4</t>
  </si>
  <si>
    <t>C5</t>
  </si>
  <si>
    <t>D5</t>
  </si>
  <si>
    <t>E5</t>
  </si>
  <si>
    <t>F5</t>
  </si>
  <si>
    <t>C6</t>
  </si>
  <si>
    <t>D6</t>
  </si>
  <si>
    <t>E6</t>
  </si>
  <si>
    <t>F6</t>
  </si>
  <si>
    <t>C7</t>
  </si>
  <si>
    <t>D7</t>
  </si>
  <si>
    <t>E7</t>
  </si>
  <si>
    <t>F7</t>
  </si>
  <si>
    <t>C8</t>
  </si>
  <si>
    <t>D8</t>
  </si>
  <si>
    <t>E8</t>
  </si>
  <si>
    <t>F8</t>
  </si>
  <si>
    <t>C9</t>
  </si>
  <si>
    <t>D9</t>
  </si>
  <si>
    <t>E9</t>
  </si>
  <si>
    <t>F9</t>
  </si>
  <si>
    <t>C10</t>
  </si>
  <si>
    <t>D10</t>
  </si>
  <si>
    <t>E10</t>
  </si>
  <si>
    <t>F10</t>
  </si>
  <si>
    <t>C11</t>
  </si>
  <si>
    <t>D11</t>
  </si>
  <si>
    <t>E11</t>
  </si>
  <si>
    <t>F11</t>
  </si>
  <si>
    <t>C12</t>
  </si>
  <si>
    <t>D12</t>
  </si>
  <si>
    <t>E12</t>
  </si>
  <si>
    <t>F12</t>
  </si>
  <si>
    <t>C13</t>
  </si>
  <si>
    <t>D13</t>
  </si>
  <si>
    <t>E13</t>
  </si>
  <si>
    <t>F13</t>
  </si>
  <si>
    <t>C14</t>
  </si>
  <si>
    <t>D14</t>
  </si>
  <si>
    <t>E14</t>
  </si>
  <si>
    <t>F14</t>
  </si>
  <si>
    <t>C15</t>
  </si>
  <si>
    <t>D15</t>
  </si>
  <si>
    <t>E15</t>
  </si>
  <si>
    <t>F15</t>
  </si>
  <si>
    <t>C16</t>
  </si>
  <si>
    <t>D16</t>
  </si>
  <si>
    <t>E16</t>
  </si>
  <si>
    <t>F16</t>
  </si>
  <si>
    <t>C17</t>
  </si>
  <si>
    <t>D17</t>
  </si>
  <si>
    <t>E17</t>
  </si>
  <si>
    <t>F17</t>
  </si>
  <si>
    <t>C18</t>
  </si>
  <si>
    <t>D18</t>
  </si>
  <si>
    <t>E18</t>
  </si>
  <si>
    <t>F18</t>
  </si>
  <si>
    <t>C19</t>
  </si>
  <si>
    <t>D19</t>
  </si>
  <si>
    <t>E19</t>
  </si>
  <si>
    <t>F19</t>
  </si>
  <si>
    <t>C20</t>
  </si>
  <si>
    <t>D20</t>
  </si>
  <si>
    <t>E20</t>
  </si>
  <si>
    <t>F20</t>
  </si>
  <si>
    <t>C21</t>
  </si>
  <si>
    <t>D21</t>
  </si>
  <si>
    <t>E21</t>
  </si>
  <si>
    <t>F21</t>
  </si>
  <si>
    <t>C22</t>
  </si>
  <si>
    <t>D22</t>
  </si>
  <si>
    <t>E22</t>
  </si>
  <si>
    <t>F22</t>
  </si>
  <si>
    <t>C23</t>
  </si>
  <si>
    <t>D23</t>
  </si>
  <si>
    <t>E23</t>
  </si>
  <si>
    <t>F23</t>
  </si>
  <si>
    <t>C24</t>
  </si>
  <si>
    <t>D24</t>
  </si>
  <si>
    <t>E24</t>
  </si>
  <si>
    <t>F24</t>
  </si>
  <si>
    <t>C25</t>
  </si>
  <si>
    <t>D25</t>
  </si>
  <si>
    <t>E25</t>
  </si>
  <si>
    <t>F25</t>
  </si>
  <si>
    <t>C26</t>
  </si>
  <si>
    <t>D26</t>
  </si>
  <si>
    <t>E26</t>
  </si>
  <si>
    <t>F26</t>
  </si>
  <si>
    <t>C27</t>
  </si>
  <si>
    <t>D27</t>
  </si>
  <si>
    <t>E27</t>
  </si>
  <si>
    <t>F27</t>
  </si>
  <si>
    <t>C28</t>
  </si>
  <si>
    <t>D28</t>
  </si>
  <si>
    <t>E28</t>
  </si>
  <si>
    <t>F28</t>
  </si>
  <si>
    <t>C29</t>
  </si>
  <si>
    <t>D29</t>
  </si>
  <si>
    <t>E29</t>
  </si>
  <si>
    <t>F29</t>
  </si>
  <si>
    <t>C30</t>
  </si>
  <si>
    <t>D30</t>
  </si>
  <si>
    <t>E30</t>
  </si>
  <si>
    <t>F30</t>
  </si>
  <si>
    <t>C31</t>
  </si>
  <si>
    <t>D31</t>
  </si>
  <si>
    <t>E31</t>
  </si>
  <si>
    <t>F31</t>
  </si>
  <si>
    <t>C32</t>
  </si>
  <si>
    <t>D32</t>
  </si>
  <si>
    <t>E32</t>
  </si>
  <si>
    <t>F32</t>
  </si>
  <si>
    <t>C33</t>
  </si>
  <si>
    <t>D33</t>
  </si>
  <si>
    <t>E33</t>
  </si>
  <si>
    <t>F33</t>
  </si>
  <si>
    <t>C34</t>
  </si>
  <si>
    <t>D34</t>
  </si>
  <si>
    <t>E34</t>
  </si>
  <si>
    <t>F34</t>
  </si>
  <si>
    <t>C35</t>
  </si>
  <si>
    <t>D35</t>
  </si>
  <si>
    <t>E35</t>
  </si>
  <si>
    <t>F35</t>
  </si>
  <si>
    <t>C36</t>
  </si>
  <si>
    <t>D36</t>
  </si>
  <si>
    <t>E36</t>
  </si>
  <si>
    <t>F36</t>
  </si>
  <si>
    <t>C37</t>
  </si>
  <si>
    <t>D37</t>
  </si>
  <si>
    <t>E37</t>
  </si>
  <si>
    <t>F37</t>
  </si>
  <si>
    <t>C38</t>
  </si>
  <si>
    <t>D38</t>
  </si>
  <si>
    <t>E38</t>
  </si>
  <si>
    <t>F38</t>
  </si>
  <si>
    <t>C39</t>
  </si>
  <si>
    <t>D39</t>
  </si>
  <si>
    <t>E39</t>
  </si>
  <si>
    <t>F39</t>
  </si>
  <si>
    <t>C40</t>
  </si>
  <si>
    <t>D40</t>
  </si>
  <si>
    <t>E40</t>
  </si>
  <si>
    <t>F40</t>
  </si>
  <si>
    <t>C41</t>
  </si>
  <si>
    <t>D41</t>
  </si>
  <si>
    <t>E41</t>
  </si>
  <si>
    <t>F41</t>
  </si>
  <si>
    <t>C42</t>
  </si>
  <si>
    <t>D42</t>
  </si>
  <si>
    <t>E42</t>
  </si>
  <si>
    <t>F42</t>
  </si>
  <si>
    <t>C43</t>
  </si>
  <si>
    <t>D43</t>
  </si>
  <si>
    <t>E43</t>
  </si>
  <si>
    <t>F43</t>
  </si>
  <si>
    <t>C44</t>
  </si>
  <si>
    <t>D44</t>
  </si>
  <si>
    <t>E44</t>
  </si>
  <si>
    <t>F44</t>
  </si>
  <si>
    <t>C45</t>
  </si>
  <si>
    <t>D45</t>
  </si>
  <si>
    <t>E45</t>
  </si>
  <si>
    <t>F45</t>
  </si>
  <si>
    <t>C46</t>
  </si>
  <si>
    <t>D46</t>
  </si>
  <si>
    <t>E46</t>
  </si>
  <si>
    <t>F46</t>
  </si>
  <si>
    <t>C47</t>
  </si>
  <si>
    <t>D47</t>
  </si>
  <si>
    <t>E47</t>
  </si>
  <si>
    <t>F47</t>
  </si>
  <si>
    <t>C48</t>
  </si>
  <si>
    <t>D48</t>
  </si>
  <si>
    <t>E48</t>
  </si>
  <si>
    <t>F48</t>
  </si>
  <si>
    <t>C49</t>
  </si>
  <si>
    <t>D49</t>
  </si>
  <si>
    <t>E49</t>
  </si>
  <si>
    <t>F49</t>
  </si>
  <si>
    <t>C50</t>
  </si>
  <si>
    <t>D50</t>
  </si>
  <si>
    <t>E50</t>
  </si>
  <si>
    <t>F50</t>
  </si>
  <si>
    <t>C51</t>
  </si>
  <si>
    <t>D51</t>
  </si>
  <si>
    <t>E51</t>
  </si>
  <si>
    <t>F51</t>
  </si>
  <si>
    <t>C52</t>
  </si>
  <si>
    <t>D52</t>
  </si>
  <si>
    <t>E52</t>
  </si>
  <si>
    <t>F52</t>
  </si>
  <si>
    <t>C53</t>
  </si>
  <si>
    <t>D53</t>
  </si>
  <si>
    <t>E53</t>
  </si>
  <si>
    <t>F53</t>
  </si>
  <si>
    <t>C54</t>
  </si>
  <si>
    <t>D54</t>
  </si>
  <si>
    <t>E54</t>
  </si>
  <si>
    <t>F54</t>
  </si>
  <si>
    <t>C55</t>
  </si>
  <si>
    <t>D55</t>
  </si>
  <si>
    <t>E55</t>
  </si>
  <si>
    <t>F55</t>
  </si>
  <si>
    <t>C56</t>
  </si>
  <si>
    <t>D56</t>
  </si>
  <si>
    <t>E56</t>
  </si>
  <si>
    <t>F56</t>
  </si>
  <si>
    <t>C57</t>
  </si>
  <si>
    <t>D57</t>
  </si>
  <si>
    <t>E57</t>
  </si>
  <si>
    <t>F57</t>
  </si>
  <si>
    <t>G1</t>
  </si>
  <si>
    <t>H1</t>
  </si>
  <si>
    <t>G2</t>
  </si>
  <si>
    <t>H2</t>
  </si>
  <si>
    <t>G3</t>
  </si>
  <si>
    <t>H3</t>
  </si>
  <si>
    <t>G4</t>
  </si>
  <si>
    <t>H4</t>
  </si>
  <si>
    <t>G5</t>
  </si>
  <si>
    <t>H5</t>
  </si>
  <si>
    <t>G6</t>
  </si>
  <si>
    <t>H6</t>
  </si>
  <si>
    <t>G7</t>
  </si>
  <si>
    <t>H7</t>
  </si>
  <si>
    <t>G8</t>
  </si>
  <si>
    <t>H8</t>
  </si>
  <si>
    <t>G9</t>
  </si>
  <si>
    <t>H9</t>
  </si>
  <si>
    <t>G10</t>
  </si>
  <si>
    <t>H10</t>
  </si>
  <si>
    <t>G11</t>
  </si>
  <si>
    <t>H11</t>
  </si>
  <si>
    <t>G12</t>
  </si>
  <si>
    <t>H12</t>
  </si>
  <si>
    <t>G13</t>
  </si>
  <si>
    <t>H13</t>
  </si>
  <si>
    <t>G14</t>
  </si>
  <si>
    <t>H14</t>
  </si>
  <si>
    <t>G15</t>
  </si>
  <si>
    <t>H15</t>
  </si>
  <si>
    <t>G16</t>
  </si>
  <si>
    <t>H16</t>
  </si>
  <si>
    <t>G17</t>
  </si>
  <si>
    <t>H17</t>
  </si>
  <si>
    <t>G18</t>
  </si>
  <si>
    <t>H18</t>
  </si>
  <si>
    <t>G19</t>
  </si>
  <si>
    <t>H19</t>
  </si>
  <si>
    <t>G20</t>
  </si>
  <si>
    <t>H20</t>
  </si>
  <si>
    <t>G21</t>
  </si>
  <si>
    <t>H21</t>
  </si>
  <si>
    <t>G22</t>
  </si>
  <si>
    <t>H22</t>
  </si>
  <si>
    <t>G23</t>
  </si>
  <si>
    <t>H23</t>
  </si>
  <si>
    <t>G24</t>
  </si>
  <si>
    <t>H24</t>
  </si>
  <si>
    <t>G25</t>
  </si>
  <si>
    <t>H25</t>
  </si>
  <si>
    <t>G26</t>
  </si>
  <si>
    <t>H26</t>
  </si>
  <si>
    <t>G27</t>
  </si>
  <si>
    <t>H27</t>
  </si>
  <si>
    <t>G28</t>
  </si>
  <si>
    <t>H28</t>
  </si>
  <si>
    <t>G29</t>
  </si>
  <si>
    <t>H29</t>
  </si>
  <si>
    <t>G30</t>
  </si>
  <si>
    <t>H30</t>
  </si>
  <si>
    <t>G31</t>
  </si>
  <si>
    <t>H31</t>
  </si>
  <si>
    <t>G32</t>
  </si>
  <si>
    <t>H32</t>
  </si>
  <si>
    <t>G33</t>
  </si>
  <si>
    <t>H33</t>
  </si>
  <si>
    <t>G34</t>
  </si>
  <si>
    <t>H34</t>
  </si>
  <si>
    <t>G35</t>
  </si>
  <si>
    <t>H35</t>
  </si>
  <si>
    <t>G36</t>
  </si>
  <si>
    <t>H36</t>
  </si>
  <si>
    <t>G37</t>
  </si>
  <si>
    <t>H37</t>
  </si>
  <si>
    <t>G38</t>
  </si>
  <si>
    <t>H38</t>
  </si>
  <si>
    <t>G39</t>
  </si>
  <si>
    <t>H39</t>
  </si>
  <si>
    <t>G40</t>
  </si>
  <si>
    <t>H40</t>
  </si>
  <si>
    <t>G41</t>
  </si>
  <si>
    <t>H41</t>
  </si>
  <si>
    <t>G42</t>
  </si>
  <si>
    <t>H42</t>
  </si>
  <si>
    <t>G43</t>
  </si>
  <si>
    <t>H43</t>
  </si>
  <si>
    <t>G44</t>
  </si>
  <si>
    <t>H44</t>
  </si>
  <si>
    <t>G45</t>
  </si>
  <si>
    <t>H45</t>
  </si>
  <si>
    <t>G46</t>
  </si>
  <si>
    <t>H46</t>
  </si>
  <si>
    <t>G47</t>
  </si>
  <si>
    <t>H47</t>
  </si>
  <si>
    <t>G48</t>
  </si>
  <si>
    <t>H48</t>
  </si>
  <si>
    <t>G49</t>
  </si>
  <si>
    <t>H49</t>
  </si>
  <si>
    <t>G50</t>
  </si>
  <si>
    <t>H50</t>
  </si>
  <si>
    <t>G51</t>
  </si>
  <si>
    <t>H51</t>
  </si>
  <si>
    <t>G52</t>
  </si>
  <si>
    <t>H52</t>
  </si>
  <si>
    <t>G53</t>
  </si>
  <si>
    <t>H53</t>
  </si>
  <si>
    <t>G54</t>
  </si>
  <si>
    <t>H54</t>
  </si>
  <si>
    <t>G55</t>
  </si>
  <si>
    <t>H55</t>
  </si>
  <si>
    <t>G56</t>
  </si>
  <si>
    <t>H56</t>
  </si>
  <si>
    <t>G57</t>
  </si>
  <si>
    <t>H57</t>
  </si>
  <si>
    <t>G58</t>
  </si>
  <si>
    <t>H58</t>
  </si>
  <si>
    <t>G59</t>
  </si>
  <si>
    <t>H59</t>
  </si>
  <si>
    <t>G60</t>
  </si>
  <si>
    <t>H60</t>
  </si>
  <si>
    <t>G61</t>
  </si>
  <si>
    <t>H61</t>
  </si>
  <si>
    <t>G62</t>
  </si>
  <si>
    <t>H62</t>
  </si>
  <si>
    <t>G63</t>
  </si>
  <si>
    <t>H63</t>
  </si>
  <si>
    <t>G64</t>
  </si>
  <si>
    <t>H64</t>
  </si>
  <si>
    <t>G65</t>
  </si>
  <si>
    <t>H65</t>
  </si>
  <si>
    <t>G66</t>
  </si>
  <si>
    <t>H66</t>
  </si>
  <si>
    <t>G67</t>
  </si>
  <si>
    <t>H67</t>
  </si>
  <si>
    <t>G68</t>
  </si>
  <si>
    <t>H68</t>
  </si>
  <si>
    <t>G69</t>
  </si>
  <si>
    <t>H69</t>
  </si>
  <si>
    <t>I1</t>
  </si>
  <si>
    <t>J1</t>
  </si>
  <si>
    <t>I2</t>
  </si>
  <si>
    <t>J2</t>
  </si>
  <si>
    <t>I3</t>
  </si>
  <si>
    <t>J3</t>
  </si>
  <si>
    <t>I4</t>
  </si>
  <si>
    <t>J4</t>
  </si>
  <si>
    <t>I5</t>
  </si>
  <si>
    <t>J5</t>
  </si>
  <si>
    <t>I6</t>
  </si>
  <si>
    <t>J6</t>
  </si>
  <si>
    <t>I7</t>
  </si>
  <si>
    <t>J7</t>
  </si>
  <si>
    <t>I8</t>
  </si>
  <si>
    <t>J8</t>
  </si>
  <si>
    <t>I9</t>
  </si>
  <si>
    <t>J9</t>
  </si>
  <si>
    <t>I10</t>
  </si>
  <si>
    <t>J10</t>
  </si>
  <si>
    <t>I11</t>
  </si>
  <si>
    <t>J11</t>
  </si>
  <si>
    <t>I12</t>
  </si>
  <si>
    <t>J12</t>
  </si>
  <si>
    <t>I13</t>
  </si>
  <si>
    <t>J13</t>
  </si>
  <si>
    <t>I14</t>
  </si>
  <si>
    <t>J14</t>
  </si>
  <si>
    <t>I15</t>
  </si>
  <si>
    <t>J15</t>
  </si>
  <si>
    <t>I16</t>
  </si>
  <si>
    <t>J16</t>
  </si>
  <si>
    <t>I17</t>
  </si>
  <si>
    <t>J17</t>
  </si>
  <si>
    <t>I18</t>
  </si>
  <si>
    <t>J18</t>
  </si>
  <si>
    <t>I19</t>
  </si>
  <si>
    <t>J19</t>
  </si>
  <si>
    <t>I20</t>
  </si>
  <si>
    <t>J20</t>
  </si>
  <si>
    <t>I21</t>
  </si>
  <si>
    <t>J21</t>
  </si>
  <si>
    <t>I22</t>
  </si>
  <si>
    <t>J22</t>
  </si>
  <si>
    <t>I23</t>
  </si>
  <si>
    <t>J23</t>
  </si>
  <si>
    <t>I24</t>
  </si>
  <si>
    <t>J24</t>
  </si>
  <si>
    <t>I25</t>
  </si>
  <si>
    <t>J25</t>
  </si>
  <si>
    <t>I26</t>
  </si>
  <si>
    <t>J26</t>
  </si>
  <si>
    <t>I27</t>
  </si>
  <si>
    <t>J27</t>
  </si>
  <si>
    <t>I28</t>
  </si>
  <si>
    <t>J28</t>
  </si>
  <si>
    <t>I29</t>
  </si>
  <si>
    <t>J29</t>
  </si>
  <si>
    <t>I30</t>
  </si>
  <si>
    <t>J30</t>
  </si>
  <si>
    <t>I31</t>
  </si>
  <si>
    <t>J31</t>
  </si>
  <si>
    <t>I32</t>
  </si>
  <si>
    <t>J32</t>
  </si>
  <si>
    <t>I33</t>
  </si>
  <si>
    <t>J33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</si>
</sst>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F\20\-00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vertical="center" wrapText="1" readingOrder="2"/>
    </xf>
    <xf numFmtId="0" fontId="10" fillId="0" borderId="1" xfId="0" applyFont="1" applyBorder="1" applyAlignment="1">
      <alignment horizontal="center" vertical="center" wrapText="1" readingOrder="1"/>
    </xf>
    <xf numFmtId="0" fontId="8" fillId="2" borderId="18" xfId="0" applyFont="1" applyFill="1" applyBorder="1" applyAlignment="1">
      <alignment horizontal="center" vertical="center" wrapText="1" readingOrder="2"/>
    </xf>
    <xf numFmtId="0" fontId="8" fillId="2" borderId="19" xfId="0" applyFont="1" applyFill="1" applyBorder="1" applyAlignment="1">
      <alignment horizontal="center" vertical="center" wrapText="1" readingOrder="2"/>
    </xf>
    <xf numFmtId="0" fontId="8" fillId="2" borderId="20" xfId="0" applyFont="1" applyFill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28" xfId="0" applyFont="1" applyBorder="1" applyAlignment="1">
      <alignment horizontal="center" vertical="center" wrapText="1" readingOrder="1"/>
    </xf>
    <xf numFmtId="14" fontId="0" fillId="0" borderId="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12" fillId="2" borderId="19" xfId="0" applyFont="1" applyFill="1" applyBorder="1" applyAlignment="1">
      <alignment horizontal="center" vertical="center" wrapText="1" readingOrder="1"/>
    </xf>
    <xf numFmtId="0" fontId="0" fillId="0" borderId="9" xfId="0" applyNumberForma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4" fontId="0" fillId="0" borderId="0" xfId="0" applyNumberFormat="1"/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 indent="1"/>
    </xf>
    <xf numFmtId="0" fontId="1" fillId="0" borderId="11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0" fillId="0" borderId="11" xfId="0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 readingOrder="1"/>
    </xf>
    <xf numFmtId="0" fontId="1" fillId="2" borderId="27" xfId="0" applyFont="1" applyFill="1" applyBorder="1" applyAlignment="1">
      <alignment horizontal="center" vertical="center" wrapText="1" readingOrder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right" vertical="center" wrapText="1" indent="1" readingOrder="2"/>
    </xf>
    <xf numFmtId="0" fontId="10" fillId="0" borderId="12" xfId="0" applyFont="1" applyBorder="1" applyAlignment="1">
      <alignment horizontal="right" vertical="center" wrapText="1" inden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readingOrder="2"/>
    </xf>
    <xf numFmtId="0" fontId="0" fillId="2" borderId="2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/>
    </xf>
    <xf numFmtId="0" fontId="3" fillId="0" borderId="1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2"/>
    </xf>
    <xf numFmtId="0" fontId="5" fillId="2" borderId="18" xfId="0" applyFont="1" applyFill="1" applyBorder="1" applyAlignment="1">
      <alignment horizontal="center" vertical="center" wrapText="1" readingOrder="2"/>
    </xf>
    <xf numFmtId="0" fontId="5" fillId="2" borderId="20" xfId="0" applyFont="1" applyFill="1" applyBorder="1" applyAlignment="1">
      <alignment horizontal="center" vertical="center" wrapText="1" readingOrder="2"/>
    </xf>
    <xf numFmtId="0" fontId="7" fillId="0" borderId="23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11" fillId="0" borderId="23" xfId="0" applyFont="1" applyBorder="1" applyAlignment="1">
      <alignment horizontal="center" vertical="center" wrapText="1" readingOrder="2"/>
    </xf>
    <xf numFmtId="0" fontId="11" fillId="0" borderId="19" xfId="0" applyFont="1" applyBorder="1" applyAlignment="1">
      <alignment horizontal="center" vertical="center" wrapText="1" readingOrder="2"/>
    </xf>
    <xf numFmtId="0" fontId="11" fillId="0" borderId="20" xfId="0" applyFont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 readingOrder="1"/>
    </xf>
    <xf numFmtId="0" fontId="0" fillId="0" borderId="21" xfId="0" applyBorder="1" applyAlignment="1">
      <alignment horizontal="center" vertical="center" wrapText="1" readingOrder="1"/>
    </xf>
    <xf numFmtId="14" fontId="0" fillId="0" borderId="31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14" fontId="0" fillId="0" borderId="13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0" fillId="0" borderId="33" xfId="0" applyNumberFormat="1" applyFont="1" applyBorder="1" applyAlignment="1">
      <alignment horizontal="centerContinuous" vertical="center" wrapText="1" readingOrder="1"/>
    </xf>
    <xf numFmtId="0" fontId="10" fillId="0" borderId="23" xfId="0" applyNumberFormat="1" applyFont="1" applyBorder="1" applyAlignment="1">
      <alignment horizontal="centerContinuous" vertical="center" wrapText="1" readingOrder="1"/>
    </xf>
    <xf numFmtId="164" fontId="10" fillId="0" borderId="32" xfId="0" applyNumberFormat="1" applyFont="1" applyBorder="1" applyAlignment="1">
      <alignment horizontal="centerContinuous" vertical="center" readingOrder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99"/>
  <sheetViews>
    <sheetView rightToLeft="1" zoomScaleNormal="100" workbookViewId="0">
      <pane xSplit="5" ySplit="4" topLeftCell="F5" activePane="bottomRight" state="frozen"/>
      <selection activeCell="B1" sqref="B1"/>
      <selection pane="topRight" activeCell="E1" sqref="E1"/>
      <selection pane="bottomLeft" activeCell="B7" sqref="B7"/>
      <selection pane="bottomRight" activeCell="B5" sqref="B5"/>
    </sheetView>
  </sheetViews>
  <sheetFormatPr defaultColWidth="9.08984375" defaultRowHeight="14.5" x14ac:dyDescent="0.35"/>
  <cols>
    <col min="1" max="1" width="12.6328125" style="14" customWidth="1"/>
    <col min="2" max="2" width="9.08984375" style="14"/>
    <col min="3" max="4" width="11.6328125" style="14" customWidth="1"/>
    <col min="5" max="5" width="11.6328125" style="1" bestFit="1" customWidth="1"/>
    <col min="6" max="6" width="21.36328125" style="1" customWidth="1"/>
    <col min="7" max="7" width="14.6328125" style="14" customWidth="1"/>
    <col min="8" max="8" width="13.90625" style="1" customWidth="1"/>
    <col min="9" max="9" width="18.90625" style="1" customWidth="1"/>
    <col min="10" max="10" width="8.26953125" style="13" customWidth="1"/>
    <col min="11" max="11" width="18.36328125" style="1" customWidth="1"/>
    <col min="12" max="12" width="9.90625" style="1" customWidth="1"/>
    <col min="13" max="13" width="10.7265625" style="14" bestFit="1" customWidth="1"/>
    <col min="14" max="14" width="12.90625" style="1" customWidth="1"/>
    <col min="15" max="15" width="14.26953125" style="1" customWidth="1"/>
    <col min="16" max="16384" width="9.08984375" style="1"/>
  </cols>
  <sheetData>
    <row r="1" spans="1:15" ht="36" customHeight="1" thickTop="1" thickBot="1" x14ac:dyDescent="0.4"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  <c r="M1" s="43"/>
      <c r="N1" s="43"/>
      <c r="O1" s="44"/>
    </row>
    <row r="2" spans="1:15" ht="7.5" customHeight="1" thickTop="1" thickBot="1" x14ac:dyDescent="0.4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5" thickTop="1" x14ac:dyDescent="0.35">
      <c r="A3" s="30"/>
      <c r="B3" s="56"/>
      <c r="C3" s="39"/>
      <c r="D3" s="37"/>
      <c r="E3" s="37"/>
      <c r="F3" s="37"/>
      <c r="G3" s="39"/>
      <c r="H3" s="37"/>
      <c r="I3" s="37"/>
      <c r="J3" s="52"/>
      <c r="K3" s="27"/>
      <c r="L3" s="46"/>
      <c r="M3" s="54"/>
      <c r="N3" s="48"/>
      <c r="O3" s="50"/>
    </row>
    <row r="4" spans="1:15" ht="15" thickBot="1" x14ac:dyDescent="0.4">
      <c r="A4" s="31"/>
      <c r="B4" s="57"/>
      <c r="C4" s="40"/>
      <c r="D4" s="38"/>
      <c r="E4" s="38"/>
      <c r="F4" s="38"/>
      <c r="G4" s="40"/>
      <c r="H4" s="38"/>
      <c r="I4" s="38"/>
      <c r="J4" s="53"/>
      <c r="K4" s="29"/>
      <c r="L4" s="47"/>
      <c r="M4" s="55"/>
      <c r="N4" s="49"/>
      <c r="O4" s="51"/>
    </row>
    <row r="5" spans="1:15" ht="15.5" thickTop="1" thickBot="1" x14ac:dyDescent="0.4">
      <c r="A5" s="104">
        <v>1</v>
      </c>
      <c r="B5" s="35" t="s">
        <v>6</v>
      </c>
      <c r="C5" s="10" t="s">
        <v>13</v>
      </c>
      <c r="D5" s="10" t="s">
        <v>11</v>
      </c>
      <c r="E5" s="28" t="s">
        <v>12</v>
      </c>
      <c r="F5" s="8" t="s">
        <v>14</v>
      </c>
      <c r="G5" s="34" t="s">
        <v>239</v>
      </c>
      <c r="H5" s="8" t="s">
        <v>240</v>
      </c>
      <c r="I5" s="8" t="s">
        <v>377</v>
      </c>
      <c r="J5" s="10" t="s">
        <v>378</v>
      </c>
      <c r="K5" s="8" t="s">
        <v>8</v>
      </c>
      <c r="L5" s="8" t="s">
        <v>9</v>
      </c>
      <c r="M5" s="28" t="s">
        <v>9</v>
      </c>
      <c r="N5" s="8" t="s">
        <v>10</v>
      </c>
      <c r="O5" s="9"/>
    </row>
    <row r="6" spans="1:15" ht="15.5" thickTop="1" thickBot="1" x14ac:dyDescent="0.4">
      <c r="A6" s="104">
        <v>2</v>
      </c>
      <c r="B6" s="35" t="s">
        <v>6</v>
      </c>
      <c r="C6" s="10" t="s">
        <v>15</v>
      </c>
      <c r="D6" s="10" t="s">
        <v>16</v>
      </c>
      <c r="E6" s="28" t="s">
        <v>17</v>
      </c>
      <c r="F6" s="8" t="s">
        <v>18</v>
      </c>
      <c r="G6" s="34" t="s">
        <v>241</v>
      </c>
      <c r="H6" s="8" t="s">
        <v>242</v>
      </c>
      <c r="I6" s="8" t="s">
        <v>379</v>
      </c>
      <c r="J6" s="10" t="s">
        <v>380</v>
      </c>
      <c r="K6" s="8"/>
      <c r="L6" s="8"/>
      <c r="M6" s="28"/>
      <c r="N6" s="8"/>
      <c r="O6" s="9"/>
    </row>
    <row r="7" spans="1:15" ht="15.5" thickTop="1" thickBot="1" x14ac:dyDescent="0.4">
      <c r="A7" s="104">
        <v>3</v>
      </c>
      <c r="B7" s="35" t="s">
        <v>6</v>
      </c>
      <c r="C7" s="10" t="s">
        <v>19</v>
      </c>
      <c r="D7" s="10" t="s">
        <v>20</v>
      </c>
      <c r="E7" s="28" t="s">
        <v>21</v>
      </c>
      <c r="F7" s="8" t="s">
        <v>22</v>
      </c>
      <c r="G7" s="34" t="s">
        <v>243</v>
      </c>
      <c r="H7" s="8" t="s">
        <v>244</v>
      </c>
      <c r="I7" s="8" t="s">
        <v>381</v>
      </c>
      <c r="J7" s="10" t="s">
        <v>382</v>
      </c>
      <c r="K7" s="8"/>
      <c r="L7" s="8"/>
      <c r="M7" s="28"/>
      <c r="N7" s="8"/>
      <c r="O7" s="9"/>
    </row>
    <row r="8" spans="1:15" ht="15.5" thickTop="1" thickBot="1" x14ac:dyDescent="0.4">
      <c r="A8" s="104">
        <v>4</v>
      </c>
      <c r="B8" s="35" t="s">
        <v>6</v>
      </c>
      <c r="C8" s="10" t="s">
        <v>23</v>
      </c>
      <c r="D8" s="10" t="s">
        <v>24</v>
      </c>
      <c r="E8" s="28" t="s">
        <v>25</v>
      </c>
      <c r="F8" s="8" t="s">
        <v>26</v>
      </c>
      <c r="G8" s="34" t="s">
        <v>245</v>
      </c>
      <c r="H8" s="8" t="s">
        <v>246</v>
      </c>
      <c r="I8" s="8" t="s">
        <v>383</v>
      </c>
      <c r="J8" s="10" t="s">
        <v>384</v>
      </c>
      <c r="K8" s="8"/>
      <c r="L8" s="8"/>
      <c r="M8" s="28"/>
      <c r="N8" s="8"/>
      <c r="O8" s="9"/>
    </row>
    <row r="9" spans="1:15" ht="15.5" thickTop="1" thickBot="1" x14ac:dyDescent="0.4">
      <c r="A9" s="104">
        <v>5</v>
      </c>
      <c r="B9" s="35" t="s">
        <v>6</v>
      </c>
      <c r="C9" s="10" t="s">
        <v>27</v>
      </c>
      <c r="D9" s="10" t="s">
        <v>28</v>
      </c>
      <c r="E9" s="28" t="s">
        <v>29</v>
      </c>
      <c r="F9" s="8" t="s">
        <v>30</v>
      </c>
      <c r="G9" s="34" t="s">
        <v>247</v>
      </c>
      <c r="H9" s="8" t="s">
        <v>248</v>
      </c>
      <c r="I9" s="8" t="s">
        <v>385</v>
      </c>
      <c r="J9" s="10" t="s">
        <v>386</v>
      </c>
      <c r="K9" s="8"/>
      <c r="L9" s="8"/>
      <c r="M9" s="28"/>
      <c r="N9" s="8"/>
      <c r="O9" s="9"/>
    </row>
    <row r="10" spans="1:15" s="14" customFormat="1" ht="15.5" thickTop="1" thickBot="1" x14ac:dyDescent="0.4">
      <c r="A10" s="104">
        <v>6</v>
      </c>
      <c r="B10" s="35" t="s">
        <v>6</v>
      </c>
      <c r="C10" s="10" t="s">
        <v>31</v>
      </c>
      <c r="D10" s="10" t="s">
        <v>32</v>
      </c>
      <c r="E10" s="28" t="s">
        <v>33</v>
      </c>
      <c r="F10" s="8" t="s">
        <v>34</v>
      </c>
      <c r="G10" s="34" t="s">
        <v>249</v>
      </c>
      <c r="H10" s="8" t="s">
        <v>250</v>
      </c>
      <c r="I10" s="8" t="s">
        <v>387</v>
      </c>
      <c r="J10" s="10" t="s">
        <v>388</v>
      </c>
      <c r="K10" s="8"/>
      <c r="L10" s="8"/>
      <c r="M10" s="28"/>
      <c r="N10" s="8"/>
      <c r="O10" s="9"/>
    </row>
    <row r="11" spans="1:15" ht="15.5" thickTop="1" thickBot="1" x14ac:dyDescent="0.4">
      <c r="A11" s="104">
        <v>7</v>
      </c>
      <c r="B11" s="3"/>
      <c r="C11" s="10" t="s">
        <v>35</v>
      </c>
      <c r="D11" s="10" t="s">
        <v>36</v>
      </c>
      <c r="E11" s="28" t="s">
        <v>37</v>
      </c>
      <c r="F11" s="8" t="s">
        <v>38</v>
      </c>
      <c r="G11" s="34" t="s">
        <v>251</v>
      </c>
      <c r="H11" s="8" t="s">
        <v>252</v>
      </c>
      <c r="I11" s="8" t="s">
        <v>389</v>
      </c>
      <c r="J11" s="10" t="s">
        <v>390</v>
      </c>
      <c r="K11" s="8"/>
      <c r="L11" s="8"/>
      <c r="M11" s="25"/>
      <c r="N11" s="2"/>
      <c r="O11" s="9"/>
    </row>
    <row r="12" spans="1:15" ht="15.5" thickTop="1" thickBot="1" x14ac:dyDescent="0.4">
      <c r="A12" s="104">
        <v>8</v>
      </c>
      <c r="B12" s="3"/>
      <c r="C12" s="10" t="s">
        <v>39</v>
      </c>
      <c r="D12" s="10" t="s">
        <v>40</v>
      </c>
      <c r="E12" s="28" t="s">
        <v>41</v>
      </c>
      <c r="F12" s="8" t="s">
        <v>42</v>
      </c>
      <c r="G12" s="34" t="s">
        <v>253</v>
      </c>
      <c r="H12" s="8" t="s">
        <v>254</v>
      </c>
      <c r="I12" s="8" t="s">
        <v>391</v>
      </c>
      <c r="J12" s="10" t="s">
        <v>392</v>
      </c>
      <c r="K12" s="8"/>
      <c r="L12" s="8"/>
      <c r="M12" s="25"/>
      <c r="N12" s="2"/>
      <c r="O12" s="9"/>
    </row>
    <row r="13" spans="1:15" ht="15.5" thickTop="1" thickBot="1" x14ac:dyDescent="0.4">
      <c r="A13" s="104">
        <v>9</v>
      </c>
      <c r="B13" s="3"/>
      <c r="C13" s="10" t="s">
        <v>43</v>
      </c>
      <c r="D13" s="10" t="s">
        <v>44</v>
      </c>
      <c r="E13" s="28" t="s">
        <v>45</v>
      </c>
      <c r="F13" s="8" t="s">
        <v>46</v>
      </c>
      <c r="G13" s="34" t="s">
        <v>255</v>
      </c>
      <c r="H13" s="8" t="s">
        <v>256</v>
      </c>
      <c r="I13" s="8" t="s">
        <v>393</v>
      </c>
      <c r="J13" s="10" t="s">
        <v>394</v>
      </c>
      <c r="K13" s="8"/>
      <c r="L13" s="8"/>
      <c r="M13" s="25"/>
      <c r="N13" s="2"/>
      <c r="O13" s="9"/>
    </row>
    <row r="14" spans="1:15" ht="15.5" thickTop="1" thickBot="1" x14ac:dyDescent="0.4">
      <c r="A14" s="104">
        <v>10</v>
      </c>
      <c r="B14" s="3"/>
      <c r="C14" s="10" t="s">
        <v>47</v>
      </c>
      <c r="D14" s="10" t="s">
        <v>48</v>
      </c>
      <c r="E14" s="28" t="s">
        <v>49</v>
      </c>
      <c r="F14" s="8" t="s">
        <v>50</v>
      </c>
      <c r="G14" s="34" t="s">
        <v>257</v>
      </c>
      <c r="H14" s="8" t="s">
        <v>258</v>
      </c>
      <c r="I14" s="8" t="s">
        <v>395</v>
      </c>
      <c r="J14" s="10" t="s">
        <v>396</v>
      </c>
      <c r="K14" s="8"/>
      <c r="L14" s="8"/>
      <c r="M14" s="25"/>
      <c r="N14" s="2"/>
      <c r="O14" s="9"/>
    </row>
    <row r="15" spans="1:15" ht="15.5" thickTop="1" thickBot="1" x14ac:dyDescent="0.4">
      <c r="A15" s="104">
        <v>11</v>
      </c>
      <c r="B15" s="3"/>
      <c r="C15" s="10" t="s">
        <v>51</v>
      </c>
      <c r="D15" s="10" t="s">
        <v>52</v>
      </c>
      <c r="E15" s="28" t="s">
        <v>53</v>
      </c>
      <c r="F15" s="8" t="s">
        <v>54</v>
      </c>
      <c r="G15" s="34" t="s">
        <v>259</v>
      </c>
      <c r="H15" s="8" t="s">
        <v>260</v>
      </c>
      <c r="I15" s="8" t="s">
        <v>397</v>
      </c>
      <c r="J15" s="10" t="s">
        <v>398</v>
      </c>
      <c r="K15" s="8"/>
      <c r="L15" s="2"/>
      <c r="M15" s="25"/>
      <c r="N15" s="2"/>
      <c r="O15" s="9"/>
    </row>
    <row r="16" spans="1:15" ht="15.5" thickTop="1" thickBot="1" x14ac:dyDescent="0.4">
      <c r="A16" s="104">
        <v>12</v>
      </c>
      <c r="B16" s="3"/>
      <c r="C16" s="10" t="s">
        <v>55</v>
      </c>
      <c r="D16" s="10" t="s">
        <v>56</v>
      </c>
      <c r="E16" s="28" t="s">
        <v>57</v>
      </c>
      <c r="F16" s="8" t="s">
        <v>58</v>
      </c>
      <c r="G16" s="34" t="s">
        <v>261</v>
      </c>
      <c r="H16" s="8" t="s">
        <v>262</v>
      </c>
      <c r="I16" s="8" t="s">
        <v>399</v>
      </c>
      <c r="J16" s="10" t="s">
        <v>400</v>
      </c>
      <c r="K16" s="8"/>
      <c r="L16" s="2"/>
      <c r="M16" s="25"/>
      <c r="N16" s="2"/>
      <c r="O16" s="9"/>
    </row>
    <row r="17" spans="1:15" ht="15.5" thickTop="1" thickBot="1" x14ac:dyDescent="0.4">
      <c r="A17" s="104">
        <v>13</v>
      </c>
      <c r="B17" s="3"/>
      <c r="C17" s="10" t="s">
        <v>59</v>
      </c>
      <c r="D17" s="10" t="s">
        <v>60</v>
      </c>
      <c r="E17" s="28" t="s">
        <v>61</v>
      </c>
      <c r="F17" s="8" t="s">
        <v>62</v>
      </c>
      <c r="G17" s="34" t="s">
        <v>263</v>
      </c>
      <c r="H17" s="8" t="s">
        <v>264</v>
      </c>
      <c r="I17" s="8" t="s">
        <v>401</v>
      </c>
      <c r="J17" s="10" t="s">
        <v>402</v>
      </c>
      <c r="K17" s="8"/>
      <c r="L17" s="2"/>
      <c r="M17" s="25"/>
      <c r="N17" s="2"/>
      <c r="O17" s="9"/>
    </row>
    <row r="18" spans="1:15" ht="15.5" thickTop="1" thickBot="1" x14ac:dyDescent="0.4">
      <c r="A18" s="104">
        <v>14</v>
      </c>
      <c r="B18" s="3"/>
      <c r="C18" s="10" t="s">
        <v>63</v>
      </c>
      <c r="D18" s="10" t="s">
        <v>64</v>
      </c>
      <c r="E18" s="28" t="s">
        <v>65</v>
      </c>
      <c r="F18" s="8" t="s">
        <v>66</v>
      </c>
      <c r="G18" s="34" t="s">
        <v>265</v>
      </c>
      <c r="H18" s="8" t="s">
        <v>266</v>
      </c>
      <c r="I18" s="8" t="s">
        <v>403</v>
      </c>
      <c r="J18" s="10" t="s">
        <v>404</v>
      </c>
      <c r="K18" s="8"/>
      <c r="L18" s="2"/>
      <c r="M18" s="25"/>
      <c r="N18" s="2"/>
      <c r="O18" s="9"/>
    </row>
    <row r="19" spans="1:15" ht="15.5" thickTop="1" thickBot="1" x14ac:dyDescent="0.4">
      <c r="A19" s="104">
        <v>15</v>
      </c>
      <c r="B19" s="3"/>
      <c r="C19" s="10" t="s">
        <v>67</v>
      </c>
      <c r="D19" s="10" t="s">
        <v>68</v>
      </c>
      <c r="E19" s="28" t="s">
        <v>69</v>
      </c>
      <c r="F19" s="8" t="s">
        <v>70</v>
      </c>
      <c r="G19" s="34" t="s">
        <v>267</v>
      </c>
      <c r="H19" s="8" t="s">
        <v>268</v>
      </c>
      <c r="I19" s="8" t="s">
        <v>405</v>
      </c>
      <c r="J19" s="10" t="s">
        <v>406</v>
      </c>
      <c r="K19" s="8"/>
      <c r="L19" s="2"/>
      <c r="M19" s="25"/>
      <c r="N19" s="2"/>
      <c r="O19" s="9"/>
    </row>
    <row r="20" spans="1:15" ht="15.5" thickTop="1" thickBot="1" x14ac:dyDescent="0.4">
      <c r="A20" s="104">
        <v>16</v>
      </c>
      <c r="B20" s="3"/>
      <c r="C20" s="10" t="s">
        <v>71</v>
      </c>
      <c r="D20" s="10" t="s">
        <v>72</v>
      </c>
      <c r="E20" s="28" t="s">
        <v>73</v>
      </c>
      <c r="F20" s="8" t="s">
        <v>74</v>
      </c>
      <c r="G20" s="34" t="s">
        <v>269</v>
      </c>
      <c r="H20" s="8" t="s">
        <v>270</v>
      </c>
      <c r="I20" s="8" t="s">
        <v>407</v>
      </c>
      <c r="J20" s="10" t="s">
        <v>408</v>
      </c>
      <c r="K20" s="8"/>
      <c r="L20" s="2"/>
      <c r="M20" s="25"/>
      <c r="N20" s="2"/>
      <c r="O20" s="9"/>
    </row>
    <row r="21" spans="1:15" ht="15.5" thickTop="1" thickBot="1" x14ac:dyDescent="0.4">
      <c r="A21" s="104">
        <v>17</v>
      </c>
      <c r="B21" s="3"/>
      <c r="C21" s="10" t="s">
        <v>75</v>
      </c>
      <c r="D21" s="10" t="s">
        <v>76</v>
      </c>
      <c r="E21" s="28" t="s">
        <v>77</v>
      </c>
      <c r="F21" s="8" t="s">
        <v>78</v>
      </c>
      <c r="G21" s="34" t="s">
        <v>271</v>
      </c>
      <c r="H21" s="8" t="s">
        <v>272</v>
      </c>
      <c r="I21" s="8" t="s">
        <v>409</v>
      </c>
      <c r="J21" s="10" t="s">
        <v>410</v>
      </c>
      <c r="K21" s="8"/>
      <c r="L21" s="2"/>
      <c r="M21" s="25"/>
      <c r="N21" s="2"/>
      <c r="O21" s="9"/>
    </row>
    <row r="22" spans="1:15" ht="15.5" thickTop="1" thickBot="1" x14ac:dyDescent="0.4">
      <c r="A22" s="104">
        <v>18</v>
      </c>
      <c r="B22" s="3"/>
      <c r="C22" s="10" t="s">
        <v>79</v>
      </c>
      <c r="D22" s="10" t="s">
        <v>80</v>
      </c>
      <c r="E22" s="28" t="s">
        <v>81</v>
      </c>
      <c r="F22" s="8" t="s">
        <v>82</v>
      </c>
      <c r="G22" s="34" t="s">
        <v>273</v>
      </c>
      <c r="H22" s="8" t="s">
        <v>274</v>
      </c>
      <c r="I22" s="8" t="s">
        <v>411</v>
      </c>
      <c r="J22" s="10" t="s">
        <v>412</v>
      </c>
      <c r="K22" s="8"/>
      <c r="L22" s="2"/>
      <c r="M22" s="25"/>
      <c r="N22" s="2"/>
      <c r="O22" s="9"/>
    </row>
    <row r="23" spans="1:15" ht="15.5" thickTop="1" thickBot="1" x14ac:dyDescent="0.4">
      <c r="A23" s="104">
        <v>19</v>
      </c>
      <c r="B23" s="3"/>
      <c r="C23" s="10" t="s">
        <v>83</v>
      </c>
      <c r="D23" s="10" t="s">
        <v>84</v>
      </c>
      <c r="E23" s="28" t="s">
        <v>85</v>
      </c>
      <c r="F23" s="8" t="s">
        <v>86</v>
      </c>
      <c r="G23" s="34" t="s">
        <v>275</v>
      </c>
      <c r="H23" s="8" t="s">
        <v>276</v>
      </c>
      <c r="I23" s="8" t="s">
        <v>413</v>
      </c>
      <c r="J23" s="10" t="s">
        <v>414</v>
      </c>
      <c r="K23" s="8"/>
      <c r="L23" s="2"/>
      <c r="M23" s="25"/>
      <c r="N23" s="2"/>
      <c r="O23" s="9"/>
    </row>
    <row r="24" spans="1:15" ht="15.5" thickTop="1" thickBot="1" x14ac:dyDescent="0.4">
      <c r="A24" s="104">
        <v>20</v>
      </c>
      <c r="B24" s="3"/>
      <c r="C24" s="10" t="s">
        <v>87</v>
      </c>
      <c r="D24" s="10" t="s">
        <v>88</v>
      </c>
      <c r="E24" s="28" t="s">
        <v>89</v>
      </c>
      <c r="F24" s="8" t="s">
        <v>90</v>
      </c>
      <c r="G24" s="34" t="s">
        <v>277</v>
      </c>
      <c r="H24" s="8" t="s">
        <v>278</v>
      </c>
      <c r="I24" s="8" t="s">
        <v>415</v>
      </c>
      <c r="J24" s="10" t="s">
        <v>416</v>
      </c>
      <c r="K24" s="8"/>
      <c r="L24" s="2"/>
      <c r="M24" s="25"/>
      <c r="N24" s="2"/>
      <c r="O24" s="9"/>
    </row>
    <row r="25" spans="1:15" ht="15.5" thickTop="1" thickBot="1" x14ac:dyDescent="0.4">
      <c r="A25" s="104">
        <v>21</v>
      </c>
      <c r="B25" s="3"/>
      <c r="C25" s="10" t="s">
        <v>91</v>
      </c>
      <c r="D25" s="10" t="s">
        <v>92</v>
      </c>
      <c r="E25" s="28" t="s">
        <v>93</v>
      </c>
      <c r="F25" s="8" t="s">
        <v>94</v>
      </c>
      <c r="G25" s="34" t="s">
        <v>279</v>
      </c>
      <c r="H25" s="8" t="s">
        <v>280</v>
      </c>
      <c r="I25" s="8" t="s">
        <v>417</v>
      </c>
      <c r="J25" s="10" t="s">
        <v>418</v>
      </c>
      <c r="K25" s="8"/>
      <c r="L25" s="2"/>
      <c r="M25" s="25"/>
      <c r="N25" s="2"/>
      <c r="O25" s="9"/>
    </row>
    <row r="26" spans="1:15" ht="15.5" thickTop="1" thickBot="1" x14ac:dyDescent="0.4">
      <c r="A26" s="104">
        <v>22</v>
      </c>
      <c r="B26" s="3"/>
      <c r="C26" s="10" t="s">
        <v>95</v>
      </c>
      <c r="D26" s="10" t="s">
        <v>96</v>
      </c>
      <c r="E26" s="28" t="s">
        <v>97</v>
      </c>
      <c r="F26" s="8" t="s">
        <v>98</v>
      </c>
      <c r="G26" s="34" t="s">
        <v>281</v>
      </c>
      <c r="H26" s="8" t="s">
        <v>282</v>
      </c>
      <c r="I26" s="8" t="s">
        <v>419</v>
      </c>
      <c r="J26" s="10" t="s">
        <v>420</v>
      </c>
      <c r="K26" s="8"/>
      <c r="L26" s="2"/>
      <c r="M26" s="25"/>
      <c r="N26" s="2"/>
      <c r="O26" s="9"/>
    </row>
    <row r="27" spans="1:15" ht="15.5" thickTop="1" thickBot="1" x14ac:dyDescent="0.4">
      <c r="A27" s="104">
        <v>23</v>
      </c>
      <c r="B27" s="3"/>
      <c r="C27" s="10" t="s">
        <v>99</v>
      </c>
      <c r="D27" s="10" t="s">
        <v>100</v>
      </c>
      <c r="E27" s="28" t="s">
        <v>101</v>
      </c>
      <c r="F27" s="8" t="s">
        <v>102</v>
      </c>
      <c r="G27" s="34" t="s">
        <v>283</v>
      </c>
      <c r="H27" s="8" t="s">
        <v>284</v>
      </c>
      <c r="I27" s="8" t="s">
        <v>421</v>
      </c>
      <c r="J27" s="10" t="s">
        <v>422</v>
      </c>
      <c r="K27" s="8"/>
      <c r="L27" s="2"/>
      <c r="M27" s="25"/>
      <c r="N27" s="2"/>
      <c r="O27" s="9"/>
    </row>
    <row r="28" spans="1:15" ht="15.5" thickTop="1" thickBot="1" x14ac:dyDescent="0.4">
      <c r="A28" s="104">
        <v>24</v>
      </c>
      <c r="B28" s="3"/>
      <c r="C28" s="10" t="s">
        <v>103</v>
      </c>
      <c r="D28" s="10" t="s">
        <v>104</v>
      </c>
      <c r="E28" s="28" t="s">
        <v>105</v>
      </c>
      <c r="F28" s="8" t="s">
        <v>106</v>
      </c>
      <c r="G28" s="34" t="s">
        <v>285</v>
      </c>
      <c r="H28" s="8" t="s">
        <v>286</v>
      </c>
      <c r="I28" s="8" t="s">
        <v>423</v>
      </c>
      <c r="J28" s="10" t="s">
        <v>424</v>
      </c>
      <c r="K28" s="8"/>
      <c r="L28" s="2"/>
      <c r="M28" s="25"/>
      <c r="N28" s="2"/>
      <c r="O28" s="9"/>
    </row>
    <row r="29" spans="1:15" ht="15.5" thickTop="1" thickBot="1" x14ac:dyDescent="0.4">
      <c r="A29" s="104">
        <v>25</v>
      </c>
      <c r="B29" s="3"/>
      <c r="C29" s="10" t="s">
        <v>107</v>
      </c>
      <c r="D29" s="10" t="s">
        <v>108</v>
      </c>
      <c r="E29" s="28" t="s">
        <v>109</v>
      </c>
      <c r="F29" s="8" t="s">
        <v>110</v>
      </c>
      <c r="G29" s="34" t="s">
        <v>287</v>
      </c>
      <c r="H29" s="8" t="s">
        <v>288</v>
      </c>
      <c r="I29" s="8" t="s">
        <v>425</v>
      </c>
      <c r="J29" s="10" t="s">
        <v>426</v>
      </c>
      <c r="K29" s="2"/>
      <c r="L29" s="2"/>
      <c r="M29" s="2"/>
      <c r="N29" s="2"/>
      <c r="O29" s="4"/>
    </row>
    <row r="30" spans="1:15" ht="15.5" thickTop="1" thickBot="1" x14ac:dyDescent="0.4">
      <c r="A30" s="104">
        <v>26</v>
      </c>
      <c r="B30" s="3"/>
      <c r="C30" s="10" t="s">
        <v>111</v>
      </c>
      <c r="D30" s="10" t="s">
        <v>112</v>
      </c>
      <c r="E30" s="28" t="s">
        <v>113</v>
      </c>
      <c r="F30" s="8" t="s">
        <v>114</v>
      </c>
      <c r="G30" s="34" t="s">
        <v>289</v>
      </c>
      <c r="H30" s="8" t="s">
        <v>290</v>
      </c>
      <c r="I30" s="8" t="s">
        <v>427</v>
      </c>
      <c r="J30" s="10" t="s">
        <v>428</v>
      </c>
      <c r="K30" s="2"/>
      <c r="L30" s="2"/>
      <c r="M30" s="2"/>
      <c r="N30" s="2"/>
      <c r="O30" s="4"/>
    </row>
    <row r="31" spans="1:15" ht="15.5" thickTop="1" thickBot="1" x14ac:dyDescent="0.4">
      <c r="A31" s="104">
        <v>27</v>
      </c>
      <c r="B31" s="3"/>
      <c r="C31" s="10" t="s">
        <v>115</v>
      </c>
      <c r="D31" s="10" t="s">
        <v>116</v>
      </c>
      <c r="E31" s="28" t="s">
        <v>117</v>
      </c>
      <c r="F31" s="8" t="s">
        <v>118</v>
      </c>
      <c r="G31" s="34" t="s">
        <v>291</v>
      </c>
      <c r="H31" s="8" t="s">
        <v>292</v>
      </c>
      <c r="I31" s="8" t="s">
        <v>429</v>
      </c>
      <c r="J31" s="10" t="s">
        <v>430</v>
      </c>
      <c r="K31" s="2"/>
      <c r="L31" s="2"/>
      <c r="M31" s="2"/>
      <c r="N31" s="2"/>
      <c r="O31" s="4"/>
    </row>
    <row r="32" spans="1:15" ht="15.5" thickTop="1" thickBot="1" x14ac:dyDescent="0.4">
      <c r="A32" s="104">
        <v>28</v>
      </c>
      <c r="B32" s="3"/>
      <c r="C32" s="10" t="s">
        <v>119</v>
      </c>
      <c r="D32" s="10" t="s">
        <v>120</v>
      </c>
      <c r="E32" s="28" t="s">
        <v>121</v>
      </c>
      <c r="F32" s="8" t="s">
        <v>122</v>
      </c>
      <c r="G32" s="34" t="s">
        <v>293</v>
      </c>
      <c r="H32" s="8" t="s">
        <v>294</v>
      </c>
      <c r="I32" s="8" t="s">
        <v>431</v>
      </c>
      <c r="J32" s="10" t="s">
        <v>432</v>
      </c>
      <c r="K32" s="2"/>
      <c r="L32" s="2"/>
      <c r="M32" s="2"/>
      <c r="N32" s="2"/>
      <c r="O32" s="4"/>
    </row>
    <row r="33" spans="1:15" ht="15.5" thickTop="1" thickBot="1" x14ac:dyDescent="0.4">
      <c r="A33" s="104">
        <v>29</v>
      </c>
      <c r="B33" s="3"/>
      <c r="C33" s="10" t="s">
        <v>123</v>
      </c>
      <c r="D33" s="10" t="s">
        <v>124</v>
      </c>
      <c r="E33" s="28" t="s">
        <v>125</v>
      </c>
      <c r="F33" s="8" t="s">
        <v>126</v>
      </c>
      <c r="G33" s="34" t="s">
        <v>295</v>
      </c>
      <c r="H33" s="8" t="s">
        <v>296</v>
      </c>
      <c r="I33" s="8" t="s">
        <v>433</v>
      </c>
      <c r="J33" s="10" t="s">
        <v>434</v>
      </c>
      <c r="K33" s="2"/>
      <c r="L33" s="2"/>
      <c r="M33" s="2"/>
      <c r="N33" s="2"/>
      <c r="O33" s="4"/>
    </row>
    <row r="34" spans="1:15" ht="15.5" thickTop="1" thickBot="1" x14ac:dyDescent="0.4">
      <c r="A34" s="104">
        <v>30</v>
      </c>
      <c r="B34" s="3"/>
      <c r="C34" s="10" t="s">
        <v>127</v>
      </c>
      <c r="D34" s="10" t="s">
        <v>128</v>
      </c>
      <c r="E34" s="28" t="s">
        <v>129</v>
      </c>
      <c r="F34" s="8" t="s">
        <v>130</v>
      </c>
      <c r="G34" s="34" t="s">
        <v>297</v>
      </c>
      <c r="H34" s="8" t="s">
        <v>298</v>
      </c>
      <c r="I34" s="8" t="s">
        <v>435</v>
      </c>
      <c r="J34" s="10" t="s">
        <v>436</v>
      </c>
      <c r="K34" s="2"/>
      <c r="L34" s="2"/>
      <c r="M34" s="2"/>
      <c r="N34" s="2"/>
      <c r="O34" s="4"/>
    </row>
    <row r="35" spans="1:15" ht="15.5" thickTop="1" thickBot="1" x14ac:dyDescent="0.4">
      <c r="A35" s="104">
        <v>31</v>
      </c>
      <c r="B35" s="3"/>
      <c r="C35" s="10" t="s">
        <v>131</v>
      </c>
      <c r="D35" s="10" t="s">
        <v>132</v>
      </c>
      <c r="E35" s="28" t="s">
        <v>133</v>
      </c>
      <c r="F35" s="8" t="s">
        <v>134</v>
      </c>
      <c r="G35" s="34" t="s">
        <v>299</v>
      </c>
      <c r="H35" s="8" t="s">
        <v>300</v>
      </c>
      <c r="I35" s="8" t="s">
        <v>437</v>
      </c>
      <c r="J35" s="10" t="s">
        <v>438</v>
      </c>
      <c r="K35" s="2"/>
      <c r="L35" s="2"/>
      <c r="M35" s="2"/>
      <c r="N35" s="2"/>
      <c r="O35" s="4"/>
    </row>
    <row r="36" spans="1:15" ht="15.5" thickTop="1" thickBot="1" x14ac:dyDescent="0.4">
      <c r="A36" s="104">
        <v>32</v>
      </c>
      <c r="B36" s="3"/>
      <c r="C36" s="10" t="s">
        <v>135</v>
      </c>
      <c r="D36" s="10" t="s">
        <v>136</v>
      </c>
      <c r="E36" s="28" t="s">
        <v>137</v>
      </c>
      <c r="F36" s="8" t="s">
        <v>138</v>
      </c>
      <c r="G36" s="34" t="s">
        <v>301</v>
      </c>
      <c r="H36" s="8" t="s">
        <v>302</v>
      </c>
      <c r="I36" s="8" t="s">
        <v>439</v>
      </c>
      <c r="J36" s="10" t="s">
        <v>440</v>
      </c>
      <c r="K36" s="2"/>
      <c r="L36" s="2"/>
      <c r="M36" s="2"/>
      <c r="N36" s="2"/>
      <c r="O36" s="4"/>
    </row>
    <row r="37" spans="1:15" ht="15.5" thickTop="1" thickBot="1" x14ac:dyDescent="0.4">
      <c r="A37" s="104">
        <v>33</v>
      </c>
      <c r="B37" s="3"/>
      <c r="C37" s="10" t="s">
        <v>139</v>
      </c>
      <c r="D37" s="10" t="s">
        <v>140</v>
      </c>
      <c r="E37" s="28" t="s">
        <v>141</v>
      </c>
      <c r="F37" s="8" t="s">
        <v>142</v>
      </c>
      <c r="G37" s="34" t="s">
        <v>303</v>
      </c>
      <c r="H37" s="8" t="s">
        <v>304</v>
      </c>
      <c r="I37" s="8" t="s">
        <v>441</v>
      </c>
      <c r="J37" s="10" t="s">
        <v>442</v>
      </c>
      <c r="K37" s="2"/>
      <c r="L37" s="2"/>
      <c r="M37" s="2"/>
      <c r="N37" s="2"/>
      <c r="O37" s="4"/>
    </row>
    <row r="38" spans="1:15" ht="15.5" thickTop="1" thickBot="1" x14ac:dyDescent="0.4">
      <c r="A38" s="104">
        <v>34</v>
      </c>
      <c r="B38" s="3"/>
      <c r="C38" s="10" t="s">
        <v>143</v>
      </c>
      <c r="D38" s="10" t="s">
        <v>144</v>
      </c>
      <c r="E38" s="28" t="s">
        <v>145</v>
      </c>
      <c r="F38" s="8" t="s">
        <v>146</v>
      </c>
      <c r="G38" s="34" t="s">
        <v>305</v>
      </c>
      <c r="H38" s="8" t="s">
        <v>306</v>
      </c>
      <c r="I38" s="2"/>
      <c r="J38" s="11"/>
      <c r="K38" s="2"/>
      <c r="L38" s="2"/>
      <c r="M38" s="2"/>
      <c r="N38" s="2"/>
      <c r="O38" s="4"/>
    </row>
    <row r="39" spans="1:15" ht="15.5" thickTop="1" thickBot="1" x14ac:dyDescent="0.4">
      <c r="A39" s="104">
        <v>35</v>
      </c>
      <c r="B39" s="3"/>
      <c r="C39" s="10" t="s">
        <v>147</v>
      </c>
      <c r="D39" s="10" t="s">
        <v>148</v>
      </c>
      <c r="E39" s="28" t="s">
        <v>149</v>
      </c>
      <c r="F39" s="8" t="s">
        <v>150</v>
      </c>
      <c r="G39" s="34" t="s">
        <v>307</v>
      </c>
      <c r="H39" s="8" t="s">
        <v>308</v>
      </c>
      <c r="I39" s="2"/>
      <c r="J39" s="11"/>
      <c r="K39" s="2"/>
      <c r="L39" s="2"/>
      <c r="M39" s="2"/>
      <c r="N39" s="2"/>
      <c r="O39" s="4"/>
    </row>
    <row r="40" spans="1:15" ht="15.5" thickTop="1" thickBot="1" x14ac:dyDescent="0.4">
      <c r="A40" s="104">
        <v>36</v>
      </c>
      <c r="B40" s="3"/>
      <c r="C40" s="10" t="s">
        <v>151</v>
      </c>
      <c r="D40" s="10" t="s">
        <v>152</v>
      </c>
      <c r="E40" s="28" t="s">
        <v>153</v>
      </c>
      <c r="F40" s="8" t="s">
        <v>154</v>
      </c>
      <c r="G40" s="34" t="s">
        <v>309</v>
      </c>
      <c r="H40" s="8" t="s">
        <v>310</v>
      </c>
      <c r="I40" s="2"/>
      <c r="J40" s="11"/>
      <c r="K40" s="2"/>
      <c r="L40" s="2"/>
      <c r="M40" s="2"/>
      <c r="N40" s="2"/>
      <c r="O40" s="4"/>
    </row>
    <row r="41" spans="1:15" ht="15.5" thickTop="1" thickBot="1" x14ac:dyDescent="0.4">
      <c r="A41" s="104">
        <v>37</v>
      </c>
      <c r="B41" s="3"/>
      <c r="C41" s="10" t="s">
        <v>155</v>
      </c>
      <c r="D41" s="10" t="s">
        <v>156</v>
      </c>
      <c r="E41" s="28" t="s">
        <v>157</v>
      </c>
      <c r="F41" s="8" t="s">
        <v>158</v>
      </c>
      <c r="G41" s="34" t="s">
        <v>311</v>
      </c>
      <c r="H41" s="8" t="s">
        <v>312</v>
      </c>
      <c r="I41" s="2"/>
      <c r="J41" s="11"/>
      <c r="K41" s="2"/>
      <c r="L41" s="2"/>
      <c r="M41" s="2"/>
      <c r="N41" s="2"/>
      <c r="O41" s="4"/>
    </row>
    <row r="42" spans="1:15" ht="15.5" thickTop="1" thickBot="1" x14ac:dyDescent="0.4">
      <c r="A42" s="104">
        <v>38</v>
      </c>
      <c r="B42" s="3"/>
      <c r="C42" s="10" t="s">
        <v>159</v>
      </c>
      <c r="D42" s="10" t="s">
        <v>160</v>
      </c>
      <c r="E42" s="28" t="s">
        <v>161</v>
      </c>
      <c r="F42" s="8" t="s">
        <v>162</v>
      </c>
      <c r="G42" s="34" t="s">
        <v>313</v>
      </c>
      <c r="H42" s="8" t="s">
        <v>314</v>
      </c>
      <c r="I42" s="2"/>
      <c r="J42" s="11"/>
      <c r="K42" s="2"/>
      <c r="L42" s="2"/>
      <c r="M42" s="2"/>
      <c r="N42" s="2"/>
      <c r="O42" s="4"/>
    </row>
    <row r="43" spans="1:15" ht="15.5" thickTop="1" thickBot="1" x14ac:dyDescent="0.4">
      <c r="A43" s="104">
        <v>39</v>
      </c>
      <c r="B43" s="3"/>
      <c r="C43" s="10" t="s">
        <v>163</v>
      </c>
      <c r="D43" s="10" t="s">
        <v>164</v>
      </c>
      <c r="E43" s="28" t="s">
        <v>165</v>
      </c>
      <c r="F43" s="8" t="s">
        <v>166</v>
      </c>
      <c r="G43" s="34" t="s">
        <v>315</v>
      </c>
      <c r="H43" s="8" t="s">
        <v>316</v>
      </c>
      <c r="I43" s="2"/>
      <c r="J43" s="11"/>
      <c r="K43" s="2"/>
      <c r="L43" s="2"/>
      <c r="M43" s="2"/>
      <c r="N43" s="2"/>
      <c r="O43" s="4"/>
    </row>
    <row r="44" spans="1:15" ht="15.5" thickTop="1" thickBot="1" x14ac:dyDescent="0.4">
      <c r="A44" s="104">
        <v>40</v>
      </c>
      <c r="B44" s="3"/>
      <c r="C44" s="10" t="s">
        <v>167</v>
      </c>
      <c r="D44" s="10" t="s">
        <v>168</v>
      </c>
      <c r="E44" s="28" t="s">
        <v>169</v>
      </c>
      <c r="F44" s="8" t="s">
        <v>170</v>
      </c>
      <c r="G44" s="34" t="s">
        <v>317</v>
      </c>
      <c r="H44" s="8" t="s">
        <v>318</v>
      </c>
      <c r="I44" s="2"/>
      <c r="J44" s="11"/>
      <c r="K44" s="2"/>
      <c r="L44" s="2"/>
      <c r="M44" s="2"/>
      <c r="N44" s="2"/>
      <c r="O44" s="4"/>
    </row>
    <row r="45" spans="1:15" ht="15.5" thickTop="1" thickBot="1" x14ac:dyDescent="0.4">
      <c r="A45" s="104">
        <v>41</v>
      </c>
      <c r="B45" s="3"/>
      <c r="C45" s="10" t="s">
        <v>171</v>
      </c>
      <c r="D45" s="10" t="s">
        <v>172</v>
      </c>
      <c r="E45" s="28" t="s">
        <v>173</v>
      </c>
      <c r="F45" s="8" t="s">
        <v>174</v>
      </c>
      <c r="G45" s="34" t="s">
        <v>319</v>
      </c>
      <c r="H45" s="8" t="s">
        <v>320</v>
      </c>
      <c r="I45" s="2"/>
      <c r="J45" s="11"/>
      <c r="K45" s="2"/>
      <c r="L45" s="2"/>
      <c r="M45" s="2"/>
      <c r="N45" s="2"/>
      <c r="O45" s="4"/>
    </row>
    <row r="46" spans="1:15" ht="15.5" thickTop="1" thickBot="1" x14ac:dyDescent="0.4">
      <c r="A46" s="104">
        <v>42</v>
      </c>
      <c r="B46" s="3"/>
      <c r="C46" s="10" t="s">
        <v>175</v>
      </c>
      <c r="D46" s="10" t="s">
        <v>176</v>
      </c>
      <c r="E46" s="28" t="s">
        <v>177</v>
      </c>
      <c r="F46" s="8" t="s">
        <v>178</v>
      </c>
      <c r="G46" s="34" t="s">
        <v>321</v>
      </c>
      <c r="H46" s="8" t="s">
        <v>322</v>
      </c>
      <c r="I46" s="2"/>
      <c r="J46" s="11"/>
      <c r="K46" s="2"/>
      <c r="L46" s="2"/>
      <c r="M46" s="2"/>
      <c r="N46" s="2"/>
      <c r="O46" s="4"/>
    </row>
    <row r="47" spans="1:15" ht="15.5" thickTop="1" thickBot="1" x14ac:dyDescent="0.4">
      <c r="A47" s="104">
        <v>43</v>
      </c>
      <c r="B47" s="3"/>
      <c r="C47" s="10" t="s">
        <v>179</v>
      </c>
      <c r="D47" s="10" t="s">
        <v>180</v>
      </c>
      <c r="E47" s="28" t="s">
        <v>181</v>
      </c>
      <c r="F47" s="8" t="s">
        <v>182</v>
      </c>
      <c r="G47" s="34" t="s">
        <v>323</v>
      </c>
      <c r="H47" s="8" t="s">
        <v>324</v>
      </c>
      <c r="I47" s="2"/>
      <c r="J47" s="11"/>
      <c r="K47" s="2"/>
      <c r="L47" s="2"/>
      <c r="M47" s="2"/>
      <c r="N47" s="2"/>
      <c r="O47" s="4"/>
    </row>
    <row r="48" spans="1:15" ht="15.5" thickTop="1" thickBot="1" x14ac:dyDescent="0.4">
      <c r="A48" s="104">
        <v>44</v>
      </c>
      <c r="B48" s="3"/>
      <c r="C48" s="10" t="s">
        <v>183</v>
      </c>
      <c r="D48" s="10" t="s">
        <v>184</v>
      </c>
      <c r="E48" s="28" t="s">
        <v>185</v>
      </c>
      <c r="F48" s="8" t="s">
        <v>186</v>
      </c>
      <c r="G48" s="34" t="s">
        <v>325</v>
      </c>
      <c r="H48" s="8" t="s">
        <v>326</v>
      </c>
      <c r="I48" s="2"/>
      <c r="J48" s="11"/>
      <c r="K48" s="2"/>
      <c r="L48" s="2"/>
      <c r="M48" s="2"/>
      <c r="N48" s="2"/>
      <c r="O48" s="4"/>
    </row>
    <row r="49" spans="1:15" ht="15.5" thickTop="1" thickBot="1" x14ac:dyDescent="0.4">
      <c r="A49" s="104">
        <v>45</v>
      </c>
      <c r="B49" s="3"/>
      <c r="C49" s="10" t="s">
        <v>187</v>
      </c>
      <c r="D49" s="10" t="s">
        <v>188</v>
      </c>
      <c r="E49" s="28" t="s">
        <v>189</v>
      </c>
      <c r="F49" s="8" t="s">
        <v>190</v>
      </c>
      <c r="G49" s="34" t="s">
        <v>327</v>
      </c>
      <c r="H49" s="8" t="s">
        <v>328</v>
      </c>
      <c r="I49" s="2"/>
      <c r="J49" s="11"/>
      <c r="K49" s="2"/>
      <c r="L49" s="2"/>
      <c r="M49" s="2"/>
      <c r="N49" s="2"/>
      <c r="O49" s="4"/>
    </row>
    <row r="50" spans="1:15" ht="15.5" thickTop="1" thickBot="1" x14ac:dyDescent="0.4">
      <c r="A50" s="104">
        <v>46</v>
      </c>
      <c r="B50" s="3"/>
      <c r="C50" s="10" t="s">
        <v>191</v>
      </c>
      <c r="D50" s="10" t="s">
        <v>192</v>
      </c>
      <c r="E50" s="28" t="s">
        <v>193</v>
      </c>
      <c r="F50" s="8" t="s">
        <v>194</v>
      </c>
      <c r="G50" s="34" t="s">
        <v>329</v>
      </c>
      <c r="H50" s="8" t="s">
        <v>330</v>
      </c>
      <c r="I50" s="2"/>
      <c r="J50" s="11"/>
      <c r="K50" s="2"/>
      <c r="L50" s="2"/>
      <c r="M50" s="2"/>
      <c r="N50" s="2"/>
      <c r="O50" s="4"/>
    </row>
    <row r="51" spans="1:15" ht="15.5" thickTop="1" thickBot="1" x14ac:dyDescent="0.4">
      <c r="A51" s="104">
        <v>47</v>
      </c>
      <c r="B51" s="3"/>
      <c r="C51" s="10" t="s">
        <v>195</v>
      </c>
      <c r="D51" s="10" t="s">
        <v>196</v>
      </c>
      <c r="E51" s="28" t="s">
        <v>197</v>
      </c>
      <c r="F51" s="8" t="s">
        <v>198</v>
      </c>
      <c r="G51" s="34" t="s">
        <v>331</v>
      </c>
      <c r="H51" s="8" t="s">
        <v>332</v>
      </c>
      <c r="I51" s="2"/>
      <c r="J51" s="11"/>
      <c r="K51" s="2"/>
      <c r="L51" s="2"/>
      <c r="M51" s="2"/>
      <c r="N51" s="2"/>
      <c r="O51" s="4"/>
    </row>
    <row r="52" spans="1:15" ht="15.5" thickTop="1" thickBot="1" x14ac:dyDescent="0.4">
      <c r="A52" s="104">
        <v>48</v>
      </c>
      <c r="B52" s="3"/>
      <c r="C52" s="10" t="s">
        <v>199</v>
      </c>
      <c r="D52" s="10" t="s">
        <v>200</v>
      </c>
      <c r="E52" s="28" t="s">
        <v>201</v>
      </c>
      <c r="F52" s="8" t="s">
        <v>202</v>
      </c>
      <c r="G52" s="34" t="s">
        <v>333</v>
      </c>
      <c r="H52" s="8" t="s">
        <v>334</v>
      </c>
      <c r="I52" s="2"/>
      <c r="J52" s="11"/>
      <c r="K52" s="2"/>
      <c r="L52" s="2"/>
      <c r="M52" s="2"/>
      <c r="N52" s="2"/>
      <c r="O52" s="4"/>
    </row>
    <row r="53" spans="1:15" ht="15.5" thickTop="1" thickBot="1" x14ac:dyDescent="0.4">
      <c r="A53" s="104">
        <v>49</v>
      </c>
      <c r="B53" s="3"/>
      <c r="C53" s="10" t="s">
        <v>203</v>
      </c>
      <c r="D53" s="10" t="s">
        <v>204</v>
      </c>
      <c r="E53" s="28" t="s">
        <v>205</v>
      </c>
      <c r="F53" s="8" t="s">
        <v>206</v>
      </c>
      <c r="G53" s="34" t="s">
        <v>335</v>
      </c>
      <c r="H53" s="8" t="s">
        <v>336</v>
      </c>
      <c r="I53" s="2"/>
      <c r="J53" s="11"/>
      <c r="K53" s="2"/>
      <c r="L53" s="2"/>
      <c r="M53" s="2"/>
      <c r="N53" s="2"/>
      <c r="O53" s="4"/>
    </row>
    <row r="54" spans="1:15" ht="15.5" thickTop="1" thickBot="1" x14ac:dyDescent="0.4">
      <c r="A54" s="104" t="str">
        <f t="shared" ref="A5:A68" si="0">B54&amp;C54</f>
        <v>C50</v>
      </c>
      <c r="B54" s="3"/>
      <c r="C54" s="10" t="s">
        <v>207</v>
      </c>
      <c r="D54" s="10" t="s">
        <v>208</v>
      </c>
      <c r="E54" s="28" t="s">
        <v>209</v>
      </c>
      <c r="F54" s="8" t="s">
        <v>210</v>
      </c>
      <c r="G54" s="34" t="s">
        <v>337</v>
      </c>
      <c r="H54" s="8" t="s">
        <v>338</v>
      </c>
      <c r="I54" s="2"/>
      <c r="J54" s="11"/>
      <c r="K54" s="2"/>
      <c r="L54" s="2"/>
      <c r="M54" s="2"/>
      <c r="N54" s="2"/>
      <c r="O54" s="4"/>
    </row>
    <row r="55" spans="1:15" ht="15.5" thickTop="1" thickBot="1" x14ac:dyDescent="0.4">
      <c r="A55" s="104" t="str">
        <f t="shared" si="0"/>
        <v>C51</v>
      </c>
      <c r="B55" s="3"/>
      <c r="C55" s="10" t="s">
        <v>211</v>
      </c>
      <c r="D55" s="10" t="s">
        <v>212</v>
      </c>
      <c r="E55" s="28" t="s">
        <v>213</v>
      </c>
      <c r="F55" s="8" t="s">
        <v>214</v>
      </c>
      <c r="G55" s="34" t="s">
        <v>339</v>
      </c>
      <c r="H55" s="8" t="s">
        <v>340</v>
      </c>
      <c r="I55" s="2"/>
      <c r="J55" s="11"/>
      <c r="K55" s="2"/>
      <c r="L55" s="2"/>
      <c r="M55" s="2"/>
      <c r="N55" s="2"/>
      <c r="O55" s="4"/>
    </row>
    <row r="56" spans="1:15" ht="15.5" thickTop="1" thickBot="1" x14ac:dyDescent="0.4">
      <c r="A56" s="104" t="str">
        <f t="shared" si="0"/>
        <v>C52</v>
      </c>
      <c r="B56" s="3"/>
      <c r="C56" s="10" t="s">
        <v>215</v>
      </c>
      <c r="D56" s="10" t="s">
        <v>216</v>
      </c>
      <c r="E56" s="28" t="s">
        <v>217</v>
      </c>
      <c r="F56" s="8" t="s">
        <v>218</v>
      </c>
      <c r="G56" s="34" t="s">
        <v>341</v>
      </c>
      <c r="H56" s="8" t="s">
        <v>342</v>
      </c>
      <c r="I56" s="2"/>
      <c r="J56" s="11"/>
      <c r="K56" s="2"/>
      <c r="L56" s="2"/>
      <c r="M56" s="2"/>
      <c r="N56" s="2"/>
      <c r="O56" s="4"/>
    </row>
    <row r="57" spans="1:15" ht="15.5" thickTop="1" thickBot="1" x14ac:dyDescent="0.4">
      <c r="A57" s="104" t="str">
        <f t="shared" si="0"/>
        <v>C53</v>
      </c>
      <c r="B57" s="3"/>
      <c r="C57" s="10" t="s">
        <v>219</v>
      </c>
      <c r="D57" s="10" t="s">
        <v>220</v>
      </c>
      <c r="E57" s="28" t="s">
        <v>221</v>
      </c>
      <c r="F57" s="8" t="s">
        <v>222</v>
      </c>
      <c r="G57" s="34" t="s">
        <v>343</v>
      </c>
      <c r="H57" s="8" t="s">
        <v>344</v>
      </c>
      <c r="I57" s="2"/>
      <c r="J57" s="11"/>
      <c r="K57" s="2"/>
      <c r="L57" s="2"/>
      <c r="M57" s="2"/>
      <c r="N57" s="2"/>
      <c r="O57" s="4"/>
    </row>
    <row r="58" spans="1:15" ht="15.5" thickTop="1" thickBot="1" x14ac:dyDescent="0.4">
      <c r="A58" s="104" t="str">
        <f t="shared" si="0"/>
        <v>C54</v>
      </c>
      <c r="B58" s="3"/>
      <c r="C58" s="10" t="s">
        <v>223</v>
      </c>
      <c r="D58" s="10" t="s">
        <v>224</v>
      </c>
      <c r="E58" s="28" t="s">
        <v>225</v>
      </c>
      <c r="F58" s="8" t="s">
        <v>226</v>
      </c>
      <c r="G58" s="34" t="s">
        <v>345</v>
      </c>
      <c r="H58" s="8" t="s">
        <v>346</v>
      </c>
      <c r="I58" s="2"/>
      <c r="J58" s="11"/>
      <c r="K58" s="2"/>
      <c r="L58" s="2"/>
      <c r="M58" s="2"/>
      <c r="N58" s="2"/>
      <c r="O58" s="4"/>
    </row>
    <row r="59" spans="1:15" ht="15.5" thickTop="1" thickBot="1" x14ac:dyDescent="0.4">
      <c r="A59" s="104" t="str">
        <f t="shared" si="0"/>
        <v>C55</v>
      </c>
      <c r="B59" s="3"/>
      <c r="C59" s="10" t="s">
        <v>227</v>
      </c>
      <c r="D59" s="10" t="s">
        <v>228</v>
      </c>
      <c r="E59" s="28" t="s">
        <v>229</v>
      </c>
      <c r="F59" s="8" t="s">
        <v>230</v>
      </c>
      <c r="G59" s="34" t="s">
        <v>347</v>
      </c>
      <c r="H59" s="8" t="s">
        <v>348</v>
      </c>
      <c r="I59" s="2"/>
      <c r="J59" s="11"/>
      <c r="K59" s="2"/>
      <c r="L59" s="2"/>
      <c r="M59" s="2"/>
      <c r="N59" s="2"/>
      <c r="O59" s="4"/>
    </row>
    <row r="60" spans="1:15" ht="15.5" thickTop="1" thickBot="1" x14ac:dyDescent="0.4">
      <c r="A60" s="104" t="str">
        <f t="shared" si="0"/>
        <v>C56</v>
      </c>
      <c r="B60" s="3"/>
      <c r="C60" s="10" t="s">
        <v>231</v>
      </c>
      <c r="D60" s="10" t="s">
        <v>232</v>
      </c>
      <c r="E60" s="28" t="s">
        <v>233</v>
      </c>
      <c r="F60" s="8" t="s">
        <v>234</v>
      </c>
      <c r="G60" s="34" t="s">
        <v>349</v>
      </c>
      <c r="H60" s="8" t="s">
        <v>350</v>
      </c>
      <c r="I60" s="2"/>
      <c r="J60" s="11"/>
      <c r="K60" s="2"/>
      <c r="L60" s="2"/>
      <c r="M60" s="2"/>
      <c r="N60" s="2"/>
      <c r="O60" s="4"/>
    </row>
    <row r="61" spans="1:15" ht="15.5" thickTop="1" thickBot="1" x14ac:dyDescent="0.4">
      <c r="A61" s="104" t="str">
        <f t="shared" si="0"/>
        <v>C57</v>
      </c>
      <c r="B61" s="3"/>
      <c r="C61" s="10" t="s">
        <v>235</v>
      </c>
      <c r="D61" s="10" t="s">
        <v>236</v>
      </c>
      <c r="E61" s="28" t="s">
        <v>237</v>
      </c>
      <c r="F61" s="8" t="s">
        <v>238</v>
      </c>
      <c r="G61" s="34" t="s">
        <v>351</v>
      </c>
      <c r="H61" s="8" t="s">
        <v>352</v>
      </c>
      <c r="I61" s="2"/>
      <c r="J61" s="11"/>
      <c r="K61" s="2"/>
      <c r="L61" s="2"/>
      <c r="M61" s="2"/>
      <c r="N61" s="2"/>
      <c r="O61" s="4"/>
    </row>
    <row r="62" spans="1:15" ht="15.5" thickTop="1" thickBot="1" x14ac:dyDescent="0.4">
      <c r="A62" s="104" t="str">
        <f t="shared" si="0"/>
        <v/>
      </c>
      <c r="B62" s="3"/>
      <c r="C62" s="2"/>
      <c r="D62" s="2"/>
      <c r="E62" s="2"/>
      <c r="F62" s="8"/>
      <c r="G62" s="34" t="s">
        <v>353</v>
      </c>
      <c r="H62" s="8" t="s">
        <v>354</v>
      </c>
      <c r="I62" s="2"/>
      <c r="J62" s="11"/>
      <c r="K62" s="2"/>
      <c r="L62" s="2"/>
      <c r="M62" s="2"/>
      <c r="N62" s="2"/>
      <c r="O62" s="4"/>
    </row>
    <row r="63" spans="1:15" ht="15.5" thickTop="1" thickBot="1" x14ac:dyDescent="0.4">
      <c r="A63" s="104" t="str">
        <f t="shared" si="0"/>
        <v/>
      </c>
      <c r="B63" s="3"/>
      <c r="C63" s="2"/>
      <c r="D63" s="2"/>
      <c r="E63" s="2"/>
      <c r="F63" s="8"/>
      <c r="G63" s="34" t="s">
        <v>355</v>
      </c>
      <c r="H63" s="8" t="s">
        <v>356</v>
      </c>
      <c r="I63" s="2"/>
      <c r="J63" s="11"/>
      <c r="K63" s="2"/>
      <c r="L63" s="2"/>
      <c r="M63" s="2"/>
      <c r="N63" s="2"/>
      <c r="O63" s="4"/>
    </row>
    <row r="64" spans="1:15" ht="15.5" thickTop="1" thickBot="1" x14ac:dyDescent="0.4">
      <c r="A64" s="104" t="str">
        <f t="shared" si="0"/>
        <v/>
      </c>
      <c r="B64" s="3"/>
      <c r="C64" s="2"/>
      <c r="D64" s="2"/>
      <c r="E64" s="2"/>
      <c r="F64" s="8"/>
      <c r="G64" s="34" t="s">
        <v>357</v>
      </c>
      <c r="H64" s="8" t="s">
        <v>358</v>
      </c>
      <c r="I64" s="2"/>
      <c r="J64" s="11"/>
      <c r="K64" s="2"/>
      <c r="L64" s="2"/>
      <c r="M64" s="2"/>
      <c r="N64" s="2"/>
      <c r="O64" s="4"/>
    </row>
    <row r="65" spans="1:15" ht="15.5" thickTop="1" thickBot="1" x14ac:dyDescent="0.4">
      <c r="A65" s="104" t="str">
        <f t="shared" si="0"/>
        <v/>
      </c>
      <c r="B65" s="3"/>
      <c r="C65" s="2"/>
      <c r="D65" s="2"/>
      <c r="E65" s="2"/>
      <c r="F65" s="8"/>
      <c r="G65" s="34" t="s">
        <v>359</v>
      </c>
      <c r="H65" s="8" t="s">
        <v>360</v>
      </c>
      <c r="I65" s="2"/>
      <c r="J65" s="11"/>
      <c r="K65" s="2"/>
      <c r="L65" s="2"/>
      <c r="M65" s="2"/>
      <c r="N65" s="2"/>
      <c r="O65" s="4"/>
    </row>
    <row r="66" spans="1:15" ht="15.5" thickTop="1" thickBot="1" x14ac:dyDescent="0.4">
      <c r="A66" s="104" t="str">
        <f t="shared" si="0"/>
        <v/>
      </c>
      <c r="B66" s="3"/>
      <c r="C66" s="2"/>
      <c r="D66" s="2"/>
      <c r="E66" s="2"/>
      <c r="F66" s="8"/>
      <c r="G66" s="34" t="s">
        <v>361</v>
      </c>
      <c r="H66" s="8" t="s">
        <v>362</v>
      </c>
      <c r="I66" s="2"/>
      <c r="J66" s="11"/>
      <c r="K66" s="2"/>
      <c r="L66" s="2"/>
      <c r="M66" s="2"/>
      <c r="N66" s="2"/>
      <c r="O66" s="4"/>
    </row>
    <row r="67" spans="1:15" ht="15.5" thickTop="1" thickBot="1" x14ac:dyDescent="0.4">
      <c r="A67" s="104" t="str">
        <f t="shared" si="0"/>
        <v/>
      </c>
      <c r="B67" s="3"/>
      <c r="C67" s="2"/>
      <c r="D67" s="2"/>
      <c r="E67" s="2"/>
      <c r="F67" s="8"/>
      <c r="G67" s="34" t="s">
        <v>363</v>
      </c>
      <c r="H67" s="8" t="s">
        <v>364</v>
      </c>
      <c r="I67" s="2"/>
      <c r="J67" s="11"/>
      <c r="K67" s="2"/>
      <c r="L67" s="2"/>
      <c r="M67" s="2"/>
      <c r="N67" s="2"/>
      <c r="O67" s="4"/>
    </row>
    <row r="68" spans="1:15" ht="15.5" thickTop="1" thickBot="1" x14ac:dyDescent="0.4">
      <c r="A68" s="104" t="str">
        <f t="shared" si="0"/>
        <v/>
      </c>
      <c r="B68" s="3"/>
      <c r="C68" s="2"/>
      <c r="D68" s="2"/>
      <c r="E68" s="2"/>
      <c r="F68" s="8"/>
      <c r="G68" s="34" t="s">
        <v>365</v>
      </c>
      <c r="H68" s="8" t="s">
        <v>366</v>
      </c>
      <c r="I68" s="2"/>
      <c r="J68" s="11"/>
      <c r="K68" s="2"/>
      <c r="L68" s="2"/>
      <c r="M68" s="2"/>
      <c r="N68" s="2"/>
      <c r="O68" s="4"/>
    </row>
    <row r="69" spans="1:15" ht="15.5" thickTop="1" thickBot="1" x14ac:dyDescent="0.4">
      <c r="A69" s="104" t="str">
        <f t="shared" ref="A69:A98" si="1">B69&amp;C69</f>
        <v/>
      </c>
      <c r="B69" s="3"/>
      <c r="C69" s="2"/>
      <c r="D69" s="2"/>
      <c r="E69" s="2"/>
      <c r="F69" s="8"/>
      <c r="G69" s="34" t="s">
        <v>367</v>
      </c>
      <c r="H69" s="8" t="s">
        <v>368</v>
      </c>
      <c r="I69" s="2"/>
      <c r="J69" s="11"/>
      <c r="K69" s="2"/>
      <c r="L69" s="2"/>
      <c r="M69" s="2"/>
      <c r="N69" s="2"/>
      <c r="O69" s="4"/>
    </row>
    <row r="70" spans="1:15" ht="15.5" thickTop="1" thickBot="1" x14ac:dyDescent="0.4">
      <c r="A70" s="104" t="str">
        <f t="shared" si="1"/>
        <v/>
      </c>
      <c r="B70" s="3"/>
      <c r="C70" s="2"/>
      <c r="D70" s="2"/>
      <c r="E70" s="2"/>
      <c r="F70" s="8"/>
      <c r="G70" s="34" t="s">
        <v>369</v>
      </c>
      <c r="H70" s="8" t="s">
        <v>370</v>
      </c>
      <c r="I70" s="2"/>
      <c r="J70" s="11"/>
      <c r="K70" s="2"/>
      <c r="L70" s="2"/>
      <c r="M70" s="2"/>
      <c r="N70" s="2"/>
      <c r="O70" s="4"/>
    </row>
    <row r="71" spans="1:15" ht="15.5" thickTop="1" thickBot="1" x14ac:dyDescent="0.4">
      <c r="A71" s="104" t="str">
        <f t="shared" si="1"/>
        <v/>
      </c>
      <c r="B71" s="3"/>
      <c r="C71" s="2"/>
      <c r="D71" s="2"/>
      <c r="E71" s="2"/>
      <c r="F71" s="8"/>
      <c r="G71" s="34" t="s">
        <v>371</v>
      </c>
      <c r="H71" s="8" t="s">
        <v>372</v>
      </c>
      <c r="I71" s="2"/>
      <c r="J71" s="11"/>
      <c r="K71" s="2"/>
      <c r="L71" s="2"/>
      <c r="M71" s="2"/>
      <c r="N71" s="2"/>
      <c r="O71" s="4"/>
    </row>
    <row r="72" spans="1:15" ht="15.5" thickTop="1" thickBot="1" x14ac:dyDescent="0.4">
      <c r="A72" s="104" t="str">
        <f t="shared" si="1"/>
        <v/>
      </c>
      <c r="B72" s="3"/>
      <c r="C72" s="2"/>
      <c r="D72" s="2"/>
      <c r="E72" s="2"/>
      <c r="F72" s="2"/>
      <c r="G72" s="34" t="s">
        <v>373</v>
      </c>
      <c r="H72" s="8" t="s">
        <v>374</v>
      </c>
      <c r="I72" s="2"/>
      <c r="J72" s="11"/>
      <c r="K72" s="2"/>
      <c r="L72" s="2"/>
      <c r="M72" s="2"/>
      <c r="N72" s="2"/>
      <c r="O72" s="4"/>
    </row>
    <row r="73" spans="1:15" ht="15.5" thickTop="1" thickBot="1" x14ac:dyDescent="0.4">
      <c r="A73" s="104" t="str">
        <f t="shared" si="1"/>
        <v/>
      </c>
      <c r="B73" s="3"/>
      <c r="C73" s="2"/>
      <c r="D73" s="2"/>
      <c r="E73" s="2"/>
      <c r="F73" s="2"/>
      <c r="G73" s="34" t="s">
        <v>375</v>
      </c>
      <c r="H73" s="8" t="s">
        <v>376</v>
      </c>
      <c r="I73" s="2"/>
      <c r="J73" s="11"/>
      <c r="K73" s="2"/>
      <c r="L73" s="2"/>
      <c r="M73" s="2"/>
      <c r="N73" s="2"/>
      <c r="O73" s="4"/>
    </row>
    <row r="74" spans="1:15" ht="15.5" thickTop="1" thickBot="1" x14ac:dyDescent="0.4">
      <c r="A74" s="104" t="str">
        <f t="shared" si="1"/>
        <v/>
      </c>
      <c r="B74" s="3"/>
      <c r="C74" s="2"/>
      <c r="D74" s="2"/>
      <c r="E74" s="2"/>
      <c r="F74" s="2"/>
      <c r="G74" s="2"/>
      <c r="H74" s="2"/>
      <c r="I74" s="2"/>
      <c r="J74" s="11"/>
      <c r="K74" s="2"/>
      <c r="L74" s="2"/>
      <c r="M74" s="2"/>
      <c r="N74" s="2"/>
      <c r="O74" s="4"/>
    </row>
    <row r="75" spans="1:15" ht="15.5" thickTop="1" thickBot="1" x14ac:dyDescent="0.4">
      <c r="A75" s="104" t="str">
        <f t="shared" si="1"/>
        <v/>
      </c>
      <c r="B75" s="3"/>
      <c r="C75" s="2"/>
      <c r="D75" s="2"/>
      <c r="E75" s="2"/>
      <c r="F75" s="2"/>
      <c r="G75" s="2"/>
      <c r="H75" s="2"/>
      <c r="I75" s="2"/>
      <c r="J75" s="11"/>
      <c r="K75" s="2"/>
      <c r="L75" s="2"/>
      <c r="M75" s="2"/>
      <c r="N75" s="2"/>
      <c r="O75" s="4"/>
    </row>
    <row r="76" spans="1:15" ht="15.5" thickTop="1" thickBot="1" x14ac:dyDescent="0.4">
      <c r="A76" s="104" t="str">
        <f t="shared" si="1"/>
        <v/>
      </c>
      <c r="B76" s="3"/>
      <c r="C76" s="2"/>
      <c r="D76" s="2"/>
      <c r="E76" s="2"/>
      <c r="F76" s="2"/>
      <c r="G76" s="2"/>
      <c r="H76" s="2"/>
      <c r="I76" s="2"/>
      <c r="J76" s="11"/>
      <c r="K76" s="2"/>
      <c r="L76" s="2"/>
      <c r="M76" s="2"/>
      <c r="N76" s="2"/>
      <c r="O76" s="4"/>
    </row>
    <row r="77" spans="1:15" ht="15.5" thickTop="1" thickBot="1" x14ac:dyDescent="0.4">
      <c r="A77" s="104" t="str">
        <f t="shared" si="1"/>
        <v/>
      </c>
      <c r="B77" s="3"/>
      <c r="C77" s="2"/>
      <c r="D77" s="2"/>
      <c r="E77" s="2"/>
      <c r="F77" s="2"/>
      <c r="G77" s="2"/>
      <c r="H77" s="2"/>
      <c r="I77" s="2"/>
      <c r="J77" s="11"/>
      <c r="K77" s="2"/>
      <c r="L77" s="2"/>
      <c r="M77" s="2"/>
      <c r="N77" s="2"/>
      <c r="O77" s="4"/>
    </row>
    <row r="78" spans="1:15" ht="15.5" thickTop="1" thickBot="1" x14ac:dyDescent="0.4">
      <c r="A78" s="104" t="str">
        <f t="shared" si="1"/>
        <v/>
      </c>
      <c r="B78" s="3"/>
      <c r="C78" s="2"/>
      <c r="D78" s="2"/>
      <c r="E78" s="2"/>
      <c r="F78" s="2"/>
      <c r="G78" s="2"/>
      <c r="H78" s="2"/>
      <c r="I78" s="2"/>
      <c r="J78" s="11"/>
      <c r="K78" s="2"/>
      <c r="L78" s="2"/>
      <c r="M78" s="2"/>
      <c r="N78" s="2"/>
      <c r="O78" s="4"/>
    </row>
    <row r="79" spans="1:15" ht="15.5" thickTop="1" thickBot="1" x14ac:dyDescent="0.4">
      <c r="A79" s="104" t="str">
        <f t="shared" si="1"/>
        <v/>
      </c>
      <c r="B79" s="3"/>
      <c r="C79" s="2"/>
      <c r="D79" s="2"/>
      <c r="E79" s="2"/>
      <c r="F79" s="2"/>
      <c r="G79" s="2"/>
      <c r="H79" s="2"/>
      <c r="I79" s="2"/>
      <c r="J79" s="11"/>
      <c r="K79" s="2"/>
      <c r="L79" s="2"/>
      <c r="M79" s="2"/>
      <c r="N79" s="2"/>
      <c r="O79" s="4"/>
    </row>
    <row r="80" spans="1:15" ht="15.5" thickTop="1" thickBot="1" x14ac:dyDescent="0.4">
      <c r="A80" s="104" t="str">
        <f t="shared" si="1"/>
        <v/>
      </c>
      <c r="B80" s="3"/>
      <c r="C80" s="2"/>
      <c r="D80" s="2"/>
      <c r="E80" s="2"/>
      <c r="F80" s="2"/>
      <c r="G80" s="2"/>
      <c r="H80" s="2"/>
      <c r="I80" s="2"/>
      <c r="J80" s="11"/>
      <c r="K80" s="2"/>
      <c r="L80" s="2"/>
      <c r="M80" s="2"/>
      <c r="N80" s="2"/>
      <c r="O80" s="4"/>
    </row>
    <row r="81" spans="1:15" ht="15.5" thickTop="1" thickBot="1" x14ac:dyDescent="0.4">
      <c r="A81" s="104" t="str">
        <f t="shared" si="1"/>
        <v/>
      </c>
      <c r="B81" s="3"/>
      <c r="C81" s="2"/>
      <c r="D81" s="2"/>
      <c r="E81" s="2"/>
      <c r="F81" s="2"/>
      <c r="G81" s="2"/>
      <c r="H81" s="2"/>
      <c r="I81" s="2"/>
      <c r="J81" s="11"/>
      <c r="K81" s="2"/>
      <c r="L81" s="2"/>
      <c r="M81" s="2"/>
      <c r="N81" s="2"/>
      <c r="O81" s="4"/>
    </row>
    <row r="82" spans="1:15" ht="15.5" thickTop="1" thickBot="1" x14ac:dyDescent="0.4">
      <c r="A82" s="104" t="str">
        <f t="shared" si="1"/>
        <v/>
      </c>
      <c r="B82" s="3"/>
      <c r="C82" s="2"/>
      <c r="D82" s="2"/>
      <c r="E82" s="2"/>
      <c r="F82" s="2"/>
      <c r="G82" s="2"/>
      <c r="H82" s="2"/>
      <c r="I82" s="2"/>
      <c r="J82" s="11"/>
      <c r="K82" s="2"/>
      <c r="L82" s="2"/>
      <c r="M82" s="2"/>
      <c r="N82" s="2"/>
      <c r="O82" s="4"/>
    </row>
    <row r="83" spans="1:15" ht="15.5" thickTop="1" thickBot="1" x14ac:dyDescent="0.4">
      <c r="A83" s="104" t="str">
        <f t="shared" si="1"/>
        <v/>
      </c>
      <c r="B83" s="3"/>
      <c r="C83" s="2"/>
      <c r="D83" s="2"/>
      <c r="E83" s="2"/>
      <c r="F83" s="2"/>
      <c r="G83" s="2"/>
      <c r="H83" s="2"/>
      <c r="I83" s="2"/>
      <c r="J83" s="11"/>
      <c r="K83" s="2"/>
      <c r="L83" s="2"/>
      <c r="M83" s="2"/>
      <c r="N83" s="2"/>
      <c r="O83" s="4"/>
    </row>
    <row r="84" spans="1:15" ht="15.5" thickTop="1" thickBot="1" x14ac:dyDescent="0.4">
      <c r="A84" s="104" t="str">
        <f t="shared" si="1"/>
        <v/>
      </c>
      <c r="B84" s="3"/>
      <c r="C84" s="2"/>
      <c r="D84" s="2"/>
      <c r="E84" s="2"/>
      <c r="F84" s="2"/>
      <c r="G84" s="2"/>
      <c r="H84" s="2"/>
      <c r="I84" s="2"/>
      <c r="J84" s="11"/>
      <c r="K84" s="2"/>
      <c r="L84" s="2"/>
      <c r="M84" s="2"/>
      <c r="N84" s="2"/>
      <c r="O84" s="4"/>
    </row>
    <row r="85" spans="1:15" ht="15.5" thickTop="1" thickBot="1" x14ac:dyDescent="0.4">
      <c r="A85" s="104" t="str">
        <f t="shared" si="1"/>
        <v/>
      </c>
      <c r="B85" s="3"/>
      <c r="C85" s="2"/>
      <c r="D85" s="2"/>
      <c r="E85" s="2"/>
      <c r="F85" s="2"/>
      <c r="G85" s="2"/>
      <c r="H85" s="2"/>
      <c r="I85" s="2"/>
      <c r="J85" s="11"/>
      <c r="K85" s="2"/>
      <c r="L85" s="2"/>
      <c r="M85" s="2"/>
      <c r="N85" s="2"/>
      <c r="O85" s="4"/>
    </row>
    <row r="86" spans="1:15" ht="15.5" thickTop="1" thickBot="1" x14ac:dyDescent="0.4">
      <c r="A86" s="104" t="str">
        <f t="shared" si="1"/>
        <v/>
      </c>
      <c r="B86" s="3"/>
      <c r="C86" s="2"/>
      <c r="D86" s="2"/>
      <c r="E86" s="2"/>
      <c r="F86" s="2"/>
      <c r="G86" s="2"/>
      <c r="H86" s="2"/>
      <c r="I86" s="2"/>
      <c r="J86" s="11"/>
      <c r="K86" s="2"/>
      <c r="L86" s="2"/>
      <c r="M86" s="2"/>
      <c r="N86" s="2"/>
      <c r="O86" s="4"/>
    </row>
    <row r="87" spans="1:15" ht="15.5" thickTop="1" thickBot="1" x14ac:dyDescent="0.4">
      <c r="A87" s="104" t="str">
        <f t="shared" si="1"/>
        <v/>
      </c>
      <c r="B87" s="3"/>
      <c r="C87" s="2"/>
      <c r="D87" s="2"/>
      <c r="E87" s="2"/>
      <c r="F87" s="2"/>
      <c r="G87" s="2"/>
      <c r="H87" s="2"/>
      <c r="I87" s="2"/>
      <c r="J87" s="11"/>
      <c r="K87" s="2"/>
      <c r="L87" s="2"/>
      <c r="M87" s="2"/>
      <c r="N87" s="2"/>
      <c r="O87" s="4"/>
    </row>
    <row r="88" spans="1:15" ht="15.5" thickTop="1" thickBot="1" x14ac:dyDescent="0.4">
      <c r="A88" s="104" t="str">
        <f t="shared" si="1"/>
        <v/>
      </c>
      <c r="B88" s="3"/>
      <c r="C88" s="2"/>
      <c r="D88" s="2"/>
      <c r="E88" s="2"/>
      <c r="F88" s="2"/>
      <c r="G88" s="2"/>
      <c r="H88" s="2"/>
      <c r="I88" s="2"/>
      <c r="J88" s="11"/>
      <c r="K88" s="2"/>
      <c r="L88" s="2"/>
      <c r="M88" s="2"/>
      <c r="N88" s="2"/>
      <c r="O88" s="4"/>
    </row>
    <row r="89" spans="1:15" ht="15.5" thickTop="1" thickBot="1" x14ac:dyDescent="0.4">
      <c r="A89" s="104" t="str">
        <f t="shared" si="1"/>
        <v/>
      </c>
      <c r="B89" s="3"/>
      <c r="C89" s="2"/>
      <c r="D89" s="2"/>
      <c r="E89" s="2"/>
      <c r="F89" s="2"/>
      <c r="G89" s="2"/>
      <c r="H89" s="2"/>
      <c r="I89" s="2"/>
      <c r="J89" s="11"/>
      <c r="K89" s="2"/>
      <c r="L89" s="2"/>
      <c r="M89" s="2"/>
      <c r="N89" s="2"/>
      <c r="O89" s="4"/>
    </row>
    <row r="90" spans="1:15" ht="15.5" thickTop="1" thickBot="1" x14ac:dyDescent="0.4">
      <c r="A90" s="104" t="str">
        <f t="shared" si="1"/>
        <v/>
      </c>
      <c r="B90" s="3"/>
      <c r="C90" s="2"/>
      <c r="D90" s="2"/>
      <c r="E90" s="2"/>
      <c r="F90" s="2"/>
      <c r="G90" s="2"/>
      <c r="H90" s="2"/>
      <c r="I90" s="2"/>
      <c r="J90" s="11"/>
      <c r="K90" s="2"/>
      <c r="L90" s="2"/>
      <c r="M90" s="2"/>
      <c r="N90" s="2"/>
      <c r="O90" s="4"/>
    </row>
    <row r="91" spans="1:15" ht="15.5" thickTop="1" thickBot="1" x14ac:dyDescent="0.4">
      <c r="A91" s="104" t="str">
        <f t="shared" si="1"/>
        <v/>
      </c>
      <c r="B91" s="3"/>
      <c r="C91" s="2"/>
      <c r="D91" s="2"/>
      <c r="E91" s="2"/>
      <c r="F91" s="2"/>
      <c r="G91" s="2"/>
      <c r="H91" s="2"/>
      <c r="I91" s="2"/>
      <c r="J91" s="11"/>
      <c r="K91" s="2"/>
      <c r="L91" s="2"/>
      <c r="M91" s="2"/>
      <c r="N91" s="2"/>
      <c r="O91" s="4"/>
    </row>
    <row r="92" spans="1:15" ht="15.5" thickTop="1" thickBot="1" x14ac:dyDescent="0.4">
      <c r="A92" s="104" t="str">
        <f t="shared" si="1"/>
        <v/>
      </c>
      <c r="B92" s="3"/>
      <c r="C92" s="2"/>
      <c r="D92" s="2"/>
      <c r="E92" s="2"/>
      <c r="F92" s="2"/>
      <c r="G92" s="2"/>
      <c r="H92" s="2"/>
      <c r="I92" s="2"/>
      <c r="J92" s="11"/>
      <c r="K92" s="2"/>
      <c r="L92" s="2"/>
      <c r="M92" s="2"/>
      <c r="N92" s="2"/>
      <c r="O92" s="4"/>
    </row>
    <row r="93" spans="1:15" ht="15.5" thickTop="1" thickBot="1" x14ac:dyDescent="0.4">
      <c r="A93" s="104" t="str">
        <f t="shared" si="1"/>
        <v/>
      </c>
      <c r="B93" s="3"/>
      <c r="C93" s="2"/>
      <c r="D93" s="2"/>
      <c r="E93" s="2"/>
      <c r="F93" s="2"/>
      <c r="G93" s="2"/>
      <c r="H93" s="2"/>
      <c r="I93" s="2"/>
      <c r="J93" s="11"/>
      <c r="K93" s="2"/>
      <c r="L93" s="2"/>
      <c r="M93" s="2"/>
      <c r="N93" s="2"/>
      <c r="O93" s="4"/>
    </row>
    <row r="94" spans="1:15" ht="15" thickTop="1" x14ac:dyDescent="0.35">
      <c r="A94" s="104" t="str">
        <f t="shared" si="1"/>
        <v/>
      </c>
      <c r="B94" s="3"/>
      <c r="C94" s="2"/>
      <c r="D94" s="2"/>
      <c r="E94" s="2"/>
      <c r="F94" s="2"/>
      <c r="G94" s="2"/>
      <c r="H94" s="2"/>
      <c r="I94" s="2"/>
      <c r="J94" s="11"/>
      <c r="K94" s="2"/>
      <c r="L94" s="2"/>
      <c r="M94" s="2"/>
      <c r="N94" s="2"/>
      <c r="O94" s="4"/>
    </row>
    <row r="95" spans="1:15" x14ac:dyDescent="0.35">
      <c r="A95" s="26" t="str">
        <f t="shared" si="1"/>
        <v/>
      </c>
      <c r="B95" s="3"/>
      <c r="C95" s="2"/>
      <c r="D95" s="2"/>
      <c r="E95" s="2"/>
      <c r="F95" s="2"/>
      <c r="G95" s="2"/>
      <c r="H95" s="2"/>
      <c r="I95" s="2"/>
      <c r="J95" s="11"/>
      <c r="K95" s="2"/>
      <c r="L95" s="2"/>
      <c r="M95" s="2"/>
      <c r="N95" s="2"/>
      <c r="O95" s="4"/>
    </row>
    <row r="96" spans="1:15" x14ac:dyDescent="0.35">
      <c r="A96" s="26" t="str">
        <f t="shared" si="1"/>
        <v/>
      </c>
      <c r="B96" s="3"/>
      <c r="C96" s="2"/>
      <c r="D96" s="2"/>
      <c r="E96" s="2"/>
      <c r="F96" s="2"/>
      <c r="G96" s="2"/>
      <c r="H96" s="2"/>
      <c r="I96" s="2"/>
      <c r="J96" s="11"/>
      <c r="K96" s="2"/>
      <c r="L96" s="2"/>
      <c r="M96" s="2"/>
      <c r="N96" s="2"/>
      <c r="O96" s="4"/>
    </row>
    <row r="97" spans="1:15" x14ac:dyDescent="0.35">
      <c r="A97" s="26" t="str">
        <f t="shared" si="1"/>
        <v/>
      </c>
      <c r="B97" s="3"/>
      <c r="C97" s="2"/>
      <c r="D97" s="2"/>
      <c r="E97" s="2"/>
      <c r="F97" s="2"/>
      <c r="G97" s="2"/>
      <c r="H97" s="2"/>
      <c r="I97" s="2"/>
      <c r="J97" s="11"/>
      <c r="K97" s="2"/>
      <c r="L97" s="2"/>
      <c r="M97" s="2"/>
      <c r="N97" s="2"/>
      <c r="O97" s="4"/>
    </row>
    <row r="98" spans="1:15" ht="15" thickBot="1" x14ac:dyDescent="0.4">
      <c r="A98" s="26" t="str">
        <f t="shared" si="1"/>
        <v/>
      </c>
      <c r="B98" s="5"/>
      <c r="C98" s="6"/>
      <c r="D98" s="6"/>
      <c r="E98" s="6"/>
      <c r="F98" s="6"/>
      <c r="G98" s="6"/>
      <c r="H98" s="6"/>
      <c r="I98" s="6"/>
      <c r="J98" s="12"/>
      <c r="K98" s="6"/>
      <c r="L98" s="6"/>
      <c r="M98" s="6"/>
      <c r="N98" s="6"/>
      <c r="O98" s="7"/>
    </row>
    <row r="99" spans="1:15" ht="15" thickTop="1" x14ac:dyDescent="0.35"/>
  </sheetData>
  <mergeCells count="17">
    <mergeCell ref="E3:E4"/>
    <mergeCell ref="H3:H4"/>
    <mergeCell ref="G3:G4"/>
    <mergeCell ref="D3:D4"/>
    <mergeCell ref="G1:K1"/>
    <mergeCell ref="L1:O1"/>
    <mergeCell ref="B2:O2"/>
    <mergeCell ref="B1:F1"/>
    <mergeCell ref="L3:L4"/>
    <mergeCell ref="N3:N4"/>
    <mergeCell ref="O3:O4"/>
    <mergeCell ref="J3:J4"/>
    <mergeCell ref="I3:I4"/>
    <mergeCell ref="M3:M4"/>
    <mergeCell ref="B3:B4"/>
    <mergeCell ref="C3:C4"/>
    <mergeCell ref="F3:F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34"/>
  <sheetViews>
    <sheetView rightToLeft="1" tabSelected="1" topLeftCell="A9" workbookViewId="0">
      <selection activeCell="K12" sqref="K12"/>
    </sheetView>
  </sheetViews>
  <sheetFormatPr defaultRowHeight="14.5" x14ac:dyDescent="0.35"/>
  <cols>
    <col min="1" max="1" width="8.1796875" customWidth="1"/>
    <col min="2" max="2" width="4.36328125" customWidth="1"/>
    <col min="3" max="3" width="16.26953125" customWidth="1"/>
    <col min="4" max="4" width="12.6328125" customWidth="1"/>
    <col min="5" max="5" width="14.36328125" customWidth="1"/>
    <col min="6" max="6" width="16.7265625" customWidth="1"/>
    <col min="7" max="7" width="8.08984375" bestFit="1" customWidth="1"/>
    <col min="8" max="8" width="10.26953125" customWidth="1"/>
    <col min="9" max="9" width="12.08984375" customWidth="1"/>
    <col min="10" max="10" width="8.26953125" customWidth="1"/>
    <col min="11" max="11" width="16.26953125" customWidth="1"/>
  </cols>
  <sheetData>
    <row r="1" spans="1:15" ht="42.75" customHeight="1" thickTop="1" thickBot="1" x14ac:dyDescent="0.4">
      <c r="B1" s="60"/>
      <c r="C1" s="60"/>
      <c r="D1" s="60"/>
      <c r="E1" s="61"/>
      <c r="F1" s="61"/>
      <c r="G1" s="61"/>
      <c r="H1" s="61"/>
      <c r="I1" s="58"/>
      <c r="J1" s="59"/>
      <c r="K1" s="16"/>
    </row>
    <row r="2" spans="1:15" ht="10" customHeight="1" thickTop="1" thickBot="1" x14ac:dyDescent="0.4">
      <c r="B2" s="66"/>
      <c r="C2" s="66"/>
      <c r="D2" s="66"/>
      <c r="E2" s="66"/>
      <c r="F2" s="66"/>
      <c r="G2" s="66"/>
      <c r="H2" s="66"/>
      <c r="I2" s="66"/>
      <c r="J2" s="66"/>
      <c r="K2" s="16"/>
    </row>
    <row r="3" spans="1:15" ht="22.5" customHeight="1" thickTop="1" thickBot="1" x14ac:dyDescent="0.4">
      <c r="B3" s="68" t="s">
        <v>7</v>
      </c>
      <c r="C3" s="68"/>
      <c r="D3" s="104">
        <v>1</v>
      </c>
      <c r="E3" s="102"/>
      <c r="F3" s="102"/>
      <c r="G3" s="102"/>
      <c r="H3" s="102"/>
      <c r="I3" s="102"/>
      <c r="J3" s="103"/>
      <c r="K3" s="15"/>
      <c r="L3" s="104"/>
      <c r="O3" s="36"/>
    </row>
    <row r="4" spans="1:15" ht="10" customHeight="1" thickTop="1" thickBot="1" x14ac:dyDescent="0.4"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5" ht="17.25" customHeight="1" thickTop="1" thickBot="1" x14ac:dyDescent="0.4">
      <c r="B5" s="64"/>
      <c r="C5" s="64"/>
      <c r="D5" s="65" t="str">
        <f>IFERROR(VLOOKUP(D3,record!B:O,3,FALSE),"")</f>
        <v/>
      </c>
      <c r="E5" s="65"/>
      <c r="F5" s="65"/>
      <c r="G5" s="63"/>
      <c r="H5" s="63"/>
      <c r="I5" s="65"/>
      <c r="J5" s="65"/>
    </row>
    <row r="6" spans="1:15" ht="11.25" customHeight="1" thickTop="1" thickBot="1" x14ac:dyDescent="0.4">
      <c r="B6" s="62"/>
      <c r="C6" s="62"/>
      <c r="D6" s="62"/>
      <c r="E6" s="62"/>
      <c r="F6" s="62"/>
      <c r="G6" s="62"/>
      <c r="H6" s="62"/>
      <c r="I6" s="62"/>
      <c r="J6" s="62"/>
    </row>
    <row r="7" spans="1:15" ht="15" customHeight="1" thickTop="1" x14ac:dyDescent="0.35">
      <c r="B7" s="69"/>
      <c r="C7" s="70"/>
      <c r="D7" s="71"/>
      <c r="E7" s="72"/>
      <c r="F7" s="69" t="s">
        <v>2</v>
      </c>
      <c r="G7" s="70"/>
      <c r="H7" s="73"/>
      <c r="I7" s="74"/>
      <c r="J7" s="75"/>
    </row>
    <row r="8" spans="1:15" ht="15" customHeight="1" x14ac:dyDescent="0.35">
      <c r="B8" s="76"/>
      <c r="C8" s="77"/>
      <c r="D8" s="78"/>
      <c r="E8" s="79"/>
      <c r="F8" s="76" t="s">
        <v>3</v>
      </c>
      <c r="G8" s="77"/>
      <c r="H8" s="78"/>
      <c r="I8" s="80"/>
      <c r="J8" s="81"/>
    </row>
    <row r="9" spans="1:15" ht="33" customHeight="1" thickBot="1" x14ac:dyDescent="0.4">
      <c r="B9" s="94"/>
      <c r="C9" s="95"/>
      <c r="D9" s="83"/>
      <c r="E9" s="84"/>
      <c r="F9" s="94" t="s">
        <v>4</v>
      </c>
      <c r="G9" s="95"/>
      <c r="H9" s="85"/>
      <c r="I9" s="86"/>
      <c r="J9" s="87"/>
    </row>
    <row r="10" spans="1:15" ht="12" customHeight="1" thickTop="1" thickBot="1" x14ac:dyDescent="0.4">
      <c r="B10" s="82"/>
      <c r="C10" s="82"/>
      <c r="D10" s="82"/>
      <c r="E10" s="82"/>
      <c r="F10" s="82"/>
      <c r="G10" s="82"/>
      <c r="H10" s="82"/>
      <c r="I10" s="82"/>
      <c r="J10" s="82"/>
    </row>
    <row r="11" spans="1:15" ht="20.25" customHeight="1" thickTop="1" x14ac:dyDescent="0.35">
      <c r="B11" s="18"/>
      <c r="C11" s="19"/>
      <c r="D11" s="19"/>
      <c r="E11" s="19"/>
      <c r="F11" s="19"/>
      <c r="G11" s="19"/>
      <c r="H11" s="19"/>
      <c r="I11" s="33"/>
      <c r="J11" s="20"/>
    </row>
    <row r="12" spans="1:15" ht="28.5" customHeight="1" x14ac:dyDescent="0.35">
      <c r="A12" s="21">
        <v>1</v>
      </c>
      <c r="B12" s="21">
        <v>1</v>
      </c>
      <c r="C12" s="17" t="str">
        <f>IF(COUNTIF(record!$A$5:$A$100,$A12)=0,"",VLOOKUP($A12,record!$A$5:$O$100,COLUMNS($A$1:A1)+2,0))</f>
        <v>C1</v>
      </c>
      <c r="D12" s="17" t="str">
        <f>IF(COUNTIF(record!$A$5:$A$100,$A12)=0,"",VLOOKUP($A12,record!$A$5:$O$100,COLUMNS($A$1:B1)+2,0))</f>
        <v>D1</v>
      </c>
      <c r="E12" s="17" t="str">
        <f>IF(COUNTIF(record!$A$5:$A$100,$A12)=0,"",VLOOKUP($A12,record!$A$5:$O$100,COLUMNS($A$1:C1)+2,0))</f>
        <v>E1</v>
      </c>
      <c r="F12" s="17" t="str">
        <f>IF(COUNTIF(record!$A$5:$A$100,$A12)=0,"",VLOOKUP($A12,record!$A$5:$O$100,COLUMNS($A$1:D1)+2,0))</f>
        <v>F1</v>
      </c>
      <c r="G12" s="17" t="str">
        <f>IF(COUNTIF(record!$A$5:$A$100,$A12)=0,"",VLOOKUP($A12,record!$A$5:$O$100,COLUMNS($A$1:E1)+2,0))</f>
        <v>G1</v>
      </c>
      <c r="H12" s="17" t="str">
        <f>IF(COUNTIF(record!$A$5:$A$100,$A12)=0,"",VLOOKUP($A12,record!$A$5:$O$100,COLUMNS($A$1:F1)+2,0))</f>
        <v>H1</v>
      </c>
      <c r="I12" s="17" t="str">
        <f>IF(COUNTIF(record!$A$5:$A$100,$A12)=0,"",VLOOKUP($A12,record!$A$5:$O$100,COLUMNS($A$1:G1)+2,0))</f>
        <v>I1</v>
      </c>
      <c r="J12" s="17" t="str">
        <f>IF(COUNTIF(record!$A$5:$A$100,$A12)=0,"",VLOOKUP($A12,record!$A$5:$O$100,COLUMNS($A$1:H1)+2,0))</f>
        <v>J1</v>
      </c>
    </row>
    <row r="13" spans="1:15" ht="28.5" customHeight="1" x14ac:dyDescent="0.35">
      <c r="A13" s="21">
        <v>12</v>
      </c>
      <c r="B13" s="21">
        <v>2</v>
      </c>
      <c r="C13" s="17" t="str">
        <f>IF(COUNTIF(record!$A$5:$A$100,$A13)=0,"",VLOOKUP($A13,record!$A$5:$O$100,COLUMNS($A$1:A2)+2,0))</f>
        <v>C12</v>
      </c>
      <c r="D13" s="17" t="str">
        <f>IF(COUNTIF(record!$A$5:$A$100,$A13)=0,"",VLOOKUP($A13,record!$A$5:$O$100,COLUMNS($A$1:B2)+2,0))</f>
        <v>D12</v>
      </c>
      <c r="E13" s="17" t="str">
        <f>IF(COUNTIF(record!$A$5:$A$100,$A13)=0,"",VLOOKUP($A13,record!$A$5:$O$100,COLUMNS($A$1:C2)+2,0))</f>
        <v>E12</v>
      </c>
      <c r="F13" s="17" t="str">
        <f>IF(COUNTIF(record!$A$5:$A$100,$A13)=0,"",VLOOKUP($A13,record!$A$5:$O$100,COLUMNS($A$1:D2)+2,0))</f>
        <v>F12</v>
      </c>
      <c r="G13" s="17" t="str">
        <f>IF(COUNTIF(record!$A$5:$A$100,$A13)=0,"",VLOOKUP($A13,record!$A$5:$O$100,COLUMNS($A$1:E2)+2,0))</f>
        <v>G12</v>
      </c>
      <c r="H13" s="17" t="str">
        <f>IF(COUNTIF(record!$A$5:$A$100,$A13)=0,"",VLOOKUP($A13,record!$A$5:$O$100,COLUMNS($A$1:F2)+2,0))</f>
        <v>H12</v>
      </c>
      <c r="I13" s="17" t="str">
        <f>IF(COUNTIF(record!$A$5:$A$100,$A13)=0,"",VLOOKUP($A13,record!$A$5:$O$100,COLUMNS($A$1:G2)+2,0))</f>
        <v>I12</v>
      </c>
      <c r="J13" s="17" t="str">
        <f>IF(COUNTIF(record!$A$5:$A$100,$A13)=0,"",VLOOKUP($A13,record!$A$5:$O$100,COLUMNS($A$1:H2)+2,0))</f>
        <v>J12</v>
      </c>
    </row>
    <row r="14" spans="1:15" ht="28.5" customHeight="1" x14ac:dyDescent="0.35">
      <c r="A14" s="21">
        <v>150</v>
      </c>
      <c r="B14" s="21">
        <v>3</v>
      </c>
      <c r="C14" s="17" t="str">
        <f>IF(COUNTIF(record!$A$5:$A$100,$A14)=0,"",VLOOKUP($A14,record!$A$5:$O$100,COLUMNS($A$1:A3)+2,0))</f>
        <v/>
      </c>
      <c r="D14" s="17" t="str">
        <f>IF(COUNTIF(record!$A$5:$A$100,$A14)=0,"",VLOOKUP($A14,record!$A$5:$O$100,COLUMNS($A$1:B3)+2,0))</f>
        <v/>
      </c>
      <c r="E14" s="17" t="str">
        <f>IF(COUNTIF(record!$A$5:$A$100,$A14)=0,"",VLOOKUP($A14,record!$A$5:$O$100,COLUMNS($A$1:C3)+2,0))</f>
        <v/>
      </c>
      <c r="F14" s="17" t="str">
        <f>IF(COUNTIF(record!$A$5:$A$100,$A14)=0,"",VLOOKUP($A14,record!$A$5:$O$100,COLUMNS($A$1:D3)+2,0))</f>
        <v/>
      </c>
      <c r="G14" s="17" t="str">
        <f>IF(COUNTIF(record!$A$5:$A$100,$A14)=0,"",VLOOKUP($A14,record!$A$5:$O$100,COLUMNS($A$1:E3)+2,0))</f>
        <v/>
      </c>
      <c r="H14" s="17" t="str">
        <f>IF(COUNTIF(record!$A$5:$A$100,$A14)=0,"",VLOOKUP($A14,record!$A$5:$O$100,COLUMNS($A$1:F3)+2,0))</f>
        <v/>
      </c>
      <c r="I14" s="17" t="str">
        <f>IF(COUNTIF(record!$A$5:$A$100,$A14)=0,"",VLOOKUP($A14,record!$A$5:$O$100,COLUMNS($A$1:G3)+2,0))</f>
        <v/>
      </c>
      <c r="J14" s="17" t="str">
        <f>IF(COUNTIF(record!$A$5:$A$100,$A14)=0,"",VLOOKUP($A14,record!$A$5:$O$100,COLUMNS($A$1:H3)+2,0))</f>
        <v/>
      </c>
    </row>
    <row r="15" spans="1:15" ht="28.5" customHeight="1" x14ac:dyDescent="0.35">
      <c r="A15" s="21">
        <v>14</v>
      </c>
      <c r="B15" s="21">
        <v>4</v>
      </c>
      <c r="C15" s="17" t="str">
        <f>IF(COUNTIF(record!$A$5:$A$100,$A15)=0,"",VLOOKUP($A15,record!$A$5:$O$100,COLUMNS($A$1:A4)+2,0))</f>
        <v>C14</v>
      </c>
      <c r="D15" s="17" t="str">
        <f>IF(COUNTIF(record!$A$5:$A$100,$A15)=0,"",VLOOKUP($A15,record!$A$5:$O$100,COLUMNS($A$1:B4)+2,0))</f>
        <v>D14</v>
      </c>
      <c r="E15" s="17" t="str">
        <f>IF(COUNTIF(record!$A$5:$A$100,$A15)=0,"",VLOOKUP($A15,record!$A$5:$O$100,COLUMNS($A$1:C4)+2,0))</f>
        <v>E14</v>
      </c>
      <c r="F15" s="17" t="str">
        <f>IF(COUNTIF(record!$A$5:$A$100,$A15)=0,"",VLOOKUP($A15,record!$A$5:$O$100,COLUMNS($A$1:D4)+2,0))</f>
        <v>F14</v>
      </c>
      <c r="G15" s="17" t="str">
        <f>IF(COUNTIF(record!$A$5:$A$100,$A15)=0,"",VLOOKUP($A15,record!$A$5:$O$100,COLUMNS($A$1:E4)+2,0))</f>
        <v>G14</v>
      </c>
      <c r="H15" s="17" t="str">
        <f>IF(COUNTIF(record!$A$5:$A$100,$A15)=0,"",VLOOKUP($A15,record!$A$5:$O$100,COLUMNS($A$1:F4)+2,0))</f>
        <v>H14</v>
      </c>
      <c r="I15" s="17" t="str">
        <f>IF(COUNTIF(record!$A$5:$A$100,$A15)=0,"",VLOOKUP($A15,record!$A$5:$O$100,COLUMNS($A$1:G4)+2,0))</f>
        <v>I14</v>
      </c>
      <c r="J15" s="17" t="str">
        <f>IF(COUNTIF(record!$A$5:$A$100,$A15)=0,"",VLOOKUP($A15,record!$A$5:$O$100,COLUMNS($A$1:H4)+2,0))</f>
        <v>J14</v>
      </c>
    </row>
    <row r="16" spans="1:15" ht="28.5" customHeight="1" x14ac:dyDescent="0.35">
      <c r="A16" s="21">
        <v>15</v>
      </c>
      <c r="B16" s="21">
        <v>5</v>
      </c>
      <c r="C16" s="17" t="str">
        <f>IF(COUNTIF(record!$A$5:$A$100,$A16)=0,"",VLOOKUP($A16,record!$A$5:$O$100,COLUMNS($A$1:A5)+2,0))</f>
        <v>C15</v>
      </c>
      <c r="D16" s="17" t="str">
        <f>IF(COUNTIF(record!$A$5:$A$100,$A16)=0,"",VLOOKUP($A16,record!$A$5:$O$100,COLUMNS($A$1:B5)+2,0))</f>
        <v>D15</v>
      </c>
      <c r="E16" s="17" t="str">
        <f>IF(COUNTIF(record!$A$5:$A$100,$A16)=0,"",VLOOKUP($A16,record!$A$5:$O$100,COLUMNS($A$1:C5)+2,0))</f>
        <v>E15</v>
      </c>
      <c r="F16" s="17" t="str">
        <f>IF(COUNTIF(record!$A$5:$A$100,$A16)=0,"",VLOOKUP($A16,record!$A$5:$O$100,COLUMNS($A$1:D5)+2,0))</f>
        <v>F15</v>
      </c>
      <c r="G16" s="17" t="str">
        <f>IF(COUNTIF(record!$A$5:$A$100,$A16)=0,"",VLOOKUP($A16,record!$A$5:$O$100,COLUMNS($A$1:E5)+2,0))</f>
        <v>G15</v>
      </c>
      <c r="H16" s="17" t="str">
        <f>IF(COUNTIF(record!$A$5:$A$100,$A16)=0,"",VLOOKUP($A16,record!$A$5:$O$100,COLUMNS($A$1:F5)+2,0))</f>
        <v>H15</v>
      </c>
      <c r="I16" s="17" t="str">
        <f>IF(COUNTIF(record!$A$5:$A$100,$A16)=0,"",VLOOKUP($A16,record!$A$5:$O$100,COLUMNS($A$1:G5)+2,0))</f>
        <v>I15</v>
      </c>
      <c r="J16" s="17" t="str">
        <f>IF(COUNTIF(record!$A$5:$A$100,$A16)=0,"",VLOOKUP($A16,record!$A$5:$O$100,COLUMNS($A$1:H5)+2,0))</f>
        <v>J15</v>
      </c>
    </row>
    <row r="17" spans="1:10" ht="28.5" customHeight="1" x14ac:dyDescent="0.35">
      <c r="A17" s="21">
        <v>16</v>
      </c>
      <c r="B17" s="21">
        <v>6</v>
      </c>
      <c r="C17" s="17" t="str">
        <f>IF(COUNTIF(record!$A$5:$A$100,$A17)=0,"",VLOOKUP($A17,record!$A$5:$O$100,COLUMNS($A$1:A6)+2,0))</f>
        <v>C16</v>
      </c>
      <c r="D17" s="17" t="str">
        <f>IF(COUNTIF(record!$A$5:$A$100,$A17)=0,"",VLOOKUP($A17,record!$A$5:$O$100,COLUMNS($A$1:B6)+2,0))</f>
        <v>D16</v>
      </c>
      <c r="E17" s="17" t="str">
        <f>IF(COUNTIF(record!$A$5:$A$100,$A17)=0,"",VLOOKUP($A17,record!$A$5:$O$100,COLUMNS($A$1:C6)+2,0))</f>
        <v>E16</v>
      </c>
      <c r="F17" s="17" t="str">
        <f>IF(COUNTIF(record!$A$5:$A$100,$A17)=0,"",VLOOKUP($A17,record!$A$5:$O$100,COLUMNS($A$1:D6)+2,0))</f>
        <v>F16</v>
      </c>
      <c r="G17" s="17" t="str">
        <f>IF(COUNTIF(record!$A$5:$A$100,$A17)=0,"",VLOOKUP($A17,record!$A$5:$O$100,COLUMNS($A$1:E6)+2,0))</f>
        <v>G16</v>
      </c>
      <c r="H17" s="17" t="str">
        <f>IF(COUNTIF(record!$A$5:$A$100,$A17)=0,"",VLOOKUP($A17,record!$A$5:$O$100,COLUMNS($A$1:F6)+2,0))</f>
        <v>H16</v>
      </c>
      <c r="I17" s="17" t="str">
        <f>IF(COUNTIF(record!$A$5:$A$100,$A17)=0,"",VLOOKUP($A17,record!$A$5:$O$100,COLUMNS($A$1:G6)+2,0))</f>
        <v>I16</v>
      </c>
      <c r="J17" s="17" t="str">
        <f>IF(COUNTIF(record!$A$5:$A$100,$A17)=0,"",VLOOKUP($A17,record!$A$5:$O$100,COLUMNS($A$1:H6)+2,0))</f>
        <v>J16</v>
      </c>
    </row>
    <row r="18" spans="1:10" ht="28.5" customHeight="1" x14ac:dyDescent="0.35">
      <c r="A18" s="21">
        <v>90</v>
      </c>
      <c r="B18" s="24">
        <v>7</v>
      </c>
      <c r="C18" s="17" t="str">
        <f>IF(COUNTIF(record!$A$5:$A$100,$A18)=0,"",VLOOKUP($A18,record!$A$5:$O$100,COLUMNS($A$1:A7)+2,0))</f>
        <v/>
      </c>
      <c r="D18" s="17" t="str">
        <f>IF(COUNTIF(record!$A$5:$A$100,$A18)=0,"",VLOOKUP($A18,record!$A$5:$O$100,COLUMNS($A$1:B7)+2,0))</f>
        <v/>
      </c>
      <c r="E18" s="17" t="str">
        <f>IF(COUNTIF(record!$A$5:$A$100,$A18)=0,"",VLOOKUP($A18,record!$A$5:$O$100,COLUMNS($A$1:C7)+2,0))</f>
        <v/>
      </c>
      <c r="F18" s="17" t="str">
        <f>IF(COUNTIF(record!$A$5:$A$100,$A18)=0,"",VLOOKUP($A18,record!$A$5:$O$100,COLUMNS($A$1:D7)+2,0))</f>
        <v/>
      </c>
      <c r="G18" s="17" t="str">
        <f>IF(COUNTIF(record!$A$5:$A$100,$A18)=0,"",VLOOKUP($A18,record!$A$5:$O$100,COLUMNS($A$1:E7)+2,0))</f>
        <v/>
      </c>
      <c r="H18" s="17" t="str">
        <f>IF(COUNTIF(record!$A$5:$A$100,$A18)=0,"",VLOOKUP($A18,record!$A$5:$O$100,COLUMNS($A$1:F7)+2,0))</f>
        <v/>
      </c>
      <c r="I18" s="17" t="str">
        <f>IF(COUNTIF(record!$A$5:$A$100,$A18)=0,"",VLOOKUP($A18,record!$A$5:$O$100,COLUMNS($A$1:G7)+2,0))</f>
        <v/>
      </c>
      <c r="J18" s="17" t="str">
        <f>IF(COUNTIF(record!$A$5:$A$100,$A18)=0,"",VLOOKUP($A18,record!$A$5:$O$100,COLUMNS($A$1:H7)+2,0))</f>
        <v/>
      </c>
    </row>
    <row r="19" spans="1:10" ht="28.5" customHeight="1" x14ac:dyDescent="0.35">
      <c r="A19" s="21">
        <v>18</v>
      </c>
      <c r="B19" s="24">
        <v>8</v>
      </c>
      <c r="C19" s="17" t="str">
        <f>IF(COUNTIF(record!$A$5:$A$100,$A19)=0,"",VLOOKUP($A19,record!$A$5:$O$100,COLUMNS($A$1:A8)+2,0))</f>
        <v>C18</v>
      </c>
      <c r="D19" s="17" t="str">
        <f>IF(COUNTIF(record!$A$5:$A$100,$A19)=0,"",VLOOKUP($A19,record!$A$5:$O$100,COLUMNS($A$1:B8)+2,0))</f>
        <v>D18</v>
      </c>
      <c r="E19" s="17" t="str">
        <f>IF(COUNTIF(record!$A$5:$A$100,$A19)=0,"",VLOOKUP($A19,record!$A$5:$O$100,COLUMNS($A$1:C8)+2,0))</f>
        <v>E18</v>
      </c>
      <c r="F19" s="17" t="str">
        <f>IF(COUNTIF(record!$A$5:$A$100,$A19)=0,"",VLOOKUP($A19,record!$A$5:$O$100,COLUMNS($A$1:D8)+2,0))</f>
        <v>F18</v>
      </c>
      <c r="G19" s="17" t="str">
        <f>IF(COUNTIF(record!$A$5:$A$100,$A19)=0,"",VLOOKUP($A19,record!$A$5:$O$100,COLUMNS($A$1:E8)+2,0))</f>
        <v>G18</v>
      </c>
      <c r="H19" s="17" t="str">
        <f>IF(COUNTIF(record!$A$5:$A$100,$A19)=0,"",VLOOKUP($A19,record!$A$5:$O$100,COLUMNS($A$1:F8)+2,0))</f>
        <v>H18</v>
      </c>
      <c r="I19" s="17" t="str">
        <f>IF(COUNTIF(record!$A$5:$A$100,$A19)=0,"",VLOOKUP($A19,record!$A$5:$O$100,COLUMNS($A$1:G8)+2,0))</f>
        <v>I18</v>
      </c>
      <c r="J19" s="17" t="str">
        <f>IF(COUNTIF(record!$A$5:$A$100,$A19)=0,"",VLOOKUP($A19,record!$A$5:$O$100,COLUMNS($A$1:H8)+2,0))</f>
        <v>J18</v>
      </c>
    </row>
    <row r="20" spans="1:10" ht="28.5" customHeight="1" x14ac:dyDescent="0.35">
      <c r="A20" s="21">
        <v>19</v>
      </c>
      <c r="B20" s="24">
        <v>9</v>
      </c>
      <c r="C20" s="17" t="str">
        <f>IF(COUNTIF(record!$A$5:$A$100,$A20)=0,"",VLOOKUP($A20,record!$A$5:$O$100,COLUMNS($A$1:A9)+2,0))</f>
        <v>C19</v>
      </c>
      <c r="D20" s="17" t="str">
        <f>IF(COUNTIF(record!$A$5:$A$100,$A20)=0,"",VLOOKUP($A20,record!$A$5:$O$100,COLUMNS($A$1:B9)+2,0))</f>
        <v>D19</v>
      </c>
      <c r="E20" s="17" t="str">
        <f>IF(COUNTIF(record!$A$5:$A$100,$A20)=0,"",VLOOKUP($A20,record!$A$5:$O$100,COLUMNS($A$1:C9)+2,0))</f>
        <v>E19</v>
      </c>
      <c r="F20" s="17" t="str">
        <f>IF(COUNTIF(record!$A$5:$A$100,$A20)=0,"",VLOOKUP($A20,record!$A$5:$O$100,COLUMNS($A$1:D9)+2,0))</f>
        <v>F19</v>
      </c>
      <c r="G20" s="17" t="str">
        <f>IF(COUNTIF(record!$A$5:$A$100,$A20)=0,"",VLOOKUP($A20,record!$A$5:$O$100,COLUMNS($A$1:E9)+2,0))</f>
        <v>G19</v>
      </c>
      <c r="H20" s="17" t="str">
        <f>IF(COUNTIF(record!$A$5:$A$100,$A20)=0,"",VLOOKUP($A20,record!$A$5:$O$100,COLUMNS($A$1:F9)+2,0))</f>
        <v>H19</v>
      </c>
      <c r="I20" s="17" t="str">
        <f>IF(COUNTIF(record!$A$5:$A$100,$A20)=0,"",VLOOKUP($A20,record!$A$5:$O$100,COLUMNS($A$1:G9)+2,0))</f>
        <v>I19</v>
      </c>
      <c r="J20" s="17" t="str">
        <f>IF(COUNTIF(record!$A$5:$A$100,$A20)=0,"",VLOOKUP($A20,record!$A$5:$O$100,COLUMNS($A$1:H9)+2,0))</f>
        <v>J19</v>
      </c>
    </row>
    <row r="21" spans="1:10" ht="28.5" customHeight="1" x14ac:dyDescent="0.35">
      <c r="A21" s="21">
        <v>110</v>
      </c>
      <c r="B21" s="24">
        <v>10</v>
      </c>
      <c r="C21" s="17" t="str">
        <f>IFERROR(VLOOKUP(A21,record!A:O,6,FALSE),"")</f>
        <v/>
      </c>
      <c r="D21" s="17" t="str">
        <f>IFERROR(VLOOKUP(A21,record!A:O,7,FALSE),"")</f>
        <v/>
      </c>
      <c r="E21" s="32" t="str">
        <f>IFERROR(VLOOKUP(A21,record!A:O,8,FALSE),"")</f>
        <v/>
      </c>
      <c r="F21" s="32" t="str">
        <f>IFERROR(VLOOKUP(A21,record!A:O,9,FALSE),"")</f>
        <v/>
      </c>
      <c r="G21" s="32" t="str">
        <f>IFERROR(VLOOKUP(A21,record!A:O,10,FALSE),"")</f>
        <v/>
      </c>
      <c r="H21" s="17" t="str">
        <f>IFERROR(VLOOKUP(A21,record!A:O,11,FALSE),"")</f>
        <v/>
      </c>
      <c r="I21" s="17" t="str">
        <f>IFERROR(VLOOKUP(A21,record!A:O,12,FALSE),"")</f>
        <v/>
      </c>
      <c r="J21" s="22" t="str">
        <f>IFERROR(VLOOKUP(A21,record!A:O,15,FALSE),"")</f>
        <v/>
      </c>
    </row>
    <row r="22" spans="1:10" ht="28.5" customHeight="1" x14ac:dyDescent="0.35">
      <c r="A22" s="21">
        <v>111</v>
      </c>
      <c r="B22" s="24">
        <v>11</v>
      </c>
      <c r="C22" s="17" t="str">
        <f>IFERROR(VLOOKUP(A22,record!A:O,6,FALSE),"")</f>
        <v/>
      </c>
      <c r="D22" s="17" t="str">
        <f>IFERROR(VLOOKUP(A22,record!A:O,7,FALSE),"")</f>
        <v/>
      </c>
      <c r="E22" s="32" t="str">
        <f>IFERROR(VLOOKUP(A22,record!A:O,8,FALSE),"")</f>
        <v/>
      </c>
      <c r="F22" s="32" t="str">
        <f>IFERROR(VLOOKUP(A22,record!A:O,9,FALSE),"")</f>
        <v/>
      </c>
      <c r="G22" s="32" t="str">
        <f>IFERROR(VLOOKUP(A22,record!A:O,10,FALSE),"")</f>
        <v/>
      </c>
      <c r="H22" s="17" t="str">
        <f>IFERROR(VLOOKUP(A22,record!A:O,11,FALSE),"")</f>
        <v/>
      </c>
      <c r="I22" s="17" t="str">
        <f>IFERROR(VLOOKUP(A22,record!A:O,12,FALSE),"")</f>
        <v/>
      </c>
      <c r="J22" s="22" t="str">
        <f>IFERROR(VLOOKUP(A22,record!A:O,15,FALSE),"")</f>
        <v/>
      </c>
    </row>
    <row r="23" spans="1:10" ht="28.5" customHeight="1" x14ac:dyDescent="0.35">
      <c r="A23" s="21">
        <v>112</v>
      </c>
      <c r="B23" s="24">
        <v>12</v>
      </c>
      <c r="C23" s="17" t="str">
        <f>IFERROR(VLOOKUP(A23,record!A:O,6,FALSE),"")</f>
        <v/>
      </c>
      <c r="D23" s="17" t="str">
        <f>IFERROR(VLOOKUP(A23,record!A:O,7,FALSE),"")</f>
        <v/>
      </c>
      <c r="E23" s="32" t="str">
        <f>IFERROR(VLOOKUP(A23,record!A:O,8,FALSE),"")</f>
        <v/>
      </c>
      <c r="F23" s="32" t="str">
        <f>IFERROR(VLOOKUP(A23,record!A:O,9,FALSE),"")</f>
        <v/>
      </c>
      <c r="G23" s="32" t="str">
        <f>IFERROR(VLOOKUP(A23,record!A:O,10,FALSE),"")</f>
        <v/>
      </c>
      <c r="H23" s="17" t="str">
        <f>IFERROR(VLOOKUP(A23,record!A:O,11,FALSE),"")</f>
        <v/>
      </c>
      <c r="I23" s="17" t="str">
        <f>IFERROR(VLOOKUP(A23,record!A:O,12,FALSE),"")</f>
        <v/>
      </c>
      <c r="J23" s="22" t="str">
        <f>IFERROR(VLOOKUP(A23,record!A:O,15,FALSE),"")</f>
        <v/>
      </c>
    </row>
    <row r="24" spans="1:10" ht="28.5" customHeight="1" x14ac:dyDescent="0.35">
      <c r="A24" s="21">
        <v>113</v>
      </c>
      <c r="B24" s="24">
        <v>13</v>
      </c>
      <c r="C24" s="17" t="str">
        <f>IFERROR(VLOOKUP(A24,record!A:O,6,FALSE),"")</f>
        <v/>
      </c>
      <c r="D24" s="17" t="str">
        <f>IFERROR(VLOOKUP(A24,record!A:O,7,FALSE),"")</f>
        <v/>
      </c>
      <c r="E24" s="32" t="str">
        <f>IFERROR(VLOOKUP(A24,record!A:O,8,FALSE),"")</f>
        <v/>
      </c>
      <c r="F24" s="32" t="str">
        <f>IFERROR(VLOOKUP(A24,record!A:O,9,FALSE),"")</f>
        <v/>
      </c>
      <c r="G24" s="32" t="str">
        <f>IFERROR(VLOOKUP(A24,record!A:O,10,FALSE),"")</f>
        <v/>
      </c>
      <c r="H24" s="17" t="str">
        <f>IFERROR(VLOOKUP(A24,record!A:O,11,FALSE),"")</f>
        <v/>
      </c>
      <c r="I24" s="17" t="str">
        <f>IFERROR(VLOOKUP(A24,record!A:O,12,FALSE),"")</f>
        <v/>
      </c>
      <c r="J24" s="22" t="str">
        <f>IFERROR(VLOOKUP(A24,record!A:O,15,FALSE),"")</f>
        <v/>
      </c>
    </row>
    <row r="25" spans="1:10" ht="28.5" customHeight="1" x14ac:dyDescent="0.35">
      <c r="A25" s="21">
        <v>114</v>
      </c>
      <c r="B25" s="24">
        <v>14</v>
      </c>
      <c r="C25" s="17" t="str">
        <f>IFERROR(VLOOKUP(A25,record!A:O,6,FALSE),"")</f>
        <v/>
      </c>
      <c r="D25" s="17" t="str">
        <f>IFERROR(VLOOKUP(A25,record!A:O,7,FALSE),"")</f>
        <v/>
      </c>
      <c r="E25" s="32" t="str">
        <f>IFERROR(VLOOKUP(A25,record!A:O,8,FALSE),"")</f>
        <v/>
      </c>
      <c r="F25" s="32" t="str">
        <f>IFERROR(VLOOKUP(A25,record!A:O,9,FALSE),"")</f>
        <v/>
      </c>
      <c r="G25" s="32" t="str">
        <f>IFERROR(VLOOKUP(A25,record!A:O,10,FALSE),"")</f>
        <v/>
      </c>
      <c r="H25" s="17" t="str">
        <f>IFERROR(VLOOKUP(A25,record!A:O,11,FALSE),"")</f>
        <v/>
      </c>
      <c r="I25" s="17" t="str">
        <f>IFERROR(VLOOKUP(A25,record!A:O,12,FALSE),"")</f>
        <v/>
      </c>
      <c r="J25" s="22" t="str">
        <f>IFERROR(VLOOKUP(A25,record!A:O,15,FALSE),"")</f>
        <v/>
      </c>
    </row>
    <row r="26" spans="1:10" ht="28.5" customHeight="1" x14ac:dyDescent="0.35">
      <c r="A26" s="21">
        <v>115</v>
      </c>
      <c r="B26" s="24">
        <v>15</v>
      </c>
      <c r="C26" s="17" t="str">
        <f>IFERROR(VLOOKUP(A26,record!A:O,6,FALSE),"")</f>
        <v/>
      </c>
      <c r="D26" s="17" t="str">
        <f>IFERROR(VLOOKUP(A26,record!A:O,7,FALSE),"")</f>
        <v/>
      </c>
      <c r="E26" s="32" t="str">
        <f>IFERROR(VLOOKUP(A26,record!A:O,8,FALSE),"")</f>
        <v/>
      </c>
      <c r="F26" s="32" t="str">
        <f>IFERROR(VLOOKUP(A26,record!A:O,9,FALSE),"")</f>
        <v/>
      </c>
      <c r="G26" s="32" t="str">
        <f>IFERROR(VLOOKUP(A26,record!A:O,10,FALSE),"")</f>
        <v/>
      </c>
      <c r="H26" s="17" t="str">
        <f>IFERROR(VLOOKUP(A26,record!A:O,11,FALSE),"")</f>
        <v/>
      </c>
      <c r="I26" s="17" t="str">
        <f>IFERROR(VLOOKUP(A26,record!A:O,12,FALSE),"")</f>
        <v/>
      </c>
      <c r="J26" s="22" t="str">
        <f>IFERROR(VLOOKUP(A26,record!A:O,15,FALSE),"")</f>
        <v/>
      </c>
    </row>
    <row r="27" spans="1:10" ht="28.5" customHeight="1" thickBot="1" x14ac:dyDescent="0.4">
      <c r="A27" s="21">
        <v>116</v>
      </c>
      <c r="B27" s="23">
        <v>16</v>
      </c>
      <c r="C27" s="17" t="str">
        <f>IFERROR(VLOOKUP(A27,record!A:O,6,FALSE),"")</f>
        <v/>
      </c>
      <c r="D27" s="17" t="str">
        <f>IFERROR(VLOOKUP(A27,record!A:O,7,FALSE),"")</f>
        <v/>
      </c>
      <c r="E27" s="32" t="str">
        <f>IFERROR(VLOOKUP(A27,record!A:O,8,FALSE),"")</f>
        <v/>
      </c>
      <c r="F27" s="32" t="str">
        <f>IFERROR(VLOOKUP(A27,record!A:O,9,FALSE),"")</f>
        <v/>
      </c>
      <c r="G27" s="32" t="str">
        <f>IFERROR(VLOOKUP(A27,record!A:O,10,FALSE),"")</f>
        <v/>
      </c>
      <c r="H27" s="17" t="str">
        <f>IFERROR(VLOOKUP(A27,record!A:O,11,FALSE),"")</f>
        <v/>
      </c>
      <c r="I27" s="17" t="str">
        <f>IFERROR(VLOOKUP(A27,record!A:O,12,FALSE),"")</f>
        <v/>
      </c>
      <c r="J27" s="22" t="str">
        <f>IFERROR(VLOOKUP(A27,record!A:O,15,FALSE),"")</f>
        <v/>
      </c>
    </row>
    <row r="28" spans="1:10" ht="14.25" customHeight="1" thickTop="1" thickBot="1" x14ac:dyDescent="0.4">
      <c r="B28" s="93"/>
      <c r="C28" s="93"/>
      <c r="D28" s="93"/>
      <c r="E28" s="93"/>
      <c r="F28" s="93"/>
      <c r="G28" s="93"/>
      <c r="H28" s="93"/>
      <c r="I28" s="93"/>
      <c r="J28" s="93"/>
    </row>
    <row r="29" spans="1:10" ht="27.75" customHeight="1" thickTop="1" thickBot="1" x14ac:dyDescent="0.4">
      <c r="B29" s="88" t="s">
        <v>5</v>
      </c>
      <c r="C29" s="89"/>
      <c r="D29" s="90" t="str">
        <f>IFERROR(VLOOKUP(D3,record!B:O,12,FALSE),"")</f>
        <v/>
      </c>
      <c r="E29" s="91"/>
      <c r="F29" s="91"/>
      <c r="G29" s="91"/>
      <c r="H29" s="91"/>
      <c r="I29" s="91"/>
      <c r="J29" s="92"/>
    </row>
    <row r="30" spans="1:10" ht="12" customHeight="1" thickTop="1" thickBot="1" x14ac:dyDescent="0.4">
      <c r="B30" s="93"/>
      <c r="C30" s="93"/>
      <c r="D30" s="93"/>
      <c r="E30" s="93"/>
      <c r="F30" s="93"/>
      <c r="G30" s="93"/>
      <c r="H30" s="93"/>
      <c r="I30" s="93"/>
      <c r="J30" s="93"/>
    </row>
    <row r="31" spans="1:10" ht="61.5" customHeight="1" thickTop="1" thickBot="1" x14ac:dyDescent="0.4">
      <c r="B31" s="88" t="s">
        <v>1</v>
      </c>
      <c r="C31" s="89"/>
      <c r="D31" s="100"/>
      <c r="E31" s="100"/>
      <c r="F31" s="100"/>
      <c r="G31" s="100"/>
      <c r="H31" s="100"/>
      <c r="I31" s="100"/>
      <c r="J31" s="101"/>
    </row>
    <row r="32" spans="1:10" ht="15.5" thickTop="1" thickBot="1" x14ac:dyDescent="0.4">
      <c r="B32" s="99"/>
      <c r="C32" s="99"/>
      <c r="D32" s="99"/>
      <c r="E32" s="99"/>
      <c r="F32" s="99"/>
      <c r="G32" s="99"/>
      <c r="H32" s="99"/>
      <c r="I32" s="99"/>
      <c r="J32" s="99"/>
    </row>
    <row r="33" spans="2:10" ht="27.75" customHeight="1" thickTop="1" thickBot="1" x14ac:dyDescent="0.4">
      <c r="B33" s="88" t="s">
        <v>0</v>
      </c>
      <c r="C33" s="89"/>
      <c r="D33" s="96" t="str">
        <f>IFERROR(VLOOKUP(D3,record!B:O,13,FALSE),"")</f>
        <v/>
      </c>
      <c r="E33" s="97"/>
      <c r="F33" s="97"/>
      <c r="G33" s="97"/>
      <c r="H33" s="97"/>
      <c r="I33" s="97"/>
      <c r="J33" s="98"/>
    </row>
    <row r="34" spans="2:10" ht="15" thickTop="1" x14ac:dyDescent="0.35"/>
  </sheetData>
  <sheetProtection formatColumns="0" formatRows="0"/>
  <mergeCells count="33">
    <mergeCell ref="B33:C33"/>
    <mergeCell ref="D33:J33"/>
    <mergeCell ref="B32:J32"/>
    <mergeCell ref="B30:J30"/>
    <mergeCell ref="B31:C31"/>
    <mergeCell ref="D31:J31"/>
    <mergeCell ref="B10:J10"/>
    <mergeCell ref="D9:E9"/>
    <mergeCell ref="H9:J9"/>
    <mergeCell ref="B29:C29"/>
    <mergeCell ref="D29:J29"/>
    <mergeCell ref="B28:J28"/>
    <mergeCell ref="F9:G9"/>
    <mergeCell ref="B9:C9"/>
    <mergeCell ref="B7:C7"/>
    <mergeCell ref="D7:E7"/>
    <mergeCell ref="H7:J7"/>
    <mergeCell ref="B8:C8"/>
    <mergeCell ref="D8:E8"/>
    <mergeCell ref="H8:J8"/>
    <mergeCell ref="F7:G7"/>
    <mergeCell ref="F8:G8"/>
    <mergeCell ref="I1:J1"/>
    <mergeCell ref="B1:D1"/>
    <mergeCell ref="E1:H1"/>
    <mergeCell ref="B6:J6"/>
    <mergeCell ref="G5:H5"/>
    <mergeCell ref="B5:C5"/>
    <mergeCell ref="I5:J5"/>
    <mergeCell ref="D5:F5"/>
    <mergeCell ref="B2:J2"/>
    <mergeCell ref="B4:K4"/>
    <mergeCell ref="B3:C3"/>
  </mergeCells>
  <conditionalFormatting sqref="J21:J27">
    <cfRule type="cellIs" dxfId="0" priority="1" operator="equal">
      <formula>0</formula>
    </cfRule>
  </conditionalFormatting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record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2020-12-03T11:17:11Z</dcterms:modified>
</cp:coreProperties>
</file>